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Лист1" sheetId="6" r:id="rId1"/>
  </sheets>
  <definedNames>
    <definedName name="_xlnm._FilterDatabase" localSheetId="0" hidden="1">Лист1!$A$13:$P$1153</definedName>
  </definedNames>
  <calcPr calcId="125725"/>
  <fileRecoveryPr autoRecover="0"/>
</workbook>
</file>

<file path=xl/calcChain.xml><?xml version="1.0" encoding="utf-8"?>
<calcChain xmlns="http://schemas.openxmlformats.org/spreadsheetml/2006/main">
  <c r="I1099" i="6"/>
  <c r="H1099"/>
  <c r="I1098"/>
  <c r="I1004"/>
  <c r="H1004"/>
  <c r="H1018"/>
  <c r="I1151"/>
  <c r="H1151"/>
  <c r="I1109"/>
  <c r="H1109"/>
  <c r="I1018"/>
  <c r="I1100" l="1"/>
  <c r="H1150"/>
  <c r="I1150" s="1"/>
  <c r="H1002"/>
  <c r="I1002" s="1"/>
  <c r="H1001"/>
  <c r="I1001" s="1"/>
  <c r="H1000"/>
  <c r="I1000" s="1"/>
  <c r="H999"/>
  <c r="I999" s="1"/>
  <c r="H998"/>
  <c r="I998" s="1"/>
  <c r="H997"/>
  <c r="I997" s="1"/>
  <c r="H996"/>
  <c r="I996" s="1"/>
  <c r="H995"/>
  <c r="I995" s="1"/>
  <c r="H994"/>
  <c r="I994" s="1"/>
  <c r="H993"/>
  <c r="I993" s="1"/>
  <c r="H992"/>
  <c r="I992" s="1"/>
  <c r="H991"/>
  <c r="I991" s="1"/>
  <c r="H990"/>
  <c r="I990" s="1"/>
  <c r="H989"/>
  <c r="I989" s="1"/>
  <c r="H988"/>
  <c r="I988" s="1"/>
  <c r="H987"/>
  <c r="I987" s="1"/>
  <c r="H986"/>
  <c r="I986" s="1"/>
  <c r="H975" l="1"/>
  <c r="I975" s="1"/>
  <c r="H976"/>
  <c r="I976" s="1"/>
  <c r="H977"/>
  <c r="I977" s="1"/>
  <c r="H978"/>
  <c r="I978" s="1"/>
  <c r="H979"/>
  <c r="I979" s="1"/>
  <c r="H980"/>
  <c r="I980" s="1"/>
  <c r="H981"/>
  <c r="I981" s="1"/>
  <c r="H982"/>
  <c r="I982" s="1"/>
  <c r="H983"/>
  <c r="I983" s="1"/>
  <c r="H984"/>
  <c r="I984" s="1"/>
  <c r="H985"/>
  <c r="I985" s="1"/>
  <c r="H960"/>
  <c r="I960" s="1"/>
  <c r="H961"/>
  <c r="I961" s="1"/>
  <c r="H962"/>
  <c r="I962" s="1"/>
  <c r="H963"/>
  <c r="I963" s="1"/>
  <c r="H964"/>
  <c r="I964" s="1"/>
  <c r="H965"/>
  <c r="I965" s="1"/>
  <c r="H966"/>
  <c r="I966" s="1"/>
  <c r="H967"/>
  <c r="I967" s="1"/>
  <c r="H968"/>
  <c r="I968" s="1"/>
  <c r="H969"/>
  <c r="I969" s="1"/>
  <c r="H970"/>
  <c r="I970" s="1"/>
  <c r="H971"/>
  <c r="I971" s="1"/>
  <c r="H972"/>
  <c r="I972" s="1"/>
  <c r="H973"/>
  <c r="I973" s="1"/>
  <c r="H974"/>
  <c r="I974" s="1"/>
  <c r="H959" l="1"/>
  <c r="I959" s="1"/>
  <c r="H958"/>
  <c r="I958" s="1"/>
  <c r="H925"/>
  <c r="I925" s="1"/>
  <c r="H918"/>
  <c r="I918" s="1"/>
  <c r="H916" l="1"/>
  <c r="I916" s="1"/>
  <c r="I1016" l="1"/>
  <c r="H957"/>
  <c r="I957" s="1"/>
  <c r="H956"/>
  <c r="I956" s="1"/>
  <c r="H955"/>
  <c r="I955" s="1"/>
  <c r="H954"/>
  <c r="I954" s="1"/>
  <c r="H953"/>
  <c r="I953" s="1"/>
  <c r="H952"/>
  <c r="I952" s="1"/>
  <c r="H951"/>
  <c r="I951" s="1"/>
  <c r="H950"/>
  <c r="I950" s="1"/>
  <c r="H949"/>
  <c r="I949" s="1"/>
  <c r="H948"/>
  <c r="I948" s="1"/>
  <c r="H947"/>
  <c r="I947" s="1"/>
  <c r="H946"/>
  <c r="I946" s="1"/>
  <c r="H945"/>
  <c r="I945" s="1"/>
  <c r="H944"/>
  <c r="I944" s="1"/>
  <c r="H943"/>
  <c r="I943" s="1"/>
  <c r="H942"/>
  <c r="I942" s="1"/>
  <c r="H941"/>
  <c r="I941" s="1"/>
  <c r="H940"/>
  <c r="I940" s="1"/>
  <c r="H939"/>
  <c r="I939" s="1"/>
  <c r="H938"/>
  <c r="I938" s="1"/>
  <c r="H937"/>
  <c r="I937" s="1"/>
  <c r="H936"/>
  <c r="I936" s="1"/>
  <c r="H935"/>
  <c r="I935" s="1"/>
  <c r="H934"/>
  <c r="I934" s="1"/>
  <c r="H933"/>
  <c r="I933" s="1"/>
  <c r="H932"/>
  <c r="I932" s="1"/>
  <c r="H931"/>
  <c r="I931" s="1"/>
  <c r="H930"/>
  <c r="I930" s="1"/>
  <c r="H929"/>
  <c r="I929" s="1"/>
  <c r="H928"/>
  <c r="I928" s="1"/>
  <c r="H927"/>
  <c r="I927" s="1"/>
  <c r="H926" l="1"/>
  <c r="I926" s="1"/>
  <c r="I1015" l="1"/>
  <c r="H924"/>
  <c r="I924" s="1"/>
  <c r="I1115" l="1"/>
  <c r="I1116"/>
  <c r="I1117"/>
  <c r="I1118"/>
  <c r="I1119"/>
  <c r="I1120"/>
  <c r="I1121"/>
  <c r="I1122"/>
  <c r="I1123"/>
  <c r="I1124"/>
  <c r="I1125"/>
  <c r="I1126"/>
  <c r="I1127"/>
  <c r="I1128"/>
  <c r="I1129"/>
  <c r="I1130"/>
  <c r="I1131"/>
  <c r="I1132"/>
  <c r="I1133"/>
  <c r="I1134"/>
  <c r="I1135"/>
  <c r="I1136"/>
  <c r="I1137"/>
  <c r="I1138"/>
  <c r="I1139"/>
  <c r="I1140"/>
  <c r="I1141"/>
  <c r="I1142"/>
  <c r="I1143"/>
  <c r="I1144"/>
  <c r="I1145"/>
  <c r="I1146"/>
  <c r="I1147"/>
  <c r="I1148"/>
  <c r="I1149"/>
  <c r="I1114"/>
  <c r="H1108"/>
  <c r="H1107"/>
  <c r="H1106"/>
  <c r="H1105"/>
  <c r="I1108"/>
  <c r="I1107"/>
  <c r="I1106"/>
  <c r="I1105"/>
  <c r="I1103"/>
  <c r="I1023"/>
  <c r="I1024"/>
  <c r="I1025"/>
  <c r="I1026"/>
  <c r="I1027"/>
  <c r="I1028"/>
  <c r="I1029"/>
  <c r="I1030"/>
  <c r="I1031"/>
  <c r="I1032"/>
  <c r="I1033"/>
  <c r="I1034"/>
  <c r="I1035"/>
  <c r="I1036"/>
  <c r="I1037"/>
  <c r="I1038"/>
  <c r="I1039"/>
  <c r="I1040"/>
  <c r="I1041"/>
  <c r="I1042"/>
  <c r="I1043"/>
  <c r="I1044"/>
  <c r="I1045"/>
  <c r="I1046"/>
  <c r="I1047"/>
  <c r="I1048"/>
  <c r="I1049"/>
  <c r="I1050"/>
  <c r="I1051"/>
  <c r="I1052"/>
  <c r="I1053"/>
  <c r="I1054"/>
  <c r="I1055"/>
  <c r="I1056"/>
  <c r="I1057"/>
  <c r="I1058"/>
  <c r="I1059"/>
  <c r="I1060"/>
  <c r="I1061"/>
  <c r="I1062"/>
  <c r="I1063"/>
  <c r="I1064"/>
  <c r="I1065"/>
  <c r="I1066"/>
  <c r="I1067"/>
  <c r="I1068"/>
  <c r="I1069"/>
  <c r="I1070"/>
  <c r="I1071"/>
  <c r="I1072"/>
  <c r="I1073"/>
  <c r="I1074"/>
  <c r="I1075"/>
  <c r="I1076"/>
  <c r="I1077"/>
  <c r="I1078"/>
  <c r="I1079"/>
  <c r="I1080"/>
  <c r="I1081"/>
  <c r="I1082"/>
  <c r="I1083"/>
  <c r="I1084"/>
  <c r="I1085"/>
  <c r="I1086"/>
  <c r="I1087"/>
  <c r="I1088"/>
  <c r="I1089"/>
  <c r="I1090"/>
  <c r="I1091"/>
  <c r="I1092"/>
  <c r="I1093"/>
  <c r="I1094"/>
  <c r="I1095"/>
  <c r="I1096"/>
  <c r="I1097"/>
  <c r="I1020"/>
  <c r="I1021"/>
  <c r="I1010"/>
  <c r="I1011"/>
  <c r="I1012"/>
  <c r="I1013"/>
  <c r="I1014"/>
  <c r="I1009"/>
  <c r="I1007"/>
  <c r="I1008"/>
  <c r="I1006"/>
  <c r="H17"/>
  <c r="I17" s="1"/>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I82" s="1"/>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08"/>
  <c r="I108" s="1"/>
  <c r="H109"/>
  <c r="I109"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5"/>
  <c r="I195" s="1"/>
  <c r="H196"/>
  <c r="I196" s="1"/>
  <c r="H197"/>
  <c r="I197"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6"/>
  <c r="I236" s="1"/>
  <c r="H241"/>
  <c r="I241" s="1"/>
  <c r="H260"/>
  <c r="I260" s="1"/>
  <c r="H261"/>
  <c r="I261" s="1"/>
  <c r="H262"/>
  <c r="I262" s="1"/>
  <c r="H263"/>
  <c r="I263" s="1"/>
  <c r="H264"/>
  <c r="I264" s="1"/>
  <c r="H265"/>
  <c r="I265" s="1"/>
  <c r="H268"/>
  <c r="I268" s="1"/>
  <c r="H269"/>
  <c r="I269" s="1"/>
  <c r="H272"/>
  <c r="I272" s="1"/>
  <c r="H273"/>
  <c r="I273" s="1"/>
  <c r="H274"/>
  <c r="I274" s="1"/>
  <c r="H275"/>
  <c r="I275" s="1"/>
  <c r="H276"/>
  <c r="I276" s="1"/>
  <c r="H277"/>
  <c r="I277" s="1"/>
  <c r="H278"/>
  <c r="I278" s="1"/>
  <c r="H279"/>
  <c r="I279" s="1"/>
  <c r="H280"/>
  <c r="I280" s="1"/>
  <c r="H282"/>
  <c r="I282" s="1"/>
  <c r="H283"/>
  <c r="I283" s="1"/>
  <c r="H286"/>
  <c r="I286" s="1"/>
  <c r="H288"/>
  <c r="I288" s="1"/>
  <c r="H289"/>
  <c r="I289" s="1"/>
  <c r="H308"/>
  <c r="I308" s="1"/>
  <c r="H309"/>
  <c r="I309" s="1"/>
  <c r="H310"/>
  <c r="I310" s="1"/>
  <c r="H311"/>
  <c r="I311" s="1"/>
  <c r="H312"/>
  <c r="I312" s="1"/>
  <c r="H322"/>
  <c r="I322" s="1"/>
  <c r="H323"/>
  <c r="I323" s="1"/>
  <c r="H324"/>
  <c r="I324" s="1"/>
  <c r="H325"/>
  <c r="I325" s="1"/>
  <c r="H326"/>
  <c r="I326"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3"/>
  <c r="H374"/>
  <c r="I374" s="1"/>
  <c r="H375"/>
  <c r="I375" s="1"/>
  <c r="H376"/>
  <c r="I376" s="1"/>
  <c r="H377"/>
  <c r="I377" s="1"/>
  <c r="H378"/>
  <c r="I378" s="1"/>
  <c r="H379"/>
  <c r="I379" s="1"/>
  <c r="H380"/>
  <c r="I380" s="1"/>
  <c r="H381"/>
  <c r="I381" s="1"/>
  <c r="H382"/>
  <c r="I382" s="1"/>
  <c r="H383"/>
  <c r="I383" s="1"/>
  <c r="H384"/>
  <c r="I384" s="1"/>
  <c r="H385"/>
  <c r="I385" s="1"/>
  <c r="H386"/>
  <c r="I386" s="1"/>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555"/>
  <c r="I555" s="1"/>
  <c r="H556"/>
  <c r="I556" s="1"/>
  <c r="H557"/>
  <c r="I557" s="1"/>
  <c r="H558"/>
  <c r="I558" s="1"/>
  <c r="H559"/>
  <c r="I559" s="1"/>
  <c r="H560"/>
  <c r="I560" s="1"/>
  <c r="H561"/>
  <c r="I561" s="1"/>
  <c r="H562"/>
  <c r="I562" s="1"/>
  <c r="H563"/>
  <c r="I563" s="1"/>
  <c r="H564"/>
  <c r="I564" s="1"/>
  <c r="H565"/>
  <c r="I565" s="1"/>
  <c r="H566"/>
  <c r="I566" s="1"/>
  <c r="H567"/>
  <c r="I567" s="1"/>
  <c r="H568"/>
  <c r="I568" s="1"/>
  <c r="H569"/>
  <c r="I569" s="1"/>
  <c r="H570"/>
  <c r="I570" s="1"/>
  <c r="H571"/>
  <c r="I571" s="1"/>
  <c r="H572"/>
  <c r="I572" s="1"/>
  <c r="H573"/>
  <c r="I573" s="1"/>
  <c r="H574"/>
  <c r="I574" s="1"/>
  <c r="H575"/>
  <c r="I575" s="1"/>
  <c r="H576"/>
  <c r="I576" s="1"/>
  <c r="H577"/>
  <c r="I577" s="1"/>
  <c r="H578"/>
  <c r="I578" s="1"/>
  <c r="H579"/>
  <c r="I579" s="1"/>
  <c r="H580"/>
  <c r="I580" s="1"/>
  <c r="H581"/>
  <c r="I581" s="1"/>
  <c r="H582"/>
  <c r="I582" s="1"/>
  <c r="H583"/>
  <c r="I583" s="1"/>
  <c r="H584"/>
  <c r="I584" s="1"/>
  <c r="H585"/>
  <c r="I585" s="1"/>
  <c r="H586"/>
  <c r="I586" s="1"/>
  <c r="H587"/>
  <c r="I587" s="1"/>
  <c r="H588"/>
  <c r="I588" s="1"/>
  <c r="H589"/>
  <c r="I589" s="1"/>
  <c r="H590"/>
  <c r="I590" s="1"/>
  <c r="H591"/>
  <c r="I591" s="1"/>
  <c r="H592"/>
  <c r="I592" s="1"/>
  <c r="H593"/>
  <c r="I593" s="1"/>
  <c r="H594"/>
  <c r="I594" s="1"/>
  <c r="H595"/>
  <c r="I595" s="1"/>
  <c r="H596"/>
  <c r="I596" s="1"/>
  <c r="H597"/>
  <c r="I597" s="1"/>
  <c r="H598"/>
  <c r="I598" s="1"/>
  <c r="H599"/>
  <c r="I599" s="1"/>
  <c r="H600"/>
  <c r="I600" s="1"/>
  <c r="H601"/>
  <c r="I601" s="1"/>
  <c r="H602"/>
  <c r="I602" s="1"/>
  <c r="H603"/>
  <c r="I603" s="1"/>
  <c r="H604"/>
  <c r="I604" s="1"/>
  <c r="H605"/>
  <c r="I605" s="1"/>
  <c r="H606"/>
  <c r="I606" s="1"/>
  <c r="H607"/>
  <c r="I607" s="1"/>
  <c r="H608"/>
  <c r="I608" s="1"/>
  <c r="H609"/>
  <c r="I609" s="1"/>
  <c r="H610"/>
  <c r="I610" s="1"/>
  <c r="H611"/>
  <c r="I611" s="1"/>
  <c r="H612"/>
  <c r="I612" s="1"/>
  <c r="H613"/>
  <c r="I613" s="1"/>
  <c r="H614"/>
  <c r="I614" s="1"/>
  <c r="H615"/>
  <c r="I615" s="1"/>
  <c r="H616"/>
  <c r="I616" s="1"/>
  <c r="H617"/>
  <c r="I617" s="1"/>
  <c r="H618"/>
  <c r="I618" s="1"/>
  <c r="H619"/>
  <c r="I619" s="1"/>
  <c r="H620"/>
  <c r="I620" s="1"/>
  <c r="H621"/>
  <c r="I621" s="1"/>
  <c r="H622"/>
  <c r="I622" s="1"/>
  <c r="H623"/>
  <c r="I623" s="1"/>
  <c r="H624"/>
  <c r="I624" s="1"/>
  <c r="H625"/>
  <c r="I625" s="1"/>
  <c r="H626"/>
  <c r="I626" s="1"/>
  <c r="H627"/>
  <c r="I627" s="1"/>
  <c r="H628"/>
  <c r="I628" s="1"/>
  <c r="H629"/>
  <c r="I629" s="1"/>
  <c r="H630"/>
  <c r="I630" s="1"/>
  <c r="H631"/>
  <c r="I631" s="1"/>
  <c r="H632"/>
  <c r="I632" s="1"/>
  <c r="H633"/>
  <c r="I633" s="1"/>
  <c r="H634"/>
  <c r="I634" s="1"/>
  <c r="H635"/>
  <c r="I635" s="1"/>
  <c r="H636"/>
  <c r="I636" s="1"/>
  <c r="H637"/>
  <c r="I637" s="1"/>
  <c r="H638"/>
  <c r="I638" s="1"/>
  <c r="H639"/>
  <c r="I639" s="1"/>
  <c r="H640"/>
  <c r="I640" s="1"/>
  <c r="H641"/>
  <c r="I641" s="1"/>
  <c r="H642"/>
  <c r="I642" s="1"/>
  <c r="H643"/>
  <c r="I643" s="1"/>
  <c r="H644"/>
  <c r="I644" s="1"/>
  <c r="H645"/>
  <c r="I645" s="1"/>
  <c r="H646"/>
  <c r="I646" s="1"/>
  <c r="H647"/>
  <c r="I647" s="1"/>
  <c r="H648"/>
  <c r="I648" s="1"/>
  <c r="H649"/>
  <c r="I649" s="1"/>
  <c r="H650"/>
  <c r="I650" s="1"/>
  <c r="H651"/>
  <c r="I651" s="1"/>
  <c r="H652"/>
  <c r="I652" s="1"/>
  <c r="H653"/>
  <c r="I653" s="1"/>
  <c r="H654"/>
  <c r="I654" s="1"/>
  <c r="H655"/>
  <c r="I655" s="1"/>
  <c r="H656"/>
  <c r="I656" s="1"/>
  <c r="H657"/>
  <c r="I657" s="1"/>
  <c r="H658"/>
  <c r="I658" s="1"/>
  <c r="H659"/>
  <c r="I659" s="1"/>
  <c r="H660"/>
  <c r="I660" s="1"/>
  <c r="H661"/>
  <c r="I661" s="1"/>
  <c r="H662"/>
  <c r="I662" s="1"/>
  <c r="H663"/>
  <c r="I663" s="1"/>
  <c r="H664"/>
  <c r="I664" s="1"/>
  <c r="H665"/>
  <c r="I665" s="1"/>
  <c r="H666"/>
  <c r="I666" s="1"/>
  <c r="H667"/>
  <c r="I667" s="1"/>
  <c r="H668"/>
  <c r="I668" s="1"/>
  <c r="H669"/>
  <c r="I669" s="1"/>
  <c r="H670"/>
  <c r="I670" s="1"/>
  <c r="H671"/>
  <c r="I671" s="1"/>
  <c r="H672"/>
  <c r="I672" s="1"/>
  <c r="H673"/>
  <c r="I673" s="1"/>
  <c r="H674"/>
  <c r="I674" s="1"/>
  <c r="H675"/>
  <c r="I675" s="1"/>
  <c r="H676"/>
  <c r="I676" s="1"/>
  <c r="H677"/>
  <c r="I677" s="1"/>
  <c r="H678"/>
  <c r="I678" s="1"/>
  <c r="H679"/>
  <c r="I679" s="1"/>
  <c r="H680"/>
  <c r="I680" s="1"/>
  <c r="H681"/>
  <c r="I681" s="1"/>
  <c r="H682"/>
  <c r="I682" s="1"/>
  <c r="H683"/>
  <c r="I683" s="1"/>
  <c r="H684"/>
  <c r="I684" s="1"/>
  <c r="H685"/>
  <c r="I685" s="1"/>
  <c r="H686"/>
  <c r="I686" s="1"/>
  <c r="H687"/>
  <c r="I687" s="1"/>
  <c r="H688"/>
  <c r="I688" s="1"/>
  <c r="H689"/>
  <c r="I689" s="1"/>
  <c r="H690"/>
  <c r="I690" s="1"/>
  <c r="H691"/>
  <c r="I691" s="1"/>
  <c r="H692"/>
  <c r="I692" s="1"/>
  <c r="H693"/>
  <c r="I693" s="1"/>
  <c r="H694"/>
  <c r="I694" s="1"/>
  <c r="H695"/>
  <c r="I695" s="1"/>
  <c r="H696"/>
  <c r="I696" s="1"/>
  <c r="H697"/>
  <c r="I697" s="1"/>
  <c r="H698"/>
  <c r="I698" s="1"/>
  <c r="H699"/>
  <c r="I699" s="1"/>
  <c r="H700"/>
  <c r="I700" s="1"/>
  <c r="H701"/>
  <c r="I701" s="1"/>
  <c r="H702"/>
  <c r="I702" s="1"/>
  <c r="H703"/>
  <c r="I703" s="1"/>
  <c r="H704"/>
  <c r="I704" s="1"/>
  <c r="H705"/>
  <c r="I705" s="1"/>
  <c r="H706"/>
  <c r="I706" s="1"/>
  <c r="H707"/>
  <c r="I707" s="1"/>
  <c r="H708"/>
  <c r="I708" s="1"/>
  <c r="H709"/>
  <c r="I709" s="1"/>
  <c r="H710"/>
  <c r="I710" s="1"/>
  <c r="H711"/>
  <c r="I711" s="1"/>
  <c r="H712"/>
  <c r="I712" s="1"/>
  <c r="H713"/>
  <c r="I713" s="1"/>
  <c r="H714"/>
  <c r="I714" s="1"/>
  <c r="H715"/>
  <c r="I715" s="1"/>
  <c r="H716"/>
  <c r="I716" s="1"/>
  <c r="H717"/>
  <c r="I717" s="1"/>
  <c r="H718"/>
  <c r="I718" s="1"/>
  <c r="H719"/>
  <c r="I719" s="1"/>
  <c r="H720"/>
  <c r="I720" s="1"/>
  <c r="H721"/>
  <c r="I721" s="1"/>
  <c r="H722"/>
  <c r="I722" s="1"/>
  <c r="H723"/>
  <c r="I723" s="1"/>
  <c r="H724"/>
  <c r="I724" s="1"/>
  <c r="H725"/>
  <c r="I725" s="1"/>
  <c r="H726"/>
  <c r="I726" s="1"/>
  <c r="H727"/>
  <c r="I727" s="1"/>
  <c r="H728"/>
  <c r="I728" s="1"/>
  <c r="H729"/>
  <c r="I729" s="1"/>
  <c r="H730"/>
  <c r="I730" s="1"/>
  <c r="H731"/>
  <c r="I731" s="1"/>
  <c r="H732"/>
  <c r="I732" s="1"/>
  <c r="H733"/>
  <c r="I733" s="1"/>
  <c r="H734"/>
  <c r="I734" s="1"/>
  <c r="H735"/>
  <c r="I735" s="1"/>
  <c r="H736"/>
  <c r="I736" s="1"/>
  <c r="H737"/>
  <c r="I737" s="1"/>
  <c r="H738"/>
  <c r="I738" s="1"/>
  <c r="H739"/>
  <c r="I739" s="1"/>
  <c r="H740"/>
  <c r="I740" s="1"/>
  <c r="H741"/>
  <c r="I741" s="1"/>
  <c r="H742"/>
  <c r="I742" s="1"/>
  <c r="H743"/>
  <c r="I743" s="1"/>
  <c r="H744"/>
  <c r="I744" s="1"/>
  <c r="H745"/>
  <c r="I745" s="1"/>
  <c r="H746"/>
  <c r="I746" s="1"/>
  <c r="H747"/>
  <c r="I747" s="1"/>
  <c r="H748"/>
  <c r="I748" s="1"/>
  <c r="H749"/>
  <c r="I749" s="1"/>
  <c r="H750"/>
  <c r="I750" s="1"/>
  <c r="H751"/>
  <c r="I751" s="1"/>
  <c r="H752"/>
  <c r="I752" s="1"/>
  <c r="H753"/>
  <c r="I753" s="1"/>
  <c r="H754"/>
  <c r="I754" s="1"/>
  <c r="H755"/>
  <c r="I755" s="1"/>
  <c r="H756"/>
  <c r="I756" s="1"/>
  <c r="H757"/>
  <c r="I757" s="1"/>
  <c r="H758"/>
  <c r="I758" s="1"/>
  <c r="H759"/>
  <c r="I759" s="1"/>
  <c r="H760"/>
  <c r="I760" s="1"/>
  <c r="H761"/>
  <c r="I761" s="1"/>
  <c r="H762"/>
  <c r="I762" s="1"/>
  <c r="H763"/>
  <c r="I763" s="1"/>
  <c r="H764"/>
  <c r="I764" s="1"/>
  <c r="H765"/>
  <c r="I765" s="1"/>
  <c r="H766"/>
  <c r="I766" s="1"/>
  <c r="H767"/>
  <c r="I767" s="1"/>
  <c r="H768"/>
  <c r="I768" s="1"/>
  <c r="H769"/>
  <c r="I769" s="1"/>
  <c r="H770"/>
  <c r="I770" s="1"/>
  <c r="H771"/>
  <c r="I771" s="1"/>
  <c r="H772"/>
  <c r="I772" s="1"/>
  <c r="H773"/>
  <c r="I773" s="1"/>
  <c r="H774"/>
  <c r="I774" s="1"/>
  <c r="H775"/>
  <c r="I775" s="1"/>
  <c r="H776"/>
  <c r="I776" s="1"/>
  <c r="H777"/>
  <c r="I777" s="1"/>
  <c r="H778"/>
  <c r="I778" s="1"/>
  <c r="H779"/>
  <c r="I779" s="1"/>
  <c r="H780"/>
  <c r="I780" s="1"/>
  <c r="H781"/>
  <c r="I781" s="1"/>
  <c r="H782"/>
  <c r="I782" s="1"/>
  <c r="H783"/>
  <c r="I783" s="1"/>
  <c r="H784"/>
  <c r="I784" s="1"/>
  <c r="H785"/>
  <c r="I785" s="1"/>
  <c r="H786"/>
  <c r="I786" s="1"/>
  <c r="H787"/>
  <c r="I787" s="1"/>
  <c r="H788"/>
  <c r="I788" s="1"/>
  <c r="H789"/>
  <c r="I789" s="1"/>
  <c r="H790"/>
  <c r="I790" s="1"/>
  <c r="H791"/>
  <c r="I791" s="1"/>
  <c r="H792"/>
  <c r="I792" s="1"/>
  <c r="H793"/>
  <c r="I793" s="1"/>
  <c r="H794"/>
  <c r="I794" s="1"/>
  <c r="H795"/>
  <c r="I795" s="1"/>
  <c r="H796"/>
  <c r="I796" s="1"/>
  <c r="H797"/>
  <c r="I797" s="1"/>
  <c r="H798"/>
  <c r="I798" s="1"/>
  <c r="H799"/>
  <c r="I799" s="1"/>
  <c r="H800"/>
  <c r="I800" s="1"/>
  <c r="H801"/>
  <c r="I801" s="1"/>
  <c r="H802"/>
  <c r="I802" s="1"/>
  <c r="H803"/>
  <c r="I803" s="1"/>
  <c r="H804"/>
  <c r="I804" s="1"/>
  <c r="H805"/>
  <c r="I805" s="1"/>
  <c r="H806"/>
  <c r="I806" s="1"/>
  <c r="H807"/>
  <c r="I807" s="1"/>
  <c r="H808"/>
  <c r="I808" s="1"/>
  <c r="H809"/>
  <c r="I809" s="1"/>
  <c r="H810"/>
  <c r="I810" s="1"/>
  <c r="H811"/>
  <c r="I811" s="1"/>
  <c r="H812"/>
  <c r="I812" s="1"/>
  <c r="H813"/>
  <c r="I813" s="1"/>
  <c r="H814"/>
  <c r="I814" s="1"/>
  <c r="H815"/>
  <c r="I815" s="1"/>
  <c r="H816"/>
  <c r="I816" s="1"/>
  <c r="H817"/>
  <c r="I817" s="1"/>
  <c r="H818"/>
  <c r="I818" s="1"/>
  <c r="H819"/>
  <c r="I819" s="1"/>
  <c r="H820"/>
  <c r="I820" s="1"/>
  <c r="H821"/>
  <c r="I821" s="1"/>
  <c r="H822"/>
  <c r="I822" s="1"/>
  <c r="H823"/>
  <c r="I823" s="1"/>
  <c r="H824"/>
  <c r="I824" s="1"/>
  <c r="H825"/>
  <c r="I825" s="1"/>
  <c r="H826"/>
  <c r="I826" s="1"/>
  <c r="H827"/>
  <c r="I827" s="1"/>
  <c r="H828"/>
  <c r="I828" s="1"/>
  <c r="H829"/>
  <c r="I829" s="1"/>
  <c r="H830"/>
  <c r="I830" s="1"/>
  <c r="H831"/>
  <c r="I831" s="1"/>
  <c r="H832"/>
  <c r="I832" s="1"/>
  <c r="H833"/>
  <c r="I833" s="1"/>
  <c r="H834"/>
  <c r="I834" s="1"/>
  <c r="H835"/>
  <c r="I835" s="1"/>
  <c r="H836"/>
  <c r="I836" s="1"/>
  <c r="H837"/>
  <c r="I837" s="1"/>
  <c r="H838"/>
  <c r="I838" s="1"/>
  <c r="H839"/>
  <c r="I839" s="1"/>
  <c r="H840"/>
  <c r="I840" s="1"/>
  <c r="H841"/>
  <c r="I841" s="1"/>
  <c r="H842"/>
  <c r="I842" s="1"/>
  <c r="H843"/>
  <c r="I843" s="1"/>
  <c r="H844"/>
  <c r="I844" s="1"/>
  <c r="H845"/>
  <c r="I845" s="1"/>
  <c r="H846"/>
  <c r="I846" s="1"/>
  <c r="H847"/>
  <c r="I847" s="1"/>
  <c r="H848"/>
  <c r="I848" s="1"/>
  <c r="H849"/>
  <c r="I849" s="1"/>
  <c r="H850"/>
  <c r="I850" s="1"/>
  <c r="H851"/>
  <c r="I851" s="1"/>
  <c r="H852"/>
  <c r="I852" s="1"/>
  <c r="H853"/>
  <c r="I853" s="1"/>
  <c r="H854"/>
  <c r="I854" s="1"/>
  <c r="H855"/>
  <c r="I855" s="1"/>
  <c r="H856"/>
  <c r="I856" s="1"/>
  <c r="H857"/>
  <c r="I857" s="1"/>
  <c r="H858"/>
  <c r="I858" s="1"/>
  <c r="H859"/>
  <c r="I859" s="1"/>
  <c r="H860"/>
  <c r="I860" s="1"/>
  <c r="H861"/>
  <c r="I861" s="1"/>
  <c r="H862"/>
  <c r="I862" s="1"/>
  <c r="H863"/>
  <c r="I863" s="1"/>
  <c r="H864"/>
  <c r="I864" s="1"/>
  <c r="H865"/>
  <c r="I865" s="1"/>
  <c r="H866"/>
  <c r="I866" s="1"/>
  <c r="H867"/>
  <c r="I867" s="1"/>
  <c r="H868"/>
  <c r="I868" s="1"/>
  <c r="H869"/>
  <c r="I869" s="1"/>
  <c r="H870"/>
  <c r="I870" s="1"/>
  <c r="H871"/>
  <c r="I871" s="1"/>
  <c r="H872"/>
  <c r="I872" s="1"/>
  <c r="H873"/>
  <c r="I873" s="1"/>
  <c r="H874"/>
  <c r="I874" s="1"/>
  <c r="H875"/>
  <c r="I875" s="1"/>
  <c r="H876"/>
  <c r="I876" s="1"/>
  <c r="H877"/>
  <c r="I877" s="1"/>
  <c r="H878"/>
  <c r="I878" s="1"/>
  <c r="H879"/>
  <c r="I879" s="1"/>
  <c r="H880"/>
  <c r="I880" s="1"/>
  <c r="H881"/>
  <c r="I881" s="1"/>
  <c r="H882"/>
  <c r="I882" s="1"/>
  <c r="H883"/>
  <c r="I883" s="1"/>
  <c r="H884"/>
  <c r="I884" s="1"/>
  <c r="H885"/>
  <c r="I885" s="1"/>
  <c r="H886"/>
  <c r="I886" s="1"/>
  <c r="H887"/>
  <c r="I887" s="1"/>
  <c r="H888"/>
  <c r="I888" s="1"/>
  <c r="H889"/>
  <c r="I889" s="1"/>
  <c r="H890"/>
  <c r="I890" s="1"/>
  <c r="H891"/>
  <c r="I891" s="1"/>
  <c r="H892"/>
  <c r="I892" s="1"/>
  <c r="H893"/>
  <c r="I893" s="1"/>
  <c r="H894"/>
  <c r="I894" s="1"/>
  <c r="H895"/>
  <c r="I895" s="1"/>
  <c r="H896"/>
  <c r="I896" s="1"/>
  <c r="H897"/>
  <c r="I897" s="1"/>
  <c r="H898"/>
  <c r="I898" s="1"/>
  <c r="H899"/>
  <c r="I899" s="1"/>
  <c r="H900"/>
  <c r="I900" s="1"/>
  <c r="H901"/>
  <c r="I901" s="1"/>
  <c r="H902"/>
  <c r="I902" s="1"/>
  <c r="H903"/>
  <c r="I903" s="1"/>
  <c r="H904"/>
  <c r="I904" s="1"/>
  <c r="H905"/>
  <c r="I905" s="1"/>
  <c r="H906"/>
  <c r="I906" s="1"/>
  <c r="H907"/>
  <c r="I907" s="1"/>
  <c r="H908"/>
  <c r="I908" s="1"/>
  <c r="H909"/>
  <c r="I909" s="1"/>
  <c r="H910"/>
  <c r="I910" s="1"/>
  <c r="H911"/>
  <c r="I911" s="1"/>
  <c r="H912"/>
  <c r="I912" s="1"/>
  <c r="H913"/>
  <c r="H914"/>
  <c r="I914" s="1"/>
  <c r="H915"/>
  <c r="I915" s="1"/>
  <c r="H919"/>
  <c r="I919" s="1"/>
  <c r="H920"/>
  <c r="I920" s="1"/>
  <c r="H921"/>
  <c r="I921" s="1"/>
  <c r="H922"/>
  <c r="I922" s="1"/>
  <c r="H923"/>
  <c r="I923" s="1"/>
  <c r="I373" l="1"/>
  <c r="I913"/>
  <c r="I1112" l="1"/>
  <c r="H1112"/>
  <c r="H1104"/>
  <c r="I1022"/>
  <c r="H16"/>
  <c r="I1104" l="1"/>
  <c r="H1152"/>
  <c r="I1152"/>
  <c r="I1153" s="1"/>
  <c r="I16"/>
  <c r="H1100"/>
  <c r="H1153" l="1"/>
</calcChain>
</file>

<file path=xl/sharedStrings.xml><?xml version="1.0" encoding="utf-8"?>
<sst xmlns="http://schemas.openxmlformats.org/spreadsheetml/2006/main" count="7533" uniqueCount="2033">
  <si>
    <t>Количество, объем</t>
  </si>
  <si>
    <t>Срок поставки товара, выполнения работ, оказания услуг</t>
  </si>
  <si>
    <t>Место поставки товара, выполнения работ, оказания услуг</t>
  </si>
  <si>
    <t>г.Астана, пр.Кабанбай батыра, 53</t>
  </si>
  <si>
    <t>Дизельное топливо зимнее</t>
  </si>
  <si>
    <t>запрос ценовых предложений</t>
  </si>
  <si>
    <t>литр</t>
  </si>
  <si>
    <t>Услуги по перевозке обучающихся и преподавателей</t>
  </si>
  <si>
    <t>со дня вступления в силу договора до 31.12.2012 года</t>
  </si>
  <si>
    <t>в течение 5 рабочих дней со дня вступления в силу договора</t>
  </si>
  <si>
    <t>рейс</t>
  </si>
  <si>
    <t>Услуги по аренде автомобиля представительского класса</t>
  </si>
  <si>
    <t>услуга</t>
  </si>
  <si>
    <t>Автомойка</t>
  </si>
  <si>
    <t>Аренда автопаркинга</t>
  </si>
  <si>
    <t>г.Астана</t>
  </si>
  <si>
    <t>Предоставление услуг по водоснабжению и/или отведению сточных вод</t>
  </si>
  <si>
    <t>Предоставление услуг по водоснабжению и/или отведению сточных вод 64-м квартирам в ЖК "Северное Сияние"</t>
  </si>
  <si>
    <t>г.Астана, ул.Достык, 5/2, ЖК "Северное Сияние"</t>
  </si>
  <si>
    <t>Предоставление услуг по техническому обслуживанию лифтов</t>
  </si>
  <si>
    <t>Предоставление услуг по техническому обслуживанию лифтов 64-м квартирам в ЖК "Северное Сияние"</t>
  </si>
  <si>
    <t>Предоставление услуг по вывозу твердых бытовых отходов</t>
  </si>
  <si>
    <t>Предоставление услуг по вывозу твердых бытовых отходов 64-м квартирам в ЖК "Северное Сияние"</t>
  </si>
  <si>
    <t>Предоставление телекоммуникационных услуг</t>
  </si>
  <si>
    <t>Предоставление телекоммуникационных услуг 64-м квартирам в ЖК "Северное Сияние"</t>
  </si>
  <si>
    <t>Предоставление услуги кабельного телевидения</t>
  </si>
  <si>
    <t>Предоставление услуги кабельного телевидения 64-м квартирам в ЖК "Северное Сияние"</t>
  </si>
  <si>
    <t>Услуги по технической эксплуатации и содержанию квартир ЖК "Северное Сияние"</t>
  </si>
  <si>
    <t>Предоставление услуги интернет</t>
  </si>
  <si>
    <t>Предоставление услуги интернет 64-м квартирам в ЖК "Северное Сияние"</t>
  </si>
  <si>
    <t>Предоставление услуги по техническому обслуживанию и ремонту домофонной системы</t>
  </si>
  <si>
    <t>Предоставление услуги по техническому обслуживанию и ремонту домофонной системы 64-м квартирам в ЖК "Северное Сияние"</t>
  </si>
  <si>
    <t>Предоставление эксплуатационных услуг по обслуживанию паркинга (30 машиномест)</t>
  </si>
  <si>
    <t>Предоставление эксплуатационных услуг по обслуживанию паркинга (30 машиномест) в ЖК "Северное Сияние"</t>
  </si>
  <si>
    <t>Услуги по управлению и обслуживанию парковочных мест (2 машиноместа)</t>
  </si>
  <si>
    <t>Услуги по управлению и обслуживанию парковочных мест (2 машиноместа) в ЖК "Северное Сияние"</t>
  </si>
  <si>
    <t>Оказание услуг телефонии, доступа к сети интернет и цифрового интерактивного телевидения в квартирах ЖК "Хайвил Астана"</t>
  </si>
  <si>
    <t>г.Астана, ул.Ахмета Байтурсынова, д.5, блок "D", ЖК "Хайвил Астана"</t>
  </si>
  <si>
    <t>Оказание услуг по управлению, содержанию и обслуживанию  жилого комплекса  "Хайвил Астана"</t>
  </si>
  <si>
    <t>Оказание услуг по управлению, содержанию и обслуживанию  парковочных мест в жилом комплексе  "Хайвил Астана"</t>
  </si>
  <si>
    <t>Оказание услуг по управлению, содержанию и обслуживанию  20-ти парковочных мест в жилом комплексе  "Хайвил Астана"</t>
  </si>
  <si>
    <t>Оказание услуг по водоснабжению и водоотведению в жилом комплексе  "Хайвил Астана"</t>
  </si>
  <si>
    <t>Техническое обслуживание автоматической пожарной сигнализации и системы оповещения</t>
  </si>
  <si>
    <t>Пожарная охрана "Назарбаев Университет"</t>
  </si>
  <si>
    <t>со дня вступления в силу договора  до 1 февраля 2012 года</t>
  </si>
  <si>
    <t>Дизельное топливо для отопления зданий</t>
  </si>
  <si>
    <t>Дизельное топливо для отопления зданий Л-0,2-40 ГОСТ 305-82</t>
  </si>
  <si>
    <t>Услуги охраны</t>
  </si>
  <si>
    <t>Услуги по проведению спортивных занятий</t>
  </si>
  <si>
    <t>Приложение</t>
  </si>
  <si>
    <t xml:space="preserve">частного учреждения </t>
  </si>
  <si>
    <t>Прачечные услуги</t>
  </si>
  <si>
    <t>со дня вступления в силу договора по 31.12.2012 года</t>
  </si>
  <si>
    <t>до подведения итогов тендера</t>
  </si>
  <si>
    <t>кВт/ч/год</t>
  </si>
  <si>
    <t xml:space="preserve">Техническое обслуживание лифтов </t>
  </si>
  <si>
    <t>Почтовые услуги</t>
  </si>
  <si>
    <t>Международные и междугородние почтовые услуги</t>
  </si>
  <si>
    <t>Техническое обслуживание лифтов комплекса НУ</t>
  </si>
  <si>
    <t>Водоснабжение "Назарбаев Университет"</t>
  </si>
  <si>
    <t>Отвод сточных вод "Назарбаев Университет"</t>
  </si>
  <si>
    <t>м.куб.</t>
  </si>
  <si>
    <t>Через товарную биржу</t>
  </si>
  <si>
    <t>Вода</t>
  </si>
  <si>
    <t>Бутилированная, питьевая</t>
  </si>
  <si>
    <t>бутыль</t>
  </si>
  <si>
    <t>с даты подписания Договора до 31 декабря 2012 года</t>
  </si>
  <si>
    <t>час</t>
  </si>
  <si>
    <t>с 1 января 2012 года до 31.12.2012 года</t>
  </si>
  <si>
    <t>Сервисное обслуживание котельной</t>
  </si>
  <si>
    <t>Услуги по вывозу снега</t>
  </si>
  <si>
    <t>Дизельное топливо летнее</t>
  </si>
  <si>
    <t>Шиномонтаж</t>
  </si>
  <si>
    <t>авто</t>
  </si>
  <si>
    <t>Технический осмотр транспортных средств</t>
  </si>
  <si>
    <t>Автошины 215/65/16С</t>
  </si>
  <si>
    <t>Автошины 215/65/16С (летние)</t>
  </si>
  <si>
    <t>Автошины 215/65/16</t>
  </si>
  <si>
    <t>Автошины 215/65/16 (летние)</t>
  </si>
  <si>
    <t>Автошины 255/65/17</t>
  </si>
  <si>
    <t>Автошины 255/65/17 (летние)</t>
  </si>
  <si>
    <t>Автошины 235/45/17</t>
  </si>
  <si>
    <t>Автошины 235/45/17 (летние)</t>
  </si>
  <si>
    <t>Автошины 235/55/17</t>
  </si>
  <si>
    <t>Автошины 235/55/17 (летние)</t>
  </si>
  <si>
    <t>Автошины 235/55/16</t>
  </si>
  <si>
    <t>Автошины 235/55/16 (летние)</t>
  </si>
  <si>
    <t>Автошины 215/55/16</t>
  </si>
  <si>
    <t>Автошины 215/55/16 (летние)</t>
  </si>
  <si>
    <t>Автошины 215/65/16С (зимние)</t>
  </si>
  <si>
    <t>Техническое обслуживание и ремонт транспортных средств</t>
  </si>
  <si>
    <t>Страхование ГПО владельца автотранспортных средств</t>
  </si>
  <si>
    <t>Добровольное страхование автотранспортных средств</t>
  </si>
  <si>
    <t>Бензин АИ-96</t>
  </si>
  <si>
    <t>Корпоративные праздники (Новый год)</t>
  </si>
  <si>
    <t>корпоративные праздники</t>
  </si>
  <si>
    <t xml:space="preserve"> со дня вступления в силу договора в течение 3 рабочих дней</t>
  </si>
  <si>
    <t>Корпоративный тренинг/Тим-билдинг</t>
  </si>
  <si>
    <t>Новогодние подарки</t>
  </si>
  <si>
    <t>Обязательное страхование работника от несчастных случаев при исполнении им трудовых (служебных) обязанностей ОРНС</t>
  </si>
  <si>
    <t>Добровольное страхование на случай болезни</t>
  </si>
  <si>
    <t>Письменный двусторонний перевод (англо-русский, русско-английский)</t>
  </si>
  <si>
    <t>Письменный двусторонний перевод (русско-казахский, казахско-русский)</t>
  </si>
  <si>
    <t>Письменный перевод текстовой информации с английского языка на русский язык и с русского языка на английский язык</t>
  </si>
  <si>
    <t>Письменный перевод текстовой информации с русского языка на казахский язык и с казахского языка на русский язык</t>
  </si>
  <si>
    <t>штука</t>
  </si>
  <si>
    <t xml:space="preserve">человек </t>
  </si>
  <si>
    <t>с момента подписания Договора до 31.12.2012 года</t>
  </si>
  <si>
    <t>Синхронный перевод с английского на русский/казахский и обратно</t>
  </si>
  <si>
    <t>Транспортные услуги</t>
  </si>
  <si>
    <t>Уплотнитель, резиновый, для дверей</t>
  </si>
  <si>
    <t>Подмотка 15м*19мм</t>
  </si>
  <si>
    <t>Клей ПВА 3.5кг</t>
  </si>
  <si>
    <t>Герметик белый 310 мл</t>
  </si>
  <si>
    <t>Клей для кафеля 25 кг</t>
  </si>
  <si>
    <t>Дверной доводчик</t>
  </si>
  <si>
    <t>Тройник d 15 вн.15/15 нар.</t>
  </si>
  <si>
    <t>Переходник нар.резьба 1/2"*3/4</t>
  </si>
  <si>
    <t>Сиденье для унитаза</t>
  </si>
  <si>
    <t>Сердечник для замка 35*35</t>
  </si>
  <si>
    <t>Лампа CLAS A 100w E27</t>
  </si>
  <si>
    <t>Замок дверной с ручками</t>
  </si>
  <si>
    <t xml:space="preserve">Замок дверной с ручками </t>
  </si>
  <si>
    <t xml:space="preserve">Силикон для внутренних работ </t>
  </si>
  <si>
    <t>Силикон для внутренних работ</t>
  </si>
  <si>
    <t xml:space="preserve">Силикон для наружных работ </t>
  </si>
  <si>
    <t>Силикон для наружных работ</t>
  </si>
  <si>
    <t xml:space="preserve">Москитная сетка для жилых окон </t>
  </si>
  <si>
    <t>Москитная сетка для пожарных окон</t>
  </si>
  <si>
    <t>кв.м</t>
  </si>
  <si>
    <t xml:space="preserve">Жалюзи </t>
  </si>
  <si>
    <t xml:space="preserve">Металлопластиковые  окна для пожарных окон  </t>
  </si>
  <si>
    <t xml:space="preserve">Колерная краска </t>
  </si>
  <si>
    <t>Колерная краска</t>
  </si>
  <si>
    <t>шт</t>
  </si>
  <si>
    <t xml:space="preserve">Смеситель на кухню </t>
  </si>
  <si>
    <t>Смеситель на кухню</t>
  </si>
  <si>
    <t xml:space="preserve">Смеситель для душа  </t>
  </si>
  <si>
    <t xml:space="preserve">Смеситель для душа </t>
  </si>
  <si>
    <t xml:space="preserve">Шланг сантехнический </t>
  </si>
  <si>
    <t>Шланг сантехнический</t>
  </si>
  <si>
    <t>Таблички информационные (для студ. общежитий)</t>
  </si>
  <si>
    <t>Цветы в горшках (для студ. общежитий)</t>
  </si>
  <si>
    <t>Аптечка универсальная (для студ. общежитий)</t>
  </si>
  <si>
    <t>Матрас (для студ. общежитий)</t>
  </si>
  <si>
    <t>Переходник нар.резьба 1/2"*3/4 Сантехнический</t>
  </si>
  <si>
    <t>Гофрошланг d40, L-1,2</t>
  </si>
  <si>
    <t>Гофрошланг d40</t>
  </si>
  <si>
    <t>комплект</t>
  </si>
  <si>
    <t xml:space="preserve">Услуга по организации медицинского пункта </t>
  </si>
  <si>
    <t>Услуга по организации медицинского пункта</t>
  </si>
  <si>
    <t xml:space="preserve">Услуга </t>
  </si>
  <si>
    <t>Со дня вступления в силу договора и до 31 декабря 2012 года</t>
  </si>
  <si>
    <t>Нанесение надписей на ПК</t>
  </si>
  <si>
    <t>Разработка, изготовление и монтаж планов эвакуации</t>
  </si>
  <si>
    <t>Услуга</t>
  </si>
  <si>
    <t xml:space="preserve">Респираторы </t>
  </si>
  <si>
    <t xml:space="preserve">Через товарную биржу </t>
  </si>
  <si>
    <t>шт.</t>
  </si>
  <si>
    <t>Учебные наглядные пособия</t>
  </si>
  <si>
    <t>Сумка санитарная</t>
  </si>
  <si>
    <t>Сумка санитарная (укомплектованная), по требованиям служб ГО и ЧС</t>
  </si>
  <si>
    <t>Знаки пожарной безопасности</t>
  </si>
  <si>
    <t xml:space="preserve">Знаки пожарной безопасности </t>
  </si>
  <si>
    <t>Мегафон</t>
  </si>
  <si>
    <t>Ручной громкоговоритель, электромегафон</t>
  </si>
  <si>
    <t>Изготовление  плакатов и табличек безопасности с монтажом</t>
  </si>
  <si>
    <t>Изготовление стоек для ограждений и выставления знаков</t>
  </si>
  <si>
    <t>Аптечки первой помощи</t>
  </si>
  <si>
    <t xml:space="preserve">Аптечки первой помощи, в соответствии с Приказом Мин. здравоохранения РК  </t>
  </si>
  <si>
    <t>Консалтинговые услуги по безопасности и охране труда</t>
  </si>
  <si>
    <t>Респираторы РПГ-67</t>
  </si>
  <si>
    <t>Услуга по аренде аудио и видеопрезентационного оборудования</t>
  </si>
  <si>
    <t>Транспортные услуги (20-50 местный транспорт)</t>
  </si>
  <si>
    <t xml:space="preserve">Услуга по организации синхронного перевода </t>
  </si>
  <si>
    <t>Кофе-брейки, фуршеты (люкс)</t>
  </si>
  <si>
    <t>Услуга по организации кофе-брейков, фуршетов (люкс)</t>
  </si>
  <si>
    <t>Услуга по организации кофе-брейков (бизнес)</t>
  </si>
  <si>
    <t>Кофе-брейки (бизнес)</t>
  </si>
  <si>
    <t>Услуга по организации кофе-брейков (стандарт)</t>
  </si>
  <si>
    <t>Кофе-брейки (стандарт)</t>
  </si>
  <si>
    <t>Услуга по организации кофе-брейков (эконом)</t>
  </si>
  <si>
    <t>Кофе-брейки (эконом)</t>
  </si>
  <si>
    <t>Фирменный бланк письма ЧУ «USM»</t>
  </si>
  <si>
    <t>г.Астана, пр. Кабанбай батыра, 53</t>
  </si>
  <si>
    <t>Фирменный бланк приказа ЧУ «USM»</t>
  </si>
  <si>
    <t xml:space="preserve">Конверт А4 </t>
  </si>
  <si>
    <t xml:space="preserve">шт. </t>
  </si>
  <si>
    <t xml:space="preserve">Конверт евро </t>
  </si>
  <si>
    <t>Журналы</t>
  </si>
  <si>
    <t>Фирменный бланк письма АОО НУ</t>
  </si>
  <si>
    <t>Фирменный бланк приказа АОО НУ</t>
  </si>
  <si>
    <t>Бланк решения Ректора</t>
  </si>
  <si>
    <t>Бланк решения Ректора АОО НУ</t>
  </si>
  <si>
    <t xml:space="preserve">Бланк распоряжения </t>
  </si>
  <si>
    <t>Конверт А4 с логотипом АОО НУ</t>
  </si>
  <si>
    <t>Конверт евро с логотипом АОО НУ</t>
  </si>
  <si>
    <t>со дня вступления в силу договора по 31.12.2012г., по заявке Заказчика</t>
  </si>
  <si>
    <t xml:space="preserve">Бланки формы Т2 </t>
  </si>
  <si>
    <t xml:space="preserve">Личный листок по учету кадров </t>
  </si>
  <si>
    <t>Фирменный бланк Алматинское представительство АОО НУ</t>
  </si>
  <si>
    <t>в течение 10 рабочих дней со дня вступления в силу договора, по заявке Заказчика</t>
  </si>
  <si>
    <t>в течение 10 рабочих дней со дня вступления в силу договора</t>
  </si>
  <si>
    <t>со дня вступления в силу договора до 31.03.2012 года</t>
  </si>
  <si>
    <t>г.Астана, район Есиль</t>
  </si>
  <si>
    <t>Аренда помещения для стоянки автобусов и спецтехники</t>
  </si>
  <si>
    <t>Запрос ценовых предложений</t>
  </si>
  <si>
    <t>Проверка знаний правил ПТЭ и ПТБ РК (4,5 группа)</t>
  </si>
  <si>
    <t>человек</t>
  </si>
  <si>
    <t>С даты подписания договора до 31 декабря 2012 г.</t>
  </si>
  <si>
    <t>Проверка знаний правил ПТЭ и ПТБ РК (3 группа)</t>
  </si>
  <si>
    <t>Технический аудит грузовых и пассажирских лифтов комплекса НУ</t>
  </si>
  <si>
    <t>Периодическое освидетельствование 30 лифтов с выдачей актов и предписаний</t>
  </si>
  <si>
    <t>Капитальный ремонт элекро- оборудования (перемотка электродвигателей)</t>
  </si>
  <si>
    <t xml:space="preserve">Экспертное обследование энергооборудования  квартир </t>
  </si>
  <si>
    <t>Экспертное обследование энергооборудования 18 квартир ЖК "Северное сияние", 70 квартир "Хайвилл"</t>
  </si>
  <si>
    <t>Люксомер переносной</t>
  </si>
  <si>
    <t>Мост измерительный (тип Р 333)</t>
  </si>
  <si>
    <t>Фотоаппарат цифровой</t>
  </si>
  <si>
    <t xml:space="preserve">Холодильник </t>
  </si>
  <si>
    <t>Электродвигатель приточного вентилятора Р=18,5кВт, n=1465об/мин,IP54</t>
  </si>
  <si>
    <t>Электродвигатель вытяжного вентилятора Р=11кВт, n=1460об/мин, IP54</t>
  </si>
  <si>
    <t>Электродвигатель вытяжного вентилятора Р=2,2кВт, n=1420об/мин, IP54</t>
  </si>
  <si>
    <t>Электродвигатель приточного вентилятора Р=4кВт, n=1420об/мин, IP54</t>
  </si>
  <si>
    <t>Электродвигатель приточного вентилятора Р=15кВт, n=1470об/мин, IP54</t>
  </si>
  <si>
    <t>Электродвигатель вытяжного вентилятора Р=7,5кВт, n=1450об/мин, IP54</t>
  </si>
  <si>
    <t>Электродвигатель вентилятора Р=1,1кВт, n=1410об/мин, IP54</t>
  </si>
  <si>
    <t>Электродвигатель вентилятора Р=5,5кВт, n=1445об/мин, IP54</t>
  </si>
  <si>
    <t xml:space="preserve">Электродвигатель Р=0,106кВт, n=2552об/мин, IP44 </t>
  </si>
  <si>
    <t xml:space="preserve">Электродвигатель Р=0,193кВт, n=2614об/мин, IP44 </t>
  </si>
  <si>
    <t xml:space="preserve">Электродвигатель Р=0,192кВт, n=2619об/мин, IP44 </t>
  </si>
  <si>
    <t xml:space="preserve">Электродвигатель Р=0,057кВт, n=2489об/мин, IP44 </t>
  </si>
  <si>
    <t xml:space="preserve">Электродвигатель Р=1,513кВт, n=1344об/мин, IP54 </t>
  </si>
  <si>
    <t xml:space="preserve">Электродвигатель Р=0,367кВт, n=2602об/мин, IP44 </t>
  </si>
  <si>
    <t xml:space="preserve">Электродвигатель Р=0,187кВт, n=2641об/мин, IP44 </t>
  </si>
  <si>
    <t xml:space="preserve">Электродвигатель Р=0,063кВт, n=2418об/мин, IP44 </t>
  </si>
  <si>
    <t xml:space="preserve">Электродвигатель Р=0,103кВт, n=2572об/мин, IP44 </t>
  </si>
  <si>
    <t xml:space="preserve">Электродвигатель Р=0,709кВт, n=1296об/мин, IP54 </t>
  </si>
  <si>
    <t xml:space="preserve">Электродвигатель Р=0,75кВт, n=1450об/мин, IP44 </t>
  </si>
  <si>
    <t xml:space="preserve">Электродвигатель Р=1,79кВт, n=900об/мин, IP54 </t>
  </si>
  <si>
    <t xml:space="preserve">Электродвигатель Р=0,197кВт, n=2599об/мин, IP44 </t>
  </si>
  <si>
    <t xml:space="preserve">Электродвигатель Р=9,5кВт, n=1440об/мин, IP54 </t>
  </si>
  <si>
    <t xml:space="preserve">Электродвигатель Р=1,5кВт, n=1410об/мин, IP54 </t>
  </si>
  <si>
    <t xml:space="preserve">Электродвигатель Р=0,158кВт, n=2630об/мин, IP44 </t>
  </si>
  <si>
    <t xml:space="preserve">Электродвигатель Р=0,292кВт, n=2447об/мин, IP44 </t>
  </si>
  <si>
    <t xml:space="preserve">Электродвигатель Р=0,188кВт, n=2637об/мин, IP44 </t>
  </si>
  <si>
    <t xml:space="preserve">Электродвигатель Р=0,665кВт, n=1310об/мин, IP54 </t>
  </si>
  <si>
    <t xml:space="preserve">Электродвигатель Р=2кВт, n=1385об/мин, IP54 </t>
  </si>
  <si>
    <t xml:space="preserve">Электродвигатель Р=1,3кВт, n=1414об/мин, IP54 </t>
  </si>
  <si>
    <t xml:space="preserve">Электродвигатель Р=0,106кВт, n=2544об/мин, IP44 </t>
  </si>
  <si>
    <t xml:space="preserve">Электродвигатель Р=1,058кВт, n=1336об/мин, IP54 </t>
  </si>
  <si>
    <t xml:space="preserve">Электродвигатель Р=1,1кВт, n=2930об/мин, тип: 160М </t>
  </si>
  <si>
    <t xml:space="preserve">Электродвигатель Р=0,426кВт, n=1343об/мин, IP54 </t>
  </si>
  <si>
    <t xml:space="preserve">Электродвигатель Р=7,5кВт, n=2900об/мин, IP55 </t>
  </si>
  <si>
    <t>Электродвигатель Р=0,255кВт, n=1406об/мин, IP44</t>
  </si>
  <si>
    <t>Электродвигатель Р=0,352кВт, n=2630об/мин, IP44</t>
  </si>
  <si>
    <t>Электродвигатель Р=1,072кВт, n=885об/мин, IP54</t>
  </si>
  <si>
    <t>Выключатель дифференциального тока 2р 30мА In=25A тип АС</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</si>
  <si>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</si>
  <si>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</si>
  <si>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</si>
  <si>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</si>
  <si>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</si>
  <si>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Контактор модульный 3р In=25A</t>
  </si>
  <si>
    <t>Контактор модульный 3р In=40A</t>
  </si>
  <si>
    <t>Заглушка пластиковая</t>
  </si>
  <si>
    <t xml:space="preserve">Карман пластиковый для схем самоклеющийся </t>
  </si>
  <si>
    <t>Карман пластиковый для схем самоклеющийся , внутренний размер 230х130х18 мм</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</si>
  <si>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</si>
  <si>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</si>
  <si>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</si>
  <si>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</si>
  <si>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</si>
  <si>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Заглушка концевая ISO 16</t>
  </si>
  <si>
    <t>Заглушка концевая ISO 20</t>
  </si>
  <si>
    <t>Заглушка концевая ISO 25</t>
  </si>
  <si>
    <t>Заглушка концевая ISO 32</t>
  </si>
  <si>
    <t>Заглушка концевая ISO 40</t>
  </si>
  <si>
    <t>Гайка для заглушки ISO 16</t>
  </si>
  <si>
    <t>Гайка для заглушки ISO 20</t>
  </si>
  <si>
    <t>Гайка для заглушки ISO 25</t>
  </si>
  <si>
    <t>Гайка для заглушки ISO 32</t>
  </si>
  <si>
    <t>Гайка для заглушки ISO 40</t>
  </si>
  <si>
    <t xml:space="preserve">Трансформатор управления и обеспечения безопасности </t>
  </si>
  <si>
    <t>Трансформатор управления и обеспечения безопасности 230/24 В, 250 ВА</t>
  </si>
  <si>
    <t xml:space="preserve">Тумблер трехпозиционный с фиксацией </t>
  </si>
  <si>
    <t>Тумблер трехпозиционный с фиксацией 16 А, 250 В</t>
  </si>
  <si>
    <t xml:space="preserve">Коробка распределительная квадратная влагозащищенная IP 55 </t>
  </si>
  <si>
    <t>Коробка распределительная квадратная влагозащищенная IP 55 130х130 мм</t>
  </si>
  <si>
    <t xml:space="preserve">Колодка клеммная IP 2Х для коробки </t>
  </si>
  <si>
    <t xml:space="preserve">Вилка штепсельная </t>
  </si>
  <si>
    <t>Вилка штепсельная 16 А, 250 В2к+з</t>
  </si>
  <si>
    <t xml:space="preserve">Кабель-канал напольный </t>
  </si>
  <si>
    <t>Кабель-канал напольный 92х20 мм</t>
  </si>
  <si>
    <t>м</t>
  </si>
  <si>
    <t xml:space="preserve">Заглушка торцевая  для кабель-канала </t>
  </si>
  <si>
    <t xml:space="preserve">Заглушка торцевая  для кабель-канала 92х20 мм </t>
  </si>
  <si>
    <t xml:space="preserve">Накладка на стык для кабель-канала </t>
  </si>
  <si>
    <t>Накладка на стык для кабель-канала 92х20 мм</t>
  </si>
  <si>
    <t xml:space="preserve">Угол плоский для кабель-канала </t>
  </si>
  <si>
    <t>Угол плоский для кабель-канала 92х20 мм</t>
  </si>
  <si>
    <t xml:space="preserve">Распаечная коробка с разделительными перегородками для кабель-канала </t>
  </si>
  <si>
    <t>Распаечная коробка с разделительными перегородками для кабель-канала 92х20 мм</t>
  </si>
  <si>
    <t xml:space="preserve">Мини-колонна </t>
  </si>
  <si>
    <t>Мини-колонна Н= 07 м</t>
  </si>
  <si>
    <t xml:space="preserve">Розеточный блок для мини-колонны </t>
  </si>
  <si>
    <t>Розеточный блок для мини-колонны Н= 07 м</t>
  </si>
  <si>
    <t xml:space="preserve">Коробка напольная </t>
  </si>
  <si>
    <t>Коробка напольная 250х250х65 мм</t>
  </si>
  <si>
    <t xml:space="preserve">Коробка монтажная </t>
  </si>
  <si>
    <t>Коробка монтажная 255х255х65 мм</t>
  </si>
  <si>
    <t xml:space="preserve"> Блок розеточный настольный укомплектованный с соединительным шнуром</t>
  </si>
  <si>
    <t>Розетка простая для всех видов суппортов 2к+з</t>
  </si>
  <si>
    <t>Выключатель кнопочный на суппорт 1 модуль</t>
  </si>
  <si>
    <t>Выключатель кнопочный на суппорт 2 модуля</t>
  </si>
  <si>
    <t>Выключатель кнопочный на суппорт 2 модуля 16А, 250 В</t>
  </si>
  <si>
    <t>Заглушка 1 модуль</t>
  </si>
  <si>
    <t>Заглушка 2 модуля</t>
  </si>
  <si>
    <t xml:space="preserve">Розетка двойная </t>
  </si>
  <si>
    <t>Розетка двойная 16 А, 250 В, 2к+з</t>
  </si>
  <si>
    <t xml:space="preserve">Выключатель одноклавишный </t>
  </si>
  <si>
    <t>Выключатель одноклавишный 10А, 250 В</t>
  </si>
  <si>
    <t xml:space="preserve">Выключатель двухклавишный </t>
  </si>
  <si>
    <t>Выключатель двухклавишный 10А, 250 В</t>
  </si>
  <si>
    <t>Хомут монтажный</t>
  </si>
  <si>
    <t xml:space="preserve">Площадка самоклеющаяся </t>
  </si>
  <si>
    <t>Площадка самоклеющаяся 30х25х6 мм</t>
  </si>
  <si>
    <t xml:space="preserve">Фиксатор для трубы регулируемый </t>
  </si>
  <si>
    <t>Фиксатор для трубы регулируемый Д=20-25 мм</t>
  </si>
  <si>
    <t>Хомут с монтажным основанием</t>
  </si>
  <si>
    <t>Клеммный блок (типа ЗВИ) 4 мм</t>
  </si>
  <si>
    <t>Клеммный блок (типа ЗВИ) 6 мм</t>
  </si>
  <si>
    <t>Клеммный блок (типа ЗВИ) 10 мм</t>
  </si>
  <si>
    <t>Наконечник с изолированным фланцем в лентах 0,5 мм</t>
  </si>
  <si>
    <t>Наконечник с изолированным фланцем в лентах 0,75 мм</t>
  </si>
  <si>
    <t>Наконечник с изолированным фланцем в лентах 1 мм</t>
  </si>
  <si>
    <t>Наконечник с изолированным фланцем в лентах 1,5 мм</t>
  </si>
  <si>
    <t>Наконечник с изолированным фланцем в лентах 2,5 мм</t>
  </si>
  <si>
    <t>Инструмент для опрессовки наконечников в лентах сечением 05-2,5 мм</t>
  </si>
  <si>
    <t>Рейка монтажная  глубина 7,5 мм</t>
  </si>
  <si>
    <t xml:space="preserve">Кнопка аварийного отключения, цвет красный, грибовидный толкатель с возврат поворотом </t>
  </si>
  <si>
    <t>Прибор осветительный IP 20</t>
  </si>
  <si>
    <t>Прибор осветительный IP 20, 8 Вт</t>
  </si>
  <si>
    <t>Блок модульный распределительный четырехполюсный</t>
  </si>
  <si>
    <t>Ограничитель на DIN-рейку</t>
  </si>
  <si>
    <t>Таймер ручной для управления наружным освещением</t>
  </si>
  <si>
    <t>Индикатор напряжения трех фаз</t>
  </si>
  <si>
    <t xml:space="preserve">Выключатель автоматический модульный 3р In=0.63 А </t>
  </si>
  <si>
    <t>Выключатель автоматический модульный 3р In=0.63 А (0.4-0.63 А)</t>
  </si>
  <si>
    <t xml:space="preserve">Выключатель автоматический модульный 3р In=1 А </t>
  </si>
  <si>
    <t>Выключатель автоматический модульный 3р In=1 А (0.63-1 А)</t>
  </si>
  <si>
    <t xml:space="preserve">Выключатель автоматический модульный 3р In=1.6 А </t>
  </si>
  <si>
    <t>Выключатель автоматический модульный 3р In=1.6 А (1-1.6 А)</t>
  </si>
  <si>
    <t xml:space="preserve">Выключатель автоматический модульный 3р In=2.5 А </t>
  </si>
  <si>
    <t>Выключатель автоматический модульный 3р In=2.5 А (1.6-2.5 А)</t>
  </si>
  <si>
    <t xml:space="preserve">Выключатель автоматический модульный 3р In=4 А </t>
  </si>
  <si>
    <t>Выключатель автоматический модульный 3р In=4 А (2.5-4 А)</t>
  </si>
  <si>
    <t xml:space="preserve">Выключатель автоматический модульный 3р In=6.5 А </t>
  </si>
  <si>
    <t>Выключатель автоматический модульный 3р In=6.5 А (4-6.5 А)</t>
  </si>
  <si>
    <t xml:space="preserve">Выключатель автоматический модульный 3р In=10 А </t>
  </si>
  <si>
    <t>Выключатель автоматический модульный 3р In=10 А (6.3-10 А)</t>
  </si>
  <si>
    <t xml:space="preserve">Выключатель автоматический модульный 3р In=14 А </t>
  </si>
  <si>
    <t>Выключатель автоматический модульный 3р In=14 А (9-14 А)</t>
  </si>
  <si>
    <t xml:space="preserve">Выключатель автоматический модульный 3р In=18 А </t>
  </si>
  <si>
    <t>Выключатель автоматический модульный 3р In=18 А (14-18 А)</t>
  </si>
  <si>
    <t xml:space="preserve">Выключатель автоматический модульный 3р In=25 А </t>
  </si>
  <si>
    <t>Выключатель автоматический модульный 3р In=25 А (20-25 А)</t>
  </si>
  <si>
    <t xml:space="preserve">Выключатель автоматический модульный 3р In=32 А </t>
  </si>
  <si>
    <t>Выключатель автоматический модульный 3р In=32 А (24-32 А)</t>
  </si>
  <si>
    <t xml:space="preserve">Контакт сигнальный состояния </t>
  </si>
  <si>
    <t>Контакт сигнальный состояния 6А, 690 В</t>
  </si>
  <si>
    <t xml:space="preserve">Счетчик электроэнергии трехфазный трехтарифный </t>
  </si>
  <si>
    <t>Счетчик электроэнергии трехфазный трехтарифный 400 В</t>
  </si>
  <si>
    <t>Прибор контрольно-измерительный многофункциональный</t>
  </si>
  <si>
    <t>Выключатель автоматический воздушный In=2000 А 3р</t>
  </si>
  <si>
    <t>Выключатель автоматический воздушный In=1250 А 3р</t>
  </si>
  <si>
    <t>Выключатель автоматический воздушный In=1000 А 3р</t>
  </si>
  <si>
    <t>Выключатель автоматический воздушный In=800 А 3р</t>
  </si>
  <si>
    <t>Выключатель автоматический воздушный In=630 А 3р</t>
  </si>
  <si>
    <t>Выключатель автоматический воздушный In=400 А 3р</t>
  </si>
  <si>
    <t>Выключатель автоматический воздушный In=250 А 3р</t>
  </si>
  <si>
    <t>Выключатель автоматический воздушный In=160 А 3р</t>
  </si>
  <si>
    <t xml:space="preserve">Выключатель автоматический воздушный In=125 А 3р </t>
  </si>
  <si>
    <t>Выключатель автоматический воздушный In=100 А 3р</t>
  </si>
  <si>
    <t>Выключатель автоматический воздушный In=63 А 3р</t>
  </si>
  <si>
    <t>Выключатель автоматический воздушный In=40 А 3р</t>
  </si>
  <si>
    <t>Привод моторный для выключателя автоматического In=400 А</t>
  </si>
  <si>
    <t>Привод моторный для выключателя автоматического In=630 А</t>
  </si>
  <si>
    <t>Привод моторный для выключателя автоматического In=800 А</t>
  </si>
  <si>
    <t>Привод моторный для выключателя автоматического In=1000 А</t>
  </si>
  <si>
    <t>Привод моторный для выключателя автоматического In=1250 А</t>
  </si>
  <si>
    <t>Реле дифференциальное тока утечки</t>
  </si>
  <si>
    <t>Катушка тороидальная для реле дифференциального тока утечки</t>
  </si>
  <si>
    <t>Провод ПВС 3*2,5</t>
  </si>
  <si>
    <t>Провод ПВС 3*4</t>
  </si>
  <si>
    <t xml:space="preserve">Щит монтажный </t>
  </si>
  <si>
    <t>Щит монтажный (650х500х220)</t>
  </si>
  <si>
    <t>Бур  SDS-plus 6 мм</t>
  </si>
  <si>
    <t>Бур  SDS-plus 8 мм</t>
  </si>
  <si>
    <t>Бур  SDS-plus 10 мм</t>
  </si>
  <si>
    <t>Бур  SDS-plus 12 мм</t>
  </si>
  <si>
    <t xml:space="preserve">Энергосберегающая компактная люминесцентная лампа мощность18Вт, напряжение  250В </t>
  </si>
  <si>
    <t>Тиски слесарные 140 мм</t>
  </si>
  <si>
    <t>Коронка биметаллическая 14мм</t>
  </si>
  <si>
    <t>Коронка биметаллическая 17мм</t>
  </si>
  <si>
    <t>Коронка биметаллическая 21мм</t>
  </si>
  <si>
    <t>Коронка биметаллическая 23мм</t>
  </si>
  <si>
    <t>Коронка биметаллическая 25мм</t>
  </si>
  <si>
    <t>Коронка биметаллическая 27мм</t>
  </si>
  <si>
    <t>Коронка биметаллическая 32мм</t>
  </si>
  <si>
    <t>Коронка биметаллическая 35мм</t>
  </si>
  <si>
    <t>Коронка биметаллическая 41мм</t>
  </si>
  <si>
    <t>Коронка биметаллическая 46мм</t>
  </si>
  <si>
    <t>Коронка биметаллическая 51мм</t>
  </si>
  <si>
    <t>Коронка биметаллическая 54мм</t>
  </si>
  <si>
    <t xml:space="preserve">Коронка биметаллическая 59мм </t>
  </si>
  <si>
    <t>Коронка биметаллическая 65мм</t>
  </si>
  <si>
    <t>Коронка биметаллическая 68мм.</t>
  </si>
  <si>
    <t>Адаптер для коронок до 30мм круглый со сверлом</t>
  </si>
  <si>
    <t>Адаптер для коронок выше 30мм круглый со сверлом</t>
  </si>
  <si>
    <t xml:space="preserve">Набор отверток диэлектрических </t>
  </si>
  <si>
    <t xml:space="preserve">Набор отверток диэлектрических 7предм. </t>
  </si>
  <si>
    <t xml:space="preserve">Бокорезы диэлектрические </t>
  </si>
  <si>
    <t xml:space="preserve">Бокорезы диэлектрические 160мм </t>
  </si>
  <si>
    <t xml:space="preserve">Плоскогубцы с режущими кромками </t>
  </si>
  <si>
    <t xml:space="preserve">Плоскогубцы с режущими кромками 1000В  </t>
  </si>
  <si>
    <t xml:space="preserve">Набор сверел по металлу </t>
  </si>
  <si>
    <t>Набор сверел по металлу 10 шт. 1-10 мм</t>
  </si>
  <si>
    <t>Точило электр. 600Вт</t>
  </si>
  <si>
    <t>Точило электр. 600Вт,шлиф.круг-200х32х25</t>
  </si>
  <si>
    <t xml:space="preserve">Мультиметр </t>
  </si>
  <si>
    <t>Стеллаж металлический</t>
  </si>
  <si>
    <t>Набор ключей комбинированный</t>
  </si>
  <si>
    <t>Набор ключей 21пр. 6-32мм комбинированный</t>
  </si>
  <si>
    <t xml:space="preserve">Термостат комнатный </t>
  </si>
  <si>
    <t>Термостат комнатный 8 А, 230 В</t>
  </si>
  <si>
    <t xml:space="preserve">Съемник гидравлический-хомут </t>
  </si>
  <si>
    <t xml:space="preserve">Съемник гидравлический </t>
  </si>
  <si>
    <t>Клещи для снятия изоляции 0,6-2,6 мм</t>
  </si>
  <si>
    <t>Клещи для снятия изоляции 1,5-6 мм</t>
  </si>
  <si>
    <t>Шуруп самонарезающий со сверлом 3,5х16 мм</t>
  </si>
  <si>
    <t>Шуруп самонарезающий со сверлом 4,2х19 мм</t>
  </si>
  <si>
    <t>Шуруп самонарезающий 3,5х19 мм</t>
  </si>
  <si>
    <t xml:space="preserve">Лампа галогенная зеркальная сетевого напряжения </t>
  </si>
  <si>
    <t>Лампа галогенная зеркальная сетевого напряжения 50 Вт, 230 В</t>
  </si>
  <si>
    <t xml:space="preserve">Энергосберегающая компактная люминесцентная лампа мощность13Вт напряжение  250В </t>
  </si>
  <si>
    <t xml:space="preserve">Лампа газоразрядная высокого давления </t>
  </si>
  <si>
    <t>индикатор напряжения типа ПИН-90</t>
  </si>
  <si>
    <t>Лента изоляционная ПВХ</t>
  </si>
  <si>
    <t>кг</t>
  </si>
  <si>
    <t>Лента изоляционная ХБ</t>
  </si>
  <si>
    <t xml:space="preserve">Удлинитель на катушке </t>
  </si>
  <si>
    <t>Удлинитель на катушке 20 м, провод сечением 3*2,5 мм, 4 гнезда, вилка 2к+з</t>
  </si>
  <si>
    <t>Разъем силовой в комплекте с вилкой  32А 4к+з</t>
  </si>
  <si>
    <t>Разъем силовой в комплекте с вилкой  63А 4к+з</t>
  </si>
  <si>
    <t>Трансмиттер дифференциального давления</t>
  </si>
  <si>
    <t xml:space="preserve">Извещатель пожарный дымовой оптико-электронный  </t>
  </si>
  <si>
    <t>Извещатель пожарный температуры</t>
  </si>
  <si>
    <t xml:space="preserve">Ручной извещатель охранно-пожарный </t>
  </si>
  <si>
    <t>Спрей для проверки датчиков</t>
  </si>
  <si>
    <t>Наконечник медный кабельный 1,5 мм</t>
  </si>
  <si>
    <t>Наконечник медный кабельный 2,5 мм</t>
  </si>
  <si>
    <t>Наконечник медный кабельный 4 мм</t>
  </si>
  <si>
    <t>Наконечник медный кабельный 6 мм</t>
  </si>
  <si>
    <t>Наконечник медный кабельный 10 мм</t>
  </si>
  <si>
    <t>Наконечник медный кабельный 16 мм</t>
  </si>
  <si>
    <t>Наконечник медный кабельный 25 мм</t>
  </si>
  <si>
    <t>Наконечник медный кабельный 35 мм</t>
  </si>
  <si>
    <t>Наконечник медный кабельный 50 мм</t>
  </si>
  <si>
    <t>Гильза медная кабельная 4 мм</t>
  </si>
  <si>
    <t>Гильза медная кабельная 6 мм</t>
  </si>
  <si>
    <t>Гильза медная кабельная 10 мм</t>
  </si>
  <si>
    <t>Гильза медная кабельная 16 мм</t>
  </si>
  <si>
    <t>Гильза медная кабельная 25 мм</t>
  </si>
  <si>
    <t>Гильза медная кабельная 35 мм</t>
  </si>
  <si>
    <t>Гильза медная кабельная 50 мм</t>
  </si>
  <si>
    <t xml:space="preserve">Светильник переносной </t>
  </si>
  <si>
    <t>Светильник переноснойIP54 светодиодный</t>
  </si>
  <si>
    <t>Фонарь-прожектор аккумуляторный</t>
  </si>
  <si>
    <t>Элемент питания тип R03</t>
  </si>
  <si>
    <t>Элемент питания тип R03, напряжение 1,5В, AAA</t>
  </si>
  <si>
    <t>Элемент питания тип LR6</t>
  </si>
  <si>
    <t>Элемент питания тип LR6,  напряжение 1,5В, AA</t>
  </si>
  <si>
    <t>Элемент питания тип 6F22</t>
  </si>
  <si>
    <t>Элемент питания тип 6F22, напряжение 9В, F8, (КРОНА)</t>
  </si>
  <si>
    <t>Болт М 6 L=25 мм</t>
  </si>
  <si>
    <t>Гайка М 6</t>
  </si>
  <si>
    <t>Шайба М 6</t>
  </si>
  <si>
    <t>Шайба пружинная М 6</t>
  </si>
  <si>
    <t>Болт М 10 L=50 мм</t>
  </si>
  <si>
    <t>Гайка М 10</t>
  </si>
  <si>
    <t>Шайба М 10</t>
  </si>
  <si>
    <t>Шайба пружинная М 10</t>
  </si>
  <si>
    <t>Электродвигатель приточного вентилятора Р=3кВт, n=1420об/мин, IP54</t>
  </si>
  <si>
    <t>Акриловая краска, белая, для внутренних работ  25 кг</t>
  </si>
  <si>
    <t>Пена монтажная, профессиональная, 950гр.</t>
  </si>
  <si>
    <t xml:space="preserve">Часы настенные большие (для студ. общежитий) </t>
  </si>
  <si>
    <t xml:space="preserve">Часы настенные  маленькие (для студ. общежитий) </t>
  </si>
  <si>
    <t>Постельный комплект (для студ. общежитий)</t>
  </si>
  <si>
    <t xml:space="preserve">Электродвигатель Р=1,86кВт, n=896об/мин, IP54 </t>
  </si>
  <si>
    <t>Контактор модульный 3р In=25A U катушки 230 В</t>
  </si>
  <si>
    <t>Контактор модульный 3р In=40A U катушки 230 В</t>
  </si>
  <si>
    <t>Блок модульный распределительный четырехполюсный 160 А</t>
  </si>
  <si>
    <t>Термостат защиты от замораживания с каппилярной трубкой диапазон температур -10…+35°C</t>
  </si>
  <si>
    <t>Программное обеспечение для системы пожарной сигнализации и оповещения Edwards</t>
  </si>
  <si>
    <t>Программное обеспечение для системы диспетчеризации: ComPro, FX Tools, Адаптер (конвертер протоколов)</t>
  </si>
  <si>
    <t>Фотоаппарат цифровой Разрешение 12.10 млн пикс., матрица: 1/2.3', 18 увеличение, диафрагма: F3.50 - 5.9, 3 '', оптический стабилизатор</t>
  </si>
  <si>
    <t>в течение 10 рабочих дней со дня вступления в силу Договора</t>
  </si>
  <si>
    <t>Батарейки разные</t>
  </si>
  <si>
    <t>Указка лазерная</t>
  </si>
  <si>
    <t>Гребешки разные для переплета</t>
  </si>
  <si>
    <t>Картон для переплета</t>
  </si>
  <si>
    <t>пач</t>
  </si>
  <si>
    <t>Урна для мусора (пластмассовая)</t>
  </si>
  <si>
    <t>Сооружение из метало-пластика для склада</t>
  </si>
  <si>
    <t>кв.м.</t>
  </si>
  <si>
    <t>Чайный сервиз</t>
  </si>
  <si>
    <t>Стаканы</t>
  </si>
  <si>
    <t>учебно-методическая литература</t>
  </si>
  <si>
    <t>набор</t>
  </si>
  <si>
    <t>Архивные коробки</t>
  </si>
  <si>
    <t>Мяч баскетбольный</t>
  </si>
  <si>
    <t>Мяч волейбольный</t>
  </si>
  <si>
    <t>Мяч  футзальный</t>
  </si>
  <si>
    <t>Мяч для большого тенисса</t>
  </si>
  <si>
    <t>уп.</t>
  </si>
  <si>
    <t>Мяч футбольный №5</t>
  </si>
  <si>
    <t>шарик для настольного тенисса</t>
  </si>
  <si>
    <t>ракетка для настольного тенисса</t>
  </si>
  <si>
    <t>Скакалка</t>
  </si>
  <si>
    <t>Обруч</t>
  </si>
  <si>
    <t>Секундомер</t>
  </si>
  <si>
    <t>Свисток</t>
  </si>
  <si>
    <t>Часы шахматные</t>
  </si>
  <si>
    <t>Шахматы</t>
  </si>
  <si>
    <t>Тогыс кумалак</t>
  </si>
  <si>
    <t>Бадминтон</t>
  </si>
  <si>
    <t>ком.</t>
  </si>
  <si>
    <t>Канат для перетягивания(аркан) длина - 8 метров</t>
  </si>
  <si>
    <t>Сетка для большого тениса</t>
  </si>
  <si>
    <t>Сетка волейбольная с тросом</t>
  </si>
  <si>
    <t>Счетное табло</t>
  </si>
  <si>
    <t>Рупор</t>
  </si>
  <si>
    <t>Форма для борьбы казахша-курес</t>
  </si>
  <si>
    <t>Насос электрический с иглой</t>
  </si>
  <si>
    <t>Лыжи в комплекте (лыжи,палки,ботинки)</t>
  </si>
  <si>
    <t>Коньки для фигурного катания</t>
  </si>
  <si>
    <t>пара</t>
  </si>
  <si>
    <t>Антенна для волейбола с 4карманами</t>
  </si>
  <si>
    <t>Штампы</t>
  </si>
  <si>
    <t>Аптечка</t>
  </si>
  <si>
    <t>Огнетушитель</t>
  </si>
  <si>
    <t>Губка для очистки доски</t>
  </si>
  <si>
    <t>Корзина для мусора 12л. Хоз</t>
  </si>
  <si>
    <t>Грузоперевозка Астана-Алматы</t>
  </si>
  <si>
    <t>Антистеплер</t>
  </si>
  <si>
    <t>Блокнот</t>
  </si>
  <si>
    <t>Блок для записи в боксе</t>
  </si>
  <si>
    <t>Бумага для заметок с липким слоем</t>
  </si>
  <si>
    <t>Бумага А4</t>
  </si>
  <si>
    <t>пачка</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</si>
  <si>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</si>
  <si>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</si>
  <si>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</si>
  <si>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</si>
  <si>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</si>
  <si>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</si>
  <si>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</si>
  <si>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</si>
  <si>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</si>
  <si>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</si>
  <si>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</si>
  <si>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</si>
  <si>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</si>
  <si>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</si>
  <si>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г.Астана, пр. Кабанбай батыра,53</t>
  </si>
  <si>
    <t>Книга канцелярская</t>
  </si>
  <si>
    <t>Карандаш простой с ластиком</t>
  </si>
  <si>
    <t>Карандаш механический</t>
  </si>
  <si>
    <t>Клей-карандаш 35 гр</t>
  </si>
  <si>
    <t>Конверты А4</t>
  </si>
  <si>
    <t>Конверты маленькие (евростандарт)</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</si>
  <si>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</si>
  <si>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</si>
  <si>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</si>
  <si>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</si>
  <si>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</si>
  <si>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</si>
  <si>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</si>
  <si>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</si>
  <si>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</si>
  <si>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</si>
  <si>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</si>
  <si>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</si>
  <si>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</si>
  <si>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</si>
  <si>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</si>
  <si>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</si>
  <si>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Папка адресная "на подпись"</t>
  </si>
  <si>
    <t>Папка с зажимом</t>
  </si>
  <si>
    <t>Перекидной календарь</t>
  </si>
  <si>
    <t>Подставка под перекидной календарь</t>
  </si>
  <si>
    <t xml:space="preserve">Ручка шариковая </t>
  </si>
  <si>
    <t>Ручка шариковая</t>
  </si>
  <si>
    <t>Разделитель</t>
  </si>
  <si>
    <t>Ручка гелевая</t>
  </si>
  <si>
    <t>Степлер № 24/6</t>
  </si>
  <si>
    <t>Степлер № 10</t>
  </si>
  <si>
    <t>Скобы № 24/6</t>
  </si>
  <si>
    <t>кор.</t>
  </si>
  <si>
    <t>Скобы № 10</t>
  </si>
  <si>
    <t>Скотч 50 мм</t>
  </si>
  <si>
    <t>Скотч 19 мм</t>
  </si>
  <si>
    <t>Скрепки 25 мм</t>
  </si>
  <si>
    <t>Скрепки 50 мм</t>
  </si>
  <si>
    <t>Стикер-закладка</t>
  </si>
  <si>
    <t>Стикер 76х76/50 л</t>
  </si>
  <si>
    <t>Скоросшиватель пластиковый</t>
  </si>
  <si>
    <t>Светильник настольный</t>
  </si>
  <si>
    <t>Стержень</t>
  </si>
  <si>
    <t>Тетрадь общая</t>
  </si>
  <si>
    <t>Точилка</t>
  </si>
  <si>
    <t>Тетради на кольцах</t>
  </si>
  <si>
    <t>Фломастер</t>
  </si>
  <si>
    <t>Штрих + растворитель</t>
  </si>
  <si>
    <t>Бумага А4 офисная</t>
  </si>
  <si>
    <t xml:space="preserve">Бумага А3 офисная </t>
  </si>
  <si>
    <t>С 1 февраля 2012 года и до 31 декабря 2012 года</t>
  </si>
  <si>
    <t>Содержание жилых и нежилых помещений  (на учебный год 2011-2012 годы)</t>
  </si>
  <si>
    <t>Приобретение услуг по содержанию жилых и не жилых помещений, используемых для проживания обучающихся   "Назарбаев Университет"</t>
  </si>
  <si>
    <t>со дня вступления в силу договора по 31 июля 2012 года</t>
  </si>
  <si>
    <t>Дезинсекция от грызунов,бытовых насекомых,комаров</t>
  </si>
  <si>
    <t>С момента подписания Договора до 31.12.2012</t>
  </si>
  <si>
    <t>Услуги по озеленению тер. АОО "НУ" 4.8 га</t>
  </si>
  <si>
    <t>Озеленение территории «Назарбаев Университет», посадка и уход за деревьями, травой</t>
  </si>
  <si>
    <t>Оформление зданий баннерами приуроченным к гос. праздникам</t>
  </si>
  <si>
    <t>Изготовление,монтаж и демонтаж баннеров приуроченных к гос. праздникам на зданиях «Назарбаев Университет»</t>
  </si>
  <si>
    <t>Изготовление дубликатов ключей</t>
  </si>
  <si>
    <t>Изготовление дубликатов ключей от офисов, служ. помещений</t>
  </si>
  <si>
    <t>Шт.</t>
  </si>
  <si>
    <t>Торфогрунт для пальм 10л.</t>
  </si>
  <si>
    <t>Семена газоновой травы "Универсальный газон для города" 1 кг</t>
  </si>
  <si>
    <t>Семена газоновой травы "Универсальный газон для города" в упаковках по 1 кг</t>
  </si>
  <si>
    <t>Кг</t>
  </si>
  <si>
    <t>Инсектицид "Каратэ" 50 мл</t>
  </si>
  <si>
    <t>Средство для защиты растений от вредных насекомых в упаковках по 50 мл.</t>
  </si>
  <si>
    <t>Средство для питания витаминами живые растения в упаковках по 800 гр.</t>
  </si>
  <si>
    <t xml:space="preserve">Туалетная бумага не менее двух слоев, длина не менее 150 метров </t>
  </si>
  <si>
    <t>рулон</t>
  </si>
  <si>
    <t xml:space="preserve">Антибактериальное, гигиеническое средство </t>
  </si>
  <si>
    <t>Автоматическийдиспенсер (держатель) для аэрозольного освежителя воздуха настенный из пластика 300 мл.</t>
  </si>
  <si>
    <t>Таблички пластиковые для служебных помещений, сан-гигиенич. помещений, указание уровня этажей</t>
  </si>
  <si>
    <t>Anthuriumandr. Red (Растение)</t>
  </si>
  <si>
    <t>Begonia ex (red) (Растение)</t>
  </si>
  <si>
    <t>Blechnumgibbum(Растение)</t>
  </si>
  <si>
    <t>Codiaeum Gr Petra (Растение)</t>
  </si>
  <si>
    <t>Dieffenbachia mixed (Растение)</t>
  </si>
  <si>
    <t>Kalanchoe (Растение)</t>
  </si>
  <si>
    <t>Monsteramosstick (Растение)</t>
  </si>
  <si>
    <t>Spathiphyllum Chopin (Растение)</t>
  </si>
  <si>
    <t>Набор</t>
  </si>
  <si>
    <t>Chamaedorea (Растение)</t>
  </si>
  <si>
    <t>Chamaeropshumiliis (Растение)</t>
  </si>
  <si>
    <t>Chrysalidocarpus (Растение)</t>
  </si>
  <si>
    <t>Dracaena marginata (Растение)</t>
  </si>
  <si>
    <t>Ficusbenj. Exotica (Растение)</t>
  </si>
  <si>
    <t>Ficus bin Alii (Растение)</t>
  </si>
  <si>
    <t>Ficus mix (Растение)</t>
  </si>
  <si>
    <t>Howea (Kentia) (Растение)</t>
  </si>
  <si>
    <t>ScheffleraarCompacta 3pp (Растение)</t>
  </si>
  <si>
    <t>Scheffleraar Gold Capella moss (Растение)</t>
  </si>
  <si>
    <t>Удобрение торфогрунт для пальм 10л.</t>
  </si>
  <si>
    <t>(Растениев горшке) Anthuriumandr. Red диаметр горшка 12 см., высота растения 40 см.</t>
  </si>
  <si>
    <t>(Растениев горшке) Begoniaex (red) диаметр горшка 13 см., высота растения 35 см.</t>
  </si>
  <si>
    <t>(Растениев горшке) Blechnumgibbum диаметр горшка 14 см., высота растения 40 см.</t>
  </si>
  <si>
    <t>(Растениев горшке) CodiaeumGrPetra диаметр горшка 17 см., высота растения 65 см.</t>
  </si>
  <si>
    <t>(Растениев горшке) Dieffenbachiamixed диаметр горшка 17 см., высота растения 60 см.</t>
  </si>
  <si>
    <t>(Растениев горшке) Kalanchoe диаметр горшка 10 см., высота растения 25 см.</t>
  </si>
  <si>
    <t>(Растениев горшке) Monsteramosstick диаметр горшка 27 см., высота растения 120 см.</t>
  </si>
  <si>
    <t>(Растениев горшке) SpathiphyllumChopin диаметр горшка 17 см., высота растения 35 см.</t>
  </si>
  <si>
    <t>Шкаф гардеробный (80х40х193см)</t>
  </si>
  <si>
    <t>(Растениев горшке) Chamaedorea диаметр горшка 17 см., высота растения 70 см.</t>
  </si>
  <si>
    <t>(Растениев горшке) Chamaeropshumiliis диаметр горшка 24 см., высота растения 90 см.</t>
  </si>
  <si>
    <t>(Растениев горшке) Chrysalidocarpus диаметр горшка 24 см., высота растения 130 см.</t>
  </si>
  <si>
    <t>(Растениев горшке) Dracaenamarginata диаметр горшка 21 см., высота растения 120 см</t>
  </si>
  <si>
    <t>(Растениев горшке) Ficusbenj. Exotica диаметр горшка 21 см., высота растения 110 см.</t>
  </si>
  <si>
    <t>(Растениев горшке) FicusbinAlii диаметр горшка 24 см., высота растения 150 см</t>
  </si>
  <si>
    <t>(Растениев горшке) Ficusmix диаметр горшка 24 см., высота растения 140 см.</t>
  </si>
  <si>
    <t>(Растениев горшке) Howea (Kentia) диаметр горшка 24 см., высота растения 140 см.</t>
  </si>
  <si>
    <t>(Растениев горшке) ScheffleraarCompacta 3pp диаметр горшка 27 см., высота растения 150 см.</t>
  </si>
  <si>
    <t>(Растениевгоршке) ScheffleraarGoldCapellamossдиаметргоршка 27 см.,высотарастения 150 см.</t>
  </si>
  <si>
    <t>Жидкое мыло</t>
  </si>
  <si>
    <t>Бордоская смесь 800 гр.</t>
  </si>
  <si>
    <t>Туалетная бумага</t>
  </si>
  <si>
    <t>Стол деревянный на металлических ножках (160х80х75см) Шкаф с деревянным корпусом и стеклянными створками (80х40х160см) Шкаф стеллаж для документов (80х40х160см) Кресло на роликах со спинкой (цвет беж)200 наборов</t>
  </si>
  <si>
    <t>Деревянный журнальный столик для кабинетов руководителей, кабинетов совещаний, приемных</t>
  </si>
  <si>
    <t>Дезинфекционные услуги</t>
  </si>
  <si>
    <t>Микроволновая печь</t>
  </si>
  <si>
    <t>Обогреватель</t>
  </si>
  <si>
    <t>Чайный сервиз на 6 персон, цвет белый, в комплект должно входить:
- Чайник не менее 1.2 л. -1 шт
- Сахарница не менее 0.3 л. -1 шт
- Чашка с блюдцем не менее 155 мм.-6 шт</t>
  </si>
  <si>
    <t>Холодильник однокамерный с морозильником, отдельно стоящий, управление электромеханическое, количество камер 1, габариты 48,4x54,9x85 см., общий объем 150 л., объем холодильной камеры 150 л., объем морозильной камеры</t>
  </si>
  <si>
    <t>Обогреватель маслянный, 9 секций, 5 режимов, с защитой от перегрева; площадь обогрева до 30 кв. м; вентилятор</t>
  </si>
  <si>
    <t>Чайный сервиз для руководства</t>
  </si>
  <si>
    <t xml:space="preserve">Скоросшиватель </t>
  </si>
  <si>
    <t>Тепловентилятор</t>
  </si>
  <si>
    <t>Тепловентилятор Р=2000Вт., размер 65*15,5*23,2мм.</t>
  </si>
  <si>
    <t>Вывоз твердо-бытовых отходов с территории "Назарбаев Университет"</t>
  </si>
  <si>
    <t>Изготовление визиток</t>
  </si>
  <si>
    <t>Монтаж подсветки лестницы Атриума "Назарбаев Университет"</t>
  </si>
  <si>
    <t xml:space="preserve">Изготовление, монтаж светодиодного освещения лестницы Атриума "Назарбаев Университет" </t>
  </si>
  <si>
    <t>Изготовление и монтаж табличек для обозначения блоков "Назарбаев Университет"</t>
  </si>
  <si>
    <t>Изготовление, монтаж табличек с надписями  обозначения блоков "Назарбаев Университет"</t>
  </si>
  <si>
    <t>Подключение сценического и музыкального оборудования и техническая поддержка мероприятий</t>
  </si>
  <si>
    <t>Со дня вступления в силу договора до 31 декабря 2012 года, по заявке Заказчика</t>
  </si>
  <si>
    <t>Страхование ГПО владельца автотранспортных средств (26 единиц транспортных средств)</t>
  </si>
  <si>
    <t>Добровольное страхование автотранспортных средств (19 единиц транспортных средств)</t>
  </si>
  <si>
    <t>п/м</t>
  </si>
  <si>
    <t>упаковка</t>
  </si>
  <si>
    <t>баллон</t>
  </si>
  <si>
    <t>ведро</t>
  </si>
  <si>
    <t>Матрас (для студ. общежитий), 200*90см</t>
  </si>
  <si>
    <t>тендер</t>
  </si>
  <si>
    <t xml:space="preserve"> тендер</t>
  </si>
  <si>
    <t>в течение 10 рабочих дней с даты поступления заявки от Заказчика</t>
  </si>
  <si>
    <t>Коммунальные услуги (электроснабжение) комплекса НУ</t>
  </si>
  <si>
    <t>Электроснабжение</t>
  </si>
  <si>
    <t>Коммунальные услуги (электроснабжение)  ЖК "Северное Сияние"</t>
  </si>
  <si>
    <t>Коммунальные услуги (электроснабжение)  ЖК "Хайвил Астана"</t>
  </si>
  <si>
    <t>Примечание</t>
  </si>
  <si>
    <t>гр.7,10,11</t>
  </si>
  <si>
    <t>гр.2,4</t>
  </si>
  <si>
    <t>с 1 февраля 2012 года до    1 марта 2012 года</t>
  </si>
  <si>
    <t>с 1 марта 2012 года          до 31 декабря 2012 года</t>
  </si>
  <si>
    <t>с даты заключения Договора по 31 декабря 2012 года, по заявкам Заказчика.</t>
  </si>
  <si>
    <t>гр.8</t>
  </si>
  <si>
    <t>гр.4</t>
  </si>
  <si>
    <t>Разработка предусмотренных законодательством положений, инструкций, планов, графиков и др.документов по безопасности и охране труда для учреждений находящихся в «Назарбаев Университет» и его дочерних организаций.Аудит и анализ состояния рабочих мест, разработка рекомендаций по улучшению условий труда.</t>
  </si>
  <si>
    <t>гр.6,10,11</t>
  </si>
  <si>
    <t>с момента объявления до заключения договора о закупках по итогам тендера</t>
  </si>
  <si>
    <t>В течение 1 (одного) рабочего дня с момента подписания Договора</t>
  </si>
  <si>
    <t>гр.9</t>
  </si>
  <si>
    <t>Внутреннее световое оформление дюралайтом и диодными лентами Атриума "Назарбаев Университет"</t>
  </si>
  <si>
    <t>Монтаж светового оформления дюралайтом и диодными лентами Атриума, пальм, балконов   "Назарбаев Университет"</t>
  </si>
  <si>
    <t>в течение 1 (одного) рабочего дня, с даты подписания Договора</t>
  </si>
  <si>
    <t>дополнено</t>
  </si>
  <si>
    <t>Ремонт бытовой техники в жилых помещениях "Назарбаев Университет"</t>
  </si>
  <si>
    <t>в течении 10 рабочих дней с даты поступления заявки от Заказчика</t>
  </si>
  <si>
    <t>Ремонт, демонтаж и монтаж стеклопакетов</t>
  </si>
  <si>
    <t>Мойка транспортных средств</t>
  </si>
  <si>
    <t>гр.4,7,10,11</t>
  </si>
  <si>
    <t>Папка для документов "Файл-бокс"</t>
  </si>
  <si>
    <t>через товарную биржу</t>
  </si>
  <si>
    <t>в течении 10 рабочих дней со дня вступления в силу Договора</t>
  </si>
  <si>
    <t>гр.3</t>
  </si>
  <si>
    <t>Аренда баскетбольной площадки</t>
  </si>
  <si>
    <t>со дня вступления в силу договора и до 31 декабря 2012 года</t>
  </si>
  <si>
    <t>Бланки для транскриптов</t>
  </si>
  <si>
    <t>со дня вступления в силу договора до 31 декабря 2012 года, по заявке Заказчика</t>
  </si>
  <si>
    <t>г.Астана, пр.Кабанбай батыра, 54</t>
  </si>
  <si>
    <t>гр.2,4,6,10,11</t>
  </si>
  <si>
    <t xml:space="preserve">Печати для документации </t>
  </si>
  <si>
    <t xml:space="preserve">Штампы </t>
  </si>
  <si>
    <t>Микробиологический и химический анализ питьевой (водопроводной) воды</t>
  </si>
  <si>
    <t>со дня следующего после даты подписания договора до 31 декабря 2012 года</t>
  </si>
  <si>
    <t>Мониторинг производственного экологического контроля</t>
  </si>
  <si>
    <t>Организация комплексной системы покомпонентных наблюдений за эмиссиями</t>
  </si>
  <si>
    <t>Шпатлевка 1кг</t>
  </si>
  <si>
    <t>Шланг для душа L-2м</t>
  </si>
  <si>
    <t>10 рабочих дней со дня вступления в силу Договора</t>
  </si>
  <si>
    <t>Стеллаж</t>
  </si>
  <si>
    <t>Стеллаж, материал: пластик, имеет 6 полок.Размеры: длина не менее 50см; глубина не менее 50см; высота не менее 180см. Для хранения книг и журналов.</t>
  </si>
  <si>
    <t>Стеклянный журнальный столик. Размеры: длина не менее 84см; глубина не менее 84см; высота не менее 20см.</t>
  </si>
  <si>
    <t>Кресло-мешок с драпировкой из кожи</t>
  </si>
  <si>
    <t>Кресло-мешок с драпировкой из кожи. Наполнитель: пенополистерол</t>
  </si>
  <si>
    <t>Фотокартина</t>
  </si>
  <si>
    <t>Фотокартина материал: пластик. Размеры:  длина не менее 1,2м; ширина не менее 0,9м.</t>
  </si>
  <si>
    <t>Панно на стену</t>
  </si>
  <si>
    <t>Панно на стену материал: баннерная ткань (вениловая ткань, баннер) на каркасе. Для оборудования кабинета</t>
  </si>
  <si>
    <t>Стеллаж паллетный металлический. Размер одной паллеты не менее 800*1200*1300мм</t>
  </si>
  <si>
    <t>с 1 марта 2012 года          до 1 апреля 2012 года</t>
  </si>
  <si>
    <t>гр.7,8,10,11</t>
  </si>
  <si>
    <t>Услуга по организации обедов для официальных встреч и визитов</t>
  </si>
  <si>
    <t>Обеды согласно утвержденному Заказчиком меню</t>
  </si>
  <si>
    <t>с момента подписания Договора до 31.12.2012 года, по заявке Заказчика</t>
  </si>
  <si>
    <t>Натуральная артезианская питьевая вода</t>
  </si>
  <si>
    <t>Натуральная артезианская питьевая вода, объемом - 0,5л., в пластиковых бутылках, негазированная</t>
  </si>
  <si>
    <t xml:space="preserve"> со дня вступления в силу договора до 31 декабря 2012 года, по заявкам Заказчика</t>
  </si>
  <si>
    <t>Информационные стенды</t>
  </si>
  <si>
    <t>Информационные стенды по правилам дорожного движения</t>
  </si>
  <si>
    <t>5 рабочих дней со дня получения заявки от Заказчика</t>
  </si>
  <si>
    <t>Chamaeropsh (Растение)</t>
  </si>
  <si>
    <t>гр.2,8</t>
  </si>
  <si>
    <t>гр.3,7,10,11</t>
  </si>
  <si>
    <t>Микроволновая печь. Класс А. Рабочее напряжение 220В. Габариты не менее 31x57x46 см, объем не менее 17 литров, с функциями: гриль, размораживание, защита от детей, блокировка панели управления; мощность: не менее 1000 Вт. Тип вилки – С. Тип управления - механическое</t>
  </si>
  <si>
    <t>Диспенсер</t>
  </si>
  <si>
    <t>Диспенсер напольный, для воды, белый цвет, нагрев горячей воды, наличие вентиляционного охлаждения холодной воды</t>
  </si>
  <si>
    <t>со дня вступления в силу Договора до 31 декабря 2012 года, по заявкам Заказчика</t>
  </si>
  <si>
    <t>Передвижной с подставкой на колесах, размер 70*100см</t>
  </si>
  <si>
    <t>в течение 5 рабочих дней со дня вступления в силу Договора</t>
  </si>
  <si>
    <t>Блокнот для флипчарта</t>
  </si>
  <si>
    <t>Белая бумага, не менее 30 листов, размер 70*100см</t>
  </si>
  <si>
    <t>с 1 апреля 2012 года до 30 апреля 2012 года</t>
  </si>
  <si>
    <t>исключена</t>
  </si>
  <si>
    <t>гр.6,7,10,11</t>
  </si>
  <si>
    <t>Холодильник с морозильной камерой, механическое управление, цвет белый, габаритные размеры (В*Ш*Г): не менее 2000x600x665 мм., объем холодильной камеры не менее 235 л., объем морозильной камеры не менее 128л.</t>
  </si>
  <si>
    <t>Услуга по организации обедов для официальных встреч и визитов (приемы Главы Государства, Премьер-министра)</t>
  </si>
  <si>
    <t xml:space="preserve">с момента подписания Договора до 31.12.2012 года, по заявке Заказчика </t>
  </si>
  <si>
    <t>Подвесная папка</t>
  </si>
  <si>
    <t>Папка подвесная, формата А4, с твердым переплетом</t>
  </si>
  <si>
    <t>В течение 10 рабочих дней со дня вступления в силу Договора</t>
  </si>
  <si>
    <t>Шариковая ручка с логотипом</t>
  </si>
  <si>
    <t>Карандаш простой с логотипом</t>
  </si>
  <si>
    <t>Блокнот в клетку 40 листов с логотипом</t>
  </si>
  <si>
    <t>Папка-бегунок с кармашком формата А4 с логотипом</t>
  </si>
  <si>
    <t>Шариковая ручка с синей пастой с логотипом</t>
  </si>
  <si>
    <t>Карандаш простой, 2М, с логотипом</t>
  </si>
  <si>
    <t>Блокнот в клетку 40 листов (отрывные) с логотипом</t>
  </si>
  <si>
    <t>Пакет с логотипом. Формат А4.</t>
  </si>
  <si>
    <t>Футболка белая с логотипом. Ткань: Джерси 100% - 135 гр/м2. Ворот: О-образный. Разеры: M-L-XL</t>
  </si>
  <si>
    <t xml:space="preserve">USB флешка с логотипом объемом 4 гигабайта </t>
  </si>
  <si>
    <t>Кружка керамическая с логотипом. Цвет: белый. Размер: 80мм*200мм</t>
  </si>
  <si>
    <t>3 рабочих дня по заявке Заказчика</t>
  </si>
  <si>
    <t>Конфирмат</t>
  </si>
  <si>
    <t>Шуруп самонарезающий прокалывающий (ТН) по дереву</t>
  </si>
  <si>
    <t>Уголок металлический на 4 самореза</t>
  </si>
  <si>
    <t>Универсальный клей для дерева</t>
  </si>
  <si>
    <t>Заглушка самоклеющаяся</t>
  </si>
  <si>
    <t>Шуруп мебельный конфирмат</t>
  </si>
  <si>
    <t>Шуруп самонарезающий прокалывающий (ТН) по дереву диаметр 1,5*60 ТН 25</t>
  </si>
  <si>
    <t>Уголок металлический на 4 самореза 20*20*40</t>
  </si>
  <si>
    <t>Клей универсальный для дерева, 1 литр</t>
  </si>
  <si>
    <t>Заглушка самоклеющаяся для конфирмата, цвет - сосна - 100шт., цвет - орех - 50шт</t>
  </si>
  <si>
    <t>банка</t>
  </si>
  <si>
    <t>Сервисное обслуживание чиллеров</t>
  </si>
  <si>
    <t>Клен ясенелистный с комом земли высота 2,2 – 2,8 м</t>
  </si>
  <si>
    <t>Гигрометр  психометрический</t>
  </si>
  <si>
    <t>Гигрометр  психометрический (измерительный прибор для определения влажн. и тем. в помещ. архива)</t>
  </si>
  <si>
    <t>Со дня следующего после даты подписания Договора до 31 декабря 2012 года</t>
  </si>
  <si>
    <t>Со дня вступления в силу договора в течение 10 рабочих дней</t>
  </si>
  <si>
    <t>Исключено</t>
  </si>
  <si>
    <t>Со дня вступления в силу договора до 31 декабря 2012 года</t>
  </si>
  <si>
    <t>г. Астана</t>
  </si>
  <si>
    <t>Искусственная дорожная неровность</t>
  </si>
  <si>
    <t>5 рабочих дней со дня вступления в силу договора</t>
  </si>
  <si>
    <t>г. Астана, пр. Кабанбай батыра 53</t>
  </si>
  <si>
    <t>Бирки для ключей</t>
  </si>
  <si>
    <t>10 рабочих дня по заявке Заказчика</t>
  </si>
  <si>
    <t>Замок на тумбочки/шкаф</t>
  </si>
  <si>
    <t>Дюбель ввинчиваемый</t>
  </si>
  <si>
    <t>Экцентрик</t>
  </si>
  <si>
    <t>Шкант мебельный</t>
  </si>
  <si>
    <t>Кольца для ключей</t>
  </si>
  <si>
    <t>к приказу  Директора</t>
  </si>
  <si>
    <t>Комбинированный станок</t>
  </si>
  <si>
    <t>Стол для армреслинга</t>
  </si>
  <si>
    <t>Ракетка для большого тенниса</t>
  </si>
  <si>
    <t>Профиль направляющий</t>
  </si>
  <si>
    <t>Профиль стоечный</t>
  </si>
  <si>
    <t>Профиль потолочный</t>
  </si>
  <si>
    <t>Подвес прямой</t>
  </si>
  <si>
    <t>Штукатурка гипсовая</t>
  </si>
  <si>
    <t>мешок</t>
  </si>
  <si>
    <t>Штукатурка цементная</t>
  </si>
  <si>
    <t>баллончик</t>
  </si>
  <si>
    <t>герметик силикон в баллончике прозрачный в патронах по 310 мл</t>
  </si>
  <si>
    <t>Пена монтажная</t>
  </si>
  <si>
    <t>Мин вата (утеплитель)</t>
  </si>
  <si>
    <t xml:space="preserve">Мин вата размер упаковки 6150*1220*50 мм </t>
  </si>
  <si>
    <t>Пистолет для пены монтажной</t>
  </si>
  <si>
    <t>Пистолет для силикона</t>
  </si>
  <si>
    <t>Клей плиточный</t>
  </si>
  <si>
    <t>Клей плиточный из сухой смеси в мешках по 25 кг</t>
  </si>
  <si>
    <t xml:space="preserve">Заполнитель швов </t>
  </si>
  <si>
    <t>Заполнитель швов из сухой смеси в мешках по 25 кг</t>
  </si>
  <si>
    <t>Водоэмульсия</t>
  </si>
  <si>
    <t>Водоэмульсия жидкая белоснежная в ведре не менее 20 кг</t>
  </si>
  <si>
    <t>Краска ВД-АК-1180</t>
  </si>
  <si>
    <t>Краска ВД-АК-1180 водоэмульсионная в банке  не менее 5 кг</t>
  </si>
  <si>
    <t>Краска ВД-АК-1181</t>
  </si>
  <si>
    <t xml:space="preserve"> Краска ВД-АК-1181 водоэмульсионная в банке  не менее 5 кг</t>
  </si>
  <si>
    <t>тюбик</t>
  </si>
  <si>
    <t>колер жидкий растворимый в тюбике не менее 100мл, цвета по согласованию с Заказчиком</t>
  </si>
  <si>
    <t>Наждачная бумага</t>
  </si>
  <si>
    <t>Наждачная бумага нулевка/1 мм в рулоне 30 м, ширина 1 м</t>
  </si>
  <si>
    <t>Скотч бумажный</t>
  </si>
  <si>
    <t>Скотч бумажный- клейкая лента в упаковке 10 м</t>
  </si>
  <si>
    <t>Затирка кафельных швов</t>
  </si>
  <si>
    <t xml:space="preserve">Затирка кафельных швов, сухая смесь в мешках по 25 кг </t>
  </si>
  <si>
    <t>Клей ПВА</t>
  </si>
  <si>
    <t>Шуруп самонарезающий прокалывающий (ТН) по металлу</t>
  </si>
  <si>
    <t>Шуруп самонарезающий прокалывающий (LN) по металлу</t>
  </si>
  <si>
    <t>Шуруп для листов (МН) по дереву</t>
  </si>
  <si>
    <t>Шуруп с острым концом SN</t>
  </si>
  <si>
    <t>Дюбель К</t>
  </si>
  <si>
    <t>Дюбель для полых стен</t>
  </si>
  <si>
    <t>Лента строительная</t>
  </si>
  <si>
    <t>Лента сетчатая самоклеющаяся</t>
  </si>
  <si>
    <t>Лента сетчатая самоклеющаяся упаковка 5 см х 50м</t>
  </si>
  <si>
    <t xml:space="preserve">Серпянка </t>
  </si>
  <si>
    <t>Серпянка 45м х 20 см</t>
  </si>
  <si>
    <t>Сердцевина замка</t>
  </si>
  <si>
    <t>Дверные доводчики</t>
  </si>
  <si>
    <t>Набор инструментов плотника</t>
  </si>
  <si>
    <t>шпатель</t>
  </si>
  <si>
    <t>кисти</t>
  </si>
  <si>
    <t>мастерок</t>
  </si>
  <si>
    <t>Шпатель резиновый</t>
  </si>
  <si>
    <t>Шпатель 70 мм</t>
  </si>
  <si>
    <t>Ванночки для раскатки валика</t>
  </si>
  <si>
    <t>Валики держатели с удлиняющим штоком</t>
  </si>
  <si>
    <t>Веник пластмассовый</t>
  </si>
  <si>
    <t>Веник пластмассовый с ручкой средней жесткости щетины</t>
  </si>
  <si>
    <t>Тряпка ветошная</t>
  </si>
  <si>
    <t>Тряпка ветошная х/б в рулоне 60 м</t>
  </si>
  <si>
    <t>ГКЛ Потолочный ГКЛ-А-УК-2500х1200х8 ГОСТ 6266-97</t>
  </si>
  <si>
    <t>ГКЛ Стеновой ГКЛ-А-УК-2500х1200х12,5 ГОСТ 6266-97</t>
  </si>
  <si>
    <t>Профиль направляющий ПН 75*40 ТУ 1121-004-04001508-2011</t>
  </si>
  <si>
    <t>Профиль стоечный ПС 100*75 ТУ 1121-004-04001508-2011</t>
  </si>
  <si>
    <t>Профиль потолочный ПП 75*75 ТУ 1121-004-04001508-2011</t>
  </si>
  <si>
    <t>Подвес прямой оцинкованные Габаритные размеры 60х30х125 мм,</t>
  </si>
  <si>
    <t>Сухая смесь в мешках по 25 кг Расход в среднем составляет 1.0-1.2 кг на 1 м2 Прочность сцепления с основанием, мПа, не менее 0,2</t>
  </si>
  <si>
    <t>Сухая смесь в мешках 25 кг вяжущей полимерный клей</t>
  </si>
  <si>
    <t>Шуруп самонарезающий прокалывающий (ТН) по металлу 3,5мм; 4,5 мм; 6,5 мм равными долями</t>
  </si>
  <si>
    <t>Шуруп самонарезающий прокалывающий (LN) по металлу 3,5мм; 4,5 мм; 6,5 мм равными долями</t>
  </si>
  <si>
    <t>Шуруп для листов (МН) по дереву 3,5мм; 4,5 мм; 6,5 мм равными долями</t>
  </si>
  <si>
    <t>Шуруп с острым концом SN 3,5мм; 4,5 мм; 6,5 мм равными долями</t>
  </si>
  <si>
    <t>Дюбель К 6x35; 6x37; 6x50; равными долями</t>
  </si>
  <si>
    <t xml:space="preserve">Лента строительная полиэтиленовая упаковка 50мм х 50м </t>
  </si>
  <si>
    <t>Сердцевина замка 50 мм; 70 мм</t>
  </si>
  <si>
    <t>Дверные доводчики Типа DORMA снабжены функцией регулируемой задержки закрывания</t>
  </si>
  <si>
    <t>Набор инструментов плотника 39 предметов по согласованию с Заказчиком</t>
  </si>
  <si>
    <t>шпатель размер 40 мм; 70 мм</t>
  </si>
  <si>
    <t>Ванночки для раскатки валика 50*70 см</t>
  </si>
  <si>
    <t>Валики держатели с удлиняющим штоком L=170 см</t>
  </si>
  <si>
    <t>Сухая смесь в мешках по 25 кг Вяжущей цемент Прочность сцепления с основанием, мПа, не менее 0,5</t>
  </si>
  <si>
    <t xml:space="preserve">кисти 20 мм; 40 мм; 70 мм </t>
  </si>
  <si>
    <t>Шпатлевка гипсовая</t>
  </si>
  <si>
    <t>герметик прозрачный</t>
  </si>
  <si>
    <t>Колер</t>
  </si>
  <si>
    <t>Клей ПВА - Универсальный клей в банке не менее 3,5 кг</t>
  </si>
  <si>
    <t>Лента вентиляционная армированная самоклеющаяся</t>
  </si>
  <si>
    <t xml:space="preserve">Шипы монтажные самоклеющиеся </t>
  </si>
  <si>
    <t>Шипы монтажные самоклеющиеся (для монтажа изоляции вентиляционных коробов)</t>
  </si>
  <si>
    <t xml:space="preserve">Компенсаторы резиновые </t>
  </si>
  <si>
    <t>Заглушка окрашенная для радиатора</t>
  </si>
  <si>
    <t>Заглушка окрашенная, левая</t>
  </si>
  <si>
    <t>Заглушка окрашенная, правая</t>
  </si>
  <si>
    <t xml:space="preserve">Клапан выпуска воздуха </t>
  </si>
  <si>
    <t>Ниппель соединительный</t>
  </si>
  <si>
    <t>Уголок переходной, никилированная латунь</t>
  </si>
  <si>
    <t>Техническая многоцелевая смазка</t>
  </si>
  <si>
    <t xml:space="preserve">Лен сантехнический </t>
  </si>
  <si>
    <t>Радиатор секционный биметаллический, 8 секции</t>
  </si>
  <si>
    <t>Радиатор секционный биметаллический, 10 секции</t>
  </si>
  <si>
    <t>Радиатор секционный биметаллический, 12 секции</t>
  </si>
  <si>
    <t>Радиатор секционный биметаллический, 14 секции</t>
  </si>
  <si>
    <t>Радиатор секционный биметаллический, 16 секции</t>
  </si>
  <si>
    <t xml:space="preserve">Комплект монтажный Ø1/2 и Ø3/4'‘ GCk42 </t>
  </si>
  <si>
    <t>Фильтр сетчатый</t>
  </si>
  <si>
    <t xml:space="preserve">Клапан обратный </t>
  </si>
  <si>
    <t>Тепловая пушка</t>
  </si>
  <si>
    <t xml:space="preserve">Тепловителятор </t>
  </si>
  <si>
    <t>Отводы ПВХ 50, полупропиленовые</t>
  </si>
  <si>
    <t>Отводы ПВХ 70, полипропиленовые</t>
  </si>
  <si>
    <t>Отводы ПВХ 110, полипропиленовые</t>
  </si>
  <si>
    <t>Отводы ПВХ 160, полипропиленовые</t>
  </si>
  <si>
    <t>Отводы ПВХ 200, полупропиленовые</t>
  </si>
  <si>
    <t>Ревизия ПВХ</t>
  </si>
  <si>
    <t>Тройник прямой ПВХ 90°</t>
  </si>
  <si>
    <t>Тройник косой ПВХ 45°</t>
  </si>
  <si>
    <t>Гипохлорит кальция Ca(СlO)</t>
  </si>
  <si>
    <t>ареометр в комплекте</t>
  </si>
  <si>
    <t>фильтр сетчатый Д15</t>
  </si>
  <si>
    <t>фильтр сетчатый Д20</t>
  </si>
  <si>
    <t>фильтр сетчатый Д25</t>
  </si>
  <si>
    <t>фильтр сетчатый Д32</t>
  </si>
  <si>
    <t>фильтр сетчатый Д40</t>
  </si>
  <si>
    <t>фильтр сетчатый Д50</t>
  </si>
  <si>
    <t>клапан обратный пружинный Д15</t>
  </si>
  <si>
    <t>клапан обратный пружинный Д20</t>
  </si>
  <si>
    <t>клапан обратный пружинный Д25</t>
  </si>
  <si>
    <t>клапан обратный пружинный Д32</t>
  </si>
  <si>
    <t>клапан обратный пружинный Д40</t>
  </si>
  <si>
    <t>клапан обратный пружинный Д50</t>
  </si>
  <si>
    <t>соединительный шланг</t>
  </si>
  <si>
    <t>компл.</t>
  </si>
  <si>
    <t xml:space="preserve">Лист гипсокартонный потолочный </t>
  </si>
  <si>
    <t>Лист гипсокартонный стеновой</t>
  </si>
  <si>
    <t>Балансировочный
клапан STAD, с дренажом, Тип 1</t>
  </si>
  <si>
    <t>Балансировочный
клапан STAD, с дренажом, Тип 2</t>
  </si>
  <si>
    <t xml:space="preserve">Компенсаторы резиновые, Тип 1  </t>
  </si>
  <si>
    <t>Компенсаторы резиновые, Тип 2</t>
  </si>
  <si>
    <t>Компенсаторы резиновые, Тип 3</t>
  </si>
  <si>
    <t>Компенсаторы резиновые, Тип 4</t>
  </si>
  <si>
    <t xml:space="preserve">Компенсаторы резиновые, Тип 5 </t>
  </si>
  <si>
    <t xml:space="preserve">Компенсаторы резиновые, Тип 6 </t>
  </si>
  <si>
    <t xml:space="preserve">Комплект присоединителей, Тип 1   </t>
  </si>
  <si>
    <t>Комплект присоединителей, Тип 2</t>
  </si>
  <si>
    <t>Прокладка резиновая, Тип 1</t>
  </si>
  <si>
    <t>Прокладка резиновая, Тип 2</t>
  </si>
  <si>
    <t>Прокладка резиновая, Тип 3</t>
  </si>
  <si>
    <t>Прокладка резиновая, Тип 4</t>
  </si>
  <si>
    <t>Бочонок, никелированная латунь, Тип 1</t>
  </si>
  <si>
    <t>Бочонок, никелированная латунь, Тип 2</t>
  </si>
  <si>
    <t>Бочонок, никелированная латунь, Тип 3</t>
  </si>
  <si>
    <t>Бочонок переходной, никелированная латунь, Тип 1</t>
  </si>
  <si>
    <t>Бочонок переходной, никелированная латунь, Тип 2</t>
  </si>
  <si>
    <t>Бочонок переходной, никелированная латунь, Тип 3</t>
  </si>
  <si>
    <t>Заглушка с внутренней резьбой, никелированная латунь, Тип 1</t>
  </si>
  <si>
    <t>Заглушка с внутренней резьбой, никелированная латунь, Тип 2</t>
  </si>
  <si>
    <t>Заглушка с внутренней резьбой, никелированная латунь, Тип 3</t>
  </si>
  <si>
    <t>Заглушка с наружней резьбой, никелированная латунь, Тип 1</t>
  </si>
  <si>
    <t>Заглушка с наружней резьбой, никелированная латунь, Тип 2</t>
  </si>
  <si>
    <t>Заглушка с наружней резьбой, никелированная латунь, Тип 3</t>
  </si>
  <si>
    <t>Заглушка 6-и гранная головка с прижимной шайбой, Тип 1</t>
  </si>
  <si>
    <t>Заглушка, 6-и гранная головка с прижимной шайбой, Тип 2</t>
  </si>
  <si>
    <t>Заглушка, 6-и гранная головка с прижимной шайбой, Тип 3</t>
  </si>
  <si>
    <t>Заглушка, 6-и гранная головка с прижимной шайбой, Тип 4</t>
  </si>
  <si>
    <t>Заглушка, 6-и гранная головка с прижимной шайбой, Тип 5</t>
  </si>
  <si>
    <t>Заглушка, 6-и гранная головка с прижимной шайбой, Тип 6</t>
  </si>
  <si>
    <t>Кольцо переходное, никелированная латунь, Тип 1</t>
  </si>
  <si>
    <t>Кольцо переходное, никелированная латунь, Тип 2</t>
  </si>
  <si>
    <t>Кольцо переходное, никелированная латунь, Тип 3</t>
  </si>
  <si>
    <t>Контргайка, никелированная латунь, Тип 1</t>
  </si>
  <si>
    <t>Контргайка, никелированная латунь, Тип 2</t>
  </si>
  <si>
    <t>Контргайка, никелированная латунь, Тип 3</t>
  </si>
  <si>
    <t>Контргайка, чугунная, Тип 1</t>
  </si>
  <si>
    <t>Контргайка, чугунная, Тип 2</t>
  </si>
  <si>
    <t>Контргайка, чугунная, Тип 3</t>
  </si>
  <si>
    <t>Контргайка, чугунная, Тип 4</t>
  </si>
  <si>
    <t>Контргайка, чугунная, Тип 5</t>
  </si>
  <si>
    <t>Контргайка, чугунная, Тип 6</t>
  </si>
  <si>
    <t xml:space="preserve">Переходник удлиненный, Тип 1 </t>
  </si>
  <si>
    <t xml:space="preserve">Переходник удлиненный, Тип 2 </t>
  </si>
  <si>
    <t>Переходник удлиненный, Тип 3</t>
  </si>
  <si>
    <t>Муфта,  никелированная латунь, Тип 1</t>
  </si>
  <si>
    <t>Муфта,  никелированная латунь, Тип 2</t>
  </si>
  <si>
    <t>Муфта,  никелированная латунь, Тип 3</t>
  </si>
  <si>
    <t>Муфта чугунная, Тип 1</t>
  </si>
  <si>
    <t>Муфта чугунная, Тип 2</t>
  </si>
  <si>
    <t>Муфта чугунная, Тип 3</t>
  </si>
  <si>
    <t>Муфта чугунная, Тип 4</t>
  </si>
  <si>
    <t>Муфта чугунная, Тип 5</t>
  </si>
  <si>
    <t>Муфта чугунная, Тип 6</t>
  </si>
  <si>
    <t>Муфта раземная, чугунная, Тип 1</t>
  </si>
  <si>
    <t>Муфта раземная, чугунная, Тип 2</t>
  </si>
  <si>
    <t>Муфта раземная, чугунная, Тип 3</t>
  </si>
  <si>
    <t>Муфта раземная, чугунная, Тип 4</t>
  </si>
  <si>
    <t>Муфта раземная, чугунная, Тип 5</t>
  </si>
  <si>
    <t>Муфта раземная, чугунная, Тип 6</t>
  </si>
  <si>
    <t>Муфта переходная, чугунная, Тип 1</t>
  </si>
  <si>
    <t>Муфта переходная, чугунная, Тип 2</t>
  </si>
  <si>
    <t>Муфта переходная, чугунная, Тип 3</t>
  </si>
  <si>
    <t>Муфта переходная, чугунная, Тип 4</t>
  </si>
  <si>
    <t>Муфта переходная, чугунная, Тип 5</t>
  </si>
  <si>
    <t>Муфта переходная,  никелированная латунь, Тип 1</t>
  </si>
  <si>
    <t>Муфта переходная,  никелированная латунь, Тип 2</t>
  </si>
  <si>
    <t>Тройник,  никелированная латунь, Тип 1</t>
  </si>
  <si>
    <t>Тройник,  никелированная латунь, Тип 2</t>
  </si>
  <si>
    <t>Тройник,  никелированная латунь, Тип 3</t>
  </si>
  <si>
    <t>Тройник,  никелированная латунь, Тип 4</t>
  </si>
  <si>
    <t>Тройник,  никелированная латунь, Тип 5</t>
  </si>
  <si>
    <t>Тройник,  никелированная латунь, Тип 6</t>
  </si>
  <si>
    <t>Тройник,  чугунный, Тип 1</t>
  </si>
  <si>
    <t>Тройник,  чугунный, Тип 2</t>
  </si>
  <si>
    <t>Тройник,  чугунный, Тип 3</t>
  </si>
  <si>
    <t>Тройник,  чугунный, Тип 4</t>
  </si>
  <si>
    <t>Тройник,  чугунный, Тип 5</t>
  </si>
  <si>
    <t>Тройник,  чугунный, Тип 6</t>
  </si>
  <si>
    <t>Уголок, никелированная латунь, Тип 1</t>
  </si>
  <si>
    <t>Уголок, никелированная латунь, Тип 2</t>
  </si>
  <si>
    <t>Уголок, никилированная латунь, Тип 3</t>
  </si>
  <si>
    <t>Уголок, никилированная латунь, Тип 4</t>
  </si>
  <si>
    <t>Уголок, никилированная латунь, Тип 5</t>
  </si>
  <si>
    <t>Уголок, никилированная латунь, Тип 6</t>
  </si>
  <si>
    <t>Уголок, чугунный, Тип 1</t>
  </si>
  <si>
    <t>Уголок, чугунный, Тип 2</t>
  </si>
  <si>
    <t>Уголок, чугунный, Тип 3</t>
  </si>
  <si>
    <t>Уголок, чугунный, Тип 4</t>
  </si>
  <si>
    <t>Уголок, чугунный, Тип 5</t>
  </si>
  <si>
    <t>Уголок, чугунный, Тип 6</t>
  </si>
  <si>
    <t>2-х ходовой вентиль в комплекте с монтажным набором, Тип 1</t>
  </si>
  <si>
    <t xml:space="preserve">2-х ходовой вентиль в комплекте с монтажным набором, Тип 2 </t>
  </si>
  <si>
    <t>Заглушка ПВХ, Д110</t>
  </si>
  <si>
    <t>Клапан предохранительный, Д40</t>
  </si>
  <si>
    <t>Клапан предохранительный, Д50</t>
  </si>
  <si>
    <t>Муфта ПВХ, Д50-Д50</t>
  </si>
  <si>
    <t>Муфта ПВХ, Д100-Д100</t>
  </si>
  <si>
    <t>Муфта ПВХ, ввод-выход Д50мм</t>
  </si>
  <si>
    <t>Муфта ПВХ, ввод-выход Д100мм</t>
  </si>
  <si>
    <t>Переходник  ПВХ, Д100-Д150</t>
  </si>
  <si>
    <t>Ввод Д100мм, выход Д150мм</t>
  </si>
  <si>
    <t>Переходник  ПВХ, Д100-Д200</t>
  </si>
  <si>
    <t>Ввод Д100мм, выход Д200мм</t>
  </si>
  <si>
    <t>Заглушка ПВХ, Д50</t>
  </si>
  <si>
    <t>Заглушка ПВХ, Д160</t>
  </si>
  <si>
    <t>Пена монтажная в баллончике, в баллончике 750 мм</t>
  </si>
  <si>
    <t>Изготовление офисной барьерной стойки</t>
  </si>
  <si>
    <t>работа</t>
  </si>
  <si>
    <t xml:space="preserve">Разработка проектно-сметной документации системы кондиционирования воздуха Блоков 2,3,6,7,8,9  </t>
  </si>
  <si>
    <t>В течение 60 календарных дней со дня следующего после даты подписания Договора</t>
  </si>
  <si>
    <t xml:space="preserve">Поливочный шланг </t>
  </si>
  <si>
    <t>бухта</t>
  </si>
  <si>
    <t>Поливочный шланг. Диаметр 32мм, в бухте 17 метров.</t>
  </si>
  <si>
    <t>5 рабочих дней со дня вступления в силу Договора</t>
  </si>
  <si>
    <t>Таблички пластиковые для лекционных залов/лабораторий/конференц залов</t>
  </si>
  <si>
    <t>С момента подписания договора до 31 декабря 2012 года.</t>
  </si>
  <si>
    <t>Таблички для обозначения помещения. Основа пластик (цвет золото), размеры 65см*11см*2мм. Выгравированный текст. Таблички должны быть с двухсторонним скотчем.</t>
  </si>
  <si>
    <t>Таблички пластиковые для офисов</t>
  </si>
  <si>
    <t>Таблички для обозначения помещения. Основа пластик (цвет золото), размеры 28см*17см*2мм., внутренняя часть - вкладки из оргстекла - 2мм., с золотой клеящейся коймой, размеры - 17см*15,5см*2мм., внутренняя часть с выгравированным текстом и эмблемой, размеры - 9см*15см*2мм. Таблички должны быть с двухсторонним скотчем.</t>
  </si>
  <si>
    <t>Таблички пластиковые для санитарно-гигиенических помещений</t>
  </si>
  <si>
    <t>Таблички для обозначения помещения. Из них - для муж. сан. узла - 49шт, для жен. сан. узла - 49шт, для инвалидного сан. узла - 32шт, основа пластик (цвет золото), выгравированный рисунок, размеры - 14см*14см*2мм. Таблички должны быть с двухсторонним скотчем.</t>
  </si>
  <si>
    <t>Таблички пластиковые для указания уровня этажей</t>
  </si>
  <si>
    <t>Таблички для обозначения помещения. Основа пластик (цвет золото), выгравированная цифра, размеры - 29см*9,5см*2мм. Таблички должны быть с двухсторонним скотчем.</t>
  </si>
  <si>
    <t>Таблички пластиковые навигационные</t>
  </si>
  <si>
    <t>Таблички для обозначения помещения. Основа пластик (цвет золото),  размеры - 50см*70см*2мм., в верхней части выгравированная эмблема, вкладки из оргстекла, выгравированный текст. Таблички должны быть с двухсторонним скотчем.</t>
  </si>
  <si>
    <t>Подвесные таблички пластиковые</t>
  </si>
  <si>
    <t>Таблички для обозначения помещения. Подвесные таблички "Reception". Основа пластик, гравированный текст, размер 120см*30см*2мм.</t>
  </si>
  <si>
    <t>Напольный указатель (стойка) пластиковый</t>
  </si>
  <si>
    <t xml:space="preserve">Таблички для обозначения помещения.  Основа пластик и пленочная аппликация  1м. 86см*0,90см*10см-15см. с дополнительными направляющимися и отдельными планшетами для смены информации. Эскиз согласовывается с Заказчиком.  </t>
  </si>
  <si>
    <t>Стенд магнитно-маркерный горизонтальный</t>
  </si>
  <si>
    <t>Стенд магнитно-маркерный горизонтальный. Размер: не менее                                   2 440мм*1 220мм.</t>
  </si>
  <si>
    <t>Специальная одежда летняя</t>
  </si>
  <si>
    <t>Костюм мужской летний с нанесением логотипа по заявке Заказчика(куртка+полукомбинезон). Куртка с потайной застёжкой на пуговицы с пуговицеулавливателем. Накладные карманы.Отложной воротник. Рукав с манжетой на пуговице. Полукомбинезон с боковыми застёжками на пуговицах. Удобные карманы - на груди накладной карман, сзади накладные карманы для инструментов. Бретели с эластичной тесьмой. Цвет; васильковый. ГОСТ 27575-87. Ткань; типа «Саржа»(100% хлопок), плотность не менее 250 г/кв.м.</t>
  </si>
  <si>
    <t>В течение 15 рабочих дней со дня вступления в силу договора</t>
  </si>
  <si>
    <t>гр.2,4,6,7,8,9,10</t>
  </si>
  <si>
    <t>Халат</t>
  </si>
  <si>
    <t>Халат женский.Ткань; типа «Диагональ» (100% хлопок), плотность не менее 235 г/кв.м.Цвет; синий.ГОСТ 12.4.131 – 83</t>
  </si>
  <si>
    <t>Ботинки мужские, кожаные</t>
  </si>
  <si>
    <t>Ботинки мужские кожаные. Ботинки изготовлены из термоустойчивой водоотталкивающей кожи повышенной толщины.</t>
  </si>
  <si>
    <t>Ботинки утепленные</t>
  </si>
  <si>
    <t>Костюм летний</t>
  </si>
  <si>
    <t>Куртка мужская с брюками,  летняя удлинённая с центральной потайной застёжкой на пуговицы, с отложным воротником с нанесением логотипа по заявке Заказчика. Накладные нагрудные и объёмные боковые карманы. Специальный карман для телефона. Рукава на манжете, с налокотниками. На спине кулиска по линии талии.</t>
  </si>
  <si>
    <t>Ботинки кожаные,  утеплённые. Верх ботинка изготовлен из термоустойчивой водоотталкивающей кожи. Подошва двухслойная антистатическая, маслобензостойкая (МБС), устойчива к воздействию агрессивной среды – растворителей, масел, нефтепродуктов. Подкладка и вкладная стелька – мех шерстяной натуральный на трикотажной основе. ГОСТ 12.4.137 – 84. ГОСТ 28507 -90. EN 345 52</t>
  </si>
  <si>
    <t>Куртка утепленная мужская</t>
  </si>
  <si>
    <t xml:space="preserve">Куртка мужская утеплённая с нанесением логотипа по заявке Заказчика с застёжкой на двухзамковую «молнию» и ветрозащитный клапан. Воротник – стойка утеплён мягким трикотажным полотном Polartec. Капюшон убирается в карман на воротнике. Прорезной и боковые карманы. Рукава с напульсниками. Ткань; 100% нейлон с полиуритановым водонепроницаемым ветрозащитным покрытием, плотность 150 г/кВ.м. Подкладка; 100% полиэстер. Утеплитель; синтепон. Сигнальный элемент; кант из световозвращающего материала.
Цвет; чёрный, отделка - морская волна. ГОСТ Р 12.4.236 – 2007. ГОСТ 29335- 92
</t>
  </si>
  <si>
    <t>Перчатки  трикотажные с ПВХ</t>
  </si>
  <si>
    <t xml:space="preserve">Перчатки трикотажные х/б с точечным ПВХ-покрытием ладони
Предназначены для защиты рук от истирания, точечное покрытие ладони обеспечивает удобный захват и высокую износостойкость.7 класс вязки. Вес 57г.  ГОСТ 5007 - 87
</t>
  </si>
  <si>
    <t>Тип1, Балансировочный
клапан STAD, с дренажом, DN20,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</si>
  <si>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Тип2, Балансировочный
клапан STAD, с дренажом, DN25, балансировочный, запорный, с предварительной настройкой, самоуплотняющиеся штуцеры для замера перепада давления, замер температуры, внутренняя резьба</t>
  </si>
  <si>
    <t>Лента вентиляционная армированная самоклеющаяся, Материал – ПВХ лента армированная сеткой; Цвет - серый; Длина-50м; Ширина-50мм</t>
  </si>
  <si>
    <t>Тип1, Шипы монтажные самоклеющиеся, для монтажа изоляции вентиляционных коробов, количество в упаковке 500 шт, L=51мм</t>
  </si>
  <si>
    <t>Тип2, Шипы монтажные самоклеющиеся (для монтажа изоляции вентиляционных коробов), для монтажа изоляции вентиляционных коробов, количество в упаковке 500 шт, L=76мм</t>
  </si>
  <si>
    <t>Компенсаторы резиновые, КР 25-16-35/15/10, DN25,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 каучук, фланец: Ст. 20,соединение фланцевое.</t>
  </si>
  <si>
    <t>Тип1, Компенсаторы резиновые, КР 32-16-35/15/10, DN32,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</si>
  <si>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Тип2, Компенсаторы резиновые, КР 40-16-35/15/10, DN40, высота-100мм; 
рабочая среда: газ, пар, вода;
давление рабочей среды: PN до 16 кг/см2, температура рабочей среды: от -40 до 110°C, Особенности конструкции: корд- нейлон, сильфон-каучук, фланец: Ст. 20, соединение фланцевое.</t>
  </si>
  <si>
    <t>Тип3, Компенсаторы резиновые, КР  65-16-35/15/11, длина-65мм,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сильфон-каучук, фланец-Ст. 20, соединение фланцевое.</t>
  </si>
  <si>
    <t>Тип4, Компенсаторы резиновые, КР  80-16-35/15/12, длина-80мм, высота-100мм;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</si>
  <si>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Тип5, Компенсаторы резиновые, КР 100-16-35/15/13, DN100, высота-120мм;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</si>
  <si>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Тип6, Компенсаторы резиновые, КР 125-16-35/15/14, DN125, высота-125мм; 
рабочая среда: газ, пар, вода;
давление рабочей среды: PN до 16 кг/см2,
температура рабочей среды: от -40 до 110°C,
Особенности конструкции: корд-нейлон, сильфон- каучук, фланец-Ст. 20, соединение фланцевое.</t>
  </si>
  <si>
    <t>Тип1, Комплект присоединителей к насосам Wilo (рекор),  DN-1"</t>
  </si>
  <si>
    <t>Тип2, Комплект присоединителей к насосам Wilo (рекор),  DN-1 1/4"</t>
  </si>
  <si>
    <t>Тип 1, Заглушка окрашенная для радиатора, DN-1/2", резьба стандарт</t>
  </si>
  <si>
    <t xml:space="preserve"> Тип 2, Заглушка окрашенная, резьба левая, DN-1"</t>
  </si>
  <si>
    <t>Тип 3, Заглушка окрашенная, резьба правая, DN-1"</t>
  </si>
  <si>
    <t>Клапан выпуска воздуха, радиаторный, ручной RDT15*,       DN-1/2"</t>
  </si>
  <si>
    <t>Ниппель соединительный, материал латунь, резьба правая-левая, DN-1/2"</t>
  </si>
  <si>
    <t>Тип 1, Прокладка резиновая, DN-1/2"</t>
  </si>
  <si>
    <t>Тип 2, Прокладка резиновая, DN-1"</t>
  </si>
  <si>
    <t>Тип 3, Прокладка резиновая, DN-1 1/4"</t>
  </si>
  <si>
    <t>Тип 4, Прокладка резиновая, DN-1 1/2"</t>
  </si>
  <si>
    <t>Тип 1, Бочонок, материал-никелированная латунь, DN-3/4"</t>
  </si>
  <si>
    <t>Тип 2, Бочонок, материал-некилированная латунь, DN-1/2"</t>
  </si>
  <si>
    <t>Тип 3, Бочонок, материал-никилированная латунь, DN-1"</t>
  </si>
  <si>
    <t>Тип 1, Бочонок переходной, материал-никилированная латунь,   DN-1/2" на DN-3/8"</t>
  </si>
  <si>
    <t>Тип 2, Бочонок переходной, материал-никилированная латунь,   DN-1/2" на DN-3/4"</t>
  </si>
  <si>
    <t>Тип 3, Бочонок переходной, материал-никилированная латунь,   DN-1/2" на DN-1"</t>
  </si>
  <si>
    <t>Тип 1, Заглушка с внутренней резьбой,  материал-никилированная латунь, DN-3/4"</t>
  </si>
  <si>
    <t>Тип 2, Заглушка с внутренней резьбой,  материал-никилированная латунь, DN-1/2"</t>
  </si>
  <si>
    <t>Тип 3, Заглушка с внутренней резьбой,  материал-никилированная латунь, DN-1"</t>
  </si>
  <si>
    <t>Тип 1, Заглушка с наружней резьбой,  материал-никилированная латунь, DN-3/4"</t>
  </si>
  <si>
    <t>Тип 2, Заглушка с наружней резьбой,  материал-никилированная латунь, DN-1/2"</t>
  </si>
  <si>
    <t>Тип 3, Заглушка с наружней резьбой,  материал-никилированная латунь, DN-1"</t>
  </si>
  <si>
    <t>Тип 1, Заглушка, 6-и гранная головка с прижимной шайбой, наружная резьба, материал-никилированная латунь, DN-3/4"</t>
  </si>
  <si>
    <t>Тип 2, Заглушка, 6-и гранная головка с прижимной шайбой, наружная резьба, материал-никилированная латунь, DN-1/2"</t>
  </si>
  <si>
    <t>Тип 3, Заглушка, 6-и гранная головка с прижимной шайбой, наружная резьба, материал-никилированная латунь, DN-1"</t>
  </si>
  <si>
    <t>Тип 4, Заглушка, 6-и гранная головка с прижимной шайбой, наружная резьба, материал-никилированная латунь,         DN-1 1/4"</t>
  </si>
  <si>
    <t>Тип 5, Заглушка, 6-и гранная головка с прижимной шайбой, наружная резьба, материал-никилированная латунь,          DN-1 1/2"</t>
  </si>
  <si>
    <t>Тип 6, Заглушка, 6-и гранная головка с прижимной шайбой, наружная резьба, материал-никилированная латунь, DN-2"</t>
  </si>
  <si>
    <t>Тип 1, Кольцо переходное, никелированная латунь,     DN-1/2" на DN-3/8"</t>
  </si>
  <si>
    <t>Тип 2, Кольцо переходное, никелированная латунь,     DN-1/2" на DN-3/4"</t>
  </si>
  <si>
    <t>Тип 3, Кольцо переходное, никелированная латунь,     DN-1/2" на DN-1"</t>
  </si>
  <si>
    <t>Тип 1, Контргайка, никелированная латунь, DN- 3/4"</t>
  </si>
  <si>
    <t>Тип 2, Контргайка, никелированная латунь, DN- 1/2"</t>
  </si>
  <si>
    <t>Тип 3, Контргайка, никелированная латунь, DN-1"</t>
  </si>
  <si>
    <t>Тип 1, Контргайка, чугунная, Д15</t>
  </si>
  <si>
    <t>Тип 2, Контргайка, чугунная, Д20</t>
  </si>
  <si>
    <t>Тип 3, Контргайка, чугунная, Д25</t>
  </si>
  <si>
    <t>Тип 4, Контргайка, чугунная, Д32</t>
  </si>
  <si>
    <t>Тип 5, Контргайка, чугунная, Д40</t>
  </si>
  <si>
    <t>Тип 6, Контргайка, чугунная, Д50</t>
  </si>
  <si>
    <t>Тип1, переходник удлиненный, цилиндрический, материал-никелированная латунь,     DN-1/2" на DN-3/8"</t>
  </si>
  <si>
    <t>Тип2, переходник удлиненный цилиндрический, материал-никелированная латунь,     DN-1" на DN-3/4"</t>
  </si>
  <si>
    <t>Тип3, переходник удлиненный цилиндрический, материал-никелированная латунь,     DN-1" на DN-1/2"</t>
  </si>
  <si>
    <t>Тип1, муфта,  никелированная латунь, DN-3/4"</t>
  </si>
  <si>
    <t>Тип2, муфта,  никелированная латунь, DN-1/2"</t>
  </si>
  <si>
    <t>Тип3, муфта,  никелированная латунь, DN-1"</t>
  </si>
  <si>
    <t>Тип1, муфта чугунная, Д15</t>
  </si>
  <si>
    <t>Тип2, муфта чугунная, Д20</t>
  </si>
  <si>
    <t>Тип3, муфта чугунная, Д25</t>
  </si>
  <si>
    <t>Тип4, муфта чугунная, Д32</t>
  </si>
  <si>
    <t>Тип5, муфта чугунная, Д40</t>
  </si>
  <si>
    <t>Тип6, муфта чугунная, Д50</t>
  </si>
  <si>
    <t>Тип1, муфта раземная, чугунная, Д15</t>
  </si>
  <si>
    <t>Тип2, муфта раземная, чугунная, Д20</t>
  </si>
  <si>
    <t>Тип3, муфта раземная, чугунная, Д25</t>
  </si>
  <si>
    <t>Тип4, муфта раземная, чугунная, Д32</t>
  </si>
  <si>
    <t>Тип5, муфта раземная, чугунная, Д40</t>
  </si>
  <si>
    <t>Тип6, муфта раземная, чугунная, Д50</t>
  </si>
  <si>
    <t>Тип1, муфта переходная, чугунная, Д15 на Д20</t>
  </si>
  <si>
    <t>Тип2, муфта переходная, чугунная, Д15 на Д25</t>
  </si>
  <si>
    <t>Тип3, муфта переходная, чугунная, Д20 на Д25</t>
  </si>
  <si>
    <t>Тип 1, Муфта переходная,  никелированная латунь, DN-1/2" на    DN-3/4"</t>
  </si>
  <si>
    <t>Тип 2, Муфта переходная,  никелированная латунь, DN-1" на       DN-3/4"</t>
  </si>
  <si>
    <t>Тип 1, Тройник,  никелированная латунь, гайка/гайка/гайка, 3/4"х3/4"х3/4"</t>
  </si>
  <si>
    <t>Тип 2, Тройник,  никелированная латунь, гайка/гайка/гайка, 1/2"х1/2"х1/2"</t>
  </si>
  <si>
    <t>Тип 3, Тройник,  никелированная латунь, гайка/гайка/гайка, 1"х1"х1"</t>
  </si>
  <si>
    <t>Тип 4, Тройник,  никелированная латунь, штуцер/штуцер/штуцер, 3/4"х3/4"х3/4"</t>
  </si>
  <si>
    <t>Тип 5, Тройник,  никелированная латунь, штуцер/штуцер/штуцер, 1/2"х1/2"х1/2"</t>
  </si>
  <si>
    <t>Тип 6, Тройник,  никелированная латунь, штуцер/штуцер/штуцер, 1"х1"х1"</t>
  </si>
  <si>
    <t>Тип 1, Тройник,  чугунный, гайка/гайка/гайка, 15х15х15</t>
  </si>
  <si>
    <t>Тип 2, Тройник,  чугунный, гайка/гайка/гайка, 20х20х20</t>
  </si>
  <si>
    <t>Тип 3, Тройник,  чугунный, гайка/гайка/гайка, 25х25х25</t>
  </si>
  <si>
    <t>Тип 4, Тройник,  чугунный, гайка/гайка/гайка, 32х32х32</t>
  </si>
  <si>
    <t>Тип 5, Тройник,  чугунный, гайка/гайка/гайка, 40х40х40</t>
  </si>
  <si>
    <t>Тип 6, Тройник,  чугунный, гайка/гайка/гайка, 50х50х50</t>
  </si>
  <si>
    <t>Тип 1, Уголок, никелированная латунь, гайка/гайка, DN-3/4"</t>
  </si>
  <si>
    <t>Тип 2, Уголок, никелированная латунь, гайка/гайка, DN-1/2"</t>
  </si>
  <si>
    <t>Тип 3, Уголок, никилированная латунь, гайка/штуцер, DN-3/4"</t>
  </si>
  <si>
    <t>Тип 4, Уголок, никилированная латунь, гайка/штуцер, DN-1/2"</t>
  </si>
  <si>
    <t>Тип 5, Уголок, никилированная латунь, штуцер/штуцер, DN-3/4"</t>
  </si>
  <si>
    <t>Тип 6, Уголок, никилированная латунь, штуцер/штуцер, DN-1/2"</t>
  </si>
  <si>
    <t>Тип 1, Уголок, чугунный, гайка/гайка, Д15</t>
  </si>
  <si>
    <t>Тип 2, Уголок, чугунный, гайка/гайка, Д20</t>
  </si>
  <si>
    <t>Тип 3, Уголок, чугунный, гайка/гайка, Д25</t>
  </si>
  <si>
    <t>Тип 4, Уголок, чугунный, гайка/гайка, Д32</t>
  </si>
  <si>
    <t>Тип 5, Уголок, чугунный, гайка/гайка, Д40</t>
  </si>
  <si>
    <t>Тип 6, Уголок, чугунный, гайка/гайка, Д50</t>
  </si>
  <si>
    <t>Уголок переходной, никилированная латунь, гайка/штуцер, DN-3/4" на DN-1/2"</t>
  </si>
  <si>
    <t>Температура применения от -20° C (-4° F) до 150° C (300° F). 
 Сверхдавление. Усилена бисульфитом молибдена. 
 Отличная сопротивляемость воде, антикоррозийная, антиокислительная, противоржавчинная, тип- MOTUL Molybden NLGI2, упаковка- в тюбике по 400 гр.</t>
  </si>
  <si>
    <t>Лен сантехнический, в упаковке по 1 кг, Д-№8</t>
  </si>
  <si>
    <t>Тип 1,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DN-1/2"</t>
  </si>
  <si>
    <t>Тип 2, 2-х ходовой вентиль в комплекте с монтажным набором, Для фанкойлов, в комплект входит: 2-х ходовой вентиль-1 шт; монтажный набор для 2-х трубных моделей (несмонтированный)- 1шт; DN-1"</t>
  </si>
  <si>
    <t>Радиатор секционный биметаллический, 8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</si>
  <si>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10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</si>
  <si>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12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</si>
  <si>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14 секции, Межосевое расстояние-500 мм, Глубина 77 мм, Высота 550 мм, Ширина 1450 мм, Теплоотдача при ∆t70 190Вт, Объем секций 0,22 л</t>
  </si>
  <si>
    <t>Радиатор секционный биметаллический, 16 секции, Межосевое расстояние-500 мм, Глубина 77 мм, Высота 550 мм, Ширина 1450 мм, Теплоотдача при ∆t70 190Вт, Объем секций 0,22 л</t>
  </si>
  <si>
    <t>Комплект монтажный Ø1/2 и Ø3/4'‘ GCk42B для биметаллических радиаторов. В комплекте: 4 футорки с прокладками, кран маевского, заглушка, кронштейны с чепиками</t>
  </si>
  <si>
    <t>Тип 1, Фильтр сетчатый, «М»-«М», Д65мм, рабочее давление- 20бар, Т-120°С</t>
  </si>
  <si>
    <t>Клапан обратный,  «М»-«М», Д65мм, рабочее давление- 20бар, Т-120°С, материал-латунь</t>
  </si>
  <si>
    <t>Клапан предохранительный, Д40, для расширительного бака, Регулируемый предел- 1-12 бар, диаметр ввода-Д40мм</t>
  </si>
  <si>
    <t>Клапан предохранительный, Д50, для расширительного бака, Регулируемый предел- 1-12 бар, диаметр ввода-Д50мм</t>
  </si>
  <si>
    <t>Тепловая пушка, класс- ЭК-24/2П, питание-380В, 2 режима работы, мощность-24кВт(12+12), производительность-1500м3/час, темп на выходе 60-90°С, масса до 27 кг, габариты не более 750х440х550 мм</t>
  </si>
  <si>
    <t>Тепловителятор, класс- ТВ-3/6, питание-220В, 2 режима работы, мощность-24кВт (12+12), производительность-6м3/мин, темп на выходе не менее 50°С, масса до 9 кг, габариты не более 340х390х390 мм</t>
  </si>
  <si>
    <t>Ревизия ПВХ, Д110мм, резьбовая</t>
  </si>
  <si>
    <t>Тройник прямой ПВХ 90°, Д110*50*110мм</t>
  </si>
  <si>
    <t>Тройник косой ПВХ 45°, Д110*50*110мм</t>
  </si>
  <si>
    <t>ТУ 9392-103-05742752-2001, порошкообразный, фасовка 50кг, массовая доля активного хлора 50%</t>
  </si>
  <si>
    <t>фильтр сетчатый Д15, «М»-«М», , рабочее давление- 20бар, Т-120°С, материал-латунь</t>
  </si>
  <si>
    <t>фильтр сетчатый Д20, «М»-«М», , рабочее давление- 20бар, Т-120°С, материал-латунь</t>
  </si>
  <si>
    <t>фильтр сетчатый Д25, «М»-«М», , рабочее давление- 20бар, Т-120°С, материал-латунь</t>
  </si>
  <si>
    <t>фильтр сетчатый Д32, «М»-«М», , рабочее давление- 20бар, Т-120°С, материал-латунь</t>
  </si>
  <si>
    <t>фильтр сетчатый Д40, «М»-«М», , рабочее давление- 20бар, Т-120°С, материал-латунь</t>
  </si>
  <si>
    <t>фильтр сетчатый Д50, «М»-«М», , рабочее давление- 20бар, Т-120°С, материал-латунь</t>
  </si>
  <si>
    <t>соединительный шланг, из углеродистой стали марки ST37, с теплоизоляцией, соединение : ввод-П 3/4", выход-М 3/4";</t>
  </si>
  <si>
    <t>Москитная сетка</t>
  </si>
  <si>
    <t>Металлопластиковые  рамы, без стеклопакетов, с москитными сетками для 20 и 21 блоков</t>
  </si>
  <si>
    <t>Услуга по организации кофе-брейков, фуршетов (люкс 2)</t>
  </si>
  <si>
    <t>Услуга по организации кофе-брейков (бизнес 2)</t>
  </si>
  <si>
    <t>Услуга по организации кофе-брейков (стандарт 2)</t>
  </si>
  <si>
    <t>Услуга по организации кофе-брейков (эконом 2)</t>
  </si>
  <si>
    <t>с момента подписания Договора до 31.12.2012 года по заявке Заказчика</t>
  </si>
  <si>
    <t>Файловый шкаф, двухсекционный</t>
  </si>
  <si>
    <t>Брендовые лавки</t>
  </si>
  <si>
    <t>Брендовые лавки. Ширина сиденья 50см, высота спинки 60см, длина лавочки 150см. Материал: боковые элементы и узор на спинке - стальной, прут диаметром 14мм, каркас из профильной трубы 25*25мм, сиденье и спинка - брус 30-60мм. Логотип выполнен из нержавеющей стали и кованых букв бронзового цвета.</t>
  </si>
  <si>
    <t>в течение 45 рабочих дней со дня вступления в силу Договора</t>
  </si>
  <si>
    <t>Брендовые урны</t>
  </si>
  <si>
    <t>Пластиковые стаканчики</t>
  </si>
  <si>
    <t>Пластиковые стаканчики -одноразовые чаши сделанные из пластика - прозрачные. В упаковке не менее 100шт. Размеры не менее 300*224. Стакан 200мл.</t>
  </si>
  <si>
    <t>2 рабочих дня по заявке Заказчика</t>
  </si>
  <si>
    <t>Брендовые урны. Высота 60см, ширина боковой стенки внизу 25см, вверху 35см. Материал: прут диаметром 14мм и листовой металл 1,5мм. Акриловое покрытие, цвет - "бронза".</t>
  </si>
  <si>
    <t>Москитная сетка. Профиль алюминиевый, с креплением. Сетка из материала файберглаз.</t>
  </si>
  <si>
    <t>Тип 4, муфта переходная, чугунная, Д15 на Д32</t>
  </si>
  <si>
    <t>Тип 5, муфта переходная, чугунная, Д20 на Д32</t>
  </si>
  <si>
    <t>Мяч баскетбольный кожаный размер №7 
Мяч должен иметь сферическую форму и быть установленного оттенка оранжевого цвета с традиционным рисунком из восьми вставок и черных швов. Масса мяча (официально принятого размера 7) составляет 567—650 г, окружность — 750—780 мм.</t>
  </si>
  <si>
    <t>Мяч волейбольный, кожаный, для официальных игр,  двухцветный (желто-синий), без швов.   Шесть панелей  естественной кожи, натянутой вокруг каркаса. Каждая панель состоит из трёх секций или рядов. Длина окружности мяча: 65—67 см; вес: 260—280 г. Внутреннее давление 0,30 — 0,325 кг/см2  (294,3—318,82 г Па).</t>
  </si>
  <si>
    <t>Мяч футбольный размер №4 для игры в помещениях, цвет желтый, изготовлен из кожи, масса 369-425г, длина окружности  63,5—66 см.</t>
  </si>
  <si>
    <t xml:space="preserve">Мяч для большого тенниса: желтый  декомпрессионная банка, материал – 45% натуральная шерсть,     55%  искусственное  
волокно, в упаковке 3 штуки,  вес – 58гр размер–6,35см 
отскок – минимум 145см
</t>
  </si>
  <si>
    <t>Мяч футбольный размер №5, двухцветный, кожаный, футбольный мяч должен иметь сферическую форму с объёмом от 68,6 до 71,7 см. Масса мяча может колебаться в пределах от 368 до 425 грамм.</t>
  </si>
  <si>
    <t xml:space="preserve">Шарик для настольного тенниса, сделан из целлулоида толщина - 40мм., масса-2,7 гр. 3 звезды, в упаковке не менее 50шт. </t>
  </si>
  <si>
    <t>Ракетка для настольного тенниса, сделанные из дерева, покрытого одним или двумя слоями специальной резины с каждой стороны.</t>
  </si>
  <si>
    <t>Скакалка, длина 3.30 метра, резина на подшибниках, мягкие ручки.</t>
  </si>
  <si>
    <t>Обруч стальной утяжеленный, с песком, диаметр 90см.</t>
  </si>
  <si>
    <t>Секундомер электронный на 8 и более замеров.</t>
  </si>
  <si>
    <t>Свисток металлический, на веревочке, в футляре.</t>
  </si>
  <si>
    <t>Часы шахматные, электронные. Установка различных контролей времени.</t>
  </si>
  <si>
    <t>Шахматы, доска из дерева, размеры: 51см-51см, 3в1,  в комплект входит шахматы, шашки, и нарды. Фигуры из дерева.</t>
  </si>
  <si>
    <t>Тогыз кумалак, игровое поле и фишки из пластика.</t>
  </si>
  <si>
    <t>Бадминтон в комплекте 2 металлические ракетки и 3 волана.</t>
  </si>
  <si>
    <t xml:space="preserve">Сетка волейбольная Размеры полотна сети 9,5х1 метр. 
Толщина нити 2 мм из полипропилена, стандартный размер ячейки 10 см., в комплекте со стальным тросом диаметром 3 мм, длина 12,5 м.На одном конце троса есть петля для зацепа, другой конец троса свободен. Вверх волейбольной сетки обрамляет лента из ПЭ 5 см, без нижний ленты. Способ креплений 4 шнура для натяжки, цвет сетки черный. 
В комплекте идут ограничительные ленты (2 шт.)
</t>
  </si>
  <si>
    <t>Счетное табло, металлическое, перекидное из четырех пластиковых карточек</t>
  </si>
  <si>
    <t>Рупор, конструкция диффузорного электродинамического громкого-ворителя с круглым диффузором и кольцевым магнитом из никель-алюминиевого сплава</t>
  </si>
  <si>
    <t>Форма для борьбы казакша-курес, материал из натурального хлопка,
Форма 5 красных, 5 синих, в комплект входит куртка, шорты и пояс.</t>
  </si>
  <si>
    <t>Ракетки для большого тенниса, металлические ракетки            материал ракетки – сплав углерода и алюминия, в комплекте 2 штуки 
натяжение – 50 
размер ударной части ракетки, см. – 27 х 34 
длина ракетки – 68см 
вес – 400гр</t>
  </si>
  <si>
    <t>Насос электрический с иглой и насадками.</t>
  </si>
  <si>
    <t>Лыжи в комплекте (лыжи пластиковые, палки, ботинки по размерам, крепление под ботинки). Размеры по согласованию с Заказчиком</t>
  </si>
  <si>
    <t xml:space="preserve">Коньки кожаные, легкая шнуровка, специальные высокопрочные синтетические материалы, пластиковый носок ботинка, с уплотненной боковой частью для защиты от ударов,
 по размерам (муж, жен)
Размеры по согласованию с Заказчиком
</t>
  </si>
  <si>
    <t>Антенна для волейбольной сетки с карманами
Крепятся на сетку при помощи завязок.
Размер: высота – 1,8 м, диаметр – 10 мм 
Материал: Фиберглас</t>
  </si>
  <si>
    <t xml:space="preserve">Стол обтянутый кожей двух цветов, с закрепленными пуфиками и подлокотниками, регулируемыми под правую и левую руку. 
Длина постамента – 2200 мм. 
Ширина постамента – 1100 мм. 
Высота стола – 1070 мм. 
Столешница – 940х640 мм. </t>
  </si>
  <si>
    <t>Комбинированный станок (брусья, перекладина, пресс) стальной, прочный.  Дополнительно снабжена рым-болтом для подвески боксерского мешка, на нижней балке установлены грифы диам. 25 мм для установки дисков для утяжелителей, укомплектован вымпелом, на котором показаны базовые упражнения и тренеруемые группы мышц, хромированные ручки, кожа или экокожа   габариты, см – 170 х 116 х (241 – 265) допустимый вес боксерского мешка – 100 кг. допустимая нагрузка (человек + мешок + утяжелитель) – 300 кг, вес изделия – не менее 85 кг.</t>
  </si>
  <si>
    <t>гр.4,6,7</t>
  </si>
  <si>
    <t>Светильник 19Вт/220В</t>
  </si>
  <si>
    <t>Светильник светодиодный. Мощность: 19W. Напряжение: 176-264V. Свет поток: не менее 3400-3500lm. Диапазон рабочей температуры: от -25 до +45ºС. Напряжение: АС 220-240V. Размер: 300*300мм. Корпус: алюминиевый. Срок службы: не менее 50000 часов. Светодиоды: срок службы не менее 10 лет. Защита: не менее IP20.</t>
  </si>
  <si>
    <t>Лампа светодиодная</t>
  </si>
  <si>
    <t>Лампа светодиодная. Мощность: 9W (=80W). Напряжение: 176-264V. Свет поток: не менее 670-720lm. Диапазон рабочей температуры: от -25 до +45ºС. Вольт: АС 220-240V.  Срок службы: не менее 50000 часов. Светодиоды: срок службы не менее 10 лет. Защита: IP67</t>
  </si>
  <si>
    <t>гр.3,5</t>
  </si>
  <si>
    <t>комплексный обед на одну персону</t>
  </si>
  <si>
    <t>Сетка для большого тенниса со стальным тросом, двойное плетение пять верхних рядов   толщина нити –3мм,  длина – 1260см, ширина – 106см, размер ячейки – 30 х 30мм, цвет – темно-зеленый</t>
  </si>
  <si>
    <t>Вентилятор напольный</t>
  </si>
  <si>
    <t>Специальный аэрозольный освежитель воздуха во флаконах по 300мл. для автоматического диспенсера (держателя) настенного из пластика 300мл.</t>
  </si>
  <si>
    <t xml:space="preserve">Канат для перетягивания, не менее 8 метров, диаметр-30мм. 
Изготовлен из хлопчатобумажной пряжи
</t>
  </si>
  <si>
    <t>Доска информационная текстильная. Размер не менее: 90*120см.</t>
  </si>
  <si>
    <t xml:space="preserve"> Имеет алюминиевую раму. Цвет: синий.  Размер не менее: 90*120см. Информация крепится к доске, с помощью силовых кнопок.</t>
  </si>
  <si>
    <t xml:space="preserve"> 10 рабочих дней со дня вступления в силу Договора</t>
  </si>
  <si>
    <t>Кондиционер настенного типа
Мощностью C/H кВт в 1 час-3.8</t>
  </si>
  <si>
    <t xml:space="preserve">Кондиционер настенного типа
Мощностью C/H кВт в 1 час-3.8. Работа в     
режиме обогрева при- 20 градусов. 
Наличие пульта управления.
Технические данные 
Рекомендуемая площадь,  не менее 30-35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
</t>
  </si>
  <si>
    <t xml:space="preserve"> 5 рабочих дней со дня вступления в силу Договора</t>
  </si>
  <si>
    <t>г.Алматы, ул.Панфилова, 102/55 угол ул.Толе би</t>
  </si>
  <si>
    <t>Кондиционер настенного типа
Мощностью C/H кВт в 1 час-5.3</t>
  </si>
  <si>
    <t>Бумага для штрих-кодирования</t>
  </si>
  <si>
    <t xml:space="preserve"> в течение 10 рабочих дней со дня вступления в силу Договора</t>
  </si>
  <si>
    <t xml:space="preserve">Пленка для ламинирования </t>
  </si>
  <si>
    <t>Шкаф для раздевалок</t>
  </si>
  <si>
    <t>Металлический, четырехдверный. Размеры: высота – не менее 183см., ширина – не менее 113 см., глубина – не менее 50см. Внутренние размеры не менее 1746мм*274мм*465мм.</t>
  </si>
  <si>
    <t>Диспенсер для жидкого мыла 0.5л (алюминий)</t>
  </si>
  <si>
    <t>гр.3, 6, 7, 10,11</t>
  </si>
  <si>
    <t>Огнестойкий сейф</t>
  </si>
  <si>
    <t>Огнестойкий шкаф для офиса</t>
  </si>
  <si>
    <t>Жесткий диск внешний 320 Gb</t>
  </si>
  <si>
    <t>Цифровой фотоаппарат 10 мегапикселей. Объектив с 3,3-кратным оптическим зумом ЖК-экран диагональю 6,2 см (2,5 дюйма)</t>
  </si>
  <si>
    <t>Огнестойкий сейф. Внешние размеры: высота не менее 991мм, ширина не менее 565 мм, глубина не менее 450мм.</t>
  </si>
  <si>
    <t>Огнестойкий шкаф для офиса. Внешние размеры: высота не менее 1950мм, ширина не менее 930 мм, глубина не менее 520мм.</t>
  </si>
  <si>
    <t>Шкаф архивный металлический</t>
  </si>
  <si>
    <t>Информационная доска</t>
  </si>
  <si>
    <t>Информационная доска. Размер 100*150см. Оргстекло, 4мм, пленка матовая, 7 кармашек из оргстекла: 3 - формата А3, 4 - формата А4, декоративные шурупы, ЛДСП.</t>
  </si>
  <si>
    <t>Спутниковая система слежения автотранспорта</t>
  </si>
  <si>
    <t>Носимая радиостанция</t>
  </si>
  <si>
    <t>Радиостанция для диспетчера</t>
  </si>
  <si>
    <t>Видеорегистратор</t>
  </si>
  <si>
    <t>Шкаф для хранения ключей</t>
  </si>
  <si>
    <t>Шкаф для хранения ключей Материал ЛДСП Габариты: толщина не менее 160мм, ширина не менее 1200мм, высота не менее 800мм</t>
  </si>
  <si>
    <t>в течение 2-х рабочих дней по заявке Заказчика</t>
  </si>
  <si>
    <t>Изготовление ограждения для мусорных контейнеров</t>
  </si>
  <si>
    <t>Автомобильные трекеры для передачи координат, скорости движения, показаний датчика уровня топлива в баках</t>
  </si>
  <si>
    <t>Носимая радиостанция в комплекте (аппарат, антенна, прищепка, зарядное устройство, инструкция)</t>
  </si>
  <si>
    <t>Радиостанция для диспетчера  в комплекте (аппарат, микрофон, провода питания, блок питания 220/12 Вольт, антенна на магнитном основании, инструкция)</t>
  </si>
  <si>
    <t>Видеорегистратор автомобильный 640*480 пикселей с поддержкой SD карта памяти до 32 Gb</t>
  </si>
  <si>
    <t>Техническое обслуживание газового и аэрозольного пожаротушения</t>
  </si>
  <si>
    <t>Техническое обслуживание систем газового и аэрозольного пожаротушения</t>
  </si>
  <si>
    <t xml:space="preserve">Ремонт  противопожарных дверей. Замена   нефункционирующих доводчиков. Замена  нефункционирующих замков  «Антипаника».  Установка  напольных или настенных  ограничителей для  противопожарных дверей. Демонтирование противопожарных дверей вместе с 
дверными коробками. Монтирование  дверных коробок, установка до 8  дверей, до 34  замков «Антипаника», до 35 доводчиков   
</t>
  </si>
  <si>
    <t>30 рабочих дней со дня вступления в силу Договора</t>
  </si>
  <si>
    <t>Калькулятор научный (Инженерный)</t>
  </si>
  <si>
    <t xml:space="preserve">Система Natural Display; 252 функции;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
</t>
  </si>
  <si>
    <t>Вентиль полипропиленовый шаровой разборный 15мм</t>
  </si>
  <si>
    <t>Автоматический выключатель</t>
  </si>
  <si>
    <t>Щит электрический</t>
  </si>
  <si>
    <t>Заземление</t>
  </si>
  <si>
    <t>Кабельный канал</t>
  </si>
  <si>
    <t>Труба пластиковая</t>
  </si>
  <si>
    <t>Отвод ф=15мм</t>
  </si>
  <si>
    <t>Вентиль ф=15</t>
  </si>
  <si>
    <t>Труба канализационная пластмассовая ф50мм</t>
  </si>
  <si>
    <t>Отвод ф=50мм</t>
  </si>
  <si>
    <t>Тройник  100х50</t>
  </si>
  <si>
    <t>Хомут ф=50мм</t>
  </si>
  <si>
    <t>Хомут подвесной  ф=50мм</t>
  </si>
  <si>
    <t>Соединительная муфта</t>
  </si>
  <si>
    <t>Шина нулевая с отверстиями</t>
  </si>
  <si>
    <t>Кабельный канал пластиковый 25х25- 2м.</t>
  </si>
  <si>
    <t>Отвод полипропиленовый 15мм-90 градусов</t>
  </si>
  <si>
    <t>Труба канализационная ПВХ D:50мм. L=2000мм</t>
  </si>
  <si>
    <t>В течении 10 рабочих дней со дня вступления в силу договора</t>
  </si>
  <si>
    <t>г.Астана, пр. Кабанбай Батыра 53</t>
  </si>
  <si>
    <t xml:space="preserve">Дифференциальный
4 полюсный
I-25Aзашита I=30мА
</t>
  </si>
  <si>
    <t xml:space="preserve">ЩОВ оборудованный
автоматами ОЩ 1-12
</t>
  </si>
  <si>
    <t xml:space="preserve">Труба пластиковая ф=15мм толстостенная
водопроводная
</t>
  </si>
  <si>
    <t>Тройник пластмассовый</t>
  </si>
  <si>
    <t>Муфта полипропиленовая для трубы ф=15мм</t>
  </si>
  <si>
    <t>Предоставление товара «Welcome package» для профессорско-преподавательского состава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</si>
  <si>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</si>
  <si>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31.12.2012 года, в течении одного календарного дня со дня получения заявки от Заказчика</t>
  </si>
  <si>
    <t>Материал обтирочный (ветошь)</t>
  </si>
  <si>
    <t>Контактор малогабаритный 18 А</t>
  </si>
  <si>
    <t>Контактор малогабаритный 25 А</t>
  </si>
  <si>
    <t>Контактор малогабаритный 32 А</t>
  </si>
  <si>
    <t>Приставки контакты для контакторов малогабаритных</t>
  </si>
  <si>
    <t>Приставки выдержки времени для контакторов малогабаритных</t>
  </si>
  <si>
    <t>Катушка управления для для контакторов малогабаритных 18 А</t>
  </si>
  <si>
    <t>Катушка управления для для контакторов малогабаритных 32 А.</t>
  </si>
  <si>
    <t>Реле контроля фаз</t>
  </si>
  <si>
    <t>Материал обтирочный (ветошь).Нетканое холстопрошивное полотно.Ширина, мм 1400.Плотность, г/м² 140.Цвет белый.</t>
  </si>
  <si>
    <t>метр</t>
  </si>
  <si>
    <t>20 дней с даты подписания договора</t>
  </si>
  <si>
    <t>г. Астана, пр. Кабанбай-батыра,53</t>
  </si>
  <si>
    <t>20 дней с даты подписаниядоговора</t>
  </si>
  <si>
    <t>Отвод полипропиленовый 50мм</t>
  </si>
  <si>
    <t>Хомут металлический двойной для крепления труб ф 50</t>
  </si>
  <si>
    <t>Коробка напольная для библиотеки</t>
  </si>
  <si>
    <t>Хомут подвесной металический двойной для крепления труб ф 50</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</si>
  <si>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</si>
  <si>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</si>
  <si>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</si>
  <si>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</si>
  <si>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</si>
  <si>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Дюбель для полых стен 8x60; 8x80; 8x100 равными долями</t>
  </si>
  <si>
    <t>Итого по товарам:</t>
  </si>
  <si>
    <t>Работы</t>
  </si>
  <si>
    <t>Итого по работам:</t>
  </si>
  <si>
    <t>Услуги</t>
  </si>
  <si>
    <t>Итого по услугам:</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</si>
  <si>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</si>
  <si>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</si>
  <si>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</si>
  <si>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</si>
  <si>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</si>
  <si>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</si>
  <si>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</si>
  <si>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</si>
  <si>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</si>
  <si>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пп.24 п.15 Правил</t>
  </si>
  <si>
    <t>пп.33 п. 15 Правил</t>
  </si>
  <si>
    <t>пп.34 п. 15 Правил</t>
  </si>
  <si>
    <t>пп.35 п. 15 Правил</t>
  </si>
  <si>
    <t>пп.4 п. 15 Правил</t>
  </si>
  <si>
    <t>(дата и номер приказа об утверждении/уточнении ПЗ)</t>
  </si>
  <si>
    <t xml:space="preserve">(дата и номер приказа о внесении изменений и/или </t>
  </si>
  <si>
    <t>дополнений в ПЗ)</t>
  </si>
  <si>
    <t>пп.31 п.15 Правил</t>
  </si>
  <si>
    <t xml:space="preserve">План закупок товаров, работ, услуг на 2012 год </t>
  </si>
  <si>
    <t xml:space="preserve">частного учреждения "University Service Management" </t>
  </si>
  <si>
    <t>гр. 10</t>
  </si>
  <si>
    <t>20 (двадцать) дней с даты подписания договора</t>
  </si>
  <si>
    <t>Профессиональные жидкие моющие средства в комплекте</t>
  </si>
  <si>
    <t xml:space="preserve">1. Комплект  состоит из в штуках: 
1) Основное жид кое концентрированное моющее средство, для использования в профессиональных стиральных машинах. Щелочной усилитель стирки. Температурный диапазон применения: 30º-95ºС.  Состав: каустическая сода 15-30%, фосфаты, вещества предотвращающие серость белья.  Цвет жидкости -  желтый. Вес (26,00кг/бидон).
2) Жидкий, концентрированный поверхностно-активный усилитель для стирки белья, для удаления трудно выводимых и жирных пятен. Состав: 15-30% неионизированные активные вещества, защитные вещества, включающие в себя красящие, оптические и отбеливающие вещества.Совместим с основным моющим средством в составе щелочного усилителя. 
Эффективно удаляет устойчивые загрязнения, включая жировые и масляные пятна. Эффективно отбеливает текстильные изделия. Не повреждает волокна ткани. Предотвращает коррозию деталей стиральной машины и способствует удалению накипи с нагревательных элементов. Используется для стирки всех категорий белого белья. Температурный диапазон применения: 30º-95º. Жидкость синего цвета. Вес- (20,35кг/бидон)                                            3)  Жидкий отбеливатель на кислородной основе. Состав: 30% гидроген пероксид,  РН  2,5-4. Жидкость прозрачного цвета. Вес- (22,40кг/бидон).
4)Жидкий антистатик-кондиционер с нейтрализатором,  средство для пассивации железа. Совместим с кондиционером смягчителем белья. Состав: 30% фосфорная кислота, неионизированные  активные вещества, органическая кислота. Жидкость прозрачного цвета. Вес- (21,50кг/бидон)
5)  Кондиционер - смягчитель для белья, придает мягкость белью. Состав: содержит катионы - активные, защитные антибактериальные вещества, краску и ароматизатор для белья PH 4-5, белая жидкость. Вес-(29,8кг/бидон). 
</t>
  </si>
  <si>
    <t>Детская кровать</t>
  </si>
  <si>
    <t>Материал - дерево, массив, цвет - шоколад, размеры: 125*74*106, ортопедическое ложе с 3-мя уровнями регулировки, опускаемое боковое ограждение, съемные полозья и колеса для качания. В комплекте с матрацом, материал - холлофайбер, чехол - атлас стеганый, цвет - белый, размеры: 60*119*10</t>
  </si>
  <si>
    <t>в течении 20 календарных дней с даты подписания договора</t>
  </si>
  <si>
    <t>Коробка напольная с крышкой под ковровое покрытие, неукомплектованная.
Суппорты для оборудования розетками (горизонтальное размещение).
Размеры, мм 255х255х75-105.
Глубина регулируемая, мм 75-105.
Количество устанавливаемых модулей, шт 18.
Степень защиты IP 20.</t>
  </si>
  <si>
    <t>Коробка напольная с крышкой под ковровое покрытие, неукомплектованная.
Суппорты для оборудования розетками (вертикальное размещение).
Размеры, мм 215х255х65.
Количество устанавливаемых модулей, шт 10 (4х2 и 2х1).
Степень защиты IP 20.</t>
  </si>
  <si>
    <t>гр.4, 6, 8, 9</t>
  </si>
  <si>
    <t>20 рабочих дней с момента подписания договора</t>
  </si>
  <si>
    <t>Реставрация. Общее количество - 1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</si>
  <si>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- 2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</si>
  <si>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- 13 шт. Полное очищение от старой лаковой поверхности (вплоть до исконного цвета дерева) заполнение их специальной эмульсией и полировкой</t>
  </si>
  <si>
    <t>Реставрация подлокотников. Общее количество - 80 шт. Полное очищение от старой лаковой поверхности (вплоть до исконного цвета дерева) заполнение их специальной эмульсией и полировкой</t>
  </si>
  <si>
    <t>Реставрация. Общее количество - 1 шт. Обшивка кожей 20 х 20 см. Провести легкий ремонт мебели</t>
  </si>
  <si>
    <t>Услуги по реставрации  стола для переговоров</t>
  </si>
  <si>
    <t>Услуги по реставрации  лестничных уголков</t>
  </si>
  <si>
    <t>гр.2, 8,9</t>
  </si>
  <si>
    <t>со дня вступления в силу договора  до 31 декабря 2012 года</t>
  </si>
  <si>
    <t>исключено</t>
  </si>
  <si>
    <t>Терминал платежный</t>
  </si>
  <si>
    <t>Терминал платежный. Предназначен для моментального приема платежей. Персональный компьютер: частота процессора: не менее 2.8 ГГц; оперативная память: DDR2 не менее 1Гб; Дисковый накопитель: HDD не менее 250 Гб</t>
  </si>
  <si>
    <t>в течении 30 календарных дней со дня вступления в силу Договора</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</si>
  <si>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</si>
  <si>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</si>
  <si>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заявке Заказчика до 31 декабря 2012 года</t>
  </si>
  <si>
    <t>гр. 4,7,8,9</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</si>
  <si>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G24q-2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1200 лм.
Мощность – 18Вт
Напряжение – 250В.
Частота – 50Гц.
Класс энергоэффективности – В
Содержание ртути (мг) 1.4 mg
Габаритные размеры:
Межцокольное расстояние – 109.7 мм
Длина вставки – 128.0 мм
Общая длина – 142.9 мм
Диаметр – 27.1 мм
Диаметр – 127.1 мм</t>
  </si>
  <si>
    <t>Высокоэффективное 3-слойное люминесцентное покрытие с грунтовкой.
Высокий уровень начального светового потока.
Использоваться с электронными или электромагнитными ПРА.
Низкое содержание ртути – 3 мг.
Цветопередача – Rа80.
Управление от ВЧ электронных ПРА.
Мощность – 36Вт
Напряжение  - 250В
Цоколь – G13
Цвет – холодный белый
Световой поток – 85 лм.
Размер-1200 мм</t>
  </si>
  <si>
    <t>Компактная люминесцентная лампа с низким потреблением электроэнергии. 
Колба состоит из четырех параллельно расположенных тонких люминесцентных трубок.
Цоколь - G24q-1
Цоколь – информация – 4Р (4 штырька) 
Совместимость с Вч.
Регулируемая яркость
Цветовой код – 840
Цветовая температура – 4000К
Индекс цветопередачи – 82Rа8
Обозначение цвета – холодный белый
Световой поток – 900 лм.
Мощность – 13Вт
Напряжение – 250В.
Частота – 50Гц.
Класс энергоэффективности – А
Содержание ртути (мг) 1.4 mg
Габаритные размеры:
Межцокольное расстояние – 97.7 мм
Длина вставки – 116.0 мм
Общая длина – 130.9 мм
Диаметр – 27.1 мм
Диаметр – 127.1 мм</t>
  </si>
  <si>
    <t>гр.4,7,8,9,</t>
  </si>
  <si>
    <t>Лампа газоразрядная высокого давления
Цоколь – G12
Колба – Т19 (Т 14 мм)
Отделка колбы (цвет) – прозрачный
Цветовой код 930 [Цветовая температура 3000К]
Индекс цветопередачи – 89 – 92Rа8
Обозначение цвета – теплый белый
Цветовая температура – 2800 – 3000 К
Световой поток с ЭПРА – 15000 лм.
Мощность – 150Вт
Напряжение – 250В</t>
  </si>
  <si>
    <t xml:space="preserve">Лампа люминесцентная </t>
  </si>
  <si>
    <t xml:space="preserve">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Номинальное импульсное напряжение Uimp, кВ 8. Номинальный рабочий ток Is, категория применения АС-3 (Ue&lt;400 в), А 25. Номинальная мощность по АС-3, кВт 
230 В 5,5 400 В 11 660 В 15.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1,4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45×74×80 Масса, не более кг 0,4.
</t>
  </si>
  <si>
    <t xml:space="preserve">Основание из термостойкой ABS-пластмассы. Металлическая платформа (для номинальных токов свыше 25А).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 660.  Номинальное напряжение изоляции U, В 660.  Номинальный рабочий ток Is, категория применения АС-3 (Ue&lt;400 в), А 32. Номинальная мощность по АС-3, кВт  230 В 7,5  400 В 15  660 В 18,5.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15-24
размыкание 5-19. Коммутационная износо-устойчивость,млн. циклов АС-3 1,6 АС-1 1,3 Механическая износоустойчивость, млн. циклов  2,0 Технические характеристики 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84х98х56 Масса, не более кг 0,6. </t>
  </si>
  <si>
    <t xml:space="preserve">Пневматические приставки выдержки времени ПВИ позволяют получить задержку замыкания или размыкания вспомогательной цепи от 0,1 до 180 с. Технические характеристики. Вид временной задержки: при включении. Номинальное рабочее напряжение, В до 660 Номинальный ток, А до 400 Минимальная включающая способность min, В 10. Диапазон рабочих температур, °С от -40 ÷ +50.  Диапазон выдержки времени, с  0,1÷30. Масса, кг 0,08. Механическая износостойкость, не менее млн. циклов В-О, 1,6. Степень защиты IP20. Размеры, мм 58х44х50.
</t>
  </si>
  <si>
    <t>Катушка управления контакторов малогабаритных 32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90 удержание cos j = 7,5 Время срабатывания, мс замыкание 15-24 размыкание 5-19. Коммутационная износо-устойчивость,млн. циклов АС-3 1,6 АС-1 1,3 Механическая износоустойчивость, млн. циклов  2,0 Мощность рассеяния, Вт 3,5</t>
  </si>
  <si>
    <t>Катушка управления контакторов малогабаритных 18 А. Технические характеристики Номинальное напряжение катушки управления Uc, В~  230. Диапазоны напряжения управления срабатыв. (0,8+1,1) Uc отпускание (0,3+0,6) Uc Мощность потребления катушки при Uc, ВА срабатыв. cos j = 60 удержание cos j = 7,0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Мощность рассеяния, Вт 3,0.</t>
  </si>
  <si>
    <t>Приставки контакты ПКИ предназначены для расширения возможностей использования контакторов в системах автоматизации технологических проектов. Технические характеристики. Номинальное рабочее напряжение, В до 400. Номинальный ток, А 10.  Минимальная включающая способность min, В 24.  min, мА 10.  Допустимый кратковременный ток, А 10.  Диапазон рабочих температур, °С от -40 ÷ +50.   Масса, кг 0,05. 
Механическая износостойкость, не менее млн. циклов В-О, 1,6. Степень защиты IP20. Количество и вид контактов  2NC+2NO. Размеры, мм 38х44х47.</t>
  </si>
  <si>
    <t>Основание из термостойкой ABS-пластмассы. Присоединительный зажим с насечкой для фиксации внешних проводников. Диапазон рабочих температур, °С от -40° до +50.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 230,  400,660 Номинальный рабочий ток Is, категория применения АС-3 (Ue&lt;400 в), А 18. Номинальная мощность по АС-3, кВт 230 В 4 400 В 7,5  660 В 10.   Технические характеристики цепи управления контакторов малогабаритных  Номинальное напряжение катушки управления Uc, В~  230.  Время срабатывания, мс замыкание 12-22 размыкание 4-19. Коммутационная износо-устойчивость,млн. циклов АС-3 1,4
АС-1 1,0. Механическая износоустойчивость, млн. циклов  2,0. Технические характеристикивстроенных дополнительных контактов Номинальное напряжение Un, В до 660  Номинальное напряжение изоляции Ui, В 660 
Ток термической стойкости (t°&lt;40°) Ith, А 10  Минимальная включающая способность Umin, В 24  Imin, мА 10  Макс. кратковременная нагрузка (t&lt;1 с), А 100  Сопротивление изоляции, не менее, мОм 10. 
Габаритные размеры: Размер, мм 45×74×85, Масса, не более кг 0,4.</t>
  </si>
  <si>
    <t xml:space="preserve">Назначение: Реле контроля фаз (автоматы защиты электродвигателей) предназначены для защиты электродвигателей и электроустановок, питаемых от трехфазной сети, в случаях отсутствия хотя бы одной из фаз, падения напряжения, асимметрии напряжения, обрыва нулевого провода Технические характеристики: напряжение питания, В 3x380 50Гц; максимальный ток нагрузки, А  10; контакт 1P; сигнализация питания- светодиод в каждой фазе; напряжение отключения, В 175; 
асимметрия напряжения, В 45; гистерезис, В 5; задержка отключения, сек 3-5; потребляемая мощность, Вт 0,56; диапазон рабочих температур, С° от -25...+50; степень защиты IP20;  габариты, мм 17,5х65х90;  подключение винтовые зажимы, мм²  2,5;  монтаж на DIN-рейке 35мм.  </t>
  </si>
  <si>
    <t>Коробка напольная  для библиотеки</t>
  </si>
  <si>
    <t>Пускорегулирующая аппаратура с электронным стартером Т8 2х36 W. Пуск ламп без мерцания. Низкий нагрев. ЭПРА обеспечивает его долгий срок службы, особенно при монтаже в водонепроницаемые осветительные приборы. Широкий диапазон допустимой температуры окружающей среды позволяет ЭПРА обеспечивать надежную работу осветительных приборов вне помещений. Возможна работа с блоками аварийного освещения, благодаря широкому диапазону питающего напряжения постоянного тока ЭПРА защищен от высоковольтных импульсов в сети. При отказе лампы автоматически происходит выключение балласта. После замены лампы балласты перезапускаются через выключение и повторное включение светильника. Для светильников класса защиты I (металлический корпус). Степень защиты IP20. Безвинтовые контактные зажимы: провод 0,5-1,5 мм2. Технические характеристики. Напряжение питания    AC: ~220 В ± 10 %  50-60 Гц  DC:  160 В – 250. В  Коэффициент мощности &gt; 0,95.   Потребляемая мощность от сети 60 Вт.  Ток лампы 0,25 А. Пульсации светового потока светильника &lt;10%. Защита балласта от выхода из строя ламп: есть.  Защита балласта от высоковольтных импульсов по сети: есть. Соответствие требованиям ГОСТ Р 51317.3.2 – 99 по величинам гармоник сетевого тока: да.  Максимальная длина проводов до лампы 2 м.  Максимальная температура корпуса в точке Тс +75ºС.  Температура окружающей среды от -20ºС до +50ºС.  Максимальная относительная влажность 80%. Без конденсата.  Класс защиты IP20</t>
  </si>
  <si>
    <t>Установка устройства системы экстренного открывания дверей эвакуационных и аварийных выходов</t>
  </si>
  <si>
    <t>Реставрация поврежденных противопожарных дверей - 41 шт., замена замков, регулировка навесов, порогов, замена доводчиков, установка дверных ограничителей. Установка устройства системы экстренного открывания дверей эвакуационных и аварийных выходов - 41 шт.</t>
  </si>
  <si>
    <t>Флиппчарт</t>
  </si>
  <si>
    <t>гр.6,8,9,10,11</t>
  </si>
  <si>
    <t>Отводы ПВХ 50, полупропиленовые, тип 1, ввод-выход-Д50, толщина-3,2мм, угол поворота-45°</t>
  </si>
  <si>
    <t>Отводы ПВХ 70, полипропиленовые, тип 2, ввод-выход-Д70, толщина-3,2мм, угол поворота-45°</t>
  </si>
  <si>
    <t>гр. 4</t>
  </si>
  <si>
    <t>Смывная клавиша</t>
  </si>
  <si>
    <t>Смывная клавиша для скрытого сливного бочка</t>
  </si>
  <si>
    <t>в течении 10 календарных дней со дня следующего после даты подписания Договора</t>
  </si>
  <si>
    <t>Аутсорсинг погрузочно-разгрузочных услуг</t>
  </si>
  <si>
    <t>Аутсорсинг погрузочно-разгрузочных услуг. Погрузка и разгрузка груза: 1. Перевоз мебели; 2. Разгрузка фур, вагонов и другой грузовой техники; 3. Перевозка бытовой и компьютерной техники и т.д.</t>
  </si>
  <si>
    <t>Комплект в штуках: 2 простыни, 2 наволочки, 2 пододеяльника, 2 полотенца для лица, 2 полотенца банных</t>
  </si>
  <si>
    <t>Мягкий съемный инвентарь в комплекте (для студ. общежитий)</t>
  </si>
  <si>
    <t>Комплект в штуках: 1 одеяло, 1 подушка, 1 покрывало, 1 наматрасник</t>
  </si>
  <si>
    <t>Душевая кабина 90*90 в комплекте с душевой системой</t>
  </si>
  <si>
    <t>Душевая кабина размер 90*90, состав из коленного стекла с акриловым поддоном и хромированным креплением, в комплекте душевая система с однорычажным хромированным смесителем для душа, размер не менее 450 мм</t>
  </si>
  <si>
    <t>Оборудование для дополнительной раздачи</t>
  </si>
  <si>
    <t>с момента подписания Договора до 31.12.2012 г.</t>
  </si>
  <si>
    <t>Специализированные столы для столовой</t>
  </si>
  <si>
    <t>Специализированный стол для столовой (со стойким к химическим и механическим воздействиям покрытием)</t>
  </si>
  <si>
    <t>Специализированные стулья для столовой</t>
  </si>
  <si>
    <t>Специализированный стул для столовой (дерево)</t>
  </si>
  <si>
    <t>гр.2,4,8,9,10</t>
  </si>
  <si>
    <t>Услуги по содержанию жилых помещений</t>
  </si>
  <si>
    <t>Приобретение услуг по содержанию предоставленных для обучающихся АОО "Назарбаев Университет" 502 мест в общежитии</t>
  </si>
  <si>
    <t>с 1 августа 2012 года  по 31 декабря 2012 года</t>
  </si>
  <si>
    <t>Отводы ПВХ 110, полипропиленовые, тип 3, ввод-выход-Д110, толщина-3,2мм, угол поворота-45°</t>
  </si>
  <si>
    <t>Отводы ПВХ 160, полипропиленовые, тип 4, ввод-выход-Д160, толщина-3,2мм, угол поворота-45°</t>
  </si>
  <si>
    <t>Отводы ПВХ 200, полупропиленовые, тип 5, ввод-выход-Д200, толщина-3,2мм, угол поворота-45°</t>
  </si>
  <si>
    <t>Жилые помещения</t>
  </si>
  <si>
    <t>пп.26 п.15 Правил</t>
  </si>
  <si>
    <t>Квартиры расположенные в одном жилом комплексе, неиспользованные ранее по назначению, в чистовой отделке "под ключ" (полностью готовые для проживания), вместе с оснащением, включающим в себя мебель, ковры, шторы, бытовую технику, постельное белье, полотенца, посуду</t>
  </si>
  <si>
    <t>в течении 30 рабочих дней с даты подписания договора</t>
  </si>
  <si>
    <t>Долевое участие в финансировании долевого строительства, в результате которого передаются жилые помещения</t>
  </si>
  <si>
    <t>гр. 3, 6, 8, 9</t>
  </si>
  <si>
    <t>Профильная труба 100*100</t>
  </si>
  <si>
    <t>Профнастил</t>
  </si>
  <si>
    <t>Светильник ЛВО 34/18</t>
  </si>
  <si>
    <t>Цемент</t>
  </si>
  <si>
    <t>Песок</t>
  </si>
  <si>
    <t>Пескоблок</t>
  </si>
  <si>
    <t>Труба канализационная пластмассовые D100мм</t>
  </si>
  <si>
    <t>Винил сайдинг</t>
  </si>
  <si>
    <t>Профильная труба 100*100 ГОСТ 10705-80</t>
  </si>
  <si>
    <t>лист</t>
  </si>
  <si>
    <t>тонна</t>
  </si>
  <si>
    <t>Профнастил
Толщина 0,5
Размер 100*6</t>
  </si>
  <si>
    <t>Цемент М-400, в мешках по 50 кг</t>
  </si>
  <si>
    <t>песок</t>
  </si>
  <si>
    <t>пескоблок, размер 20*20*40</t>
  </si>
  <si>
    <t>Металлический лист 0,5 мм</t>
  </si>
  <si>
    <t>Труба канализационная ПВХ D:100мм</t>
  </si>
  <si>
    <t>Известь негашенная</t>
  </si>
  <si>
    <t>Известь негашенная в мешках по 25 кг</t>
  </si>
  <si>
    <t>Планшет</t>
  </si>
  <si>
    <t>Операционная система: Android, не менее 3.2.
Процессор: Cortex-A9, двухядерный, не менее 1 ГГц
Экран: не менее 7-дюймов, PLSTFT. Разрешение: не менее 1024х600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8 ГБ. Гарантийный срок эксплуатации: не менее 12 месяцев.</t>
  </si>
  <si>
    <t>Операционная система: не менее Android 3.2
Процессор: Cortex-A9, двухядерный, не менее 1.4 ГГц
Экран: не менее 7.7-дюймов, Super AMOLED Plus. Разрешение: не менее 1280×800 пикселей.
Фронтальная камера: не менее 3 МП.
Наличие передней камеры. Поддержка карты памяти micro SDHC,  беспроводной связи Wi-Fi, 3G, Bluetooth, GPS приемника.
Оперативная память: не менее 1 ГБ.
Встроенная память: не менее 16 ГБ. Гарантийный срок эксплуатации: не менее 12 месяцев.</t>
  </si>
  <si>
    <t>Нумератор автоматический</t>
  </si>
  <si>
    <t>Нумератор автоматический десятизначным значением</t>
  </si>
  <si>
    <t>Датер ручной</t>
  </si>
  <si>
    <t>датер ручной</t>
  </si>
  <si>
    <t>Подушка для универсальной краски</t>
  </si>
  <si>
    <t>Краска для хлопковых тканей</t>
  </si>
  <si>
    <t>Краска для хлопковых тканей стойкая к кипячению для резинового клише</t>
  </si>
  <si>
    <t>Светодиодный настольный светильник для библиотеки</t>
  </si>
  <si>
    <t>Настольные удлинители для библиотеки</t>
  </si>
  <si>
    <t xml:space="preserve">Настольный светильник оснащенный светодиодной лампой.
Материал арматуры: металл. Цвет арматуры : никель. Материал плафона : стекло. Цвет плафона/подсветки: матовый. Количество ламп: 1. Цоколь: Е27. Высота: 320 мм. Диаметр: 130 мм. Мощность: 6W. Световой поток: 480 lm. Рабочее напряжение: 174-264 W. Диап. Раб темп.: от -25 до + 45 °С. Степень защиты: IP 20
</t>
  </si>
  <si>
    <t>20 рабочих дней со дня вступления в силу Договора</t>
  </si>
  <si>
    <t xml:space="preserve">Настольные
удлинители для библиотеки. Алюминовый блок с кабельным органайзером  для упорядочивания части  шнуров подключенного оборудования с выключателем с подсветкой, ограничителем перенапряжений или помехаподявляющим фильтром.
 Розетки 2 К +3, расположенными  под углом 45 для удобства подсоединения угловых вилок- 16А – 250 В, с защитными шторками. Максимальная мощность 3 680 Вт при 230 В. Соединение  и со шнуром 3 м с вилкой 2 К + 3. 1 АВДТ . Соответствует NF C 61-314
</t>
  </si>
  <si>
    <t>Бензиновый триммер (мотокоса)</t>
  </si>
  <si>
    <t>Бензиновый триммер (мотокоса) Мощность 1.3 кВт. Мощность 1.7 л.с. Тип двигателя бензиновый. Тактность двигателя двухтактный. Объем двигателя 42.7 куб.см. Емкость бака 0.70 л. Ширина скашивания 25.5 см. Режущий элемент леска/нож. Толщина лески 2.0 мм. Приводной вал жесткий. Частота вращения режущего элемента на холостом ходу 9500 об/мин. Тип ручки велосипедная. Свеча зажигания NGT 6A. Вес 7.0 кг</t>
  </si>
  <si>
    <t>Тип напольный. Рабочий механизм. Мощность не менее - 40 Вт. Функция наклона + Угол наклона - 30 градусов. Функция поворота + Угол поворота 90 градусов. Диаметр лопастей 40 см. Особенности: материал корпуса – пластик. Регулировка высоты + количество скоростей - 3, ступенчатая регулировка, управление механическое</t>
  </si>
  <si>
    <t>Цветные ручки</t>
  </si>
  <si>
    <t>Маркеры для доски</t>
  </si>
  <si>
    <t xml:space="preserve">Цветные  шариковые ручки. Масляные чернила, прозрачный корпус, позволяющий контролировать уровень чернил. Наличие каучуковой накладки для пальцев для комфортного письма. Игловидный пишущий узел с шариком не более 0,7 мм.  Следующих цветов: синий -200 шт., зеленый -200 шт, красный 200 шт. </t>
  </si>
  <si>
    <t>Маркеры для доски. Предназначены для письма на досках с магнитно-маркерной поверхностью. Чернила на спиртовой основе ,легко стирающиеся  сухой губкой для досок. Закругленный пишущий узел. Плотный колпачок с клипом предотвращающие высыхание. Цвет колпачка соответствует цвету чернил (Черный, синий).Толщина стержна 2 мм.</t>
  </si>
  <si>
    <t>в течении 40 рабочих дней со дня вступления в силу договора</t>
  </si>
  <si>
    <t xml:space="preserve">
Модернизация осветительной сети мест общего пользования блоки №1-9, 21</t>
  </si>
  <si>
    <t xml:space="preserve">Телевизор ЖК в комплекте с креплением (для студенческих общежитий)  </t>
  </si>
  <si>
    <t>В течении 10 рабочих  дней с даты поступления заявки  от Заказчика</t>
  </si>
  <si>
    <t xml:space="preserve">Шкаф витрина (Холодильник) (для студенческих общежитий)  </t>
  </si>
  <si>
    <t xml:space="preserve">Стиральная машина (для студенческих общежитий)  </t>
  </si>
  <si>
    <t xml:space="preserve">Сушильная машина (для студенческих общежитий)  </t>
  </si>
  <si>
    <t xml:space="preserve">Планшет
</t>
  </si>
  <si>
    <t>гр. 6,7,8,9,</t>
  </si>
  <si>
    <t>со дня вступления в силу договора до 31 декабря 2012 года</t>
  </si>
  <si>
    <t>гр 8,9</t>
  </si>
  <si>
    <t>Услуги по реставрации стола 5-и модульного деревянного лакированного размером 450х150х75</t>
  </si>
  <si>
    <t>Услуги по реставрации полированного шкафа (консоль) размером 220х47х95</t>
  </si>
  <si>
    <t>Услуги по реставрации журнального стола размером 89х89х41</t>
  </si>
  <si>
    <t>Услуги по реставрации двухместного дивана размером 220х90х40</t>
  </si>
  <si>
    <t>Услуги по реставрации кресла кожаного для совещания на роликах размером 120х55х55</t>
  </si>
  <si>
    <t>Модернизация осветительной сети мест общего пользования блоки №1-9, 21. Замена светильников люминесцентных  на светильники светодиодные, установка датчиков движения.</t>
  </si>
  <si>
    <t>Телевизор ЖК в комплекте с креплением Размер без подставки (ВхШхГ), не менее см-61,5х99,8х3;  Диагональ, не менее см-107; Цвет-черный; Вес, не более кг-15,5; Гарантия- 3 года; Крепление для установки телевизора – (диагональ 10//-56//; вес не менее 25kg/551bs; 400x400, min 75x75)</t>
  </si>
  <si>
    <t>Тип шкаф-витрина холодильник; Кол-во дверей-1; Общий объем не менее л-460; Количество компрессоров-1;  Габаритные размеры (ВхШхГ) - 215х66х65; Тип управления- электро-механический; Цвет-белый; Вес, неболее кг-105; Гарантия  не менее 2года;</t>
  </si>
  <si>
    <t>Стиральная машина с прямым приводом Тип загрузки-фронтальная; максимальная загрузка, не менее кг-8; Максимальная скорость отжима, об./мин.:1200</t>
  </si>
  <si>
    <t>Сушильный машина  полностью автоматическим программатором для контроля программ сушки, времени и специальных программ. Программа для шерстяных вещей. Защита от сминания одежды. Максимальная загрузка, не менее кг-7; Габаритные размеры (ВхШхГ) не менее см. 84,2х59,8х62,5; Гарантия не менее 2 года; Класс энергопотребления –В.</t>
  </si>
  <si>
    <t>гр. 2</t>
  </si>
  <si>
    <t>гр2, 4, 6, 7, 8, 9</t>
  </si>
  <si>
    <t>Кондиционер настенного типа
Мощностью C/H кВт в 1 час-5.3. Работа в режиме обогрева при- 20 градусов. Наличие пульта управления.
Технические данные Рекомендуемая площадь,  не менее 45 м2
Габариты внутреннего блока, не менее 800*260*190 мм
Размеры наружного блока, не менее 760*480*250 мм
Потребляемая мощность (охлаждение), КВт 1,2
Потребляемая мощность (обогрев), КВт 1,2
Подключение 220/240
Вес внутреннего блока, кг 8,3
Расход воздуха, м3/час 420 
Цвет предпочтительно белый.</t>
  </si>
  <si>
    <t>Услуга по демонтажу, складированию и монтажу сценического и музыкального оборудования</t>
  </si>
  <si>
    <t>Демонтаж, складирование и последующий монтаж сцены и музыкального оборудования</t>
  </si>
  <si>
    <t xml:space="preserve">Август - Сентябрь 2012 г. </t>
  </si>
  <si>
    <t xml:space="preserve">Замена комплектующих материалов. Общее количество 20 шт. </t>
  </si>
  <si>
    <t>В течение 10 календарных дней со дня следующего после даты подписания Договора</t>
  </si>
  <si>
    <t xml:space="preserve">Прямой трубный ключ, длина - 250 мм </t>
  </si>
  <si>
    <t>Прямой трубный ключ - 380 мм</t>
  </si>
  <si>
    <t xml:space="preserve">Прямой трубный ключ, длина - 450 мм </t>
  </si>
  <si>
    <t xml:space="preserve">Газовый ключ, длина - 280 мм </t>
  </si>
  <si>
    <t>Газовый ключ, длина - 375 мм</t>
  </si>
  <si>
    <t>Разводной гаечный ключ, длина - 375 мм</t>
  </si>
  <si>
    <t>Ножницы для листового металла прямой резки</t>
  </si>
  <si>
    <t xml:space="preserve">Комплект биметаллических коронок </t>
  </si>
  <si>
    <t>Профилированный уровень</t>
  </si>
  <si>
    <t xml:space="preserve"> Дисковые поворотные затворы, Ду 65 мм </t>
  </si>
  <si>
    <t xml:space="preserve"> Дисковые поворотные затворы, Ду 80 мм </t>
  </si>
  <si>
    <t xml:space="preserve"> Труба стальная ВГП Ду 15 </t>
  </si>
  <si>
    <t xml:space="preserve"> Труба стальная ВГП Ду 20</t>
  </si>
  <si>
    <t xml:space="preserve"> Труба стальная ВГП Ду 65</t>
  </si>
  <si>
    <t xml:space="preserve"> Труба стальная ВГП Ду 80</t>
  </si>
  <si>
    <t xml:space="preserve">Отвод стальной ГОСТ 17675-2001, Ду 65, 90° </t>
  </si>
  <si>
    <t xml:space="preserve">Отвод стальной ГОСТ 17675-2001, Ду 65, 45° </t>
  </si>
  <si>
    <t xml:space="preserve">Отвод стальной  Ду 80, 90° </t>
  </si>
  <si>
    <t xml:space="preserve">Отвод стальной  Ду 80, 45° </t>
  </si>
  <si>
    <t xml:space="preserve">Тройник стальной  Ду 76х76х76 </t>
  </si>
  <si>
    <t xml:space="preserve">Тройник стальной  Ду 89х89х89 </t>
  </si>
  <si>
    <t xml:space="preserve">Фланец стальной  Ду 50 </t>
  </si>
  <si>
    <t xml:space="preserve">Фланец стальной  Ду 65 </t>
  </si>
  <si>
    <t xml:space="preserve">Фланец стальной  Ду 80 </t>
  </si>
  <si>
    <t>Грунтовочное покрытие ГФ-021</t>
  </si>
  <si>
    <t>Растворитель 647</t>
  </si>
  <si>
    <t>Термометр биметаллический d=100 мм (осевой)</t>
  </si>
  <si>
    <t>Термометр биметаллический d=100 мм (радиальный)</t>
  </si>
  <si>
    <t>Монометры d=100 мм (осевой)</t>
  </si>
  <si>
    <t>Монометры d=100 мм (радиальный)</t>
  </si>
  <si>
    <t>Кран шаровый с разборным соединением Д15</t>
  </si>
  <si>
    <t>Кран шаровый с разборным соединением Д20</t>
  </si>
  <si>
    <t>Кран шаровый с разборным соединением Д25</t>
  </si>
  <si>
    <t>Кран шаровый с разборным соединением Д32</t>
  </si>
  <si>
    <t>Адаптер для сенсорного смесителя</t>
  </si>
  <si>
    <t>Встроенный сенсор для смесителей</t>
  </si>
  <si>
    <t>Набор клапанов для регулировки подачи объема воды на сенсорный смеситель</t>
  </si>
  <si>
    <t>Электромеханическая панель управления сенсорного смесителя</t>
  </si>
  <si>
    <t>Электронный модуль управления сенсорного смесителя</t>
  </si>
  <si>
    <t>Селениодный клапан</t>
  </si>
  <si>
    <t>Модуль трансформатора</t>
  </si>
  <si>
    <t>Переход стальной Ду 40х25</t>
  </si>
  <si>
    <t>Переход стальной Ду 57х40</t>
  </si>
  <si>
    <t>Переход стальной Ду 76х57</t>
  </si>
  <si>
    <t>Переход стальной Ду 89х76</t>
  </si>
  <si>
    <t>Переход стальной Ду 108х57</t>
  </si>
  <si>
    <t>Переход стальной Ду 108х76</t>
  </si>
  <si>
    <t>Муфта комбинированная 20-15</t>
  </si>
  <si>
    <t>л</t>
  </si>
  <si>
    <t xml:space="preserve">Опечатывающее устройство для двери </t>
  </si>
  <si>
    <t>Опечатыватель</t>
  </si>
  <si>
    <t>Опечатывающее устройство для двери
Диаметр 27 мм.
Материал изготовления: металл</t>
  </si>
  <si>
    <t>Опечатыватель. Диаметр– 25 мм.
Материал оснастки–латунь.
Длина текста не более 20 знаков</t>
  </si>
  <si>
    <t>Печать</t>
  </si>
  <si>
    <t>печать круглая</t>
  </si>
  <si>
    <t>Прилавок для столовых приборов (630 мм, нерж.стаканы) Прилавок-витрина холодильный (закрыт, 1120мм) 0.7 кВт; Мармит 1-х блюд (2 конфорки, одна полка, подсветка, 1120 мм) 2.8 кВт; Мармит 2-х блюд (две полки, подсветка с гастроемкости, 1120 мм) 220В; Прилавок для горячих напитков (нейтральный стол. 1120мм) 220В - 2 шт.; Кассовая кабина (1120мм) универсальная; Модуль поворотный (внутренний 90 градус.) без направляющей; Ванна моечная цельнотянутая 2-х секц. (500*500*300 мм)/нерж./каркас металический (крашенный)/1200*604*860/</t>
  </si>
  <si>
    <t>гр.4,10</t>
  </si>
  <si>
    <t>Муфта комбинированная 20-15, прямая, наружная резьба</t>
  </si>
  <si>
    <t>Муфта комбинированная 20-15, прямая, внутренняя резьба</t>
  </si>
  <si>
    <t>Муфта комбинированная 20-15, отвод 90°, наружная резьба</t>
  </si>
  <si>
    <t>Муфта комбинированная 20-15, отвод 90°, внутренняя резьба</t>
  </si>
  <si>
    <t>Лазерный дальномер</t>
  </si>
  <si>
    <t>в течение 10-ти рабочих дней со дня вступления в силу Договора</t>
  </si>
  <si>
    <t>Датчик движения потолочный</t>
  </si>
  <si>
    <t>20 рабочих дней со дня
вступления в силу Договора</t>
  </si>
  <si>
    <t>Материал корпуса из самозатухающего ПВХ  пластиката. Рабочее напряжение  220-240В Частота - 50Гц.  Максим мощность,  не менее 400Вт и не более 1000Вт. Диап. раб темп.: не более -45⁰С. Датчик дневного цвета - не менее 2 люкс. Угол охвата - не менее 360⁰. Время включения, не более 10 сек. Степень защиты - не менее IP 20. Зона обнаружения  регулируемое) не менее 2м.</t>
  </si>
  <si>
    <t xml:space="preserve">Кресло </t>
  </si>
  <si>
    <t xml:space="preserve">Кресло, обивка гобелен, внутреннее наполнение полиуретан, деревянные ножки. Размеры: 840*780*820 мм.  Цвет по согласованию с Заказчиком. </t>
  </si>
  <si>
    <t>60 календарных дней с момента заключения Договора</t>
  </si>
  <si>
    <t xml:space="preserve">Журнальный 
столик </t>
  </si>
  <si>
    <t xml:space="preserve">Журнальный столик, материал изготовления–ДСП, облагороженная натуральным шпоном дерева, покрытие белая эмаль. Размеры: 780*780*370 мм.  </t>
  </si>
  <si>
    <t>Прибор коммерческого учета электроэнергии</t>
  </si>
  <si>
    <t xml:space="preserve">Шкаф электромонтажный </t>
  </si>
  <si>
    <t>Шкаф для установки модульных устройств, встроенного исполнения. Номинальный ток 63 А. Рабочая температура -15 °С - +60 °С. Количество рядов – не менее двух. Материал: АБС - пластик. Степень защиты - IP40. Класс защиты - II. Цвет корпуса - белый. Размер: не менее - 252 х 398 х 102мм</t>
  </si>
  <si>
    <t>с 1 мая 2012 года до 31 июля 2012 года</t>
  </si>
  <si>
    <t>гр.7,8,10</t>
  </si>
  <si>
    <t>С 1 августа 2012 года до 31 августа 2012 года</t>
  </si>
  <si>
    <t>гр. 4,6,8,9</t>
  </si>
  <si>
    <t>Точность, мм/м :±1
Диапазон работы, м: 0,15…100
Длина волны лазера, нм: 635
Источник питания: 2x1,5В AA
Продолжительность работы, ч: до 5000 измерений
Рабочая температура: -10°C - +40°C
Температура хранения: -10°C - +50°C
Габаритные размеры не более: мм: 125х70х40
Вес не более: гр.: 190</t>
  </si>
  <si>
    <t xml:space="preserve"> Номинальное напряжение - 230В. Номинальный (макс) ток, 5(60)А. Количество тарифов - 4. Защита информации. Масса - не более 0,6  кг. </t>
  </si>
  <si>
    <t>гр. 8,9,10</t>
  </si>
  <si>
    <t>С 1 сентября 2012 года по 30 сентября 2012 года</t>
  </si>
  <si>
    <t>гр8,9</t>
  </si>
  <si>
    <t>гр. 6,8,9</t>
  </si>
  <si>
    <t>Односпальные кровати в комплекте с матрацем</t>
  </si>
  <si>
    <t>Кровать в комплекте с матрацем. Материал кровати: дерево либо МДФ, облагороженный натуральным шпоном ценных пород  дерева, размер ширина  не менее 120 см, длина не менее 200 см, цвет по согласованию  с Заказчиком; 
матрац: усиленный пружинный блок (не менее 118-130 пружин на 1 кв.м.), все мягкие слои наполнения матраца скрепляются замкнутым узором прошивки. Средняя жесткость. Наполнение с двух сторон – термовойлок, пенополиуретан, не прессованная кошма, вентиляционные фильтры – не менее 4 шт., цвет по согласованию с Заказчиком, размеры ширина  не менее 120 см; длина не менее 200 см; высота не менее 18-20 см.</t>
  </si>
  <si>
    <t>со дня вступления в силу договора в течение 30 календарных дней</t>
  </si>
  <si>
    <t>Лекало в наборе</t>
  </si>
  <si>
    <t>Набор лекал необходим для построения графиков, математических функций, при раскрое ткани и моделировании выкроек. Материал пластик гладкая полированная поверхность. Тонкая грань для черчения тушью. Цвет: прозрачный. В наборе 4 шт.</t>
  </si>
  <si>
    <t>Чертежная доска формата А3</t>
  </si>
  <si>
    <t>Прямые края, механизм передвижной мм\см градации нескользящие ножки Размеры:377*502*32мм</t>
  </si>
  <si>
    <t>Карандаши для чертежа (мягкие)</t>
  </si>
  <si>
    <t>Карандаши для чертежа, мягкие, 
обычно спецификации  В</t>
  </si>
  <si>
    <t>Карандаши (твердость НВ)</t>
  </si>
  <si>
    <t>твердый карандаш спецификации НВ</t>
  </si>
  <si>
    <t>Ластики (мягкие для карандаша)</t>
  </si>
  <si>
    <t>Ластики (мягкие для карандаша)ластик прямоугольный формы, белый, мягкий</t>
  </si>
  <si>
    <t>Линейки (прозрачные /30 см)</t>
  </si>
  <si>
    <t xml:space="preserve">Цвет: прозрачный 
Длина: 30 см. </t>
  </si>
  <si>
    <t>Транспортиры (прозрачные
/360 градусов)</t>
  </si>
  <si>
    <t>Цвет: прозрачный на 360 градусов</t>
  </si>
  <si>
    <t>Треугольники (2 предмета)</t>
  </si>
  <si>
    <t>треугольник первый с углом 90 градусов, второй с углом 60 градусов 
Цвет : прозрачный</t>
  </si>
  <si>
    <t xml:space="preserve">Готовальня </t>
  </si>
  <si>
    <t>циркуль (металлическая муфта, коленное соединение, подстраиваемая игла), держатель для карандаша, запасной грифель в пенале, удлинитель, рейсфедер</t>
  </si>
  <si>
    <t>Тетрадь формата А4  для изометрических графиков</t>
  </si>
  <si>
    <t>Тетрадь формата А4  для изометрических графиков. Формат А4 , без дырок для крепления, плотность бумаги 5мм на 50листов</t>
  </si>
  <si>
    <t>м/п</t>
  </si>
  <si>
    <t>Ролл-шторы</t>
  </si>
  <si>
    <t>Ролл-шторы (black out )</t>
  </si>
  <si>
    <t>Римские шторы</t>
  </si>
  <si>
    <t>Шторы</t>
  </si>
  <si>
    <t>Вертикальные тканевые жалюзи. Частичное затемнение, ткань обработанная специальным пылеотталкивающим составом. Состав ткани:100% полиэстер. Ширина ламели составляет 89мм. Механизм (трек): монтажный профиль-алюминиевый, обработанный специальным  силиконовым составом для улучшения скольжения. С ручным цепочным управлением.</t>
  </si>
  <si>
    <t xml:space="preserve">Жаккард, Единое тканевое полотно.  Частичное затемнение.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</si>
  <si>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Жаккард, Единое тканевое полотно. Полное затмение. Ткань обработанна специальным пылеотталкивающим составом. Состав ткани:100% полиэстер. Механизм : монтажная труба D-25. Крепление настенное. С ручным цепочным управлением. </t>
  </si>
  <si>
    <t xml:space="preserve">Портьерная ткань "Лен" полное затемнение "BLACKOUT", Н- 2,95. Цвет - по выбору заказчика. Состав ткани:100% полиэстер, 350 гр/1 м.кв. Механизм : монтажный алюминиевый. профиль, с веревочными  направляющими, с ручным цепочным управлением </t>
  </si>
  <si>
    <t>в течение 3 рабочих дней с момента подписания  договора</t>
  </si>
  <si>
    <t>Карниз: Пластик, Белый, 3-Х рядный
Поворотный сегмент: Пластик, Белый, 3-Х рядный
Тюль: Вуаль, белый, 100 % полиэстер  128 гр/ 1 м.кв.
Ткань, ламбрикен: "M. Soft" , цвет-венге 100% полиэстер, Плотность 350 гр/1 м. кв. Бахрома: "Evce" помпон, Цвет-беж.
Комбинир-й 80% хлопок,20% полиэстер</t>
  </si>
  <si>
    <t>Жалюзи вертикальные тканевые</t>
  </si>
  <si>
    <t>Тетрадь формата А4  для графиков</t>
  </si>
  <si>
    <t>Тетрадь формата А4  для графиков. Формат А4, без дыр , плотность бумаги 2мм на 80 листов</t>
  </si>
  <si>
    <t>с 1 ноября 2012 года до 31 декабря 2012 года</t>
  </si>
  <si>
    <t>гр. 8,9</t>
  </si>
  <si>
    <t>С 1 октября 2012 года по 31 октября 2012 года</t>
  </si>
  <si>
    <t>20 календарных дней с момента заключения договора</t>
  </si>
  <si>
    <t>Информационная доска (планшет)</t>
  </si>
  <si>
    <t>Мастика битумная</t>
  </si>
  <si>
    <t>2 рабочих дня со дня вступления в силу договора</t>
  </si>
  <si>
    <t>Информационная доска изготовлена из пластика поливинилхлорида толщиной, не менее 8 мм., акрилового оргстекла толщиной, не менее 4 мм., пленки виниловой. Размеры доски, не менее 754х1000х40 мм. Ширина рамки доски, не более 80 мм. Размер плаката, устанавливаемого в панель – 594х841 мм (формат бумаги А1). Подсветка панели доски: светодиодная лента. Наличие крепежа для фиксации вертикальной поверхности</t>
  </si>
  <si>
    <t>Битумная мастика в ведрах по не менее 18 кг. Мастика битумная приклеивающая предназначена для приклеивания различных кровельных и гидроизоляционных материалов. Упаковка: герметичное металлическое ведро – не менее 18 кг. ГОСТ 15836-79, температура эксплуатации: от + 35ºC до – 10ºC. Внешний вид: вязкая жидкость чёрного цвета с однородными включениями специальных наполнителей. Минимальная температура окружающей среды при нанесении мастики – 10 ºC. Время высыхания, 1 мм, при +20 ºC - 24 часа.</t>
  </si>
  <si>
    <t>Доска магнитно – маркерная на стену Размеры не менее 120*210 см</t>
  </si>
  <si>
    <t>Доска магнитно – маркерная  на стену</t>
  </si>
  <si>
    <t>Сейф огнестойкий</t>
  </si>
  <si>
    <t>Сейф огнестойкий. Высота не менее 515, мм. Ширина не менее 445, мм. Глубина не менее 425, мм. Внутренние размеры: Высота не менее 407, мм. Ширина не менее 341 мм. Глубина не менее 296 мм. Вес: не более 51 кг. Внутренний объем: не менее 38 литров. Тип замка: Два ключевых. Цвет: Корпус - оттенок коричневого с эффектом молотковой эмали, дверь - оттенок зеленого с эффектом молотковой эмали. Тип покрытия: Порошковое. 
Гарантия: не менее 1 год</t>
  </si>
  <si>
    <t>Аренда автопаркинга для автобусов</t>
  </si>
  <si>
    <t>В течение 242 дней со дня следующего после даты подписания Договора</t>
  </si>
  <si>
    <t>пп.27 п.15 Правил</t>
  </si>
  <si>
    <t>С даты начала и до даты завершения  работ по устройству системы кондиционирования воздуха Блоков №2,3,6,7,8,9</t>
  </si>
  <si>
    <t>с 1 января 2012 года по 31 декабря 2012 года</t>
  </si>
  <si>
    <t>гр.3,4</t>
  </si>
  <si>
    <t>Белый, фарфоровый, из 14 предметов: чайник - 1 шт., сахарница - 1 шт., чашка - 6 шт., блюдце - 6 шт.</t>
  </si>
  <si>
    <t>Замок для локера</t>
  </si>
  <si>
    <t>Крючки для одежды</t>
  </si>
  <si>
    <t>Замена пневмоамортизатора Volkswagen Touareg, 2008 г.в.</t>
  </si>
  <si>
    <t xml:space="preserve">Замена АКПП в сборе автомобиля Volkswagen Passat, 2010 г.в. </t>
  </si>
  <si>
    <t>гр.2, 4, 8,9</t>
  </si>
  <si>
    <t>Снятие и установка новой АКПП автомобиля Volkswagen Passat, 2010 г.в. В стоимость включены все расходные материалы, запасные части, работа</t>
  </si>
  <si>
    <t>Снятие и установка нового пневмоамортизатора автомобиля Volkswagen Touareg, 2008 г.в. В стоимость включены  все расходные материалы, запасные части, работа</t>
  </si>
  <si>
    <t>Пассажирские перевозки обучающихся и преподавателей по утвержденным маршрутам. Количество автобусов - 5 единиц, не менее 45-50 посадочных мест</t>
  </si>
  <si>
    <t>50 рабочих дней со дня вступления в силу Договора</t>
  </si>
  <si>
    <t>гр.4, 10</t>
  </si>
  <si>
    <t>гр.8, 6,7,8,9</t>
  </si>
  <si>
    <t>гр.8,6,7,8,9</t>
  </si>
  <si>
    <t>гр.6,7,8,9</t>
  </si>
  <si>
    <t>гр,8,9</t>
  </si>
  <si>
    <t>Подвесная папка (формата А4+)</t>
  </si>
  <si>
    <t>Холодильник двухкамерный</t>
  </si>
  <si>
    <t>Работы по устройству системы кондиционирования воздуха блоков</t>
  </si>
  <si>
    <t>гр. 2,4</t>
  </si>
  <si>
    <t xml:space="preserve">Услуги по осуществлению авторского надзора за проведением работ по устройству системы кондиционирования воздуха </t>
  </si>
  <si>
    <t>Авторский надзор за проведением работ по устройству системы кондиционирования воздуха блоков №2,3,6,7,8,9</t>
  </si>
  <si>
    <t>Услуги по осуществлению технического надзора за работами по устройству системы кондиционирования воздуха</t>
  </si>
  <si>
    <t>Технический надзор за работами по   устройству системы кондиционирования воздуха блоков №2,3,6,7,8,9</t>
  </si>
  <si>
    <t>Устройство системы кондиционирования воздуха блоков №2,3,6,7,8,9</t>
  </si>
  <si>
    <t>Циркуляционный насос линейный с сухим ротором для систем отопления - IPL 50/130-2,2/2</t>
  </si>
  <si>
    <t>Циркуляционный насос с влажным ротором частотным преобразователем для  систем отопления -Stratos 50/1-12</t>
  </si>
  <si>
    <t xml:space="preserve">передвижная площадка </t>
  </si>
  <si>
    <t>передвижная площадка, высота не менее 5-ти метров; материал легкосплавный алюминий, разборная, на колесах.</t>
  </si>
  <si>
    <t>Дренажный насос ТМ 32/7-М</t>
  </si>
  <si>
    <t>Топливный насос</t>
  </si>
  <si>
    <t>В течение 30 рабочих дней со дня вступления в силу Договора</t>
  </si>
  <si>
    <t>лестница- стремянка, высота не менее 7 м, материал легкосплавный алюминий</t>
  </si>
  <si>
    <t>гр№ 6,8,9</t>
  </si>
  <si>
    <t>гр. 3,6,7,8,9</t>
  </si>
  <si>
    <t>Бейдж для персонала</t>
  </si>
  <si>
    <t>30 календарных дней с момента заключения договора</t>
  </si>
  <si>
    <t>Бейдж для персонала. Бейдж изготовлен из силикона. Размеры бейджа не менее 70х130 мм. Вкладыш под бейдж с отпечатанным изображением и текстом, по согласованию с Заказчиком. Вкладыш изготовлен из бумаги плотностью, не менее 280 г/м². Наличие ланьярда для бейджа. Материал изготовления ланьярда: полиэстер. Технология изготовления: вышивка логотипа, по согласованию с Заказчиком. Размер ланьярда: не более 20х900 мм. Наличие карабина на ланьярде.</t>
  </si>
  <si>
    <t xml:space="preserve">лестница- стремянка </t>
  </si>
  <si>
    <t>Холодильник двухкамерный с морозильной камерой не менее 51 л., механическое управление, цвет белый, габаритные размеры (В*Ш*Г): не менее 200х60х66 см., объем холодильной камеры не менее 245 л. Класс энергопотребления – А. Поддержка естественной влажности</t>
  </si>
  <si>
    <t xml:space="preserve">Проверка знаний на квалификационную группу допуска по электробезопасности </t>
  </si>
  <si>
    <t xml:space="preserve">Проверка знаний правил ПТЭ и ПТБ РК </t>
  </si>
  <si>
    <t>секция одного рабочего места</t>
  </si>
  <si>
    <t>Специализированные столы (для амфитеатра)</t>
  </si>
  <si>
    <t>В течении 15 рабочих дней с момента подписания договора</t>
  </si>
  <si>
    <t>Кресло рабочее на роликах 138 шт, Кресло с драпировкой из кожи 38 шт, Стул, Штабелируемый 475 шт, Рабочий стол 40 шт, Тумбочка с выдвижными ящиками 22шт, Шкаф с дверками 6 шт, Набор руководителя 2 шт, Стол для конференций 2 шт, Журнальный столик 39 шт, Круглый стеклянный стол 3 шт, Шкаф с полками 2-ой вид 2 шт Шкаф со стеклянными дверцами 25 шт, Шкаф с полками 1 шт, Кресло на хромированных ножках  31 шт, Подставка к столу 8 шт, 4-х местный стол с лампой и рамой из нержавеющей стали 4 шт, Тумба с двумя дверцами 7 шт, Кресло Куб 8 шт, Двухместный диван 2 шт, Стеклянный столик 2 шт, Стол для студентов 11 шт, 8 Секционный шкаф 1 шт, Гардероб 1-ый вид 7 шт, Гардероб 2-ой вид 18 шт, Стол для конференций 2-ой вид 2 шт, Овальные столы для студентов 8 шт.</t>
  </si>
  <si>
    <t xml:space="preserve">Люксомер переносной для измерения освещенности, создаваемой различными произвольно пространственно расположенными источниками, яркости самосветящихся объектов, коэффициента пульсации газоразрядных ламп и освещенности </t>
  </si>
  <si>
    <t>Мост измерительный постоянного тока предназначен для измерения электрического сопротивления, определения места повреждения кабеля, замера асимметрии проводов, может использоваться как магазин сопротивлений.</t>
  </si>
  <si>
    <t xml:space="preserve">Штампы прямоугольные для  ЧУ «USM» </t>
  </si>
  <si>
    <t>Пистолет для пены монтажной металлический</t>
  </si>
  <si>
    <t>Пистолет для силикона металлически, многоразовый</t>
  </si>
  <si>
    <t>мастерок металлический 30-60 мм и длиной 70 – 100 мм</t>
  </si>
  <si>
    <t>ГОСТ 305-82, цетановое число, не менее 45, Зольность, %, не более 0,01, Концентрация фактических смол, мг/100 см³, не более 30, Плотность при 20 °С, кг/м³, не более 840, Коэффициент фильтруемости, не более 3</t>
  </si>
  <si>
    <r>
      <t>м</t>
    </r>
    <r>
      <rPr>
        <vertAlign val="superscript"/>
        <sz val="11"/>
        <rFont val="Times New Roman"/>
        <family val="1"/>
        <charset val="204"/>
      </rPr>
      <t>2</t>
    </r>
  </si>
  <si>
    <t>пп.11 п.15 Правил</t>
  </si>
  <si>
    <t>гр.6,7</t>
  </si>
  <si>
    <t>Шкаф картотечный</t>
  </si>
  <si>
    <t>Сортированные подносы</t>
  </si>
  <si>
    <t>Тазы</t>
  </si>
  <si>
    <t>Доска пробковая</t>
  </si>
  <si>
    <t>Сортированные подносы.
Размер не менее 35х45см. Материал: Пропилен.
Поверхность: Текстурованная. 
Термостойксть от +10 до +80.
Цвет: розовый.</t>
  </si>
  <si>
    <t>Тазы.  Материал: Пропилен. Объем не менее  6 литров. Цвет по согласованию с Заказчиком.</t>
  </si>
  <si>
    <t>Доска пробковая в алюминиевой рамке. Удобны для крепления объявлений, заметок и плакатов с помощью кнопок и булавок. Система подвески доски на стене из 2-х горизонтальных потайных крючков. Размеры не менее 120*90см, цвет синий. Гарантийный срок на Товар: не менее 12 месяцев со дня подписания накладной на отпуск Товара.</t>
  </si>
  <si>
    <t>Доска магнитно – маркерная на стену. Размер (ДхШ): не менее 120*90 см.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на Товар: не менее 12 месяцев со дня подписания накладной на отпуск Товара.</t>
  </si>
  <si>
    <t>«University Service Managеment»</t>
  </si>
  <si>
    <t>от  «23» декабря 2011 года №443</t>
  </si>
  <si>
    <t>10 календарных дней с момента заключения договора</t>
  </si>
  <si>
    <t>Визитная информационная карта</t>
  </si>
  <si>
    <t>Пластиковая карта изготовлена из поливинилхлорида и ламинирована с обеих сторон. Размер карты: 86 х 54 мм, толщина 0,76 мм, согласно стандарту ISO 7810. Полноцветная печать с двух сторон. Цвет и нанесение надписи на карте согласовывается с Заказчиком.</t>
  </si>
  <si>
    <t>Реконструкция учебного помещения</t>
  </si>
  <si>
    <t>Реконструкция учебного помещения включает следующие работы:
Укладка лаг по кирпичным столбикам 32 м2 ; укладка лаг по плитам перекрытий 51,6 м2 ; устройство покрытий дощатых 83,6 м2 ; устройство плинтусов деревянных 60 м2 ; улучшенная окраска колером 83,6 м2;  
Монтаж каркасов перегородок – 0,674 т; Прокат угловой равнополочный –0,674 т; устройство перегородок 91,1 т; сплошное выравнивание бетонных поверхностей 182,2 м2</t>
  </si>
  <si>
    <t>Кресло рабочее на роликах</t>
  </si>
  <si>
    <t>В течение 15 рабочих дней с момента подписания договора</t>
  </si>
  <si>
    <t>Кресло с драпировкой из кожи</t>
  </si>
  <si>
    <t>Стул, штабелируемый</t>
  </si>
  <si>
    <t>Рабочий стол</t>
  </si>
  <si>
    <t>Тумбочка с выдвижными ящиками</t>
  </si>
  <si>
    <t>Шкаф с дверцами</t>
  </si>
  <si>
    <t>Набор руководителя</t>
  </si>
  <si>
    <t>Крышка тумбы из МДФ, по периметру обработана профильной фрезой и облицована пленкой ПВХ. Корпус из МДФ. Торцы корпуса оклеены кромкой ПВХ. Комплектуется ручками. Тумба имеет три выдвижных ящиков на направляющих роликах, полного выдвижения не менее 350 мм. Размеры тумбы (длина, ширина, высота), не менее
400*450*560 мм.</t>
  </si>
  <si>
    <t xml:space="preserve">Материал: ткань гобелен. Универсальное офисное кресло, оснащённое стандартной пневматической регулировкой высоты сидения. Общая ширина кресла, не менее  620 мм. Ширина сидения, не менее 460 мм. Высота, не менее  850 мм, но не более 1060 мм </t>
  </si>
  <si>
    <t xml:space="preserve">Материал: кожа сплит – натуральная кожа стандартной выделки.
Регулировка по высоте. Механизм качания. Материал базы: хромированный металл. Поворотное. Тип базы: крестовина с роликами. Высота кресла, не менее 1080-1150 мм; ширина спинки, не менее 530 мм; ширина сидения, не менее 530 мм; глубина сидения, не менее 460 мм. </t>
  </si>
  <si>
    <t>Материал: плотная ткань. Пластиковое сиденье и спинка, без ручек, штабелируемый, полированный стальной каркас, полозья хромированные.
Ширина не менее 490 мм; глубина не менее 520 мм; высота не менее 760 мм</t>
  </si>
  <si>
    <t xml:space="preserve">Столешница из МДФ, по периметру обработана профильной 
фрезой и облицована пленкой ПВХ, с отверстием для кабеля.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 стола (длина, ширина, высота), не менее 1600*800*750 мм. </t>
  </si>
  <si>
    <t>Материал: ЛДСП
Верхняя часть с тремя открытыми полками, нижняя часть с дверцами.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800*400*1930 мм.</t>
  </si>
  <si>
    <t>Основной стол руководителя. Стол руководителя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стола (длина, ширина, высота), не менее 1905*850*780 мм. Брифинг. Брифинг из ЛДСП,  цвета темного ореха,  столешница обрамлена по периметру вставкой из кожзаменителя цвета темного ореха с выбивкой под кожу. Количество -1 шт. Размеры брифинга (длина, ширина, высота), не менее 1180*800*780 мм 
Дополнительный стол с задвижками. Дополнительный стол из ЛДСП, 
цвет - темный орех. Количество -1 шт. Размеры стола (длина, ширина, высота), не менее 1200*480*690 мм Тумба подкатная. Тумба на роликах из ЛДСП. Имеет три выдвижных ящика. Цвет - темный орех. Количество -1 шт. Размеры тумбы (длина, ширина, высота), не менее 430х460х600 мм. Шкаф для документов. Шкаф из ЛДСП,  цвета темного ореха.  Состоит из двух ярусов. Верхний ярус располагается на высоте 690 мм от основания шкафа. Поделен по середине полкой, имеет две стеклянные дверцы высотой не менее 1200 мм и шириной не менее 410 мм. Количество -1 шт. Размеры шкафа (длина, ширина, высота), не менее  885х450х1970мм Шкаф пенал. Шкаф пенал из ЛДСП, цвета темного ореха.  Состоит из двух ярусов, поделенные горизонтальной полкой. Количество -1 шт. Размеры шкаф пенала (длина, ширина, высота), не менее  360х450х1970 мм. Кресло руководителя, материал обивки кожа сплит – натуральная кожа стандартной выделки, плотная, с ярко выраженным текстурным рисунком. Подлокотники из дерева, на пяти роликовых ножках. Количество -1 шт. Размеры: высота спинки не менее 700 мм, ширина спинки не менее 500 мм, ширина сидения 500 мм, глубина сидения не менее 410 мм</t>
  </si>
  <si>
    <t>Стол для конференций</t>
  </si>
  <si>
    <t>Стол для конференций на 6 человек. Изготовлен из МДФ. 
Размеры стола (длина, ширина, высота), не менее 1720*700*750 мм</t>
  </si>
  <si>
    <t>Журнальный столик</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</si>
  <si>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покрыта глянцевой полимерной краской. Размеры журнального столика (длина, ширина, высота), не менее 600*400*420 мм</t>
  </si>
  <si>
    <t>Круглый стеклянный стол</t>
  </si>
  <si>
    <t>Круглый стол для переговоров из безопасного стекла, с 4-мя ножками. Столешница из закаленного стекла. Размеры: диаметр – не менее 1000 мм и высота – не менее 750 мм</t>
  </si>
  <si>
    <t xml:space="preserve">Шкаф с полками </t>
  </si>
  <si>
    <t>Материал: ЛДСП. Наличие 5-и полок на весь передний корпус. 
Торцы корпуса оклеены кромкой ПВХ. Шкаф опирается на 4 регулируемые мебельные ножки. Размеры шкафа (длина, ширина, высота), не менее 800*400*1920 мм</t>
  </si>
  <si>
    <t>Шкаф со стеклянными дверцами</t>
  </si>
  <si>
    <t>Материал: ЛДСП. Верхняя часть с тремя полками закрывается  стеклянными дверцами, нижняя часть с двумя полками и дверками.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</si>
  <si>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Шкаф с деревянными дверцами</t>
  </si>
  <si>
    <t>Материал: ЛДСП. Наличие 5-и полок с двумя большими деревянными дверцами на весь передний корпус. Торцы корпуса оклеены кромкой ПВХ и комплектуются ручками. Шкаф опирается на 4 регулируемые мебельные ножки. Размеры шкафа (длина, ширина, высота), не менее 800*400*1920 мм</t>
  </si>
  <si>
    <t>Кресло на хромированных ножках</t>
  </si>
  <si>
    <t>Материал: обивка кожзаменитель. Ножки металлические, хромированный каркас, подлокотники деревянные. Размеры кресла (высота, ширина, глубина), не менее 850*600*600 мм</t>
  </si>
  <si>
    <t>Подставка к столу</t>
  </si>
  <si>
    <t>Столешница из МДФ, по периметру обработана профильной фрезой и облицована пленкой ПВХ. Ножки изготовлены из тонкостенной профильной трубы квадратного сечения 40*40*2 мм, покрыты глянцевой полимерной краской. Размеры подставки (длина, ширина, высота), не менее 800*500*750 мм</t>
  </si>
  <si>
    <t>4-х местный стол с лампой и рамой из нержавеющей стали</t>
  </si>
  <si>
    <t>Стол 4-х местный из стальной рамы (1280 мм) и столешницы из дерева, с разделителем, проходящим по всей длине стола на расстоянии 450 мм от края длинны стола. Разделитель имеет разъем на 220Вт и встроенный светильник на каждой стороне сидячего места. Размеры стола (длина, ширина, высота), не менее 1530*1530*740 мм.</t>
  </si>
  <si>
    <t>Тумба с двумя дверцами</t>
  </si>
  <si>
    <t>Крышка тумбы из МДФ, по периметру обработана профильной фрезой и облицована пленкой ПВХ. Корпус из МДФ. Торцы корпуса оклеены кромкой ПВХ, дверцы комплектуется ручкой. Наличие замка с 2-мя ключами. Наличие  2-х полок. Размеры тумбы (длина, ширина, высота), не менее 800*400*840 мм.</t>
  </si>
  <si>
    <t>Кресло Куб</t>
  </si>
  <si>
    <t>Кресло с двумя подлокотниками, с двумя снимающимися подушками, каркас ДСП/фанера, наполнение ППУ, обивка кожа винил, ножки-хромированные. Размеры кресла (длина, ширина, высота), не менее 820*800*670 мм</t>
  </si>
  <si>
    <t>Двухместный диван</t>
  </si>
  <si>
    <t>Диван с двумя подлокотниками, с 4-мя снимающимися подушками, наполнение ППУ, обивка кож. винил, ножки-хромированные.
Размеры дивана (длина, ширина, высота), не менее 1800*830*670 мм</t>
  </si>
  <si>
    <t>Стеклянный столик</t>
  </si>
  <si>
    <t>Стол стеклянный прямоугольный Каркас металлический никелированный.
Размеры столика (длина, ширина, высота), не менее 1000х600х500 мм.</t>
  </si>
  <si>
    <t>Стол для студентов</t>
  </si>
  <si>
    <t>Столешница из МДФ, по периметру обработана профильной фрезой и облицована пленкой ПВХ. Обвязка металлического каркаса изготовлена из тонкостенной профильной трубы прямоугольного сечения, не менее 40*40*2 мм, покрыты глянцевой полимерной краской. Размеры стола (длина, ширина, высота), не менее 1990*800*740 мм</t>
  </si>
  <si>
    <t>Секционный шкаф</t>
  </si>
  <si>
    <t>Наличие 8-ми полок с 8-мью дверцами на весь передний корпус. Материал ЛДСП. Торцы корпуса оклеены кромкой ПВХ и комплектуются ручками. Шкаф опирается на 6 регулируемых мебельных ножек. 1 секция не менее 590 мм. Размеры шкафа (длина, ширина, высота), не менее 1180*400*1420 мм</t>
  </si>
  <si>
    <t xml:space="preserve">Гардеробный шкаф </t>
  </si>
  <si>
    <t>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Наличие 2-х полок, промежуток нижней полки не менее 250 мм, промежуток верхней полки не менее 250 мм. Наличие металлической перекладины для вешалки.
Размеры гардеробного шкафа (длина, ширина, высота), не менее 600*595*1850 мм</t>
  </si>
  <si>
    <t>Гардеробный шкаф</t>
  </si>
  <si>
    <t xml:space="preserve">Материал: ЛДСП. Наличие 2-х дверей на весь передний корпус. 
Торцы корпуса оклеены кромкой ПВХ и комплектуются 
ручками. Гардероб опирается на 4 регулируемые мебельные ножки. Имеется 2 полки, промежуток нижней полки не менее 250 мм, промежуток верхней полки не менее 250 мм. Имеется металлическая перекладина для вешалки. Размеры гардеробного шкафа (дина, ширина, высота), не менее 800*400*1850 мм </t>
  </si>
  <si>
    <t xml:space="preserve">Стол для конференций </t>
  </si>
  <si>
    <t xml:space="preserve">Стол для конференций на 10 человек, из МДФ, длинной, не менее 3440 мм, шириной по краям не менее 1200 мм, ширина по середине стола, не менее 1400 мм, высота не менее 750 мм. </t>
  </si>
  <si>
    <t>Овальные столы для студентов</t>
  </si>
  <si>
    <t xml:space="preserve">Стол на 6 персон с полукруглыми сторонами,  Материал изготовления ЛДСП. Ножки стола Н образные. Радиус закругления 300 мм, начало закругления 600 мм от середины длинны стола. Размеры (длина, ширина, высота), не менее 2400*600*650 мм </t>
  </si>
  <si>
    <t>Корпусная часть изготовлена из ЛДСП. Передняя часть фасада изготовлена из МДФ, покрытая акриловым стеклом и оракалом. Передняя часть фасада гнутая. Столешница изготовлена из МДФ. Фасадная часть (внутренняя и внешняя) изгиба стола должны быть без углов при стыке. Размер одной секции (длина, ширина, высота) 750*715*500
мм</t>
  </si>
  <si>
    <t xml:space="preserve">Щит пожарный металлический  </t>
  </si>
  <si>
    <t>Щит пожарный,  металлический, закрытого типа, навесной,  одностворчатый, габаритные размеры не менее: 1250 × 550 × 300 мм,  укомплектованный (лом – 1шт., багор – 1шт., штыковая лопата – 1шт, совковая лопата – 1 шт., ведро (металлическое) – 2 шт.)</t>
  </si>
  <si>
    <t>Рукав пожарный</t>
  </si>
  <si>
    <t>Рукав пожарный,  напорный, диаметр не менее 51 мм, в сборе с головкой ГР, длина не менее 20 м. Рабочее давление не менее – 1  Мпа</t>
  </si>
  <si>
    <t xml:space="preserve">Ствол пожарный </t>
  </si>
  <si>
    <t>Ствол пожарный,  условный проход соединительной головки не менее 50 мм, длина ствола не менее 265 мм, рабочее давление перед стволом не менее 0,4-0,6 МПа, масса 0,7 кг., диаметр выходного отверстия насадки не менее 13 мм</t>
  </si>
  <si>
    <t>Респиратор</t>
  </si>
  <si>
    <t>Респиратор с клапаном выдоха, с мягкой внутренней прокладкой.  ГОСТ Р 12.4.191-99</t>
  </si>
  <si>
    <t xml:space="preserve">Знаки пожарных сухотрубов </t>
  </si>
  <si>
    <t>Металлические знаки  обозначения   сухотрубов и гидрантов (размер знака не менее: 300 ×  300 мм)</t>
  </si>
  <si>
    <t xml:space="preserve">Рамка настенная для плана эвакуации  </t>
  </si>
  <si>
    <t>Рамка настенная из багета (41×61 см) для плана эвакуации, пленка  самоклеющаяся,   люминесцентная   (светящаяся), для покрытия плана эвакуации  (размер пленки: 62 м2)</t>
  </si>
  <si>
    <t xml:space="preserve">Корректировка планов  эвакуации </t>
  </si>
  <si>
    <t xml:space="preserve">Корректировка планов эвакуации «Назарбаев Университет», не менее 200 шт., в программе AutoCAD, формата DWG (в электронном варианте)   </t>
  </si>
  <si>
    <t>Цветочный горшок с поддоном</t>
  </si>
  <si>
    <t xml:space="preserve">Цветочный горшок с поддоном: объем не менее 20 л. не более 21 л. Глубина не менее 27 см не более 28,5 см. Диаметр не менее 35 см не более 40 см. Высота не менее 27 см не более 29 л. Материал пластик. Цвет согласовать с Заказчиком. </t>
  </si>
  <si>
    <t>гр.3, 2,4</t>
  </si>
  <si>
    <t>Плечики для верхней одежды</t>
  </si>
  <si>
    <t xml:space="preserve">Плечики для верхней одежды. Размер не менее 45 см не более  50 см.  с антискользящей  перекладиной. Вешалки-плечики деревянные для верхней одежды. </t>
  </si>
  <si>
    <t>Графин для воды со стаканами</t>
  </si>
  <si>
    <t>Сосуд с крышкой, емкостью не менее 1 не более 2 литров (для кратковременного хранения либо подачи воды) с высокими стаканами (6+1) в один цвет, материал стекло (цветное, матовое)</t>
  </si>
  <si>
    <t>Распылитель воды для полива цветов</t>
  </si>
  <si>
    <t>Распылитель воды для полива цветов. Опрыскиватель для растений (пульверизатор) Объем не менее 0,3 л.,  не более 0,5 л. Материал пластик.</t>
  </si>
  <si>
    <t>Рамки для грамот 21*29,7 см</t>
  </si>
  <si>
    <t>Рамки для грамот. Размер не менее  21*29.7 см. не более 22*30 см.
Настенная и настольная. Края рамки изготовлено из дерева и стекла.
Цвет: натуральное дерево. Наличие заднего крепления и планки для настольной утановки</t>
  </si>
  <si>
    <t>гр 4</t>
  </si>
  <si>
    <t>Подвесная папка (формата А4+), изготовлена из плотного картона с пластиковым прозрачным ярлыком для маркировки, с твердым переплетом, размеры не менее 245*365 мм</t>
  </si>
  <si>
    <t>Шкаф картотечный 5-ти секционный.
Внешние размеры: высота не менее 1630мм, не более 1634мм; ширина не менее 463 мм, не более 467мм; глубина не менее 625 мм, не более 630мм.
Внутренние размеры: высота не менее 265мм не более 267 мм; ширина не менее 378 мм не более 381 мм; глубина не менее 557 мм не более560. Вес не менее 58 кг  не более 61 кг. Вместимость не менее 270 папок не более 275 папок. Количество полок – 5. Тип замка: ключевой практик. Цвет: серый полуматовый. Тип покрытия: порошковый. Гарантия не менее 12 месяцев.</t>
  </si>
  <si>
    <t>со дня вступления в силу договора до 20 декабря 2012 года</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</si>
  <si>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</si>
  <si>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</si>
  <si>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гр 2, 4,5,6,7,8</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</si>
  <si>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</si>
  <si>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</si>
  <si>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гр.6</t>
  </si>
  <si>
    <t>Постеры в рамках. Интерьерная печать. Багет. Общие размеры не менее: длина 0,7м, ширина 0,4м</t>
  </si>
  <si>
    <t xml:space="preserve">Постеры в рамках. Интерьерная печать. Багет. Общие размеры не менее: длина 1,5 м, ширина 1 м </t>
  </si>
  <si>
    <t>Постеры в рамках</t>
  </si>
  <si>
    <t xml:space="preserve">Постеры в рамках. Интерьерная печать. Багет. Общие размеры не менее: длина 1,2 м, ширина 0,5 м </t>
  </si>
  <si>
    <t>Постеры в рамках. Интерьерная печать. Багет. Общие размеры не менее: длина 1181 мм, ширина 841 мм</t>
  </si>
  <si>
    <t xml:space="preserve">Постеры в рамках. Интерьерная печать. Багет. Общие размеры не менее: длина 0,7 м, ширина 0,5 м </t>
  </si>
  <si>
    <t xml:space="preserve">Постеры в рамках. Интерьерная печать. Багет. Общие размеры не менее: длина 2,5 м, ширина 2 м </t>
  </si>
  <si>
    <t xml:space="preserve">Постеры в рамках. Интерьерная печать. Багет. Общие размеры не менее: длина 2 м, ширина 1,8 м </t>
  </si>
  <si>
    <t>Услуги по проведению платежей</t>
  </si>
  <si>
    <t>Система, осуществляющая прием запросов на проведение платежей от Плательщиков посредством пунктов приема платежей и перевод принятых платежей на счета Плательщиков в системах поставщиков услуг, оплату которых производит Плательщик. Система должна отвечать следующим требованиям: cистема должна обеспечить прием запросов на проведение платежей Плательщиков в режиме 24/7; время зачисления платежа на счет Плательщика в системе поставщика оплачиваемой услуги не должно превышать 2 минут с момента отправки запроса в Систему; комиссия, взимаемая Поставщиком Системы за осуществление приема и перевода платежа на счет Плательщика в системе поставщика оплачиваемой услуги не должно превышать 5% от платежа;система должна обеспечивать прием запросов на проведение платежей с различного рода пунктов приема платежей, в том числе с автоматов самообслуживания (платежные терминалы), персональных компьютеров под управлением операционной системы Windows, POS-терминалов и мобильных устройств с предустановленным специальным программным обеспечением; система должна иметь возможность приема запросов на проведение платежей из сторонних систем, таких как 1С Предприятие и Colvir Banking Systems; система должна иметь встроенный интеграционный компонент, позволяющий принимать запросы на проведение платежей через Интернет посредством обмена XML сообщениями</t>
  </si>
  <si>
    <t>Циркуляционный насос линейный с сухим ротором для систем отопления - 50/140-3/2</t>
  </si>
  <si>
    <t>Циркуляционный насос 50/140-3/2.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50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5.80 A; КПД: 0.846; коэффициент мощности: 0.88; номинальная мощность мотора: 3000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</si>
  <si>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линейный с сухим ротором для систем отопления - 65/120-2,2/2</t>
  </si>
  <si>
    <t>гр 2,4</t>
  </si>
  <si>
    <t>Циркуляционный насос линейный с сухим ротором для систем отопления -  65/130-3/2</t>
  </si>
  <si>
    <t>Циркуляционный насос линейный с сухим ротором для систем отопления - 65/145-5,5/2</t>
  </si>
  <si>
    <t>Циркуляционный насос 65/145-5,5/2. Материалы: корпус насоса: EN-GJL-250; промежуточный корпус: EN-GJL-250; рабочее колесо: 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10.20 A; КПД: 0.87; коэффициент мощности: 0.87; номинальная мощность мотора: 5500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</si>
  <si>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линейный с сухим ротором для систем отопления - 80/145-5,5/2</t>
  </si>
  <si>
    <t>Циркуляционный насос 80/145-5,5/2. Материалы: корпус насоса: EN-GJL-250; промежуточный корпус: EN-GJL-250; рабочее колесо: EN-GJL-200; вал насоса: 1.4021; скользящее торцевое уплотнение: AQEGG. Подсоединения к трубопроводу: номинальный внутренний диаметр фланца: DN 80 рабочее давление фланца (по EN 1092-2): PN 10; фланец с отверстием для манометра: R 1/8; габаритная длина: 400 мм. Мотор/электроника : степень защиты: IP 55; класс нагревостойкости изоляции: F;  номинальный ток: 10.20 A; КПД: 0.87; коэффициент мощности: 0.87; номинальная мощность мотора: 5500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</si>
  <si>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с влажным ротором с частотным преобразователем для  систем отопления - 25/1-8</t>
  </si>
  <si>
    <t xml:space="preserve">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 (PPE - 30% GF); вал насоса: нержавеющая сталь (X46Cr13); подшипники: металлографит.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 </t>
  </si>
  <si>
    <t>Циркуляционный насос с влажным ротором частотным преобразователем для систем  отопления - 25/1-7</t>
  </si>
  <si>
    <t xml:space="preserve">Циркуляционный насос 25/1-7,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 (PPE - 30% GF); вал насоса: нержавеющая сталь (X46Cr13); подшипники: металлографит.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 </t>
  </si>
  <si>
    <t>Циркуляционный насос линейный с влажным ротором для  систем отопления - 25/7</t>
  </si>
  <si>
    <t xml:space="preserve">Циркуляционный насос 25/7, с мокрым роторои, с возможностью выбора ступени частоты вращения для регулировки мощности (3-х ступеньчатый). Материалы: корпус насоса: серый чугун (EN‐GJL-200); рабочее колесо: синтетический материал (PP - 50% GF); вал насоса: нержавеющая сталь (X46Cr13); подшипники: металлографит. Допустимая перекачиваемая среда: макс. расход: 7.50 м3/ч; макс. напор: 7.0 M. Подсоединения к трубопроводу: резьбовое соединение труб: Rp 1; резьба: G 1½; габаритная длина: 180 мм. Мотор/электроника: класс EEI: D;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90 W; частота вращения: 1800 / 2300 / 2600 об/мин; потребляемая мощность 1~230 В: 120 / 175 / 195  Вт; ток при 1~230В: 0,62 / 0,87 / 0,93 A; защита мотора: встроенная; резьбовой ввод для кабеля: 1x13,5. Рабочее давление: 10 бар. Диапазон температур при макс. температуре окружающей среды +40 °C: -20...+130 °C.  Цвет покраски корпуса: Panton 334. </t>
  </si>
  <si>
    <t>Циркуляционный насос линейный с сухим ротором для систем отопления - 40/220-11/2</t>
  </si>
  <si>
    <t>Циркуляционный насос 40/220-11/2. Материалы: корпус насоса: EN-GJL-250; промежуточный корпус: EN-GJL-250; рабочее колесо: EN-GJL-200; вал насоса: 1.4122; скользящее торцевое уплотнение: AQEGG. 
Подсоединения к трубопроводу: номинальный внутренний диаметр фланца: DN 40 рабочее давление фланца (по EN 1092-2): PN 16; фланец с отверстием для манометра: R 1/8; габаритная длина: 440 мм. Мотор/электроника: степень защиты: IP 55; класс нагревостойкости изоляции: F;  номинальный ток: 22 A; КПД: 0.894; коэффициент мощности: 0.81; номинальная мощность мотора: 11000 Вт; частота вращения: 2900 об/мин; обмотка мотора: 400 V Δ/690 V Y, 50 Hz. 
Диапазон температур при макс. температуре окружающей среды +40 °C:         -20...+140 °C. Цвет покраски корпуса: Panton 334.</t>
  </si>
  <si>
    <t xml:space="preserve">Многоступенчатый центробежный одинарный насос высокого давления </t>
  </si>
  <si>
    <t>Многоступенчатый нормальновсасывающий горизонтальный высоконапорный центробежный насос блочного типа 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(модель EPDM). Со сплошным насосным валом мотора и не зависящим от направления вращения скользящим торцевым уплотнением. Мотор стандарта IEC уровня IE2, 3-фазный, 2-полюсный.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3~400 V; номинальный ток 3~400 В, 50 Гц: 3,30 A. Номинальноее давление: 6 бар.</t>
  </si>
  <si>
    <t xml:space="preserve">Прибор для гидравлической
балансировки 
</t>
  </si>
  <si>
    <t>Балансировочный инструмент для точного измерения и документирования перепада давления (∆p), расхода, температуры и мощности в гидравлических системах. В комплект входят: 1.Прибор (Hh); 2.Датчик Dp (ДDp); 3.Цифровой датчик температуры (DTS); 4.Присоединительный патрубок, 400 мм, красный; 5.Присоединительный патрубок, 400 мм, синий; 6.Измерительные штуцеры; .Присоединительные патрубки со сдвоенным штуцером, 150 мм; 8.Фонарь; 9.Зеркало; 10.Зажимные патроны для клапанов старого типа, красный/синий; 11.Торцовые ключи, 3 мм/5 мм; 12.Гаечный ключ для точек замера на старых моделях клапанов; 13.Приспособление для предварительной настройки клапанов типа TBV-C/TBV-CM/TBV-CMP; 14.Запасные фильтры; 15.Цепь для крепления; 16.Шейный ремень; 17.USB-кабели для подключения; Прибор – ДDp и Прибор – ПК; 18.Зарядное устройство для прибора и датчика Dp; 19.Чемодан; 20.Программное обеспечение TA-Select; 21.Руководство пользователя на русском языке; 22. Сертификат о либровке ДDp и DTS; 23.Краткое руководство. Технические характеристики: 1. Диапазон измерений: полное давление: максимально 2 500 кПа; Перепад давления: 0-200 кПа; Измерение температуры жидкой среды: -20....+120°C. 2. Погрешность измерений: Перепад давления:.0.1 кПа или 1% от показания прибора, в зависимости оттого, что больше; Расход: аналогично перепаду давления + погрешность клапана; Температура: &lt;0.2°C. 3. Ёмкость аккумуляторной батареи, время работы и подзарядки: Аккумуляторная батарея прибора, ёмкость: 4 400 мАч; Время работы (с включённой подсветкой экрана): &gt;25 ч; Аккумуляторная батарея датчика Dp, ёмкость: 1 100 мАч; Время регистрации (в спящем режиме):.&gt;100 дней. 4. Герметичность: Прибор (в беспроводном режиме): IP 64; Датчик Dp (в беспроводном режиме): IP 64; Цифровой датчик температуры: IP 65.5. Размеры/Масса: Прибор: 205x96x29 мм, 365г; Датчик Dp: 199x106x45 мм, 730г. 6. Дисплей: Размер: 3.5 дюйма; Разрешение: 320x240; Тип ЖКД: TFT; Цвет:.262K (24 бит); Подсветка: белый светодиод. 7. Беспроводная связь: Радиус действия на открытой местности: приблизит. 70 м; Радиус действия в помещении:приблизит. 20-30 м.</t>
  </si>
  <si>
    <t>Пластинчатый сборный теплообменник  для отопительных систем, 275 кВт</t>
  </si>
  <si>
    <t xml:space="preserve">Температура в греющем контуре: 90 ºС/70 ºС, ∆P25 кПа; температура в греющем контуре: 80 ºС/60 ºС, ∆P25 кПа; мощность: 275 кВт; Ø патрубков: 65 мм;   материал пластин: нержавеющая сталь 1.4401 / AISI 316; материал прокладок: EPDM.                                                             </t>
  </si>
  <si>
    <t xml:space="preserve">Пластинчатый сборный теплообменник  для отопительных систем, 200 кВт </t>
  </si>
  <si>
    <t xml:space="preserve">Температура в греющем контуре: 90 ºС/70 ºС, ∆P25 кПа; температура в греющем контуре: 80 ºС/60 ºС, ∆P25 кПа; мощность: 200 кВт; Ø патрубков: 65 мм;   материал пластин: нержавеющая сталь 1.4401 / AISI 316; материал прокладок: EPDM              </t>
  </si>
  <si>
    <t>Циркуляционный насос с влажным ротором частотным преобразователем для систем ГВС - 65/1-12</t>
  </si>
  <si>
    <t>Циркуляционный насос 65/1-12,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DIN EN 1982 согласно Постановлению о питьевой воде 2001 г. (TrinkwV 2001); рабочее колесо: синтетический материал  (PPE - 30% GF); вал насоса: нержавеющая сталь (X39CrMo17-1); подшипники: графит, пропитанный синтетической смолой. Допустимая перекачиваемая среда: макс. расход: 41 м3/ч; макс. напор: 10.0 M. Подсоединения к трубопроводу: номинальный внутренний диаметр фланца: DN 65; фланец: комбинированный фланец PN6/10 (фланец PN 16 согласно EN 1092-2); габаритная длина: 340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650 W; частота вращения: 950 - 3300 об/мин; потребляемая мощность 1~230 В: 38 - 800 Вт; ток при 1~230В: 0,30 - 3,50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</si>
  <si>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свободный сферический проход: 10 мм; режим работы (в погруженном состоянии): S1, S3-25%; режим работы (в непогруженном состоянии): S1, S3-25%; макс. глубина погружения: 3 м; степень защиты: IP 68; температура перекачиваемой жидкости: +3 ... +35 °C; макс. температура перекачиваемой жидкости, кратковременно до 3 мин: 90 °C.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класс нагревостойкости изоляции: F; макс. частота включений: 50 1/ч. 
Кабель: длина соединительного кабеля: 3 м; тип кабеля: H07RN-F; сечение кабеля: 3G1 мм2; тип соединения кабеля: неразъемный; тип штекера: с защитным контактом. Цвет покраски корпуса: Panton 334.</t>
  </si>
  <si>
    <t xml:space="preserve">Топливный насос, класс-TSEM ISO 9905; Мощность двигателя: 0,75 Квт; Расход: 14 м3/час; Макс. напор Нр: 9,3 м; Флянцевое соединение: Д50; Частота вращения: 1450 об/мин. Форма исполнения: Р. Размеры по горизонтальной оси: De: 50мм; Db: 32;мм A: 80мм; W: 165мм; Lm: 230мм; L: 475мм; H: 292мм; h1: 132мм; h2: 160мм; m1: 70мм; m2: 100мм; n1: 190мм; n2: 240мм; S: 14мм. Размеры по вертикальной оси: h3: 160мм; h4: 100мм; h5: 110мм; La: 685мм; KxK: 220мм; B: 270мм; Sa: 14мм. </t>
  </si>
  <si>
    <t xml:space="preserve">Трилон-Б 0,1 </t>
  </si>
  <si>
    <t>Амиак 25%</t>
  </si>
  <si>
    <t>Хромово-темносиний индикатор</t>
  </si>
  <si>
    <t>Аммоний хлористый</t>
  </si>
  <si>
    <t>Соль поваренная</t>
  </si>
  <si>
    <t>Спирт этиловый</t>
  </si>
  <si>
    <t>Воздушная заслонка (дроссель клапан) квадратный для приточной установки, 625*1690 мм</t>
  </si>
  <si>
    <t>Воздушная заслонка (дроссель клапан) квадратный для приточной установки, 470*1440 мм</t>
  </si>
  <si>
    <t>содержание- 99,0%, белый кристаллический порошок, хорошо растворимый в воде, слабо растворяющийся в спирте, температура плавления 110°С, температура разложения 225°С.</t>
  </si>
  <si>
    <t xml:space="preserve">ГОСТ 9 - 92, водный, технический, массовая доля не менее 25%, массовая концентрация нелетучих остатков не более 0,07%, цвет прозрачный. </t>
  </si>
  <si>
    <t xml:space="preserve">Динатриевая соль, порошковый, цвет темно- коричневый, легко растворимый в воде, переход окраски при прямом титрировании от красной к сине-фиолетовому  </t>
  </si>
  <si>
    <t>ГОСТ 2210-73, внешний вид- кристаллический белый порошок, массовая доля основного вещества не менее 99,5%, массовая доля воды не более 0,5%.</t>
  </si>
  <si>
    <t>Массовая доля основного вещества не менее 99,5%, бесцветная летучая жидкость с характерным запахом</t>
  </si>
  <si>
    <t>Соль поваренная ГОСТ13830-97, таблетированная, для очистки воды, в полипропиленовых мешках весом 25кг.</t>
  </si>
  <si>
    <r>
      <t>Воздушная заслонка (дроссель клапан) квадратный для приточной установки, модель А160, ширина - 625 мм, длина - 1690 мм, с монтажным отверстием, количество створок - 3, объем воздуха - 4,73 м</t>
    </r>
    <r>
      <rPr>
        <sz val="10"/>
        <color theme="1"/>
        <rFont val="Calibri"/>
        <family val="2"/>
        <charset val="204"/>
      </rPr>
      <t>³</t>
    </r>
    <r>
      <rPr>
        <sz val="10"/>
        <color theme="1"/>
        <rFont val="Times New Roman"/>
        <family val="1"/>
        <charset val="204"/>
      </rPr>
      <t>/с, скорость воздуха - 4,48 м/с</t>
    </r>
  </si>
  <si>
    <r>
      <t>Воздушная заслонка (дроссель клапан) квадратный для приточной установки, модель А160, ширина - 470 мм, длина - 1440 мм, с монтажным отверстием, количество створок - 3, объем воздуха - 3,05 м</t>
    </r>
    <r>
      <rPr>
        <sz val="10"/>
        <color theme="1"/>
        <rFont val="Calibri"/>
        <family val="2"/>
        <charset val="204"/>
      </rPr>
      <t>³</t>
    </r>
    <r>
      <rPr>
        <sz val="10"/>
        <color theme="1"/>
        <rFont val="Times New Roman"/>
        <family val="1"/>
        <charset val="204"/>
      </rPr>
      <t>/с, скорость воздуха - 4,51 м/с</t>
    </r>
  </si>
  <si>
    <t>В течение 60 рабочих дней со дня вступления в силу Договора</t>
  </si>
  <si>
    <t>Прибор коммерческого учета электроэнергии
5(60)А</t>
  </si>
  <si>
    <t xml:space="preserve">Прибор коммерческого учета электроэнергии
5(60)А. Класс точности при измерении активной энергии – 1,0 реактивной энергии - 2,0
Номинальное напряжение - 230В Номинальный (макс) ток, 5(60)А. Диапазон температур, °С от — 45 до +70.  Масса - не более 0,6  кг. Габаритные размеры  154 х105х72 мм (д*ш*в) Дата и код программирования при 3-х зонной системе учета потребления. </t>
  </si>
  <si>
    <t>Прибор коммерческого учета электроэнергии 5(7,5) А</t>
  </si>
  <si>
    <t xml:space="preserve">Габаритные размеры: 258 х170х74 мм (д*ш*в)
Напряжение: 380v Номинальное напряжение: 3*220/380
Частота сети 50 Гц Номинальный(максимальный) ток: 5(7,5) А Класс точности : 0,5S/1
Диапазон рабочих температур: -40… +55 °С Масса не более - 1,5 кг </t>
  </si>
  <si>
    <t>Трансформатор тока
150 А</t>
  </si>
  <si>
    <t>Номинальный первичный ток, -150 А Габаритные размеры 87 х 125 х 93 мм (д*ш*в)
Номинальный вторичный ток, -5А; (1 в перспективе) Номинальное напряжение трансформатора - 0,66кВ Номинальная вторичная нагрузка с коэффициентом  мощности cosφ = 0.8, ВА - 5; (3 в перспективе) Класс точности - 0,5; 0,5S; (0,2S в перспективе)  
Чистота – 50 Hz Температура окружающего воздуха, - от -45°С до +40°С. Срок службы, не менее - 25  лет. Масса, не более - 0,8 кг. В изолированном и негорючем корпусе.  Для медных проводников.</t>
  </si>
  <si>
    <t>Трансформатор тока 100А</t>
  </si>
  <si>
    <t>Номинальный первичный ток -100А Габаритные размеры:
 87 х 125 х 93мм. (д*ш*в) Номинальный вторичный ток, -5А; (1 в перспективе)
Номинальное напряжение трансформатора - 0,66кВ Чистота – 50 Hz
Температура окружающего воздуха, °С - от -45 до +40 Масса, не более, - 0,8 кг.</t>
  </si>
  <si>
    <t>Трансформатор тока
А -300</t>
  </si>
  <si>
    <t>Номинальный первичный ток,А -300 Габаритные размеры  87 х 125 х 93 мм  (д*ш*в) Номинальный вторичный ток, А -5; (1 в перспективе) Номинальное напряжение трансформатора, кВ - 0,66  Класс точности - 0,5; 0,5S; (0,2S в перспективе)  Чистота – 50 Hz Температура окружающего воздуха, °С - от -45 до +40
Масса, не более, кг - 0,8</t>
  </si>
  <si>
    <t xml:space="preserve">Номинальный первичный ток,А -800 Номинальный вторичный ток, А -5; (1 в перспективе) Номинальное напряжение трансформатора, кВ - 0,66  Класс точности - 0,5; 0,5S; (0,2S в перспективе) Чистота – 50 Hz Температура окружающего воздуха, °С - от -45 до +40 Масса, не более - 1,3 кг </t>
  </si>
  <si>
    <t>Трансформатор тока
А -800</t>
  </si>
  <si>
    <t>Размеры: 395х310х220 мм (д*ш*в) Номинальный ток до 630 А Материал: металл
Толщина металла 1,0 - 1,5 мм Степень защиты IP31 Количество вводов: 3 отверстия Масса: не более - 5,8 кг</t>
  </si>
  <si>
    <t>Шкаф электромонтажный</t>
  </si>
  <si>
    <t>Счетчик водяной, для горячей воды, Д15</t>
  </si>
  <si>
    <t>Т 0-90°, PN-16b, диаметр 15 мм. Расход воды: Q – 1,5 м3 /ч</t>
  </si>
  <si>
    <t>Счетчик водяной, для холодной воды, Д15</t>
  </si>
  <si>
    <t>Т 0-30°, PN-16b, диаметр 15 мм. Расход воды: Q – 1,5 м3 /ч</t>
  </si>
  <si>
    <t>Счетчик водяной, для горячей воды, Д20</t>
  </si>
  <si>
    <t>Т 0-90°, PN-16b, диаметр 20 мм. Расход воды: Q – 3,5 м3 /ч</t>
  </si>
  <si>
    <t>Счетчик водяной, для холодной воды, Д20</t>
  </si>
  <si>
    <t>Т 0-30°, PN-16b, диаметр 20 мм. Расход воды: Q – 3,5 м3 /ч</t>
  </si>
  <si>
    <t xml:space="preserve">Постеры в рамках </t>
  </si>
  <si>
    <t>Вода дистиллированная</t>
  </si>
  <si>
    <t>Фильтр карманный  F-5, Bag  6SP-635-8, размеры: 287х592х610 мм, карказ из оцинкованной стали, с поперечными ребрам металлическими или деревянными прутьями</t>
  </si>
  <si>
    <t>Фильтр карманный  F-5, Bag  6SP-635-8, размеры: 592х592х610 мм, карказ из оцинкованной стали, с поперечными ребрам металлическими или деревянными прутьями</t>
  </si>
  <si>
    <t>Фильтр кассетный  G-4, Panel MQZ-48, размеры: 287х592х48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</si>
  <si>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592х592х48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</si>
  <si>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FOG-48, размеры: 287х592х48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</si>
  <si>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Фильтр кассетный  G-4, Panel FOG-48, размеры: 592х592х48 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</si>
  <si>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FOG-48, 592х592х48 мм</t>
  </si>
  <si>
    <t>Фильтр кассетный  G-4, Panel FOG-48, 287х592х48 мм</t>
  </si>
  <si>
    <t>Фильтр кассетный  G-4, Panel MQZ-48, 592х592х48 мм</t>
  </si>
  <si>
    <t>Фильтр кассетный  G-4, Panel MQZ-48, 287х592х49 мм</t>
  </si>
  <si>
    <t>Фильтр карманный  F-5, Bag  6SP-635-8, 592х592х610 мм</t>
  </si>
  <si>
    <t>Фильтр карманный  F-5, Bag  6SP-635-8, 287х592х611 мм</t>
  </si>
  <si>
    <t>Циркуляционный насос 65/120-2,2/2.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4.520 A; КПД: 0.832; коэффициент мощности: 0.82; номинальная мощность мотора: 2200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</si>
  <si>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65/130-3/2.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65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5.80 A; КПД: 0.846; коэффициент мощности: 0.88; номинальная мощность мотора: 3000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</si>
  <si>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Ламинат</t>
  </si>
  <si>
    <t>Толщина планки, не менее 8 мм. Размеры планки (длина х ширина):  не менее 1210х191 мм., но не более 1215х193 мм. Не ниже 31 класса износостойкости ламината. Ламинат должен быть изготовлен из нескольких слоев. Основной слой - влагостойкая плита HDF, покрытая декоративным слоем с имитацией под ценные породы древесины и верхним устойчивым к разрывам и повреждениям меламиновым слоем, а также нижний балансировочный слой, предназначенный для устойчивости планки ламината. Особая четырех сторонняя U-образная фаска для удобства в уходе и придающая полу законченность и натуральный вид. Наличие замково системы на планке ламината для удобной бесклеевой инсталляции.  Цвет ламината по согласованию с Заказчиком.</t>
  </si>
  <si>
    <t>5  рабочих дней со дня вступления в силу договора</t>
  </si>
  <si>
    <t>г.Астана, пр. Кабанбай Батыра, 53</t>
  </si>
  <si>
    <t>Подложка для ламината</t>
  </si>
  <si>
    <t>Подложка для ламината Материал: пенополиэтилен,  толщиной не менее 2 мм. Ширина не менее 1,2 м.</t>
  </si>
  <si>
    <t>Холодильник однокамерный</t>
  </si>
  <si>
    <t>Холодильник однокамерный Холодильная камера: Система размораживания - Ручная; Морозильная камера: Расположение - Верхнее, Система размораживания - Ручная; Компрессор: Количество компрессоров - 1; Управление: Тип - Механическое; Энергопотребление: Класс энергопотребления - A; Габариты: Высота – не менее 85 см, Глубина – не менее 52 см, Ширина – не менее 50 см; Цвет – Белый.  Гарантийный срок не менее 12 месяцев.</t>
  </si>
  <si>
    <t>Доска пробковая в алюминиевой рамке. Предназначена для крепления объявлений, заметок и плакатов с помощью кнопок и булавок. Система подвески доски на стене из 2-х горизонтальных потайных крючков. Размеры (ВхШ) не менее 600*900мм, цвет по согласованию с Заказчиком. Гарантийный срок не менее 12 месяцев.</t>
  </si>
  <si>
    <t>Доска пробковая в алюминиевой рамке.  Предназначена для крепления объявлений, заметок и плакатов с помощью кнопок и булавок. Система подвески доски на стене из 2-х горизонтальных потайных крючков. Размеры (ВхШ) не менее 1200*1800мм, цвет по согласованию с Заказчиком. Гарантийный срок не менее 12 месяцев.</t>
  </si>
  <si>
    <t>Доска магнитно-маркерная</t>
  </si>
  <si>
    <t>Доска магнитно – маркерная. Размер (ВхШ): не менее 1200*1800мм.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не менее 12 месяцев</t>
  </si>
  <si>
    <t>Доска магнитно-маркерная мобильная</t>
  </si>
  <si>
    <t>Доска магнитно – маркерная  мобильная (передвижная на колесиках) поворотная (двухсторонняя). Размер (ВхШ): не менее 1200*1800 мм. Тип поверхности: Эмаль. Цвет: Белый. Тип рамки: алюминиевая. Наличие лотка для маркеров по всей длине доски. Система подвески доски на стене из 2-х горизонтальных потайных крючков. Гарантийный срок не менее 12 месяцев.</t>
  </si>
  <si>
    <t>г. Астана, пр. Кабанбай Батыра, 53</t>
  </si>
  <si>
    <t>Прожектор светодиодный</t>
  </si>
  <si>
    <t>Прожектор светодиодный предназначен для подсветки жилых и административных зданий. Исполнение на переносной регулируемой по высоте стойке-треноге. Максимальная высота стойки не менее, м 2. Регулирование мощности светового потока от 40 до 100 %. Мощность не менее, Вт 400 400 Напряжение, В AC100-240 V 220 Класс защиты не менее, IP 6565 Световой поток не менее, Лм 34000 40 000 Размеры не более, мм 920*280*225 610*292*224 Температурный режим, С от -70 до +40 Угол раскрытия, ° 120 Цветовая гамма теплый белый 2700-3500K Ресурс работы не менее 50000 часов.</t>
  </si>
  <si>
    <t>20 календарных дней с даты подписания договора</t>
  </si>
  <si>
    <t>Электродвигатель приточного вентилятора Р=18,5кВт, n=1500.</t>
  </si>
  <si>
    <t>электродвигатель асинхронный с короткозамкнутым ротором, трехфазный. Технические характеристики: Габарит (высота оси вращения), мм 180.Установочный размер по длине станины, М средний.Число полюсов электродвигателя: 4.Исполнение монтажа: на лапах.Диаметр вала, мм 48. Рабочее напряжение, В 380. Мощность, кВт 18,5. Частота, Гц 50. IP 54.</t>
  </si>
  <si>
    <t>Электродвигатель приточного вентилятора Р=15кВт, n=1500.</t>
  </si>
  <si>
    <t>электродвигатель асинхронный с короткозамкнутым ротором, трехфазный. Технические характеристики. Габарит (высота оси вращения), мм 160. Установочный размер по длине станины, L. Число Диаметр вала, мм 42. Рабочее напряжение, В 380. Мощность, кВт 15.Частота, Гц 50. IP 54.полюсов электродвигателя: 4. Исполнение монтажа: на лапах.</t>
  </si>
  <si>
    <t>Электродвигатель вытяжного вентилятора Р=11кВт, n=1500.</t>
  </si>
  <si>
    <t>электродвигатель асинхронный с короткозамкнутым ротором, трехфазный. Технические характеристики: Габарит (высота оси вращения), мм 160. Установочный размер по длине станины, М средний.Число полюсов электродвигателя: 4.Исполнение монтажа: на лапах.Диаметр вала, мм 42. Рабочее напряжение, В 380. Мощность, кВт 11.Частота, Гц 50. IP 54.</t>
  </si>
  <si>
    <t>Электродвигатель вытяжного вентилятора Р=7,5кВт, n=1500.</t>
  </si>
  <si>
    <t>электродвигатель асинхронный с короткозамкнутым ротором, трехфазный. Технические характеристики: Габарит (высота оси вращения), мм 132. Установочный размер по длине станины, М. Число полюсов электродвигателя: 4. Исполнение монтажа: на лапах. Диаметр вала, мм 38. Рабочее напряжение, В 380. IP 54.Мощность, кВт 7,5. Частота, Гц 50.</t>
  </si>
  <si>
    <t>Электродвигатель вентилятора Р=5,5кВт, n=1500.</t>
  </si>
  <si>
    <t>электродвигатель асинхронный с короткозамкнутым ротором, трехфазный. Технические характеристики: Габарит (высота оси вращения), мм 132. Установочный размер по длине станины, S. Число полюсов электродвигателя: 4. Исполнение монтажа: на лапах. Диаметр вала, мм 38. Рабочее напряжение, В 380. Мощность, кВт 5,5. Частота, Гц 50. IP 54.</t>
  </si>
  <si>
    <t>Электродвигатель приточного вентилятора Р=4кВт, n=1500.</t>
  </si>
  <si>
    <t>электродвигатель асинхронный с короткозамкнутым ротором, трехфазный. Технические характеристики: Габарит (высота оси вращения), мм 112. Установочный размер по длине станины, М. Число полюсов электродвигателя: 4. Исполнение монтажа: на лапах. Диаметр вала, мм 28. Рабочее напряжение, В 380. Мощность, кВт 4,0. Частота, Гц 50.IP 54.</t>
  </si>
  <si>
    <t>Электродвигатель приточного вентилятора Р=3кВт, n=1500.</t>
  </si>
  <si>
    <t>электродвигатель асинхронный с короткозамкнутым ротором, трехфазный. Технические характеристики: Габарит (высота оси вращения), мм 100. Установочный размер по длине станины, L. Число полюсов электродвигателя: 4. Исполнение монтажа: на лапах. Диаметр вала, мм 28. Рабочее напряжение, В 380. Мощность, кВт 3,0. Частота, Гц 50. IP 54.</t>
  </si>
  <si>
    <t>Электродвигатель вытяжного вентилятора Р=2,2кВт, n=1500.</t>
  </si>
  <si>
    <t>электродвигатель асинхронный с короткозамкнутым ротором, трехфазный. Технические характеристики.Габарит (высота оси вращения), мм 100. Установочный размер по длине станины, L. Число полюсов электродвигателя: 4. Исполнение монтажа: на лапах. Диаметр вала, мм 28. Рабочее напряжение, В 380.</t>
  </si>
  <si>
    <t>Электродвигатель вентилятора Р=1,1кВт, n=1500.</t>
  </si>
  <si>
    <t>электродвигатель асинхронный с короткозамкнутым ротором, трехфазный. Технические характеристики:Габарит (высота оси вращения), мм 90.Установочный размер по длине станины, S. Число полюсов электродвигателя: 4. Исполнение монтажа: на лапах. Диаметр вала, мм 24. Рабочее напряжение, В 380. Мощность, кВт 1,1. Частота, Гц 50. IP 54.</t>
  </si>
  <si>
    <t>«Капитальный ремонт элекрооборудования (перемотка электродвигателей)»</t>
  </si>
  <si>
    <t>Без применения норм Правил (пп11 п 15)</t>
  </si>
  <si>
    <t>Циркуляционный насос 50/130-2,2/2. Материалы: корпус насоса: EN-GJL-250; промежуточный корпус: EN-GJL-250; рабочее колесо: PPO-GF30/EN-GJL-200; вал насоса: 1.4021; скользящее торцевое уплотнение: AQEGG. Подсоединения к трубопроводу: номинальный внутренний диаметр фланца: DN 50 рабочее давление фланца (по EN 1092-2): PN 10; фланец с отверстием для манометра: R 1/8; габаритная длина: 340 мм. Мотор/электроника : степень защиты: IP 55; класс нагревостойкости изоляции: F; номинальный ток: 4.520 A; КПД: 0.832; коэффициент мощности: 0.82; номинальная мощность мотора: 2200 Вт; частота вращения: 2900 об/мин; подключение к сети: 3~400 В, 50 Гц. Диапазон температур при макс. температуре окружающей среды +40 °C: -20...+120 °C. Цвет покраски корпуса: Panton 334.</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</si>
  <si>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29 м3/ч; макс. напор: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500 W; частота вращения: 1400 - 4600 об/мин; потребляемая мощность 1~230 В: 25 - 590 Вт; ток при 1~230В: 0,2 - 2,60 A; защита мотора: встроенная; резьбовой ввод для кабеля: 1x7/1x9/1x13,5. Максимальное допустимое рабочее давление: 10 бар; диапазон температур при макс. температуре окружающей среды +40 °C: -10...+110 °C.  Цвет покраски корпуса: Panton 334</t>
  </si>
  <si>
    <t>Светильник люминесцентный</t>
  </si>
  <si>
    <t>Светильник люминесцентный настенный возможность поворота на 270 градусов IP 40, 13W. Длинна не менее 580 мм.</t>
  </si>
  <si>
    <t>Замена механотроники автомобиля Volkswagen Passat. 2010 г.в.</t>
  </si>
  <si>
    <t>Снятие и установка АКПП замена новой механотроники автомобиля Volkswagen Passat. 2010 г.в. В стоимость включены все расходные материалы, запасные части, работа.</t>
  </si>
  <si>
    <t>Со дня вступления в силу Договора до 31 декабря 2012 г.</t>
  </si>
  <si>
    <t>Услуга по организации мероприятия «Новый Год»</t>
  </si>
  <si>
    <t>Организация мероприятия «Новый Год» для сотрудников Назарбаев Университета и его дочерних организаций</t>
  </si>
  <si>
    <t>С даты вступления в силу Договора до 10 декабря 2012 года, по заявке Заказчика</t>
  </si>
  <si>
    <t>от  «14» ноября 2012 года  №236</t>
  </si>
</sst>
</file>

<file path=xl/styles.xml><?xml version="1.0" encoding="utf-8"?>
<styleSheet xmlns="http://schemas.openxmlformats.org/spreadsheetml/2006/main">
  <numFmts count="41">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_р_."/>
    <numFmt numFmtId="167" formatCode="#,##0.00_р_."/>
    <numFmt numFmtId="168" formatCode="#."/>
    <numFmt numFmtId="169" formatCode="#.00"/>
    <numFmt numFmtId="170" formatCode="&quot;$&quot;#.00"/>
    <numFmt numFmtId="171" formatCode="#,##0_);\(#,##0\);0_);* @_)"/>
    <numFmt numFmtId="172" formatCode="#,##0.0_);\(#,##0.0\);0.0_);* @_)"/>
    <numFmt numFmtId="173" formatCode="#,##0.00_);\(#,##0.00\);0.00_);* @_)"/>
    <numFmt numFmtId="174" formatCode="#,##0.000_);\(#,##0.000\);0.000_);* @_)"/>
    <numFmt numFmtId="175" formatCode="#,##0.0000_);\(#,##0.0000\);0.0000_);* @_)"/>
    <numFmt numFmtId="176" formatCode="d\-mmm;[Red]&quot;Not date&quot;;&quot;-&quot;;[Red]* &quot;Not date&quot;"/>
    <numFmt numFmtId="177" formatCode="d\-mmm\-yyyy;[Red]&quot;Not date&quot;;&quot;-&quot;;[Red]* &quot;Not date&quot;"/>
    <numFmt numFmtId="178" formatCode="d\-mmm\-yyyy\ h:mm\ AM/PM;[Red]* &quot;Not date&quot;;&quot;-&quot;;[Red]* &quot;Not date&quot;"/>
    <numFmt numFmtId="179" formatCode="d/mm/yyyy;[Red]* &quot;Not date&quot;;&quot;-&quot;;[Red]* &quot;Not date&quot;"/>
    <numFmt numFmtId="180" formatCode="mm/dd/yyyy;[Red]* &quot;Not date&quot;;&quot;-&quot;;[Red]* &quot;Not date&quot;"/>
    <numFmt numFmtId="181" formatCode="mmm\-yy;[Red]* &quot;Not date&quot;;&quot;-&quot;;[Red]* &quot;Not date&quot;"/>
    <numFmt numFmtId="182" formatCode="0;\-0;0;* @"/>
    <numFmt numFmtId="183" formatCode="h:mm\ AM/PM;[Red]* &quot;Not time&quot;;\-;[Red]* &quot;Not time&quot;"/>
    <numFmt numFmtId="184" formatCode="[h]:mm;[Red]* &quot;Not time&quot;;[h]:mm;[Red]* &quot;Not time&quot;"/>
    <numFmt numFmtId="185" formatCode="0%;\-0%;0%;* @_%"/>
    <numFmt numFmtId="186" formatCode="0.0%;\-0.0%;0.0%;* @_%"/>
    <numFmt numFmtId="187" formatCode="0.00%;\-0.00%;0.00%;* @_%"/>
    <numFmt numFmtId="188" formatCode="0.000%;\-0.000%;0.000%;* @_%"/>
    <numFmt numFmtId="189" formatCode="&quot;$&quot;* #,##0_);&quot;$&quot;* \(#,##0\);&quot;$&quot;* 0_);* @_)"/>
    <numFmt numFmtId="190" formatCode="&quot;$&quot;* #,##0.0_);&quot;$&quot;* \(#,##0.0\);&quot;$&quot;* 0.0_);* @_)"/>
    <numFmt numFmtId="191" formatCode="&quot;$&quot;* #,##0.00_);&quot;$&quot;* \(#,##0.00\);&quot;$&quot;* 0.00_);* @_)"/>
    <numFmt numFmtId="192" formatCode="&quot;$&quot;* #,##0.000_);&quot;$&quot;* \(#,##0.000\);&quot;$&quot;* 0.000_);* @_)"/>
    <numFmt numFmtId="193" formatCode="&quot;$&quot;* #,##0.0000_);&quot;$&quot;* \(#,##0.0000\);&quot;$&quot;* 0.0000_);* @_)"/>
    <numFmt numFmtId="194" formatCode="_-* #,##0.00[$€-1]_-;\-* #,##0.00[$€-1]_-;_-* &quot;-&quot;??[$€-1]_-"/>
    <numFmt numFmtId="195" formatCode="d\-mmm\-yyyy;[Red]* &quot;Not date&quot;;&quot;-&quot;;[Red]* &quot;Not date&quot;"/>
    <numFmt numFmtId="196" formatCode="d\-mmm\-yyyy\ h:mm\ AM/PM;[Red]* &quot;Not time&quot;;0;[Red]* &quot;Not time&quot;"/>
    <numFmt numFmtId="197" formatCode="#,##0_);[Blue]\(\-\)\ #,##0_)"/>
    <numFmt numFmtId="198" formatCode="%#.00"/>
    <numFmt numFmtId="199" formatCode="0.0%"/>
    <numFmt numFmtId="200" formatCode="_-* #,##0_р_._-;\-* #,##0_р_._-;_-* &quot;-&quot;??_р_._-;_-@_-"/>
    <numFmt numFmtId="201" formatCode="[$-419]mmmm\ yyyy;@"/>
    <numFmt numFmtId="202" formatCode="0.000"/>
  </numFmts>
  <fonts count="39">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b/>
      <sz val="11"/>
      <name val="Times New Roman"/>
      <family val="1"/>
      <charset val="204"/>
    </font>
    <font>
      <sz val="11"/>
      <name val="Times New Roman"/>
      <family val="1"/>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vertAlign val="superscript"/>
      <sz val="11"/>
      <name val="Times New Roman"/>
      <family val="1"/>
      <charset val="204"/>
    </font>
    <font>
      <sz val="11"/>
      <name val="Calibri"/>
      <family val="2"/>
      <charset val="204"/>
      <scheme val="minor"/>
    </font>
    <font>
      <sz val="14"/>
      <name val="Times New Roman"/>
      <family val="1"/>
      <charset val="204"/>
    </font>
    <font>
      <sz val="10"/>
      <color theme="1"/>
      <name val="Times New Roman"/>
      <family val="1"/>
      <charset val="204"/>
    </font>
    <font>
      <sz val="10"/>
      <color theme="1"/>
      <name val="Calibri"/>
      <family val="2"/>
      <charset val="204"/>
    </font>
    <font>
      <sz val="11"/>
      <color theme="1"/>
      <name val="Times New Roman"/>
      <family val="1"/>
      <charset val="204"/>
    </font>
    <font>
      <sz val="11"/>
      <color rgb="FF00000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90">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7" fillId="0" borderId="0">
      <alignment vertical="center"/>
    </xf>
    <xf numFmtId="0" fontId="8" fillId="0" borderId="0"/>
    <xf numFmtId="0" fontId="2" fillId="0" borderId="0"/>
    <xf numFmtId="0" fontId="2" fillId="0" borderId="0"/>
    <xf numFmtId="0" fontId="9" fillId="0" borderId="0"/>
    <xf numFmtId="0" fontId="8" fillId="0" borderId="0"/>
    <xf numFmtId="0" fontId="1" fillId="0" borderId="0"/>
    <xf numFmtId="0" fontId="1" fillId="0" borderId="0"/>
    <xf numFmtId="0" fontId="1" fillId="0" borderId="0"/>
    <xf numFmtId="43" fontId="3" fillId="0" borderId="0" applyFont="0" applyFill="0" applyBorder="0" applyAlignment="0" applyProtection="0"/>
    <xf numFmtId="168" fontId="11" fillId="0" borderId="2">
      <protection locked="0"/>
    </xf>
    <xf numFmtId="168" fontId="11" fillId="0" borderId="2">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4" fontId="11" fillId="0" borderId="0">
      <protection locked="0"/>
    </xf>
    <xf numFmtId="169" fontId="11" fillId="0" borderId="0">
      <protection locked="0"/>
    </xf>
    <xf numFmtId="169" fontId="11" fillId="0" borderId="0">
      <protection locked="0"/>
    </xf>
    <xf numFmtId="4" fontId="11" fillId="0" borderId="0">
      <protection locked="0"/>
    </xf>
    <xf numFmtId="169" fontId="11" fillId="0" borderId="0">
      <protection locked="0"/>
    </xf>
    <xf numFmtId="170" fontId="11" fillId="0" borderId="0">
      <protection locked="0"/>
    </xf>
    <xf numFmtId="170" fontId="11" fillId="0" borderId="0">
      <protection locked="0"/>
    </xf>
    <xf numFmtId="168" fontId="11" fillId="0" borderId="2">
      <protection locked="0"/>
    </xf>
    <xf numFmtId="168" fontId="11" fillId="0" borderId="2">
      <protection locked="0"/>
    </xf>
    <xf numFmtId="168" fontId="12" fillId="0" borderId="0">
      <protection locked="0"/>
    </xf>
    <xf numFmtId="168" fontId="12" fillId="0" borderId="0">
      <protection locked="0"/>
    </xf>
    <xf numFmtId="168" fontId="11" fillId="0" borderId="2">
      <protection locked="0"/>
    </xf>
    <xf numFmtId="171" fontId="13" fillId="0" borderId="0" applyFill="0" applyBorder="0">
      <alignment vertical="top"/>
    </xf>
    <xf numFmtId="172" fontId="13" fillId="0" borderId="0" applyFill="0" applyBorder="0">
      <alignment vertical="top"/>
    </xf>
    <xf numFmtId="173" fontId="13" fillId="0" borderId="0" applyFill="0" applyBorder="0">
      <alignment vertical="top"/>
    </xf>
    <xf numFmtId="174" fontId="13" fillId="0" borderId="0" applyFill="0" applyBorder="0">
      <alignment vertical="top"/>
    </xf>
    <xf numFmtId="175" fontId="13" fillId="0" borderId="0" applyFill="0" applyBorder="0">
      <alignment vertical="top"/>
    </xf>
    <xf numFmtId="176" fontId="13" fillId="0" borderId="0" applyFill="0" applyBorder="0">
      <alignment vertical="top"/>
    </xf>
    <xf numFmtId="177" fontId="13" fillId="0" borderId="0" applyFill="0" applyBorder="0">
      <alignment vertical="top"/>
    </xf>
    <xf numFmtId="178" fontId="13" fillId="0" borderId="0" applyFill="0" applyBorder="0">
      <alignment vertical="top"/>
    </xf>
    <xf numFmtId="179" fontId="13" fillId="0" borderId="0" applyFill="0" applyBorder="0">
      <alignment vertical="top"/>
    </xf>
    <xf numFmtId="180" fontId="13" fillId="0" borderId="0" applyFill="0" applyBorder="0">
      <alignment vertical="top"/>
    </xf>
    <xf numFmtId="181" fontId="13" fillId="0" borderId="0" applyFill="0" applyBorder="0">
      <alignment vertical="top"/>
    </xf>
    <xf numFmtId="181" fontId="13" fillId="0" borderId="0" applyFill="0" applyBorder="0">
      <alignment horizontal="center" vertical="top"/>
    </xf>
    <xf numFmtId="182" fontId="13" fillId="0" borderId="0" applyFill="0" applyBorder="0">
      <alignment vertical="top"/>
    </xf>
    <xf numFmtId="183" fontId="13" fillId="0" borderId="0" applyFill="0" applyBorder="0">
      <alignment vertical="top"/>
    </xf>
    <xf numFmtId="184" fontId="13" fillId="0" borderId="0" applyFill="0" applyBorder="0">
      <alignment vertical="top"/>
    </xf>
    <xf numFmtId="185" fontId="13" fillId="0" borderId="0" applyFill="0" applyBorder="0">
      <alignment vertical="top"/>
    </xf>
    <xf numFmtId="186" fontId="14" fillId="0" borderId="0" applyFill="0" applyBorder="0">
      <alignment vertical="top"/>
    </xf>
    <xf numFmtId="187" fontId="13" fillId="0" borderId="0" applyFill="0" applyBorder="0">
      <alignment vertical="top"/>
    </xf>
    <xf numFmtId="188" fontId="13" fillId="0" borderId="0" applyFill="0" applyBorder="0">
      <alignment vertical="top"/>
    </xf>
    <xf numFmtId="189" fontId="13" fillId="0" borderId="0" applyFill="0" applyBorder="0">
      <alignment vertical="top"/>
    </xf>
    <xf numFmtId="190" fontId="13" fillId="0" borderId="0" applyFill="0" applyBorder="0">
      <alignment vertical="top"/>
    </xf>
    <xf numFmtId="191" fontId="13" fillId="0" borderId="0" applyFill="0" applyBorder="0">
      <alignment vertical="top"/>
    </xf>
    <xf numFmtId="192" fontId="13" fillId="0" borderId="0" applyFill="0" applyBorder="0">
      <alignment vertical="top"/>
    </xf>
    <xf numFmtId="193" fontId="13" fillId="0" borderId="0" applyFill="0" applyBorder="0">
      <alignment vertical="top"/>
    </xf>
    <xf numFmtId="0" fontId="15" fillId="0" borderId="0" applyNumberFormat="0" applyFill="0" applyBorder="0" applyAlignment="0" applyProtection="0"/>
    <xf numFmtId="194" fontId="2" fillId="0" borderId="0" applyFont="0" applyFill="0" applyBorder="0" applyAlignment="0" applyProtection="0"/>
    <xf numFmtId="0" fontId="3" fillId="0" borderId="0"/>
    <xf numFmtId="0" fontId="16" fillId="0" borderId="0" applyFill="0" applyBorder="0">
      <alignment vertical="top"/>
    </xf>
    <xf numFmtId="0" fontId="17" fillId="0" borderId="0" applyFill="0" applyBorder="0">
      <alignment vertical="top"/>
    </xf>
    <xf numFmtId="0" fontId="18" fillId="0" borderId="0" applyFill="0" applyBorder="0">
      <alignment vertical="top"/>
    </xf>
    <xf numFmtId="0" fontId="19" fillId="0" borderId="0" applyFill="0" applyBorder="0">
      <alignment vertical="top"/>
    </xf>
    <xf numFmtId="0" fontId="20" fillId="0" borderId="0" applyFill="0" applyBorder="0">
      <alignment horizontal="left" vertical="top"/>
      <protection hidden="1"/>
    </xf>
    <xf numFmtId="0" fontId="20" fillId="0" borderId="0" applyFill="0" applyBorder="0">
      <alignment horizontal="left" vertical="top" indent="1"/>
      <protection hidden="1"/>
    </xf>
    <xf numFmtId="0" fontId="20" fillId="0" borderId="0" applyFill="0" applyBorder="0">
      <alignment horizontal="left" vertical="top" indent="2"/>
      <protection hidden="1"/>
    </xf>
    <xf numFmtId="0" fontId="20" fillId="0" borderId="0" applyFill="0" applyBorder="0">
      <alignment horizontal="left" vertical="top" indent="3"/>
      <protection hidden="1"/>
    </xf>
    <xf numFmtId="171" fontId="21" fillId="0" borderId="0" applyFill="0" applyBorder="0">
      <alignment vertical="top"/>
      <protection locked="0"/>
    </xf>
    <xf numFmtId="172" fontId="21" fillId="0" borderId="0" applyFill="0" applyBorder="0">
      <alignment vertical="top"/>
      <protection locked="0"/>
    </xf>
    <xf numFmtId="173" fontId="21" fillId="0" borderId="0" applyFill="0" applyBorder="0">
      <alignment vertical="top"/>
      <protection locked="0"/>
    </xf>
    <xf numFmtId="174" fontId="21" fillId="0" borderId="0" applyFill="0" applyBorder="0">
      <alignment vertical="top"/>
      <protection locked="0"/>
    </xf>
    <xf numFmtId="175" fontId="21" fillId="0" borderId="0" applyFill="0" applyBorder="0">
      <alignment vertical="top"/>
      <protection locked="0"/>
    </xf>
    <xf numFmtId="176" fontId="21" fillId="0" borderId="0" applyFill="0" applyBorder="0">
      <alignment vertical="top"/>
      <protection locked="0"/>
    </xf>
    <xf numFmtId="195" fontId="21" fillId="0" borderId="0" applyFill="0" applyBorder="0">
      <alignment vertical="top"/>
      <protection locked="0"/>
    </xf>
    <xf numFmtId="196" fontId="21" fillId="0" borderId="0" applyFill="0" applyBorder="0">
      <alignment vertical="top"/>
      <protection locked="0"/>
    </xf>
    <xf numFmtId="179" fontId="21" fillId="0" borderId="0" applyFill="0" applyBorder="0">
      <alignment vertical="top"/>
      <protection locked="0"/>
    </xf>
    <xf numFmtId="180" fontId="21" fillId="0" borderId="0" applyFill="0" applyBorder="0">
      <alignment vertical="top"/>
      <protection locked="0"/>
    </xf>
    <xf numFmtId="181" fontId="21" fillId="0" borderId="0" applyFill="0" applyBorder="0">
      <alignment vertical="top"/>
      <protection locked="0"/>
    </xf>
    <xf numFmtId="182" fontId="21" fillId="0" borderId="0" applyFill="0" applyBorder="0">
      <alignment vertical="top"/>
      <protection locked="0"/>
    </xf>
    <xf numFmtId="182" fontId="22" fillId="0" borderId="0" applyFill="0" applyBorder="0">
      <alignment vertical="top"/>
      <protection locked="0"/>
    </xf>
    <xf numFmtId="182" fontId="21" fillId="0" borderId="0" applyFill="0" applyBorder="0">
      <alignment vertical="top"/>
      <protection locked="0"/>
    </xf>
    <xf numFmtId="49" fontId="21" fillId="0" borderId="0" applyFill="0" applyBorder="0">
      <alignment vertical="top"/>
      <protection locked="0"/>
    </xf>
    <xf numFmtId="49" fontId="22" fillId="0" borderId="0" applyFill="0" applyBorder="0">
      <alignment vertical="top"/>
      <protection locked="0"/>
    </xf>
    <xf numFmtId="0" fontId="21" fillId="0" borderId="0" applyFill="0" applyBorder="0">
      <alignment vertical="top" wrapText="1"/>
      <protection locked="0"/>
    </xf>
    <xf numFmtId="183" fontId="21" fillId="0" borderId="0" applyFill="0" applyBorder="0">
      <alignment vertical="top"/>
      <protection locked="0"/>
    </xf>
    <xf numFmtId="184" fontId="21" fillId="0" borderId="0" applyFill="0" applyBorder="0">
      <alignment vertical="top"/>
      <protection locked="0"/>
    </xf>
    <xf numFmtId="185" fontId="21" fillId="0" borderId="0" applyFill="0" applyBorder="0">
      <alignment vertical="top"/>
      <protection locked="0"/>
    </xf>
    <xf numFmtId="186" fontId="21" fillId="0" borderId="0" applyFill="0" applyBorder="0">
      <alignment vertical="top"/>
      <protection locked="0"/>
    </xf>
    <xf numFmtId="187" fontId="21" fillId="0" borderId="0" applyFill="0" applyBorder="0">
      <alignment vertical="top"/>
      <protection locked="0"/>
    </xf>
    <xf numFmtId="188" fontId="21" fillId="0" borderId="0" applyFill="0" applyBorder="0">
      <alignment vertical="top"/>
      <protection locked="0"/>
    </xf>
    <xf numFmtId="189" fontId="21" fillId="0" borderId="0" applyFill="0" applyBorder="0">
      <alignment vertical="top"/>
      <protection locked="0"/>
    </xf>
    <xf numFmtId="190" fontId="21" fillId="0" borderId="0" applyFill="0" applyBorder="0">
      <alignment vertical="top"/>
      <protection locked="0"/>
    </xf>
    <xf numFmtId="191" fontId="21" fillId="0" borderId="0" applyFill="0" applyBorder="0">
      <alignment vertical="top"/>
      <protection locked="0"/>
    </xf>
    <xf numFmtId="192" fontId="21" fillId="0" borderId="0" applyFill="0" applyBorder="0">
      <alignment vertical="top"/>
      <protection locked="0"/>
    </xf>
    <xf numFmtId="193" fontId="21" fillId="0" borderId="0" applyFill="0" applyBorder="0">
      <alignment vertical="top"/>
      <protection locked="0"/>
    </xf>
    <xf numFmtId="49" fontId="21" fillId="0" borderId="0" applyFill="0" applyBorder="0">
      <alignment horizontal="left" vertical="top"/>
      <protection locked="0"/>
    </xf>
    <xf numFmtId="49" fontId="21" fillId="0" borderId="0" applyFill="0" applyBorder="0">
      <alignment horizontal="left" vertical="top" indent="1"/>
      <protection locked="0"/>
    </xf>
    <xf numFmtId="49" fontId="21" fillId="0" borderId="0" applyFill="0" applyBorder="0">
      <alignment horizontal="left" vertical="top" indent="2"/>
      <protection locked="0"/>
    </xf>
    <xf numFmtId="49" fontId="21" fillId="0" borderId="0" applyFill="0" applyBorder="0">
      <alignment horizontal="left" vertical="top" indent="3"/>
      <protection locked="0"/>
    </xf>
    <xf numFmtId="49" fontId="21" fillId="0" borderId="0" applyFill="0" applyBorder="0">
      <alignment horizontal="left" vertical="top" indent="4"/>
      <protection locked="0"/>
    </xf>
    <xf numFmtId="49" fontId="21" fillId="0" borderId="0" applyFill="0" applyBorder="0">
      <alignment horizontal="center"/>
      <protection locked="0"/>
    </xf>
    <xf numFmtId="49" fontId="21" fillId="0" borderId="0" applyFill="0" applyBorder="0">
      <alignment horizontal="center" wrapText="1"/>
      <protection locked="0"/>
    </xf>
    <xf numFmtId="49" fontId="13" fillId="0" borderId="0" applyFill="0" applyBorder="0">
      <alignment vertical="top"/>
    </xf>
    <xf numFmtId="0" fontId="13" fillId="0" borderId="0" applyFill="0" applyBorder="0">
      <alignment vertical="top" wrapText="1"/>
    </xf>
    <xf numFmtId="0" fontId="23" fillId="0" borderId="0" applyNumberFormat="0" applyFont="0" applyBorder="0" applyAlignment="0">
      <alignment horizontal="left"/>
    </xf>
    <xf numFmtId="0" fontId="19" fillId="0" borderId="0" applyFill="0" applyBorder="0">
      <alignment vertical="top"/>
    </xf>
    <xf numFmtId="0" fontId="19" fillId="0" borderId="0" applyFill="0" applyBorder="0">
      <alignment horizontal="left" vertical="top" indent="1"/>
    </xf>
    <xf numFmtId="0" fontId="24" fillId="0" borderId="0" applyFill="0" applyBorder="0">
      <alignment horizontal="left" vertical="top" indent="2"/>
    </xf>
    <xf numFmtId="0" fontId="19" fillId="0" borderId="0" applyFill="0" applyBorder="0">
      <alignment horizontal="left" vertical="top" indent="3"/>
    </xf>
    <xf numFmtId="0" fontId="13" fillId="0" borderId="0" applyFill="0" applyBorder="0">
      <alignment vertical="top"/>
    </xf>
    <xf numFmtId="0" fontId="13" fillId="0" borderId="0" applyFill="0" applyBorder="0">
      <alignment horizontal="left" vertical="top" indent="1"/>
    </xf>
    <xf numFmtId="0" fontId="13" fillId="0" borderId="0" applyFill="0" applyBorder="0">
      <alignment horizontal="left" vertical="top" indent="2"/>
    </xf>
    <xf numFmtId="0" fontId="13" fillId="0" borderId="0" applyFill="0" applyBorder="0">
      <alignment horizontal="left" vertical="top" indent="3"/>
    </xf>
    <xf numFmtId="0" fontId="13" fillId="0" borderId="0" applyFill="0" applyBorder="0">
      <alignment horizontal="left" vertical="top" indent="4"/>
    </xf>
    <xf numFmtId="0" fontId="13" fillId="0" borderId="0" applyFill="0" applyBorder="0">
      <alignment horizontal="center"/>
    </xf>
    <xf numFmtId="0" fontId="13" fillId="0" borderId="0" applyFill="0" applyBorder="0">
      <alignment horizontal="center" wrapText="1"/>
    </xf>
    <xf numFmtId="197" fontId="10" fillId="0" borderId="1" applyBorder="0">
      <protection hidden="1"/>
    </xf>
    <xf numFmtId="0" fontId="6" fillId="0" borderId="0" applyNumberFormat="0" applyFill="0" applyBorder="0" applyAlignment="0" applyProtection="0">
      <alignment vertical="top"/>
      <protection locked="0"/>
    </xf>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3" fillId="0" borderId="0" applyFill="0" applyBorder="0"/>
    <xf numFmtId="0" fontId="25" fillId="0" borderId="0"/>
    <xf numFmtId="0" fontId="1" fillId="0" borderId="0"/>
    <xf numFmtId="0" fontId="2" fillId="0" borderId="0"/>
    <xf numFmtId="0" fontId="1" fillId="0" borderId="0"/>
    <xf numFmtId="0" fontId="8" fillId="0" borderId="0"/>
    <xf numFmtId="0" fontId="26" fillId="0" borderId="0"/>
    <xf numFmtId="0" fontId="27" fillId="0" borderId="0"/>
    <xf numFmtId="41" fontId="2" fillId="0" borderId="0" applyFont="0" applyFill="0" applyBorder="0" applyAlignment="0" applyProtection="0"/>
    <xf numFmtId="43" fontId="2" fillId="0" borderId="0" applyFont="0" applyFill="0" applyBorder="0" applyAlignment="0" applyProtection="0"/>
    <xf numFmtId="168" fontId="12" fillId="0" borderId="0">
      <protection locked="0"/>
    </xf>
    <xf numFmtId="168" fontId="12"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98" fontId="11" fillId="0" borderId="0">
      <protection locked="0"/>
    </xf>
    <xf numFmtId="198" fontId="11" fillId="0" borderId="0">
      <protection locked="0"/>
    </xf>
    <xf numFmtId="0" fontId="28" fillId="0" borderId="0"/>
    <xf numFmtId="0" fontId="8" fillId="0" borderId="0"/>
    <xf numFmtId="164" fontId="29"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29" fillId="0" borderId="0" applyFont="0" applyFill="0" applyBorder="0" applyAlignment="0" applyProtection="0"/>
    <xf numFmtId="164" fontId="30"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9" fillId="0" borderId="0"/>
    <xf numFmtId="0" fontId="3" fillId="0" borderId="0"/>
    <xf numFmtId="0" fontId="1" fillId="0" borderId="0"/>
    <xf numFmtId="0" fontId="3" fillId="0" borderId="0"/>
    <xf numFmtId="165" fontId="30" fillId="0" borderId="0" applyFont="0" applyFill="0" applyBorder="0" applyAlignment="0" applyProtection="0"/>
    <xf numFmtId="165"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9" fillId="0" borderId="0"/>
    <xf numFmtId="43" fontId="1"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3" fillId="0" borderId="0"/>
    <xf numFmtId="0" fontId="2" fillId="0" borderId="0"/>
    <xf numFmtId="199" fontId="8"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0" fontId="4" fillId="2" borderId="1" xfId="2" applyNumberFormat="1" applyFont="1" applyFill="1" applyBorder="1" applyAlignment="1">
      <alignment horizontal="center" vertical="center" wrapText="1"/>
    </xf>
    <xf numFmtId="167" fontId="4" fillId="2" borderId="1" xfId="2" applyNumberFormat="1" applyFont="1" applyFill="1" applyBorder="1" applyAlignment="1">
      <alignment horizontal="center" vertical="center" wrapText="1"/>
    </xf>
    <xf numFmtId="1" fontId="4" fillId="2" borderId="1" xfId="2" applyNumberFormat="1" applyFont="1" applyFill="1" applyBorder="1" applyAlignment="1">
      <alignment horizontal="center" vertical="center" wrapText="1"/>
    </xf>
    <xf numFmtId="166" fontId="4" fillId="2" borderId="1" xfId="2" applyNumberFormat="1" applyFont="1" applyFill="1" applyBorder="1" applyAlignment="1">
      <alignment horizontal="center" vertical="center" wrapText="1"/>
    </xf>
    <xf numFmtId="3" fontId="4" fillId="2" borderId="1" xfId="2" applyNumberFormat="1" applyFont="1" applyFill="1" applyBorder="1" applyAlignment="1">
      <alignment horizontal="center" vertical="center" wrapText="1"/>
    </xf>
    <xf numFmtId="43" fontId="5" fillId="2" borderId="1" xfId="189" applyFont="1" applyFill="1" applyBorder="1" applyAlignment="1">
      <alignment horizontal="center" vertical="center" wrapText="1"/>
    </xf>
    <xf numFmtId="200" fontId="5" fillId="2" borderId="1" xfId="189"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200" fontId="5" fillId="2" borderId="4" xfId="189"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xf numFmtId="0" fontId="5" fillId="2" borderId="7" xfId="0" applyFont="1" applyFill="1" applyBorder="1" applyAlignment="1">
      <alignment horizontal="center" vertical="center" wrapText="1"/>
    </xf>
    <xf numFmtId="200" fontId="5" fillId="2" borderId="7" xfId="189"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200" fontId="5" fillId="2" borderId="8" xfId="189" applyNumberFormat="1" applyFont="1" applyFill="1" applyBorder="1" applyAlignment="1">
      <alignment horizontal="center" vertical="center" wrapText="1"/>
    </xf>
    <xf numFmtId="0" fontId="5" fillId="2" borderId="4" xfId="0" applyFont="1" applyFill="1" applyBorder="1" applyAlignment="1">
      <alignment horizontal="center" vertical="top" wrapText="1"/>
    </xf>
    <xf numFmtId="3" fontId="5" fillId="2" borderId="1" xfId="0" applyNumberFormat="1" applyFont="1" applyFill="1" applyBorder="1" applyAlignment="1">
      <alignment horizontal="center" vertical="center" wrapText="1"/>
    </xf>
    <xf numFmtId="43" fontId="5" fillId="2" borderId="4" xfId="189"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43" fontId="5" fillId="2" borderId="1" xfId="189" applyNumberFormat="1" applyFont="1" applyFill="1" applyBorder="1" applyAlignment="1">
      <alignment horizontal="center" vertical="center" wrapText="1"/>
    </xf>
    <xf numFmtId="3" fontId="4" fillId="2" borderId="0" xfId="0" applyNumberFormat="1" applyFont="1" applyFill="1" applyBorder="1" applyAlignment="1">
      <alignment horizontal="left" vertical="center"/>
    </xf>
    <xf numFmtId="3" fontId="4" fillId="2" borderId="0" xfId="0" applyNumberFormat="1" applyFont="1" applyFill="1" applyBorder="1" applyAlignment="1">
      <alignment horizontal="left" vertical="center" wrapText="1"/>
    </xf>
    <xf numFmtId="3" fontId="10" fillId="2" borderId="0" xfId="0" applyNumberFormat="1" applyFont="1" applyFill="1" applyBorder="1" applyAlignment="1">
      <alignment horizontal="left" vertical="center"/>
    </xf>
    <xf numFmtId="0" fontId="10" fillId="2" borderId="0" xfId="0" applyFont="1" applyFill="1" applyAlignment="1">
      <alignment horizontal="left"/>
    </xf>
    <xf numFmtId="0" fontId="4" fillId="2" borderId="0" xfId="0" applyFont="1" applyFill="1" applyBorder="1" applyAlignment="1">
      <alignment horizontal="center"/>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200" fontId="4" fillId="2" borderId="1" xfId="189" applyNumberFormat="1" applyFont="1" applyFill="1" applyBorder="1" applyAlignment="1">
      <alignment horizontal="center" vertical="center" wrapText="1"/>
    </xf>
    <xf numFmtId="200" fontId="4" fillId="2" borderId="0" xfId="189" applyNumberFormat="1" applyFont="1" applyFill="1" applyAlignment="1">
      <alignment horizontal="center" vertical="center" wrapText="1"/>
    </xf>
    <xf numFmtId="0" fontId="5" fillId="2" borderId="1" xfId="0" applyFont="1" applyFill="1" applyBorder="1"/>
    <xf numFmtId="0" fontId="5" fillId="2" borderId="1" xfId="0" applyFont="1" applyFill="1" applyBorder="1" applyAlignment="1">
      <alignment vertical="center"/>
    </xf>
    <xf numFmtId="0" fontId="5" fillId="2" borderId="1" xfId="0" applyFont="1" applyFill="1" applyBorder="1" applyAlignment="1">
      <alignment vertical="center" wrapText="1"/>
    </xf>
    <xf numFmtId="3" fontId="5" fillId="2" borderId="7" xfId="0" applyNumberFormat="1" applyFont="1" applyFill="1" applyBorder="1" applyAlignment="1">
      <alignment horizontal="center" vertical="center" wrapText="1"/>
    </xf>
    <xf numFmtId="43" fontId="5" fillId="2" borderId="7" xfId="189" applyFont="1" applyFill="1" applyBorder="1" applyAlignment="1">
      <alignment horizontal="center" vertical="center" wrapText="1"/>
    </xf>
    <xf numFmtId="43" fontId="5" fillId="2" borderId="6" xfId="189" applyFont="1" applyFill="1" applyBorder="1" applyAlignment="1">
      <alignment horizontal="center" vertical="center" wrapText="1"/>
    </xf>
    <xf numFmtId="200" fontId="5" fillId="2" borderId="1" xfId="189" applyNumberFormat="1" applyFont="1" applyFill="1" applyBorder="1" applyAlignment="1">
      <alignment vertical="center" wrapText="1"/>
    </xf>
    <xf numFmtId="3" fontId="5" fillId="2" borderId="8" xfId="0" applyNumberFormat="1"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center" vertical="center"/>
    </xf>
    <xf numFmtId="0" fontId="5" fillId="2" borderId="0" xfId="0" applyFont="1" applyFill="1" applyBorder="1" applyAlignment="1">
      <alignment vertical="center"/>
    </xf>
    <xf numFmtId="0" fontId="5" fillId="2" borderId="4" xfId="0" applyFont="1" applyFill="1" applyBorder="1" applyAlignment="1">
      <alignment horizont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xf>
    <xf numFmtId="201"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201" fontId="5" fillId="2" borderId="4"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201" fontId="5" fillId="2" borderId="8" xfId="0" applyNumberFormat="1" applyFont="1" applyFill="1" applyBorder="1" applyAlignment="1">
      <alignment horizontal="center" vertical="center" wrapText="1"/>
    </xf>
    <xf numFmtId="165" fontId="5" fillId="2" borderId="8" xfId="0" applyNumberFormat="1" applyFont="1" applyFill="1" applyBorder="1" applyAlignment="1">
      <alignment horizontal="center" vertical="center" wrapText="1"/>
    </xf>
    <xf numFmtId="43" fontId="5" fillId="2" borderId="8" xfId="189"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vertical="center" wrapText="1"/>
    </xf>
    <xf numFmtId="202" fontId="5" fillId="2" borderId="0" xfId="0" applyNumberFormat="1" applyFont="1" applyFill="1"/>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wrapText="1"/>
    </xf>
    <xf numFmtId="2" fontId="5" fillId="2" borderId="0" xfId="0" applyNumberFormat="1" applyFont="1" applyFill="1"/>
    <xf numFmtId="0" fontId="32" fillId="2" borderId="1" xfId="0" applyFont="1" applyFill="1" applyBorder="1"/>
    <xf numFmtId="0" fontId="32" fillId="2" borderId="0" xfId="0" applyFont="1" applyFill="1"/>
    <xf numFmtId="14" fontId="5" fillId="2" borderId="1" xfId="0" applyNumberFormat="1" applyFont="1" applyFill="1" applyBorder="1" applyAlignment="1">
      <alignment horizontal="center" vertical="center" wrapText="1"/>
    </xf>
    <xf numFmtId="200" fontId="5" fillId="2" borderId="0" xfId="0" applyNumberFormat="1" applyFont="1" applyFill="1"/>
    <xf numFmtId="3" fontId="5" fillId="2" borderId="0" xfId="0" applyNumberFormat="1" applyFont="1" applyFill="1"/>
    <xf numFmtId="0" fontId="33" fillId="2" borderId="0" xfId="0" applyFont="1" applyFill="1"/>
    <xf numFmtId="43" fontId="5" fillId="2" borderId="0" xfId="0" applyNumberFormat="1" applyFont="1" applyFill="1"/>
    <xf numFmtId="4" fontId="5" fillId="2" borderId="0" xfId="0" applyNumberFormat="1" applyFont="1" applyFill="1"/>
    <xf numFmtId="43" fontId="5" fillId="2" borderId="0" xfId="189" applyFont="1" applyFill="1"/>
    <xf numFmtId="43" fontId="4" fillId="2" borderId="1" xfId="189" applyFont="1" applyFill="1" applyBorder="1" applyAlignment="1">
      <alignment horizontal="center" vertical="center" wrapText="1"/>
    </xf>
    <xf numFmtId="43" fontId="5" fillId="2" borderId="1" xfId="189" applyFont="1" applyFill="1" applyBorder="1" applyAlignment="1">
      <alignment vertical="center" wrapText="1"/>
    </xf>
    <xf numFmtId="43" fontId="5" fillId="2" borderId="1" xfId="189" applyFont="1" applyFill="1" applyBorder="1" applyAlignment="1">
      <alignment horizontal="right" vertical="center" wrapText="1"/>
    </xf>
    <xf numFmtId="43" fontId="5" fillId="2" borderId="7" xfId="189" applyFont="1" applyFill="1" applyBorder="1" applyAlignment="1">
      <alignment horizontal="right" vertical="center" wrapText="1"/>
    </xf>
    <xf numFmtId="43" fontId="5" fillId="2" borderId="4" xfId="189" applyFont="1" applyFill="1" applyBorder="1" applyAlignment="1">
      <alignment horizontal="right" vertical="center" wrapText="1"/>
    </xf>
    <xf numFmtId="43" fontId="5" fillId="2" borderId="7" xfId="189" applyFont="1" applyFill="1" applyBorder="1" applyAlignment="1">
      <alignment vertical="center" wrapText="1"/>
    </xf>
    <xf numFmtId="43" fontId="5" fillId="2" borderId="5" xfId="189" applyFont="1" applyFill="1" applyBorder="1" applyAlignment="1">
      <alignment horizontal="center" vertical="center" wrapText="1"/>
    </xf>
    <xf numFmtId="43" fontId="5" fillId="2" borderId="1" xfId="189" applyFont="1" applyFill="1" applyBorder="1" applyAlignment="1">
      <alignment horizontal="center" vertical="center"/>
    </xf>
    <xf numFmtId="43" fontId="4" fillId="2" borderId="4" xfId="189" applyFont="1" applyFill="1" applyBorder="1" applyAlignment="1">
      <alignment horizontal="center" vertical="center" wrapText="1"/>
    </xf>
    <xf numFmtId="0" fontId="36" fillId="2" borderId="1" xfId="0" applyFont="1" applyFill="1" applyBorder="1" applyAlignment="1">
      <alignment horizontal="center" vertical="center" wrapText="1"/>
    </xf>
    <xf numFmtId="43" fontId="36" fillId="2" borderId="1" xfId="189" applyFont="1" applyFill="1" applyBorder="1" applyAlignment="1">
      <alignment horizontal="center" vertical="center" wrapText="1"/>
    </xf>
    <xf numFmtId="0" fontId="37" fillId="2" borderId="1" xfId="0" applyFont="1" applyFill="1" applyBorder="1" applyAlignment="1">
      <alignment horizontal="center" vertical="center" wrapText="1"/>
    </xf>
    <xf numFmtId="43" fontId="37" fillId="2" borderId="1" xfId="189" applyFont="1" applyFill="1" applyBorder="1" applyAlignment="1">
      <alignment horizontal="center" vertical="center" wrapText="1"/>
    </xf>
    <xf numFmtId="0" fontId="36" fillId="2" borderId="7" xfId="0" applyFont="1" applyFill="1" applyBorder="1" applyAlignment="1">
      <alignment horizontal="center" vertical="center" wrapText="1"/>
    </xf>
    <xf numFmtId="43" fontId="36" fillId="2" borderId="7" xfId="189" applyFont="1" applyFill="1" applyBorder="1" applyAlignment="1">
      <alignment horizontal="center" vertical="center" wrapText="1"/>
    </xf>
    <xf numFmtId="0" fontId="5"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Alignment="1">
      <alignment horizontal="center"/>
    </xf>
    <xf numFmtId="0" fontId="34" fillId="2" borderId="1" xfId="0" applyFont="1" applyFill="1" applyBorder="1" applyAlignment="1">
      <alignment horizontal="center" wrapText="1"/>
    </xf>
    <xf numFmtId="0" fontId="38" fillId="2" borderId="1" xfId="0" applyFont="1" applyFill="1" applyBorder="1" applyAlignment="1">
      <alignment horizontal="center" wrapText="1"/>
    </xf>
    <xf numFmtId="3" fontId="34" fillId="2" borderId="1" xfId="0" applyNumberFormat="1" applyFont="1" applyFill="1" applyBorder="1" applyAlignment="1">
      <alignment horizontal="center" wrapText="1"/>
    </xf>
    <xf numFmtId="3" fontId="38" fillId="2" borderId="1" xfId="0" applyNumberFormat="1" applyFont="1" applyFill="1" applyBorder="1" applyAlignment="1">
      <alignment horizontal="center" wrapText="1"/>
    </xf>
    <xf numFmtId="0" fontId="34"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4" fontId="34" fillId="2" borderId="1" xfId="0" applyNumberFormat="1" applyFont="1" applyFill="1" applyBorder="1" applyAlignment="1">
      <alignment horizontal="center" vertical="center" wrapText="1"/>
    </xf>
    <xf numFmtId="4" fontId="38" fillId="2" borderId="1"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xf>
    <xf numFmtId="49" fontId="4" fillId="2" borderId="10" xfId="189" applyNumberFormat="1" applyFont="1" applyFill="1" applyBorder="1" applyAlignment="1">
      <alignment horizontal="left" vertical="center" wrapText="1"/>
    </xf>
    <xf numFmtId="49" fontId="4" fillId="2" borderId="12" xfId="189" applyNumberFormat="1" applyFont="1" applyFill="1" applyBorder="1" applyAlignment="1">
      <alignment horizontal="left" vertical="center" wrapText="1"/>
    </xf>
    <xf numFmtId="49" fontId="4" fillId="2" borderId="13" xfId="189" applyNumberFormat="1" applyFont="1" applyFill="1" applyBorder="1" applyAlignment="1">
      <alignment horizontal="left" vertical="center" wrapText="1"/>
    </xf>
    <xf numFmtId="49" fontId="4" fillId="2" borderId="5" xfId="189" applyNumberFormat="1" applyFont="1" applyFill="1" applyBorder="1" applyAlignment="1">
      <alignment horizontal="left" vertical="center" wrapText="1"/>
    </xf>
    <xf numFmtId="49" fontId="4" fillId="2" borderId="11" xfId="189" applyNumberFormat="1" applyFont="1" applyFill="1" applyBorder="1" applyAlignment="1">
      <alignment horizontal="left" vertical="center" wrapText="1"/>
    </xf>
    <xf numFmtId="49" fontId="4" fillId="2" borderId="6" xfId="189" applyNumberFormat="1" applyFont="1" applyFill="1" applyBorder="1" applyAlignment="1">
      <alignment horizontal="left" vertical="center" wrapText="1"/>
    </xf>
    <xf numFmtId="49" fontId="4" fillId="2" borderId="1" xfId="189" applyNumberFormat="1" applyFont="1" applyFill="1" applyBorder="1" applyAlignment="1">
      <alignment horizontal="left" vertical="center" wrapText="1"/>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5" xfId="0" applyFont="1" applyFill="1" applyBorder="1" applyAlignment="1">
      <alignment horizontal="left" vertical="center"/>
    </xf>
    <xf numFmtId="0" fontId="4" fillId="2" borderId="11" xfId="0" applyFont="1" applyFill="1" applyBorder="1" applyAlignment="1">
      <alignment horizontal="left" vertical="center"/>
    </xf>
    <xf numFmtId="0" fontId="4" fillId="2" borderId="6" xfId="0" applyFont="1" applyFill="1" applyBorder="1" applyAlignment="1">
      <alignment horizontal="left" vertical="center"/>
    </xf>
  </cellXfs>
  <cellStyles count="190">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153"/>
  <sheetViews>
    <sheetView tabSelected="1" zoomScale="70" zoomScaleNormal="70" workbookViewId="0">
      <selection activeCell="D7" sqref="D7"/>
    </sheetView>
  </sheetViews>
  <sheetFormatPr defaultRowHeight="15"/>
  <cols>
    <col min="1" max="1" width="6.140625" style="12" customWidth="1"/>
    <col min="2" max="2" width="29.140625" style="12" customWidth="1"/>
    <col min="3" max="3" width="15.7109375" style="12" customWidth="1"/>
    <col min="4" max="4" width="82.85546875" style="12" customWidth="1"/>
    <col min="5" max="5" width="10.42578125" style="12" customWidth="1"/>
    <col min="6" max="6" width="12.28515625" style="12" customWidth="1"/>
    <col min="7" max="7" width="17" style="72" customWidth="1"/>
    <col min="8" max="8" width="22.42578125" style="72" customWidth="1"/>
    <col min="9" max="9" width="19.5703125" style="72" customWidth="1"/>
    <col min="10" max="10" width="24.85546875" style="12" customWidth="1"/>
    <col min="11" max="11" width="21.85546875" style="12" customWidth="1"/>
    <col min="12" max="12" width="13.7109375" style="12" customWidth="1"/>
    <col min="13" max="13" width="13" style="12" bestFit="1" customWidth="1"/>
    <col min="14" max="14" width="10.28515625" style="12" bestFit="1" customWidth="1"/>
    <col min="15" max="15" width="9.140625" style="12"/>
    <col min="16" max="16" width="8.85546875" style="12" customWidth="1"/>
    <col min="17" max="16384" width="9.140625" style="12"/>
  </cols>
  <sheetData>
    <row r="1" spans="1:12">
      <c r="J1" s="23" t="s">
        <v>49</v>
      </c>
      <c r="K1" s="24"/>
    </row>
    <row r="2" spans="1:12">
      <c r="J2" s="23" t="s">
        <v>852</v>
      </c>
      <c r="K2" s="24"/>
    </row>
    <row r="3" spans="1:12">
      <c r="J3" s="23" t="s">
        <v>50</v>
      </c>
      <c r="K3" s="24"/>
    </row>
    <row r="4" spans="1:12">
      <c r="J4" s="23" t="s">
        <v>1794</v>
      </c>
      <c r="K4" s="24"/>
    </row>
    <row r="5" spans="1:12">
      <c r="J5" s="23" t="s">
        <v>1795</v>
      </c>
      <c r="K5" s="24"/>
    </row>
    <row r="6" spans="1:12">
      <c r="J6" s="25" t="s">
        <v>1435</v>
      </c>
      <c r="K6" s="24"/>
    </row>
    <row r="7" spans="1:12">
      <c r="J7" s="23" t="s">
        <v>2032</v>
      </c>
      <c r="K7" s="24"/>
    </row>
    <row r="8" spans="1:12">
      <c r="J8" s="25" t="s">
        <v>1436</v>
      </c>
    </row>
    <row r="9" spans="1:12">
      <c r="J9" s="26" t="s">
        <v>1437</v>
      </c>
    </row>
    <row r="10" spans="1:12">
      <c r="A10" s="111" t="s">
        <v>1439</v>
      </c>
      <c r="B10" s="111"/>
      <c r="C10" s="111"/>
      <c r="D10" s="111"/>
      <c r="E10" s="111"/>
      <c r="F10" s="111"/>
      <c r="G10" s="111"/>
      <c r="H10" s="111"/>
      <c r="I10" s="111"/>
      <c r="K10" s="90"/>
    </row>
    <row r="11" spans="1:12">
      <c r="A11" s="112" t="s">
        <v>1440</v>
      </c>
      <c r="B11" s="112"/>
      <c r="C11" s="112"/>
      <c r="D11" s="112"/>
      <c r="E11" s="112"/>
      <c r="F11" s="112"/>
      <c r="G11" s="112"/>
      <c r="H11" s="112"/>
      <c r="I11" s="112"/>
      <c r="J11" s="27"/>
      <c r="K11" s="27"/>
    </row>
    <row r="12" spans="1:12" ht="85.5">
      <c r="A12" s="89" t="s">
        <v>1427</v>
      </c>
      <c r="B12" s="1" t="s">
        <v>1410</v>
      </c>
      <c r="C12" s="1" t="s">
        <v>1411</v>
      </c>
      <c r="D12" s="2" t="s">
        <v>1412</v>
      </c>
      <c r="E12" s="1" t="s">
        <v>1413</v>
      </c>
      <c r="F12" s="3" t="s">
        <v>0</v>
      </c>
      <c r="G12" s="73" t="s">
        <v>1414</v>
      </c>
      <c r="H12" s="73" t="s">
        <v>1428</v>
      </c>
      <c r="I12" s="73" t="s">
        <v>1429</v>
      </c>
      <c r="J12" s="5" t="s">
        <v>1</v>
      </c>
      <c r="K12" s="5" t="s">
        <v>2</v>
      </c>
      <c r="L12" s="4" t="s">
        <v>728</v>
      </c>
    </row>
    <row r="13" spans="1:12">
      <c r="A13" s="89">
        <v>1</v>
      </c>
      <c r="B13" s="28">
        <v>2</v>
      </c>
      <c r="C13" s="28">
        <v>3</v>
      </c>
      <c r="D13" s="29">
        <v>4</v>
      </c>
      <c r="E13" s="28">
        <v>5</v>
      </c>
      <c r="F13" s="28">
        <v>6</v>
      </c>
      <c r="G13" s="32">
        <v>7</v>
      </c>
      <c r="H13" s="32">
        <v>8</v>
      </c>
      <c r="I13" s="32">
        <v>9</v>
      </c>
      <c r="J13" s="28">
        <v>10</v>
      </c>
      <c r="K13" s="28">
        <v>11</v>
      </c>
      <c r="L13" s="30">
        <v>12</v>
      </c>
    </row>
    <row r="14" spans="1:12">
      <c r="A14" s="113" t="s">
        <v>1422</v>
      </c>
      <c r="B14" s="114"/>
      <c r="C14" s="114"/>
      <c r="D14" s="114"/>
      <c r="E14" s="114"/>
      <c r="F14" s="114"/>
      <c r="G14" s="114"/>
      <c r="H14" s="114"/>
      <c r="I14" s="114"/>
      <c r="J14" s="114"/>
      <c r="K14" s="115"/>
      <c r="L14" s="31"/>
    </row>
    <row r="15" spans="1:12" s="33" customFormat="1" ht="14.25">
      <c r="A15" s="104" t="s">
        <v>1423</v>
      </c>
      <c r="B15" s="105"/>
      <c r="C15" s="105"/>
      <c r="D15" s="105"/>
      <c r="E15" s="105"/>
      <c r="F15" s="105"/>
      <c r="G15" s="105"/>
      <c r="H15" s="105"/>
      <c r="I15" s="105"/>
      <c r="J15" s="106"/>
      <c r="K15" s="32"/>
      <c r="L15" s="32"/>
    </row>
    <row r="16" spans="1:12" ht="45">
      <c r="A16" s="21">
        <v>1</v>
      </c>
      <c r="B16" s="8" t="s">
        <v>4</v>
      </c>
      <c r="C16" s="8" t="s">
        <v>721</v>
      </c>
      <c r="D16" s="8" t="s">
        <v>4</v>
      </c>
      <c r="E16" s="8" t="s">
        <v>6</v>
      </c>
      <c r="F16" s="6">
        <v>16633</v>
      </c>
      <c r="G16" s="6">
        <v>134</v>
      </c>
      <c r="H16" s="6">
        <f t="shared" ref="H16" si="0">F16*G16</f>
        <v>2228822</v>
      </c>
      <c r="I16" s="6">
        <f t="shared" ref="I16" si="1">H16*1.12</f>
        <v>2496280.64</v>
      </c>
      <c r="J16" s="8" t="s">
        <v>9</v>
      </c>
      <c r="K16" s="8" t="s">
        <v>3</v>
      </c>
      <c r="L16" s="34"/>
    </row>
    <row r="17" spans="1:12" ht="45">
      <c r="A17" s="21">
        <v>2</v>
      </c>
      <c r="B17" s="8" t="s">
        <v>45</v>
      </c>
      <c r="C17" s="8" t="s">
        <v>722</v>
      </c>
      <c r="D17" s="8" t="s">
        <v>46</v>
      </c>
      <c r="E17" s="8" t="s">
        <v>6</v>
      </c>
      <c r="F17" s="7">
        <v>2052728</v>
      </c>
      <c r="G17" s="6">
        <v>95.54</v>
      </c>
      <c r="H17" s="6">
        <f t="shared" ref="H17:H80" si="2">F17*G17</f>
        <v>196117633.12</v>
      </c>
      <c r="I17" s="6">
        <f t="shared" ref="I17:I80" si="3">H17*1.12</f>
        <v>219651749.09440002</v>
      </c>
      <c r="J17" s="8" t="s">
        <v>8</v>
      </c>
      <c r="K17" s="8" t="s">
        <v>3</v>
      </c>
      <c r="L17" s="8" t="s">
        <v>737</v>
      </c>
    </row>
    <row r="18" spans="1:12" ht="45">
      <c r="A18" s="21">
        <v>3</v>
      </c>
      <c r="B18" s="8" t="s">
        <v>63</v>
      </c>
      <c r="C18" s="8" t="s">
        <v>62</v>
      </c>
      <c r="D18" s="8" t="s">
        <v>64</v>
      </c>
      <c r="E18" s="8" t="s">
        <v>65</v>
      </c>
      <c r="F18" s="18">
        <v>6015</v>
      </c>
      <c r="G18" s="6">
        <v>426.43</v>
      </c>
      <c r="H18" s="6">
        <f t="shared" si="2"/>
        <v>2564976.4500000002</v>
      </c>
      <c r="I18" s="6">
        <f t="shared" si="3"/>
        <v>2872773.6240000003</v>
      </c>
      <c r="J18" s="8" t="s">
        <v>8</v>
      </c>
      <c r="K18" s="8" t="s">
        <v>3</v>
      </c>
      <c r="L18" s="34" t="s">
        <v>1674</v>
      </c>
    </row>
    <row r="19" spans="1:12" ht="45">
      <c r="A19" s="21">
        <v>4</v>
      </c>
      <c r="B19" s="8" t="s">
        <v>71</v>
      </c>
      <c r="C19" s="8" t="s">
        <v>722</v>
      </c>
      <c r="D19" s="8" t="s">
        <v>71</v>
      </c>
      <c r="E19" s="8" t="s">
        <v>6</v>
      </c>
      <c r="F19" s="6">
        <v>95797.86</v>
      </c>
      <c r="G19" s="6">
        <v>94</v>
      </c>
      <c r="H19" s="6">
        <f t="shared" si="2"/>
        <v>9004998.8399999999</v>
      </c>
      <c r="I19" s="6">
        <f t="shared" si="3"/>
        <v>10085598.700800002</v>
      </c>
      <c r="J19" s="8" t="s">
        <v>9</v>
      </c>
      <c r="K19" s="8" t="s">
        <v>3</v>
      </c>
      <c r="L19" s="34"/>
    </row>
    <row r="20" spans="1:12" ht="45">
      <c r="A20" s="21">
        <v>5</v>
      </c>
      <c r="B20" s="8" t="s">
        <v>75</v>
      </c>
      <c r="C20" s="8" t="s">
        <v>5</v>
      </c>
      <c r="D20" s="8" t="s">
        <v>76</v>
      </c>
      <c r="E20" s="8" t="s">
        <v>105</v>
      </c>
      <c r="F20" s="6">
        <v>16</v>
      </c>
      <c r="G20" s="6">
        <v>40179</v>
      </c>
      <c r="H20" s="6">
        <f t="shared" si="2"/>
        <v>642864</v>
      </c>
      <c r="I20" s="6">
        <f t="shared" si="3"/>
        <v>720007.68000000005</v>
      </c>
      <c r="J20" s="8" t="s">
        <v>9</v>
      </c>
      <c r="K20" s="8" t="s">
        <v>3</v>
      </c>
      <c r="L20" s="34"/>
    </row>
    <row r="21" spans="1:12" ht="45">
      <c r="A21" s="21">
        <v>6</v>
      </c>
      <c r="B21" s="8" t="s">
        <v>77</v>
      </c>
      <c r="C21" s="8" t="s">
        <v>5</v>
      </c>
      <c r="D21" s="8" t="s">
        <v>78</v>
      </c>
      <c r="E21" s="8" t="s">
        <v>105</v>
      </c>
      <c r="F21" s="6">
        <v>12</v>
      </c>
      <c r="G21" s="6">
        <v>44643</v>
      </c>
      <c r="H21" s="6">
        <f t="shared" si="2"/>
        <v>535716</v>
      </c>
      <c r="I21" s="6">
        <f t="shared" si="3"/>
        <v>600001.92000000004</v>
      </c>
      <c r="J21" s="8" t="s">
        <v>9</v>
      </c>
      <c r="K21" s="8" t="s">
        <v>3</v>
      </c>
      <c r="L21" s="34"/>
    </row>
    <row r="22" spans="1:12" ht="45">
      <c r="A22" s="21">
        <v>7</v>
      </c>
      <c r="B22" s="8" t="s">
        <v>79</v>
      </c>
      <c r="C22" s="8" t="s">
        <v>5</v>
      </c>
      <c r="D22" s="8" t="s">
        <v>80</v>
      </c>
      <c r="E22" s="8" t="s">
        <v>105</v>
      </c>
      <c r="F22" s="6">
        <v>12</v>
      </c>
      <c r="G22" s="6">
        <v>62500</v>
      </c>
      <c r="H22" s="6">
        <f t="shared" si="2"/>
        <v>750000</v>
      </c>
      <c r="I22" s="6">
        <f t="shared" si="3"/>
        <v>840000.00000000012</v>
      </c>
      <c r="J22" s="8" t="s">
        <v>9</v>
      </c>
      <c r="K22" s="8" t="s">
        <v>3</v>
      </c>
      <c r="L22" s="34"/>
    </row>
    <row r="23" spans="1:12" ht="45">
      <c r="A23" s="21">
        <v>8</v>
      </c>
      <c r="B23" s="8" t="s">
        <v>81</v>
      </c>
      <c r="C23" s="8" t="s">
        <v>5</v>
      </c>
      <c r="D23" s="8" t="s">
        <v>82</v>
      </c>
      <c r="E23" s="8" t="s">
        <v>105</v>
      </c>
      <c r="F23" s="6">
        <v>4</v>
      </c>
      <c r="G23" s="6">
        <v>49107</v>
      </c>
      <c r="H23" s="6">
        <f t="shared" si="2"/>
        <v>196428</v>
      </c>
      <c r="I23" s="6">
        <f t="shared" si="3"/>
        <v>219999.36000000002</v>
      </c>
      <c r="J23" s="8" t="s">
        <v>9</v>
      </c>
      <c r="K23" s="8" t="s">
        <v>3</v>
      </c>
      <c r="L23" s="34"/>
    </row>
    <row r="24" spans="1:12" ht="45">
      <c r="A24" s="21">
        <v>9</v>
      </c>
      <c r="B24" s="8" t="s">
        <v>83</v>
      </c>
      <c r="C24" s="8" t="s">
        <v>5</v>
      </c>
      <c r="D24" s="8" t="s">
        <v>84</v>
      </c>
      <c r="E24" s="8" t="s">
        <v>105</v>
      </c>
      <c r="F24" s="6">
        <v>24</v>
      </c>
      <c r="G24" s="6">
        <v>49107</v>
      </c>
      <c r="H24" s="6">
        <f t="shared" si="2"/>
        <v>1178568</v>
      </c>
      <c r="I24" s="6">
        <f t="shared" si="3"/>
        <v>1319996.1600000001</v>
      </c>
      <c r="J24" s="8" t="s">
        <v>9</v>
      </c>
      <c r="K24" s="8" t="s">
        <v>3</v>
      </c>
      <c r="L24" s="34"/>
    </row>
    <row r="25" spans="1:12" ht="45">
      <c r="A25" s="21">
        <v>10</v>
      </c>
      <c r="B25" s="8" t="s">
        <v>85</v>
      </c>
      <c r="C25" s="8" t="s">
        <v>5</v>
      </c>
      <c r="D25" s="8" t="s">
        <v>86</v>
      </c>
      <c r="E25" s="8" t="s">
        <v>105</v>
      </c>
      <c r="F25" s="6">
        <v>8</v>
      </c>
      <c r="G25" s="6">
        <v>49107</v>
      </c>
      <c r="H25" s="6">
        <f t="shared" si="2"/>
        <v>392856</v>
      </c>
      <c r="I25" s="6">
        <f t="shared" si="3"/>
        <v>439998.72000000003</v>
      </c>
      <c r="J25" s="8" t="s">
        <v>9</v>
      </c>
      <c r="K25" s="8" t="s">
        <v>3</v>
      </c>
      <c r="L25" s="34"/>
    </row>
    <row r="26" spans="1:12" ht="45">
      <c r="A26" s="21">
        <v>11</v>
      </c>
      <c r="B26" s="8" t="s">
        <v>87</v>
      </c>
      <c r="C26" s="8" t="s">
        <v>5</v>
      </c>
      <c r="D26" s="8" t="s">
        <v>88</v>
      </c>
      <c r="E26" s="8" t="s">
        <v>105</v>
      </c>
      <c r="F26" s="6">
        <v>4</v>
      </c>
      <c r="G26" s="6">
        <v>44643</v>
      </c>
      <c r="H26" s="6">
        <f t="shared" si="2"/>
        <v>178572</v>
      </c>
      <c r="I26" s="6">
        <f t="shared" si="3"/>
        <v>200000.64000000001</v>
      </c>
      <c r="J26" s="8" t="s">
        <v>9</v>
      </c>
      <c r="K26" s="8" t="s">
        <v>3</v>
      </c>
      <c r="L26" s="34"/>
    </row>
    <row r="27" spans="1:12" ht="45">
      <c r="A27" s="21">
        <v>12</v>
      </c>
      <c r="B27" s="8" t="s">
        <v>89</v>
      </c>
      <c r="C27" s="8" t="s">
        <v>5</v>
      </c>
      <c r="D27" s="8" t="s">
        <v>89</v>
      </c>
      <c r="E27" s="8" t="s">
        <v>105</v>
      </c>
      <c r="F27" s="6">
        <v>4</v>
      </c>
      <c r="G27" s="6">
        <v>37500</v>
      </c>
      <c r="H27" s="6">
        <f t="shared" si="2"/>
        <v>150000</v>
      </c>
      <c r="I27" s="6">
        <f t="shared" si="3"/>
        <v>168000.00000000003</v>
      </c>
      <c r="J27" s="8" t="s">
        <v>9</v>
      </c>
      <c r="K27" s="8" t="s">
        <v>3</v>
      </c>
      <c r="L27" s="34"/>
    </row>
    <row r="28" spans="1:12" ht="45">
      <c r="A28" s="21">
        <v>13</v>
      </c>
      <c r="B28" s="8" t="s">
        <v>93</v>
      </c>
      <c r="C28" s="8" t="s">
        <v>722</v>
      </c>
      <c r="D28" s="8" t="s">
        <v>93</v>
      </c>
      <c r="E28" s="8" t="s">
        <v>6</v>
      </c>
      <c r="F28" s="6">
        <v>102646.06</v>
      </c>
      <c r="G28" s="6">
        <v>129</v>
      </c>
      <c r="H28" s="6">
        <f t="shared" si="2"/>
        <v>13241341.74</v>
      </c>
      <c r="I28" s="6">
        <f t="shared" si="3"/>
        <v>14830302.748800002</v>
      </c>
      <c r="J28" s="8" t="s">
        <v>9</v>
      </c>
      <c r="K28" s="8" t="s">
        <v>3</v>
      </c>
      <c r="L28" s="34"/>
    </row>
    <row r="29" spans="1:12" ht="45">
      <c r="A29" s="21">
        <v>14</v>
      </c>
      <c r="B29" s="8" t="s">
        <v>98</v>
      </c>
      <c r="C29" s="8" t="s">
        <v>5</v>
      </c>
      <c r="D29" s="8" t="s">
        <v>98</v>
      </c>
      <c r="E29" s="8" t="s">
        <v>105</v>
      </c>
      <c r="F29" s="6">
        <v>1553</v>
      </c>
      <c r="G29" s="6">
        <v>1785.71</v>
      </c>
      <c r="H29" s="6">
        <f t="shared" si="2"/>
        <v>2773207.63</v>
      </c>
      <c r="I29" s="6">
        <f t="shared" si="3"/>
        <v>3105992.5456000003</v>
      </c>
      <c r="J29" s="8" t="s">
        <v>96</v>
      </c>
      <c r="K29" s="8" t="s">
        <v>15</v>
      </c>
      <c r="L29" s="34"/>
    </row>
    <row r="30" spans="1:12" ht="45">
      <c r="A30" s="21">
        <v>15</v>
      </c>
      <c r="B30" s="8" t="s">
        <v>110</v>
      </c>
      <c r="C30" s="8" t="s">
        <v>5</v>
      </c>
      <c r="D30" s="8" t="s">
        <v>110</v>
      </c>
      <c r="E30" s="8" t="s">
        <v>716</v>
      </c>
      <c r="F30" s="8">
        <v>300</v>
      </c>
      <c r="G30" s="6">
        <v>1000</v>
      </c>
      <c r="H30" s="6">
        <f t="shared" si="2"/>
        <v>300000</v>
      </c>
      <c r="I30" s="6">
        <f t="shared" si="3"/>
        <v>336000.00000000006</v>
      </c>
      <c r="J30" s="8" t="s">
        <v>723</v>
      </c>
      <c r="K30" s="8" t="s">
        <v>3</v>
      </c>
      <c r="L30" s="34"/>
    </row>
    <row r="31" spans="1:12" ht="45">
      <c r="A31" s="21">
        <v>16</v>
      </c>
      <c r="B31" s="8" t="s">
        <v>111</v>
      </c>
      <c r="C31" s="8" t="s">
        <v>5</v>
      </c>
      <c r="D31" s="8" t="s">
        <v>111</v>
      </c>
      <c r="E31" s="8" t="s">
        <v>105</v>
      </c>
      <c r="F31" s="8">
        <v>100</v>
      </c>
      <c r="G31" s="6">
        <v>300</v>
      </c>
      <c r="H31" s="6">
        <f t="shared" si="2"/>
        <v>30000</v>
      </c>
      <c r="I31" s="6">
        <f t="shared" si="3"/>
        <v>33600</v>
      </c>
      <c r="J31" s="8" t="s">
        <v>723</v>
      </c>
      <c r="K31" s="8" t="s">
        <v>3</v>
      </c>
      <c r="L31" s="34"/>
    </row>
    <row r="32" spans="1:12" ht="45">
      <c r="A32" s="21">
        <v>17</v>
      </c>
      <c r="B32" s="8" t="s">
        <v>112</v>
      </c>
      <c r="C32" s="8" t="s">
        <v>5</v>
      </c>
      <c r="D32" s="8" t="s">
        <v>112</v>
      </c>
      <c r="E32" s="8" t="s">
        <v>717</v>
      </c>
      <c r="F32" s="8">
        <v>40</v>
      </c>
      <c r="G32" s="6">
        <v>720</v>
      </c>
      <c r="H32" s="6">
        <f t="shared" si="2"/>
        <v>28800</v>
      </c>
      <c r="I32" s="6">
        <f t="shared" si="3"/>
        <v>32256.000000000004</v>
      </c>
      <c r="J32" s="8" t="s">
        <v>723</v>
      </c>
      <c r="K32" s="8" t="s">
        <v>3</v>
      </c>
      <c r="L32" s="34"/>
    </row>
    <row r="33" spans="1:12" ht="45">
      <c r="A33" s="21">
        <v>18</v>
      </c>
      <c r="B33" s="8" t="s">
        <v>113</v>
      </c>
      <c r="C33" s="8" t="s">
        <v>5</v>
      </c>
      <c r="D33" s="8" t="s">
        <v>113</v>
      </c>
      <c r="E33" s="8" t="s">
        <v>718</v>
      </c>
      <c r="F33" s="8">
        <v>40</v>
      </c>
      <c r="G33" s="6">
        <v>400</v>
      </c>
      <c r="H33" s="6">
        <f t="shared" si="2"/>
        <v>16000</v>
      </c>
      <c r="I33" s="6">
        <f t="shared" si="3"/>
        <v>17920</v>
      </c>
      <c r="J33" s="8" t="s">
        <v>723</v>
      </c>
      <c r="K33" s="8" t="s">
        <v>3</v>
      </c>
      <c r="L33" s="34"/>
    </row>
    <row r="34" spans="1:12" ht="45">
      <c r="A34" s="21">
        <v>19</v>
      </c>
      <c r="B34" s="8" t="s">
        <v>494</v>
      </c>
      <c r="C34" s="8" t="s">
        <v>5</v>
      </c>
      <c r="D34" s="8" t="s">
        <v>494</v>
      </c>
      <c r="E34" s="8" t="s">
        <v>719</v>
      </c>
      <c r="F34" s="8">
        <v>30</v>
      </c>
      <c r="G34" s="6">
        <v>5500</v>
      </c>
      <c r="H34" s="6">
        <f t="shared" si="2"/>
        <v>165000</v>
      </c>
      <c r="I34" s="6">
        <f t="shared" si="3"/>
        <v>184800.00000000003</v>
      </c>
      <c r="J34" s="8" t="s">
        <v>723</v>
      </c>
      <c r="K34" s="8" t="s">
        <v>3</v>
      </c>
      <c r="L34" s="34"/>
    </row>
    <row r="35" spans="1:12" ht="45">
      <c r="A35" s="21">
        <v>20</v>
      </c>
      <c r="B35" s="8" t="s">
        <v>766</v>
      </c>
      <c r="C35" s="8" t="s">
        <v>5</v>
      </c>
      <c r="D35" s="8" t="s">
        <v>766</v>
      </c>
      <c r="E35" s="8" t="s">
        <v>717</v>
      </c>
      <c r="F35" s="8">
        <v>10</v>
      </c>
      <c r="G35" s="6">
        <v>900</v>
      </c>
      <c r="H35" s="6">
        <f t="shared" si="2"/>
        <v>9000</v>
      </c>
      <c r="I35" s="6">
        <f t="shared" si="3"/>
        <v>10080.000000000002</v>
      </c>
      <c r="J35" s="8" t="s">
        <v>723</v>
      </c>
      <c r="K35" s="8" t="s">
        <v>3</v>
      </c>
      <c r="L35" s="21" t="s">
        <v>730</v>
      </c>
    </row>
    <row r="36" spans="1:12" ht="45">
      <c r="A36" s="21">
        <v>21</v>
      </c>
      <c r="B36" s="8" t="s">
        <v>495</v>
      </c>
      <c r="C36" s="8" t="s">
        <v>5</v>
      </c>
      <c r="D36" s="8" t="s">
        <v>495</v>
      </c>
      <c r="E36" s="8" t="s">
        <v>718</v>
      </c>
      <c r="F36" s="8">
        <v>100</v>
      </c>
      <c r="G36" s="6">
        <v>1000</v>
      </c>
      <c r="H36" s="6">
        <f t="shared" si="2"/>
        <v>100000</v>
      </c>
      <c r="I36" s="6">
        <f t="shared" si="3"/>
        <v>112000.00000000001</v>
      </c>
      <c r="J36" s="8" t="s">
        <v>723</v>
      </c>
      <c r="K36" s="8" t="s">
        <v>3</v>
      </c>
      <c r="L36" s="34"/>
    </row>
    <row r="37" spans="1:12" ht="45">
      <c r="A37" s="21">
        <v>22</v>
      </c>
      <c r="B37" s="8" t="s">
        <v>114</v>
      </c>
      <c r="C37" s="8" t="s">
        <v>5</v>
      </c>
      <c r="D37" s="8" t="s">
        <v>114</v>
      </c>
      <c r="E37" s="8" t="s">
        <v>717</v>
      </c>
      <c r="F37" s="8">
        <v>20</v>
      </c>
      <c r="G37" s="6">
        <v>3000</v>
      </c>
      <c r="H37" s="6">
        <f t="shared" si="2"/>
        <v>60000</v>
      </c>
      <c r="I37" s="6">
        <f t="shared" si="3"/>
        <v>67200</v>
      </c>
      <c r="J37" s="8" t="s">
        <v>723</v>
      </c>
      <c r="K37" s="8" t="s">
        <v>3</v>
      </c>
      <c r="L37" s="34"/>
    </row>
    <row r="38" spans="1:12" ht="45">
      <c r="A38" s="21">
        <v>23</v>
      </c>
      <c r="B38" s="8" t="s">
        <v>115</v>
      </c>
      <c r="C38" s="8" t="s">
        <v>5</v>
      </c>
      <c r="D38" s="8" t="s">
        <v>115</v>
      </c>
      <c r="E38" s="8" t="s">
        <v>105</v>
      </c>
      <c r="F38" s="8">
        <v>50</v>
      </c>
      <c r="G38" s="6">
        <v>6000</v>
      </c>
      <c r="H38" s="6">
        <f t="shared" si="2"/>
        <v>300000</v>
      </c>
      <c r="I38" s="6">
        <f t="shared" si="3"/>
        <v>336000.00000000006</v>
      </c>
      <c r="J38" s="8" t="s">
        <v>723</v>
      </c>
      <c r="K38" s="8" t="s">
        <v>3</v>
      </c>
      <c r="L38" s="34"/>
    </row>
    <row r="39" spans="1:12" ht="45">
      <c r="A39" s="21">
        <v>24</v>
      </c>
      <c r="B39" s="8" t="s">
        <v>116</v>
      </c>
      <c r="C39" s="8" t="s">
        <v>5</v>
      </c>
      <c r="D39" s="8" t="s">
        <v>116</v>
      </c>
      <c r="E39" s="8" t="s">
        <v>105</v>
      </c>
      <c r="F39" s="8">
        <v>100</v>
      </c>
      <c r="G39" s="6">
        <v>400</v>
      </c>
      <c r="H39" s="6">
        <f t="shared" si="2"/>
        <v>40000</v>
      </c>
      <c r="I39" s="6">
        <f t="shared" si="3"/>
        <v>44800.000000000007</v>
      </c>
      <c r="J39" s="8" t="s">
        <v>723</v>
      </c>
      <c r="K39" s="8" t="s">
        <v>3</v>
      </c>
      <c r="L39" s="34"/>
    </row>
    <row r="40" spans="1:12" ht="45">
      <c r="A40" s="21">
        <v>25</v>
      </c>
      <c r="B40" s="13" t="s">
        <v>117</v>
      </c>
      <c r="C40" s="8" t="s">
        <v>5</v>
      </c>
      <c r="D40" s="8" t="s">
        <v>145</v>
      </c>
      <c r="E40" s="13" t="s">
        <v>105</v>
      </c>
      <c r="F40" s="13">
        <v>100</v>
      </c>
      <c r="G40" s="38">
        <v>400</v>
      </c>
      <c r="H40" s="6">
        <f t="shared" si="2"/>
        <v>40000</v>
      </c>
      <c r="I40" s="6">
        <f t="shared" si="3"/>
        <v>44800.000000000007</v>
      </c>
      <c r="J40" s="8" t="s">
        <v>723</v>
      </c>
      <c r="K40" s="8" t="s">
        <v>3</v>
      </c>
      <c r="L40" s="34"/>
    </row>
    <row r="41" spans="1:12" ht="45">
      <c r="A41" s="21">
        <v>26</v>
      </c>
      <c r="B41" s="8" t="s">
        <v>118</v>
      </c>
      <c r="C41" s="8" t="s">
        <v>5</v>
      </c>
      <c r="D41" s="8" t="s">
        <v>118</v>
      </c>
      <c r="E41" s="8" t="s">
        <v>105</v>
      </c>
      <c r="F41" s="8">
        <v>250</v>
      </c>
      <c r="G41" s="6">
        <v>5000</v>
      </c>
      <c r="H41" s="6">
        <f t="shared" si="2"/>
        <v>1250000</v>
      </c>
      <c r="I41" s="6">
        <f t="shared" si="3"/>
        <v>1400000.0000000002</v>
      </c>
      <c r="J41" s="8" t="s">
        <v>723</v>
      </c>
      <c r="K41" s="8" t="s">
        <v>3</v>
      </c>
      <c r="L41" s="34"/>
    </row>
    <row r="42" spans="1:12" ht="45">
      <c r="A42" s="21">
        <v>27</v>
      </c>
      <c r="B42" s="8" t="s">
        <v>146</v>
      </c>
      <c r="C42" s="8" t="s">
        <v>5</v>
      </c>
      <c r="D42" s="8" t="s">
        <v>147</v>
      </c>
      <c r="E42" s="8" t="s">
        <v>105</v>
      </c>
      <c r="F42" s="8">
        <v>150</v>
      </c>
      <c r="G42" s="6">
        <v>700</v>
      </c>
      <c r="H42" s="6">
        <f t="shared" si="2"/>
        <v>105000</v>
      </c>
      <c r="I42" s="6">
        <f t="shared" si="3"/>
        <v>117600.00000000001</v>
      </c>
      <c r="J42" s="8" t="s">
        <v>723</v>
      </c>
      <c r="K42" s="8" t="s">
        <v>3</v>
      </c>
      <c r="L42" s="34"/>
    </row>
    <row r="43" spans="1:12" ht="45">
      <c r="A43" s="21">
        <v>28</v>
      </c>
      <c r="B43" s="8" t="s">
        <v>119</v>
      </c>
      <c r="C43" s="8" t="s">
        <v>5</v>
      </c>
      <c r="D43" s="8" t="s">
        <v>119</v>
      </c>
      <c r="E43" s="8" t="s">
        <v>105</v>
      </c>
      <c r="F43" s="8">
        <v>365</v>
      </c>
      <c r="G43" s="6">
        <v>1350</v>
      </c>
      <c r="H43" s="6">
        <f t="shared" si="2"/>
        <v>492750</v>
      </c>
      <c r="I43" s="6">
        <f t="shared" si="3"/>
        <v>551880</v>
      </c>
      <c r="J43" s="8" t="s">
        <v>723</v>
      </c>
      <c r="K43" s="8" t="s">
        <v>3</v>
      </c>
      <c r="L43" s="21" t="s">
        <v>803</v>
      </c>
    </row>
    <row r="44" spans="1:12" ht="45">
      <c r="A44" s="21">
        <v>29</v>
      </c>
      <c r="B44" s="8" t="s">
        <v>120</v>
      </c>
      <c r="C44" s="8" t="s">
        <v>5</v>
      </c>
      <c r="D44" s="8" t="s">
        <v>120</v>
      </c>
      <c r="E44" s="8" t="s">
        <v>105</v>
      </c>
      <c r="F44" s="8">
        <v>600</v>
      </c>
      <c r="G44" s="6">
        <v>100</v>
      </c>
      <c r="H44" s="6">
        <f t="shared" si="2"/>
        <v>60000</v>
      </c>
      <c r="I44" s="6">
        <f t="shared" si="3"/>
        <v>67200</v>
      </c>
      <c r="J44" s="8" t="s">
        <v>723</v>
      </c>
      <c r="K44" s="8" t="s">
        <v>3</v>
      </c>
      <c r="L44" s="34"/>
    </row>
    <row r="45" spans="1:12" ht="45">
      <c r="A45" s="21">
        <v>30</v>
      </c>
      <c r="B45" s="8" t="s">
        <v>121</v>
      </c>
      <c r="C45" s="8" t="s">
        <v>5</v>
      </c>
      <c r="D45" s="8" t="s">
        <v>122</v>
      </c>
      <c r="E45" s="8" t="s">
        <v>148</v>
      </c>
      <c r="F45" s="8">
        <v>250</v>
      </c>
      <c r="G45" s="6">
        <v>6000</v>
      </c>
      <c r="H45" s="6">
        <f t="shared" si="2"/>
        <v>1500000</v>
      </c>
      <c r="I45" s="6">
        <f t="shared" si="3"/>
        <v>1680000.0000000002</v>
      </c>
      <c r="J45" s="8" t="s">
        <v>723</v>
      </c>
      <c r="K45" s="8" t="s">
        <v>3</v>
      </c>
      <c r="L45" s="34"/>
    </row>
    <row r="46" spans="1:12" ht="45">
      <c r="A46" s="21">
        <v>31</v>
      </c>
      <c r="B46" s="8" t="s">
        <v>123</v>
      </c>
      <c r="C46" s="8" t="s">
        <v>5</v>
      </c>
      <c r="D46" s="8" t="s">
        <v>124</v>
      </c>
      <c r="E46" s="8" t="s">
        <v>718</v>
      </c>
      <c r="F46" s="8">
        <v>100</v>
      </c>
      <c r="G46" s="6">
        <v>400</v>
      </c>
      <c r="H46" s="6">
        <f t="shared" si="2"/>
        <v>40000</v>
      </c>
      <c r="I46" s="6">
        <f t="shared" si="3"/>
        <v>44800.000000000007</v>
      </c>
      <c r="J46" s="8" t="s">
        <v>723</v>
      </c>
      <c r="K46" s="8" t="s">
        <v>3</v>
      </c>
      <c r="L46" s="34"/>
    </row>
    <row r="47" spans="1:12" ht="45">
      <c r="A47" s="21">
        <v>32</v>
      </c>
      <c r="B47" s="8" t="s">
        <v>125</v>
      </c>
      <c r="C47" s="8" t="s">
        <v>5</v>
      </c>
      <c r="D47" s="8" t="s">
        <v>126</v>
      </c>
      <c r="E47" s="8" t="s">
        <v>718</v>
      </c>
      <c r="F47" s="8">
        <v>100</v>
      </c>
      <c r="G47" s="6">
        <v>400</v>
      </c>
      <c r="H47" s="6">
        <f t="shared" si="2"/>
        <v>40000</v>
      </c>
      <c r="I47" s="6">
        <f t="shared" si="3"/>
        <v>44800.000000000007</v>
      </c>
      <c r="J47" s="8" t="s">
        <v>723</v>
      </c>
      <c r="K47" s="8" t="s">
        <v>3</v>
      </c>
      <c r="L47" s="34"/>
    </row>
    <row r="48" spans="1:12" ht="45">
      <c r="A48" s="21">
        <v>33</v>
      </c>
      <c r="B48" s="8" t="s">
        <v>127</v>
      </c>
      <c r="C48" s="8" t="s">
        <v>5</v>
      </c>
      <c r="D48" s="8" t="s">
        <v>127</v>
      </c>
      <c r="E48" s="8" t="s">
        <v>129</v>
      </c>
      <c r="F48" s="8">
        <v>600</v>
      </c>
      <c r="G48" s="6">
        <v>3125</v>
      </c>
      <c r="H48" s="6">
        <f t="shared" si="2"/>
        <v>1875000</v>
      </c>
      <c r="I48" s="6">
        <f t="shared" si="3"/>
        <v>2100000</v>
      </c>
      <c r="J48" s="8" t="s">
        <v>723</v>
      </c>
      <c r="K48" s="8" t="s">
        <v>3</v>
      </c>
      <c r="L48" s="34"/>
    </row>
    <row r="49" spans="1:12" ht="45">
      <c r="A49" s="21">
        <v>34</v>
      </c>
      <c r="B49" s="21" t="s">
        <v>802</v>
      </c>
      <c r="C49" s="8" t="s">
        <v>5</v>
      </c>
      <c r="D49" s="8" t="s">
        <v>128</v>
      </c>
      <c r="E49" s="8" t="s">
        <v>129</v>
      </c>
      <c r="F49" s="8">
        <v>0</v>
      </c>
      <c r="G49" s="6">
        <v>0</v>
      </c>
      <c r="H49" s="6">
        <f t="shared" si="2"/>
        <v>0</v>
      </c>
      <c r="I49" s="6">
        <f t="shared" si="3"/>
        <v>0</v>
      </c>
      <c r="J49" s="8" t="s">
        <v>723</v>
      </c>
      <c r="K49" s="8" t="s">
        <v>3</v>
      </c>
      <c r="L49" s="21" t="s">
        <v>802</v>
      </c>
    </row>
    <row r="50" spans="1:12" ht="45">
      <c r="A50" s="21">
        <v>35</v>
      </c>
      <c r="B50" s="8" t="s">
        <v>130</v>
      </c>
      <c r="C50" s="8" t="s">
        <v>5</v>
      </c>
      <c r="D50" s="8" t="s">
        <v>130</v>
      </c>
      <c r="E50" s="8" t="s">
        <v>129</v>
      </c>
      <c r="F50" s="8">
        <v>600</v>
      </c>
      <c r="G50" s="6">
        <v>2790</v>
      </c>
      <c r="H50" s="6">
        <f t="shared" si="2"/>
        <v>1674000</v>
      </c>
      <c r="I50" s="6">
        <f t="shared" si="3"/>
        <v>1874880.0000000002</v>
      </c>
      <c r="J50" s="8" t="s">
        <v>723</v>
      </c>
      <c r="K50" s="8" t="s">
        <v>3</v>
      </c>
      <c r="L50" s="34"/>
    </row>
    <row r="51" spans="1:12" ht="45">
      <c r="A51" s="21">
        <v>36</v>
      </c>
      <c r="B51" s="21" t="s">
        <v>802</v>
      </c>
      <c r="C51" s="8" t="s">
        <v>5</v>
      </c>
      <c r="D51" s="8" t="s">
        <v>131</v>
      </c>
      <c r="E51" s="8" t="s">
        <v>129</v>
      </c>
      <c r="F51" s="8">
        <v>0</v>
      </c>
      <c r="G51" s="6">
        <v>0</v>
      </c>
      <c r="H51" s="6">
        <f t="shared" si="2"/>
        <v>0</v>
      </c>
      <c r="I51" s="6">
        <f t="shared" si="3"/>
        <v>0</v>
      </c>
      <c r="J51" s="8" t="s">
        <v>723</v>
      </c>
      <c r="K51" s="8" t="s">
        <v>3</v>
      </c>
      <c r="L51" s="21" t="s">
        <v>802</v>
      </c>
    </row>
    <row r="52" spans="1:12" ht="45">
      <c r="A52" s="21">
        <v>37</v>
      </c>
      <c r="B52" s="8" t="s">
        <v>132</v>
      </c>
      <c r="C52" s="8" t="s">
        <v>5</v>
      </c>
      <c r="D52" s="8" t="s">
        <v>133</v>
      </c>
      <c r="E52" s="8" t="s">
        <v>717</v>
      </c>
      <c r="F52" s="8">
        <v>100</v>
      </c>
      <c r="G52" s="6">
        <v>350</v>
      </c>
      <c r="H52" s="6">
        <f t="shared" si="2"/>
        <v>35000</v>
      </c>
      <c r="I52" s="6">
        <f t="shared" si="3"/>
        <v>39200.000000000007</v>
      </c>
      <c r="J52" s="8" t="s">
        <v>723</v>
      </c>
      <c r="K52" s="8" t="s">
        <v>3</v>
      </c>
      <c r="L52" s="34"/>
    </row>
    <row r="53" spans="1:12" ht="45">
      <c r="A53" s="21">
        <v>38</v>
      </c>
      <c r="B53" s="8" t="s">
        <v>135</v>
      </c>
      <c r="C53" s="8" t="s">
        <v>5</v>
      </c>
      <c r="D53" s="8" t="s">
        <v>136</v>
      </c>
      <c r="E53" s="8" t="s">
        <v>134</v>
      </c>
      <c r="F53" s="8">
        <v>100</v>
      </c>
      <c r="G53" s="6">
        <v>6000</v>
      </c>
      <c r="H53" s="6">
        <f t="shared" si="2"/>
        <v>600000</v>
      </c>
      <c r="I53" s="6">
        <f t="shared" si="3"/>
        <v>672000.00000000012</v>
      </c>
      <c r="J53" s="8" t="s">
        <v>723</v>
      </c>
      <c r="K53" s="8" t="s">
        <v>3</v>
      </c>
      <c r="L53" s="34"/>
    </row>
    <row r="54" spans="1:12" ht="45">
      <c r="A54" s="21">
        <v>39</v>
      </c>
      <c r="B54" s="8" t="s">
        <v>137</v>
      </c>
      <c r="C54" s="8" t="s">
        <v>5</v>
      </c>
      <c r="D54" s="8" t="s">
        <v>138</v>
      </c>
      <c r="E54" s="8" t="s">
        <v>134</v>
      </c>
      <c r="F54" s="8">
        <v>150</v>
      </c>
      <c r="G54" s="6">
        <v>8000</v>
      </c>
      <c r="H54" s="6">
        <f t="shared" si="2"/>
        <v>1200000</v>
      </c>
      <c r="I54" s="6">
        <f t="shared" si="3"/>
        <v>1344000.0000000002</v>
      </c>
      <c r="J54" s="8" t="s">
        <v>723</v>
      </c>
      <c r="K54" s="8" t="s">
        <v>3</v>
      </c>
      <c r="L54" s="34"/>
    </row>
    <row r="55" spans="1:12" ht="45">
      <c r="A55" s="21">
        <v>40</v>
      </c>
      <c r="B55" s="8" t="s">
        <v>767</v>
      </c>
      <c r="C55" s="8" t="s">
        <v>5</v>
      </c>
      <c r="D55" s="8" t="s">
        <v>767</v>
      </c>
      <c r="E55" s="8" t="s">
        <v>134</v>
      </c>
      <c r="F55" s="8">
        <v>250</v>
      </c>
      <c r="G55" s="6">
        <v>2000</v>
      </c>
      <c r="H55" s="6">
        <f t="shared" si="2"/>
        <v>500000</v>
      </c>
      <c r="I55" s="6">
        <f t="shared" si="3"/>
        <v>560000</v>
      </c>
      <c r="J55" s="8" t="s">
        <v>723</v>
      </c>
      <c r="K55" s="8" t="s">
        <v>3</v>
      </c>
      <c r="L55" s="34"/>
    </row>
    <row r="56" spans="1:12" ht="45">
      <c r="A56" s="21">
        <v>41</v>
      </c>
      <c r="B56" s="8" t="s">
        <v>139</v>
      </c>
      <c r="C56" s="8" t="s">
        <v>5</v>
      </c>
      <c r="D56" s="8" t="s">
        <v>140</v>
      </c>
      <c r="E56" s="8" t="s">
        <v>134</v>
      </c>
      <c r="F56" s="8">
        <v>600</v>
      </c>
      <c r="G56" s="6">
        <v>1000</v>
      </c>
      <c r="H56" s="6">
        <f t="shared" si="2"/>
        <v>600000</v>
      </c>
      <c r="I56" s="6">
        <f t="shared" si="3"/>
        <v>672000.00000000012</v>
      </c>
      <c r="J56" s="8" t="s">
        <v>723</v>
      </c>
      <c r="K56" s="8" t="s">
        <v>3</v>
      </c>
      <c r="L56" s="34"/>
    </row>
    <row r="57" spans="1:12" ht="45">
      <c r="A57" s="21">
        <v>42</v>
      </c>
      <c r="B57" s="8" t="s">
        <v>141</v>
      </c>
      <c r="C57" s="8" t="s">
        <v>5</v>
      </c>
      <c r="D57" s="8" t="s">
        <v>141</v>
      </c>
      <c r="E57" s="8" t="s">
        <v>134</v>
      </c>
      <c r="F57" s="8">
        <v>300</v>
      </c>
      <c r="G57" s="6">
        <v>1000</v>
      </c>
      <c r="H57" s="6">
        <f t="shared" si="2"/>
        <v>300000</v>
      </c>
      <c r="I57" s="6">
        <f t="shared" si="3"/>
        <v>336000.00000000006</v>
      </c>
      <c r="J57" s="8" t="s">
        <v>723</v>
      </c>
      <c r="K57" s="8" t="s">
        <v>3</v>
      </c>
      <c r="L57" s="34"/>
    </row>
    <row r="58" spans="1:12" ht="45">
      <c r="A58" s="21">
        <v>43</v>
      </c>
      <c r="B58" s="21" t="s">
        <v>802</v>
      </c>
      <c r="C58" s="8" t="s">
        <v>5</v>
      </c>
      <c r="D58" s="8" t="s">
        <v>496</v>
      </c>
      <c r="E58" s="8" t="s">
        <v>134</v>
      </c>
      <c r="F58" s="8"/>
      <c r="G58" s="6"/>
      <c r="H58" s="6">
        <f t="shared" si="2"/>
        <v>0</v>
      </c>
      <c r="I58" s="6">
        <f t="shared" si="3"/>
        <v>0</v>
      </c>
      <c r="J58" s="8" t="s">
        <v>723</v>
      </c>
      <c r="K58" s="8" t="s">
        <v>3</v>
      </c>
      <c r="L58" s="35" t="s">
        <v>802</v>
      </c>
    </row>
    <row r="59" spans="1:12" ht="45">
      <c r="A59" s="21">
        <v>44</v>
      </c>
      <c r="B59" s="8" t="s">
        <v>497</v>
      </c>
      <c r="C59" s="8" t="s">
        <v>5</v>
      </c>
      <c r="D59" s="8" t="s">
        <v>497</v>
      </c>
      <c r="E59" s="8" t="s">
        <v>134</v>
      </c>
      <c r="F59" s="8">
        <v>42</v>
      </c>
      <c r="G59" s="6">
        <v>2250</v>
      </c>
      <c r="H59" s="6">
        <f t="shared" si="2"/>
        <v>94500</v>
      </c>
      <c r="I59" s="6">
        <f t="shared" si="3"/>
        <v>105840.00000000001</v>
      </c>
      <c r="J59" s="8" t="s">
        <v>723</v>
      </c>
      <c r="K59" s="8" t="s">
        <v>3</v>
      </c>
      <c r="L59" s="35" t="s">
        <v>803</v>
      </c>
    </row>
    <row r="60" spans="1:12" ht="45">
      <c r="A60" s="21">
        <v>45</v>
      </c>
      <c r="B60" s="8" t="s">
        <v>1968</v>
      </c>
      <c r="C60" s="8" t="s">
        <v>5</v>
      </c>
      <c r="D60" s="8" t="s">
        <v>1890</v>
      </c>
      <c r="E60" s="8" t="s">
        <v>134</v>
      </c>
      <c r="F60" s="8">
        <v>40</v>
      </c>
      <c r="G60" s="6">
        <v>4455</v>
      </c>
      <c r="H60" s="6">
        <f t="shared" si="2"/>
        <v>178200</v>
      </c>
      <c r="I60" s="6">
        <f t="shared" si="3"/>
        <v>199584.00000000003</v>
      </c>
      <c r="J60" s="8" t="s">
        <v>723</v>
      </c>
      <c r="K60" s="8" t="s">
        <v>3</v>
      </c>
      <c r="L60" s="34" t="s">
        <v>1584</v>
      </c>
    </row>
    <row r="61" spans="1:12" ht="45">
      <c r="A61" s="21">
        <v>46</v>
      </c>
      <c r="B61" s="21" t="s">
        <v>802</v>
      </c>
      <c r="C61" s="8" t="s">
        <v>5</v>
      </c>
      <c r="D61" s="8" t="s">
        <v>142</v>
      </c>
      <c r="E61" s="8" t="s">
        <v>134</v>
      </c>
      <c r="F61" s="8">
        <v>0</v>
      </c>
      <c r="G61" s="6">
        <v>0</v>
      </c>
      <c r="H61" s="6">
        <f t="shared" si="2"/>
        <v>0</v>
      </c>
      <c r="I61" s="6">
        <f t="shared" si="3"/>
        <v>0</v>
      </c>
      <c r="J61" s="8" t="s">
        <v>723</v>
      </c>
      <c r="K61" s="8" t="s">
        <v>3</v>
      </c>
      <c r="L61" s="35" t="s">
        <v>802</v>
      </c>
    </row>
    <row r="62" spans="1:12" ht="45">
      <c r="A62" s="21">
        <v>47</v>
      </c>
      <c r="B62" s="21" t="s">
        <v>802</v>
      </c>
      <c r="C62" s="8" t="s">
        <v>5</v>
      </c>
      <c r="D62" s="8" t="s">
        <v>143</v>
      </c>
      <c r="E62" s="8" t="s">
        <v>717</v>
      </c>
      <c r="F62" s="8"/>
      <c r="G62" s="6"/>
      <c r="H62" s="6">
        <f t="shared" si="2"/>
        <v>0</v>
      </c>
      <c r="I62" s="6">
        <f t="shared" si="3"/>
        <v>0</v>
      </c>
      <c r="J62" s="8" t="s">
        <v>723</v>
      </c>
      <c r="K62" s="8" t="s">
        <v>3</v>
      </c>
      <c r="L62" s="35" t="s">
        <v>802</v>
      </c>
    </row>
    <row r="63" spans="1:12" ht="45">
      <c r="A63" s="21">
        <v>48</v>
      </c>
      <c r="B63" s="8" t="s">
        <v>498</v>
      </c>
      <c r="C63" s="8" t="s">
        <v>722</v>
      </c>
      <c r="D63" s="8" t="s">
        <v>1497</v>
      </c>
      <c r="E63" s="8" t="s">
        <v>148</v>
      </c>
      <c r="F63" s="8">
        <v>900</v>
      </c>
      <c r="G63" s="6">
        <v>13750</v>
      </c>
      <c r="H63" s="6">
        <f t="shared" si="2"/>
        <v>12375000</v>
      </c>
      <c r="I63" s="6">
        <f t="shared" si="3"/>
        <v>13860000.000000002</v>
      </c>
      <c r="J63" s="8" t="s">
        <v>723</v>
      </c>
      <c r="K63" s="8" t="s">
        <v>3</v>
      </c>
      <c r="L63" s="34" t="s">
        <v>1468</v>
      </c>
    </row>
    <row r="64" spans="1:12" ht="45">
      <c r="A64" s="21">
        <v>49</v>
      </c>
      <c r="B64" s="13" t="s">
        <v>144</v>
      </c>
      <c r="C64" s="8" t="s">
        <v>5</v>
      </c>
      <c r="D64" s="13" t="s">
        <v>720</v>
      </c>
      <c r="E64" s="13" t="s">
        <v>134</v>
      </c>
      <c r="F64" s="13">
        <v>200</v>
      </c>
      <c r="G64" s="38">
        <v>19044</v>
      </c>
      <c r="H64" s="6">
        <f t="shared" si="2"/>
        <v>3808800</v>
      </c>
      <c r="I64" s="6">
        <f t="shared" si="3"/>
        <v>4265856</v>
      </c>
      <c r="J64" s="8" t="s">
        <v>723</v>
      </c>
      <c r="K64" s="8" t="s">
        <v>3</v>
      </c>
      <c r="L64" s="34" t="s">
        <v>1520</v>
      </c>
    </row>
    <row r="65" spans="1:12" ht="45">
      <c r="A65" s="21">
        <v>50</v>
      </c>
      <c r="B65" s="13" t="s">
        <v>156</v>
      </c>
      <c r="C65" s="13" t="s">
        <v>157</v>
      </c>
      <c r="D65" s="8" t="s">
        <v>171</v>
      </c>
      <c r="E65" s="13" t="s">
        <v>158</v>
      </c>
      <c r="F65" s="13">
        <v>240</v>
      </c>
      <c r="G65" s="38">
        <v>2232.14</v>
      </c>
      <c r="H65" s="6">
        <f t="shared" si="2"/>
        <v>535713.6</v>
      </c>
      <c r="I65" s="6">
        <f t="shared" si="3"/>
        <v>599999.23200000008</v>
      </c>
      <c r="J65" s="13" t="s">
        <v>152</v>
      </c>
      <c r="K65" s="8" t="s">
        <v>3</v>
      </c>
      <c r="L65" s="34"/>
    </row>
    <row r="66" spans="1:12" ht="45">
      <c r="A66" s="21">
        <v>51</v>
      </c>
      <c r="B66" s="8" t="s">
        <v>159</v>
      </c>
      <c r="C66" s="8" t="s">
        <v>5</v>
      </c>
      <c r="D66" s="8" t="s">
        <v>159</v>
      </c>
      <c r="E66" s="8" t="s">
        <v>158</v>
      </c>
      <c r="F66" s="8">
        <v>2</v>
      </c>
      <c r="G66" s="6">
        <v>1607</v>
      </c>
      <c r="H66" s="6">
        <f t="shared" si="2"/>
        <v>3214</v>
      </c>
      <c r="I66" s="6">
        <f t="shared" si="3"/>
        <v>3599.6800000000003</v>
      </c>
      <c r="J66" s="8" t="s">
        <v>152</v>
      </c>
      <c r="K66" s="8" t="s">
        <v>3</v>
      </c>
      <c r="L66" s="34"/>
    </row>
    <row r="67" spans="1:12" ht="45">
      <c r="A67" s="21">
        <v>52</v>
      </c>
      <c r="B67" s="8" t="s">
        <v>160</v>
      </c>
      <c r="C67" s="8" t="s">
        <v>157</v>
      </c>
      <c r="D67" s="8" t="s">
        <v>161</v>
      </c>
      <c r="E67" s="8" t="s">
        <v>158</v>
      </c>
      <c r="F67" s="8">
        <v>10</v>
      </c>
      <c r="G67" s="6">
        <v>13392.85</v>
      </c>
      <c r="H67" s="6">
        <f t="shared" si="2"/>
        <v>133928.5</v>
      </c>
      <c r="I67" s="6">
        <f t="shared" si="3"/>
        <v>149999.92000000001</v>
      </c>
      <c r="J67" s="8" t="s">
        <v>152</v>
      </c>
      <c r="K67" s="8" t="s">
        <v>3</v>
      </c>
      <c r="L67" s="34"/>
    </row>
    <row r="68" spans="1:12" ht="45">
      <c r="A68" s="21">
        <v>53</v>
      </c>
      <c r="B68" s="8" t="s">
        <v>162</v>
      </c>
      <c r="C68" s="8" t="s">
        <v>5</v>
      </c>
      <c r="D68" s="8" t="s">
        <v>163</v>
      </c>
      <c r="E68" s="8" t="s">
        <v>158</v>
      </c>
      <c r="F68" s="8">
        <v>12</v>
      </c>
      <c r="G68" s="6">
        <v>2232.14</v>
      </c>
      <c r="H68" s="6">
        <f t="shared" si="2"/>
        <v>26785.68</v>
      </c>
      <c r="I68" s="6">
        <f t="shared" si="3"/>
        <v>29999.961600000002</v>
      </c>
      <c r="J68" s="8" t="s">
        <v>152</v>
      </c>
      <c r="K68" s="8" t="s">
        <v>3</v>
      </c>
      <c r="L68" s="34"/>
    </row>
    <row r="69" spans="1:12" ht="45">
      <c r="A69" s="21">
        <v>54</v>
      </c>
      <c r="B69" s="8" t="s">
        <v>164</v>
      </c>
      <c r="C69" s="8" t="s">
        <v>157</v>
      </c>
      <c r="D69" s="8" t="s">
        <v>165</v>
      </c>
      <c r="E69" s="8" t="s">
        <v>158</v>
      </c>
      <c r="F69" s="8">
        <v>1</v>
      </c>
      <c r="G69" s="6">
        <v>9000</v>
      </c>
      <c r="H69" s="6">
        <f t="shared" si="2"/>
        <v>9000</v>
      </c>
      <c r="I69" s="6">
        <f t="shared" si="3"/>
        <v>10080.000000000002</v>
      </c>
      <c r="J69" s="8" t="s">
        <v>152</v>
      </c>
      <c r="K69" s="8" t="s">
        <v>3</v>
      </c>
      <c r="L69" s="34"/>
    </row>
    <row r="70" spans="1:12" ht="105">
      <c r="A70" s="21">
        <v>55</v>
      </c>
      <c r="B70" s="8" t="s">
        <v>1122</v>
      </c>
      <c r="C70" s="8" t="s">
        <v>5</v>
      </c>
      <c r="D70" s="8" t="s">
        <v>1123</v>
      </c>
      <c r="E70" s="8" t="s">
        <v>148</v>
      </c>
      <c r="F70" s="8">
        <v>100</v>
      </c>
      <c r="G70" s="6">
        <v>8500</v>
      </c>
      <c r="H70" s="6">
        <f t="shared" si="2"/>
        <v>850000</v>
      </c>
      <c r="I70" s="6">
        <f t="shared" si="3"/>
        <v>952000.00000000012</v>
      </c>
      <c r="J70" s="8" t="s">
        <v>1124</v>
      </c>
      <c r="K70" s="8" t="s">
        <v>3</v>
      </c>
      <c r="L70" s="36" t="s">
        <v>1125</v>
      </c>
    </row>
    <row r="71" spans="1:12" ht="45">
      <c r="A71" s="21">
        <v>56</v>
      </c>
      <c r="B71" s="8" t="s">
        <v>168</v>
      </c>
      <c r="C71" s="8" t="s">
        <v>5</v>
      </c>
      <c r="D71" s="8" t="s">
        <v>169</v>
      </c>
      <c r="E71" s="8" t="s">
        <v>158</v>
      </c>
      <c r="F71" s="8">
        <v>100</v>
      </c>
      <c r="G71" s="6">
        <v>5000</v>
      </c>
      <c r="H71" s="6">
        <f t="shared" si="2"/>
        <v>500000</v>
      </c>
      <c r="I71" s="6">
        <f t="shared" si="3"/>
        <v>560000</v>
      </c>
      <c r="J71" s="8" t="s">
        <v>152</v>
      </c>
      <c r="K71" s="8" t="s">
        <v>3</v>
      </c>
      <c r="L71" s="34"/>
    </row>
    <row r="72" spans="1:12" ht="60">
      <c r="A72" s="21">
        <v>57</v>
      </c>
      <c r="B72" s="8" t="s">
        <v>183</v>
      </c>
      <c r="C72" s="8" t="s">
        <v>62</v>
      </c>
      <c r="D72" s="8" t="s">
        <v>183</v>
      </c>
      <c r="E72" s="8" t="s">
        <v>158</v>
      </c>
      <c r="F72" s="18">
        <v>2000</v>
      </c>
      <c r="G72" s="6">
        <v>35</v>
      </c>
      <c r="H72" s="6">
        <f t="shared" si="2"/>
        <v>70000</v>
      </c>
      <c r="I72" s="6">
        <f t="shared" si="3"/>
        <v>78400.000000000015</v>
      </c>
      <c r="J72" s="13" t="s">
        <v>713</v>
      </c>
      <c r="K72" s="8" t="s">
        <v>184</v>
      </c>
      <c r="L72" s="34"/>
    </row>
    <row r="73" spans="1:12" ht="60">
      <c r="A73" s="21">
        <v>58</v>
      </c>
      <c r="B73" s="8" t="s">
        <v>185</v>
      </c>
      <c r="C73" s="8" t="s">
        <v>62</v>
      </c>
      <c r="D73" s="8" t="s">
        <v>185</v>
      </c>
      <c r="E73" s="8" t="s">
        <v>158</v>
      </c>
      <c r="F73" s="18">
        <v>3000</v>
      </c>
      <c r="G73" s="6">
        <v>35</v>
      </c>
      <c r="H73" s="6">
        <f t="shared" si="2"/>
        <v>105000</v>
      </c>
      <c r="I73" s="6">
        <f t="shared" si="3"/>
        <v>117600.00000000001</v>
      </c>
      <c r="J73" s="13" t="s">
        <v>713</v>
      </c>
      <c r="K73" s="8" t="s">
        <v>184</v>
      </c>
      <c r="L73" s="34"/>
    </row>
    <row r="74" spans="1:12" ht="45">
      <c r="A74" s="21">
        <v>59</v>
      </c>
      <c r="B74" s="8" t="s">
        <v>760</v>
      </c>
      <c r="C74" s="8" t="s">
        <v>62</v>
      </c>
      <c r="D74" s="8" t="s">
        <v>760</v>
      </c>
      <c r="E74" s="8" t="s">
        <v>158</v>
      </c>
      <c r="F74" s="8">
        <v>4</v>
      </c>
      <c r="G74" s="6">
        <v>7000</v>
      </c>
      <c r="H74" s="6">
        <f t="shared" si="2"/>
        <v>28000</v>
      </c>
      <c r="I74" s="6">
        <f t="shared" si="3"/>
        <v>31360.000000000004</v>
      </c>
      <c r="J74" s="8" t="s">
        <v>9</v>
      </c>
      <c r="K74" s="8" t="s">
        <v>184</v>
      </c>
      <c r="L74" s="21" t="s">
        <v>759</v>
      </c>
    </row>
    <row r="75" spans="1:12" ht="45">
      <c r="A75" s="21">
        <v>60</v>
      </c>
      <c r="B75" s="8" t="s">
        <v>186</v>
      </c>
      <c r="C75" s="8" t="s">
        <v>62</v>
      </c>
      <c r="D75" s="8" t="s">
        <v>186</v>
      </c>
      <c r="E75" s="8" t="s">
        <v>187</v>
      </c>
      <c r="F75" s="18">
        <v>1000</v>
      </c>
      <c r="G75" s="6">
        <v>40</v>
      </c>
      <c r="H75" s="6">
        <f t="shared" si="2"/>
        <v>40000</v>
      </c>
      <c r="I75" s="6">
        <f t="shared" si="3"/>
        <v>44800.000000000007</v>
      </c>
      <c r="J75" s="8" t="s">
        <v>202</v>
      </c>
      <c r="K75" s="8" t="s">
        <v>184</v>
      </c>
      <c r="L75" s="34"/>
    </row>
    <row r="76" spans="1:12" ht="45">
      <c r="A76" s="21">
        <v>61</v>
      </c>
      <c r="B76" s="8" t="s">
        <v>188</v>
      </c>
      <c r="C76" s="8" t="s">
        <v>62</v>
      </c>
      <c r="D76" s="8" t="s">
        <v>188</v>
      </c>
      <c r="E76" s="8" t="s">
        <v>158</v>
      </c>
      <c r="F76" s="18">
        <v>1000</v>
      </c>
      <c r="G76" s="6">
        <v>22</v>
      </c>
      <c r="H76" s="6">
        <f t="shared" si="2"/>
        <v>22000</v>
      </c>
      <c r="I76" s="6">
        <f t="shared" si="3"/>
        <v>24640.000000000004</v>
      </c>
      <c r="J76" s="8" t="s">
        <v>202</v>
      </c>
      <c r="K76" s="8" t="s">
        <v>184</v>
      </c>
      <c r="L76" s="34"/>
    </row>
    <row r="77" spans="1:12" ht="45">
      <c r="A77" s="21">
        <v>62</v>
      </c>
      <c r="B77" s="8" t="s">
        <v>802</v>
      </c>
      <c r="C77" s="8" t="s">
        <v>62</v>
      </c>
      <c r="D77" s="8" t="s">
        <v>189</v>
      </c>
      <c r="E77" s="8" t="s">
        <v>158</v>
      </c>
      <c r="F77" s="8"/>
      <c r="G77" s="6"/>
      <c r="H77" s="6">
        <f t="shared" si="2"/>
        <v>0</v>
      </c>
      <c r="I77" s="6">
        <f t="shared" si="3"/>
        <v>0</v>
      </c>
      <c r="J77" s="8" t="s">
        <v>202</v>
      </c>
      <c r="K77" s="8" t="s">
        <v>184</v>
      </c>
      <c r="L77" s="34" t="s">
        <v>802</v>
      </c>
    </row>
    <row r="78" spans="1:12" ht="60">
      <c r="A78" s="21">
        <v>63</v>
      </c>
      <c r="B78" s="8" t="s">
        <v>802</v>
      </c>
      <c r="C78" s="8" t="s">
        <v>62</v>
      </c>
      <c r="D78" s="8" t="s">
        <v>190</v>
      </c>
      <c r="E78" s="8" t="s">
        <v>158</v>
      </c>
      <c r="F78" s="18"/>
      <c r="G78" s="6"/>
      <c r="H78" s="6">
        <f t="shared" si="2"/>
        <v>0</v>
      </c>
      <c r="I78" s="6">
        <f t="shared" si="3"/>
        <v>0</v>
      </c>
      <c r="J78" s="8" t="s">
        <v>201</v>
      </c>
      <c r="K78" s="36" t="s">
        <v>184</v>
      </c>
      <c r="L78" s="34" t="s">
        <v>802</v>
      </c>
    </row>
    <row r="79" spans="1:12" ht="60">
      <c r="A79" s="21">
        <v>64</v>
      </c>
      <c r="B79" s="8" t="s">
        <v>802</v>
      </c>
      <c r="C79" s="8" t="s">
        <v>62</v>
      </c>
      <c r="D79" s="8" t="s">
        <v>191</v>
      </c>
      <c r="E79" s="8" t="s">
        <v>158</v>
      </c>
      <c r="F79" s="18"/>
      <c r="G79" s="6"/>
      <c r="H79" s="6">
        <f t="shared" si="2"/>
        <v>0</v>
      </c>
      <c r="I79" s="6">
        <f t="shared" si="3"/>
        <v>0</v>
      </c>
      <c r="J79" s="8" t="s">
        <v>201</v>
      </c>
      <c r="K79" s="36" t="s">
        <v>184</v>
      </c>
      <c r="L79" s="34" t="s">
        <v>802</v>
      </c>
    </row>
    <row r="80" spans="1:12" ht="60">
      <c r="A80" s="21">
        <v>65</v>
      </c>
      <c r="B80" s="8" t="s">
        <v>192</v>
      </c>
      <c r="C80" s="8" t="s">
        <v>62</v>
      </c>
      <c r="D80" s="8" t="s">
        <v>193</v>
      </c>
      <c r="E80" s="8" t="s">
        <v>158</v>
      </c>
      <c r="F80" s="18">
        <v>3000</v>
      </c>
      <c r="G80" s="6">
        <v>35</v>
      </c>
      <c r="H80" s="6">
        <f t="shared" si="2"/>
        <v>105000</v>
      </c>
      <c r="I80" s="6">
        <f t="shared" si="3"/>
        <v>117600.00000000001</v>
      </c>
      <c r="J80" s="8" t="s">
        <v>201</v>
      </c>
      <c r="K80" s="36" t="s">
        <v>184</v>
      </c>
      <c r="L80" s="34"/>
    </row>
    <row r="81" spans="1:12" ht="60">
      <c r="A81" s="21">
        <v>66</v>
      </c>
      <c r="B81" s="8" t="s">
        <v>802</v>
      </c>
      <c r="C81" s="8" t="s">
        <v>62</v>
      </c>
      <c r="D81" s="8" t="s">
        <v>194</v>
      </c>
      <c r="E81" s="8" t="s">
        <v>158</v>
      </c>
      <c r="F81" s="18"/>
      <c r="G81" s="6"/>
      <c r="H81" s="6">
        <f t="shared" ref="H81:H144" si="4">F81*G81</f>
        <v>0</v>
      </c>
      <c r="I81" s="6">
        <f t="shared" ref="I81:I144" si="5">H81*1.12</f>
        <v>0</v>
      </c>
      <c r="J81" s="8" t="s">
        <v>201</v>
      </c>
      <c r="K81" s="36" t="s">
        <v>184</v>
      </c>
      <c r="L81" s="34" t="s">
        <v>802</v>
      </c>
    </row>
    <row r="82" spans="1:12" ht="60">
      <c r="A82" s="21">
        <v>67</v>
      </c>
      <c r="B82" s="8" t="s">
        <v>802</v>
      </c>
      <c r="C82" s="13" t="s">
        <v>62</v>
      </c>
      <c r="D82" s="13" t="s">
        <v>195</v>
      </c>
      <c r="E82" s="13" t="s">
        <v>187</v>
      </c>
      <c r="F82" s="37"/>
      <c r="G82" s="38"/>
      <c r="H82" s="6">
        <f t="shared" si="4"/>
        <v>0</v>
      </c>
      <c r="I82" s="6">
        <f t="shared" si="5"/>
        <v>0</v>
      </c>
      <c r="J82" s="8" t="s">
        <v>201</v>
      </c>
      <c r="K82" s="13" t="s">
        <v>184</v>
      </c>
      <c r="L82" s="34" t="s">
        <v>802</v>
      </c>
    </row>
    <row r="83" spans="1:12" ht="60">
      <c r="A83" s="21">
        <v>68</v>
      </c>
      <c r="B83" s="8" t="s">
        <v>802</v>
      </c>
      <c r="C83" s="8" t="s">
        <v>62</v>
      </c>
      <c r="D83" s="8" t="s">
        <v>196</v>
      </c>
      <c r="E83" s="8" t="s">
        <v>158</v>
      </c>
      <c r="F83" s="18"/>
      <c r="G83" s="6"/>
      <c r="H83" s="6">
        <f t="shared" si="4"/>
        <v>0</v>
      </c>
      <c r="I83" s="6">
        <f t="shared" si="5"/>
        <v>0</v>
      </c>
      <c r="J83" s="8" t="s">
        <v>201</v>
      </c>
      <c r="K83" s="8" t="s">
        <v>184</v>
      </c>
      <c r="L83" s="34" t="s">
        <v>802</v>
      </c>
    </row>
    <row r="84" spans="1:12" ht="45">
      <c r="A84" s="21">
        <v>69</v>
      </c>
      <c r="B84" s="8" t="s">
        <v>707</v>
      </c>
      <c r="C84" s="8" t="s">
        <v>5</v>
      </c>
      <c r="D84" s="8" t="s">
        <v>707</v>
      </c>
      <c r="E84" s="8" t="s">
        <v>12</v>
      </c>
      <c r="F84" s="18">
        <v>1</v>
      </c>
      <c r="G84" s="6">
        <v>250000</v>
      </c>
      <c r="H84" s="6">
        <f t="shared" si="4"/>
        <v>250000</v>
      </c>
      <c r="I84" s="6">
        <f t="shared" si="5"/>
        <v>280000</v>
      </c>
      <c r="J84" s="8" t="s">
        <v>197</v>
      </c>
      <c r="K84" s="8" t="s">
        <v>184</v>
      </c>
      <c r="L84" s="34"/>
    </row>
    <row r="85" spans="1:12" ht="60">
      <c r="A85" s="21">
        <v>70</v>
      </c>
      <c r="B85" s="8" t="s">
        <v>802</v>
      </c>
      <c r="C85" s="8" t="s">
        <v>62</v>
      </c>
      <c r="D85" s="8" t="s">
        <v>198</v>
      </c>
      <c r="E85" s="8" t="s">
        <v>158</v>
      </c>
      <c r="F85" s="8"/>
      <c r="G85" s="6"/>
      <c r="H85" s="6">
        <f t="shared" si="4"/>
        <v>0</v>
      </c>
      <c r="I85" s="6">
        <f t="shared" si="5"/>
        <v>0</v>
      </c>
      <c r="J85" s="8" t="s">
        <v>201</v>
      </c>
      <c r="K85" s="8" t="s">
        <v>184</v>
      </c>
      <c r="L85" s="34" t="s">
        <v>802</v>
      </c>
    </row>
    <row r="86" spans="1:12" ht="60">
      <c r="A86" s="21">
        <v>71</v>
      </c>
      <c r="B86" s="8" t="s">
        <v>802</v>
      </c>
      <c r="C86" s="8" t="s">
        <v>62</v>
      </c>
      <c r="D86" s="8" t="s">
        <v>199</v>
      </c>
      <c r="E86" s="8" t="s">
        <v>158</v>
      </c>
      <c r="F86" s="8"/>
      <c r="G86" s="6"/>
      <c r="H86" s="6">
        <f t="shared" si="4"/>
        <v>0</v>
      </c>
      <c r="I86" s="6">
        <f t="shared" si="5"/>
        <v>0</v>
      </c>
      <c r="J86" s="8" t="s">
        <v>201</v>
      </c>
      <c r="K86" s="8" t="s">
        <v>184</v>
      </c>
      <c r="L86" s="34" t="s">
        <v>802</v>
      </c>
    </row>
    <row r="87" spans="1:12" ht="60">
      <c r="A87" s="21">
        <v>72</v>
      </c>
      <c r="B87" s="8" t="s">
        <v>802</v>
      </c>
      <c r="C87" s="13" t="s">
        <v>62</v>
      </c>
      <c r="D87" s="13" t="s">
        <v>200</v>
      </c>
      <c r="E87" s="13" t="s">
        <v>158</v>
      </c>
      <c r="F87" s="13"/>
      <c r="G87" s="38"/>
      <c r="H87" s="6">
        <f t="shared" si="4"/>
        <v>0</v>
      </c>
      <c r="I87" s="6">
        <f t="shared" si="5"/>
        <v>0</v>
      </c>
      <c r="J87" s="13" t="s">
        <v>201</v>
      </c>
      <c r="K87" s="13" t="s">
        <v>184</v>
      </c>
      <c r="L87" s="34" t="s">
        <v>802</v>
      </c>
    </row>
    <row r="88" spans="1:12" ht="60">
      <c r="A88" s="21">
        <v>73</v>
      </c>
      <c r="B88" s="8" t="s">
        <v>504</v>
      </c>
      <c r="C88" s="8" t="s">
        <v>5</v>
      </c>
      <c r="D88" s="8" t="s">
        <v>504</v>
      </c>
      <c r="E88" s="8" t="s">
        <v>148</v>
      </c>
      <c r="F88" s="8">
        <v>1</v>
      </c>
      <c r="G88" s="6">
        <v>300000</v>
      </c>
      <c r="H88" s="6">
        <f t="shared" si="4"/>
        <v>300000</v>
      </c>
      <c r="I88" s="6">
        <f t="shared" si="5"/>
        <v>336000.00000000006</v>
      </c>
      <c r="J88" s="8" t="s">
        <v>209</v>
      </c>
      <c r="K88" s="13" t="s">
        <v>184</v>
      </c>
      <c r="L88" s="34"/>
    </row>
    <row r="89" spans="1:12" ht="75">
      <c r="A89" s="21">
        <v>74</v>
      </c>
      <c r="B89" s="8" t="s">
        <v>505</v>
      </c>
      <c r="C89" s="8" t="s">
        <v>5</v>
      </c>
      <c r="D89" s="8" t="s">
        <v>505</v>
      </c>
      <c r="E89" s="8" t="s">
        <v>148</v>
      </c>
      <c r="F89" s="8">
        <v>1</v>
      </c>
      <c r="G89" s="6">
        <v>300000</v>
      </c>
      <c r="H89" s="6">
        <f t="shared" si="4"/>
        <v>300000</v>
      </c>
      <c r="I89" s="6">
        <f t="shared" si="5"/>
        <v>336000.00000000006</v>
      </c>
      <c r="J89" s="8" t="s">
        <v>209</v>
      </c>
      <c r="K89" s="13" t="s">
        <v>184</v>
      </c>
      <c r="L89" s="34"/>
    </row>
    <row r="90" spans="1:12" ht="45">
      <c r="A90" s="21">
        <v>75</v>
      </c>
      <c r="B90" s="8" t="s">
        <v>216</v>
      </c>
      <c r="C90" s="8" t="s">
        <v>206</v>
      </c>
      <c r="D90" s="8" t="s">
        <v>1776</v>
      </c>
      <c r="E90" s="8" t="s">
        <v>134</v>
      </c>
      <c r="F90" s="8">
        <v>1</v>
      </c>
      <c r="G90" s="6">
        <v>26785</v>
      </c>
      <c r="H90" s="6">
        <f t="shared" si="4"/>
        <v>26785</v>
      </c>
      <c r="I90" s="6">
        <f t="shared" si="5"/>
        <v>29999.200000000004</v>
      </c>
      <c r="J90" s="8" t="s">
        <v>209</v>
      </c>
      <c r="K90" s="13" t="s">
        <v>184</v>
      </c>
      <c r="L90" s="34"/>
    </row>
    <row r="91" spans="1:12" ht="45">
      <c r="A91" s="21">
        <v>76</v>
      </c>
      <c r="B91" s="13" t="s">
        <v>217</v>
      </c>
      <c r="C91" s="13" t="s">
        <v>206</v>
      </c>
      <c r="D91" s="13" t="s">
        <v>1777</v>
      </c>
      <c r="E91" s="13" t="s">
        <v>134</v>
      </c>
      <c r="F91" s="13">
        <v>1</v>
      </c>
      <c r="G91" s="6">
        <v>178571</v>
      </c>
      <c r="H91" s="6">
        <f t="shared" si="4"/>
        <v>178571</v>
      </c>
      <c r="I91" s="6">
        <f t="shared" si="5"/>
        <v>199999.52000000002</v>
      </c>
      <c r="J91" s="13" t="s">
        <v>209</v>
      </c>
      <c r="K91" s="13" t="s">
        <v>184</v>
      </c>
      <c r="L91" s="34"/>
    </row>
    <row r="92" spans="1:12" ht="45">
      <c r="A92" s="21">
        <v>77</v>
      </c>
      <c r="B92" s="8" t="s">
        <v>218</v>
      </c>
      <c r="C92" s="8" t="s">
        <v>206</v>
      </c>
      <c r="D92" s="8" t="s">
        <v>506</v>
      </c>
      <c r="E92" s="8" t="s">
        <v>134</v>
      </c>
      <c r="F92" s="8">
        <v>1</v>
      </c>
      <c r="G92" s="6">
        <v>44633</v>
      </c>
      <c r="H92" s="6">
        <f t="shared" si="4"/>
        <v>44633</v>
      </c>
      <c r="I92" s="6">
        <f t="shared" si="5"/>
        <v>49988.960000000006</v>
      </c>
      <c r="J92" s="8" t="s">
        <v>209</v>
      </c>
      <c r="K92" s="13" t="s">
        <v>184</v>
      </c>
      <c r="L92" s="34"/>
    </row>
    <row r="93" spans="1:12" ht="45">
      <c r="A93" s="21">
        <v>78</v>
      </c>
      <c r="B93" s="13" t="s">
        <v>704</v>
      </c>
      <c r="C93" s="13" t="s">
        <v>206</v>
      </c>
      <c r="D93" s="13" t="s">
        <v>705</v>
      </c>
      <c r="E93" s="13" t="s">
        <v>134</v>
      </c>
      <c r="F93" s="13">
        <v>6</v>
      </c>
      <c r="G93" s="6">
        <v>13392.5</v>
      </c>
      <c r="H93" s="6">
        <f t="shared" si="4"/>
        <v>80355</v>
      </c>
      <c r="I93" s="6">
        <f t="shared" si="5"/>
        <v>89997.6</v>
      </c>
      <c r="J93" s="13" t="s">
        <v>209</v>
      </c>
      <c r="K93" s="8" t="s">
        <v>184</v>
      </c>
      <c r="L93" s="34"/>
    </row>
    <row r="94" spans="1:12" ht="45">
      <c r="A94" s="21">
        <v>79</v>
      </c>
      <c r="B94" s="13" t="s">
        <v>220</v>
      </c>
      <c r="C94" s="13" t="s">
        <v>206</v>
      </c>
      <c r="D94" s="13" t="s">
        <v>220</v>
      </c>
      <c r="E94" s="13" t="s">
        <v>134</v>
      </c>
      <c r="F94" s="13">
        <v>1</v>
      </c>
      <c r="G94" s="38">
        <v>89554</v>
      </c>
      <c r="H94" s="6">
        <f t="shared" si="4"/>
        <v>89554</v>
      </c>
      <c r="I94" s="6">
        <f t="shared" si="5"/>
        <v>100300.48000000001</v>
      </c>
      <c r="J94" s="13" t="s">
        <v>209</v>
      </c>
      <c r="K94" s="8" t="s">
        <v>184</v>
      </c>
      <c r="L94" s="34"/>
    </row>
    <row r="95" spans="1:12" ht="45">
      <c r="A95" s="21">
        <v>80</v>
      </c>
      <c r="B95" s="8" t="s">
        <v>221</v>
      </c>
      <c r="C95" s="8" t="s">
        <v>206</v>
      </c>
      <c r="D95" s="8" t="s">
        <v>221</v>
      </c>
      <c r="E95" s="8" t="s">
        <v>134</v>
      </c>
      <c r="F95" s="8">
        <v>1</v>
      </c>
      <c r="G95" s="6">
        <v>52679</v>
      </c>
      <c r="H95" s="6">
        <f t="shared" si="4"/>
        <v>52679</v>
      </c>
      <c r="I95" s="6">
        <f t="shared" si="5"/>
        <v>59000.480000000003</v>
      </c>
      <c r="J95" s="8" t="s">
        <v>209</v>
      </c>
      <c r="K95" s="8" t="s">
        <v>184</v>
      </c>
      <c r="L95" s="34"/>
    </row>
    <row r="96" spans="1:12" ht="45">
      <c r="A96" s="21">
        <v>81</v>
      </c>
      <c r="B96" s="13" t="s">
        <v>493</v>
      </c>
      <c r="C96" s="13" t="s">
        <v>206</v>
      </c>
      <c r="D96" s="13" t="s">
        <v>493</v>
      </c>
      <c r="E96" s="13" t="s">
        <v>134</v>
      </c>
      <c r="F96" s="13">
        <v>1</v>
      </c>
      <c r="G96" s="38">
        <v>26339</v>
      </c>
      <c r="H96" s="6">
        <f t="shared" si="4"/>
        <v>26339</v>
      </c>
      <c r="I96" s="6">
        <f t="shared" si="5"/>
        <v>29499.680000000004</v>
      </c>
      <c r="J96" s="13" t="s">
        <v>209</v>
      </c>
      <c r="K96" s="8" t="s">
        <v>184</v>
      </c>
      <c r="L96" s="34"/>
    </row>
    <row r="97" spans="1:12" ht="45">
      <c r="A97" s="21">
        <v>82</v>
      </c>
      <c r="B97" s="13" t="s">
        <v>222</v>
      </c>
      <c r="C97" s="13" t="s">
        <v>206</v>
      </c>
      <c r="D97" s="13" t="s">
        <v>222</v>
      </c>
      <c r="E97" s="13" t="s">
        <v>134</v>
      </c>
      <c r="F97" s="13">
        <v>1</v>
      </c>
      <c r="G97" s="38">
        <v>21071</v>
      </c>
      <c r="H97" s="6">
        <f t="shared" si="4"/>
        <v>21071</v>
      </c>
      <c r="I97" s="6">
        <f t="shared" si="5"/>
        <v>23599.52</v>
      </c>
      <c r="J97" s="13" t="s">
        <v>209</v>
      </c>
      <c r="K97" s="8" t="s">
        <v>184</v>
      </c>
      <c r="L97" s="34"/>
    </row>
    <row r="98" spans="1:12" ht="45">
      <c r="A98" s="21">
        <v>83</v>
      </c>
      <c r="B98" s="8" t="s">
        <v>223</v>
      </c>
      <c r="C98" s="8" t="s">
        <v>206</v>
      </c>
      <c r="D98" s="8" t="s">
        <v>223</v>
      </c>
      <c r="E98" s="8" t="s">
        <v>134</v>
      </c>
      <c r="F98" s="8">
        <v>1</v>
      </c>
      <c r="G98" s="6">
        <v>28973</v>
      </c>
      <c r="H98" s="6">
        <f t="shared" si="4"/>
        <v>28973</v>
      </c>
      <c r="I98" s="6">
        <f t="shared" si="5"/>
        <v>32449.760000000002</v>
      </c>
      <c r="J98" s="8" t="s">
        <v>209</v>
      </c>
      <c r="K98" s="8" t="s">
        <v>184</v>
      </c>
      <c r="L98" s="34"/>
    </row>
    <row r="99" spans="1:12" ht="45">
      <c r="A99" s="21">
        <v>84</v>
      </c>
      <c r="B99" s="8" t="s">
        <v>224</v>
      </c>
      <c r="C99" s="8" t="s">
        <v>206</v>
      </c>
      <c r="D99" s="8" t="s">
        <v>224</v>
      </c>
      <c r="E99" s="8" t="s">
        <v>134</v>
      </c>
      <c r="F99" s="8">
        <v>1</v>
      </c>
      <c r="G99" s="6">
        <v>79018</v>
      </c>
      <c r="H99" s="6">
        <f t="shared" si="4"/>
        <v>79018</v>
      </c>
      <c r="I99" s="6">
        <f t="shared" si="5"/>
        <v>88500.160000000003</v>
      </c>
      <c r="J99" s="8" t="s">
        <v>209</v>
      </c>
      <c r="K99" s="8" t="s">
        <v>184</v>
      </c>
      <c r="L99" s="34"/>
    </row>
    <row r="100" spans="1:12" ht="45">
      <c r="A100" s="21">
        <v>85</v>
      </c>
      <c r="B100" s="8" t="s">
        <v>225</v>
      </c>
      <c r="C100" s="8" t="s">
        <v>206</v>
      </c>
      <c r="D100" s="8" t="s">
        <v>225</v>
      </c>
      <c r="E100" s="8" t="s">
        <v>134</v>
      </c>
      <c r="F100" s="8">
        <v>1</v>
      </c>
      <c r="G100" s="6">
        <v>47411</v>
      </c>
      <c r="H100" s="6">
        <f t="shared" si="4"/>
        <v>47411</v>
      </c>
      <c r="I100" s="6">
        <f t="shared" si="5"/>
        <v>53100.320000000007</v>
      </c>
      <c r="J100" s="8" t="s">
        <v>209</v>
      </c>
      <c r="K100" s="8" t="s">
        <v>184</v>
      </c>
      <c r="L100" s="34"/>
    </row>
    <row r="101" spans="1:12" ht="45">
      <c r="A101" s="21">
        <v>86</v>
      </c>
      <c r="B101" s="13" t="s">
        <v>226</v>
      </c>
      <c r="C101" s="13" t="s">
        <v>206</v>
      </c>
      <c r="D101" s="13" t="s">
        <v>226</v>
      </c>
      <c r="E101" s="13" t="s">
        <v>134</v>
      </c>
      <c r="F101" s="13">
        <v>1</v>
      </c>
      <c r="G101" s="38">
        <v>15804</v>
      </c>
      <c r="H101" s="6">
        <f t="shared" si="4"/>
        <v>15804</v>
      </c>
      <c r="I101" s="6">
        <f t="shared" si="5"/>
        <v>17700.480000000003</v>
      </c>
      <c r="J101" s="13" t="s">
        <v>209</v>
      </c>
      <c r="K101" s="8" t="s">
        <v>184</v>
      </c>
      <c r="L101" s="34"/>
    </row>
    <row r="102" spans="1:12" ht="45">
      <c r="A102" s="21">
        <v>87</v>
      </c>
      <c r="B102" s="13" t="s">
        <v>227</v>
      </c>
      <c r="C102" s="13" t="s">
        <v>206</v>
      </c>
      <c r="D102" s="13" t="s">
        <v>227</v>
      </c>
      <c r="E102" s="13" t="s">
        <v>134</v>
      </c>
      <c r="F102" s="13">
        <v>1</v>
      </c>
      <c r="G102" s="38">
        <v>36875</v>
      </c>
      <c r="H102" s="6">
        <f t="shared" si="4"/>
        <v>36875</v>
      </c>
      <c r="I102" s="6">
        <f t="shared" si="5"/>
        <v>41300.000000000007</v>
      </c>
      <c r="J102" s="13" t="s">
        <v>209</v>
      </c>
      <c r="K102" s="8" t="s">
        <v>184</v>
      </c>
      <c r="L102" s="34"/>
    </row>
    <row r="103" spans="1:12" ht="45">
      <c r="A103" s="21">
        <v>88</v>
      </c>
      <c r="B103" s="8" t="s">
        <v>228</v>
      </c>
      <c r="C103" s="8" t="s">
        <v>206</v>
      </c>
      <c r="D103" s="8" t="s">
        <v>228</v>
      </c>
      <c r="E103" s="8" t="s">
        <v>134</v>
      </c>
      <c r="F103" s="8">
        <v>1</v>
      </c>
      <c r="G103" s="6">
        <v>7902</v>
      </c>
      <c r="H103" s="6">
        <f t="shared" si="4"/>
        <v>7902</v>
      </c>
      <c r="I103" s="6">
        <f t="shared" si="5"/>
        <v>8850.2400000000016</v>
      </c>
      <c r="J103" s="8" t="s">
        <v>209</v>
      </c>
      <c r="K103" s="8" t="s">
        <v>184</v>
      </c>
      <c r="L103" s="34"/>
    </row>
    <row r="104" spans="1:12" ht="45">
      <c r="A104" s="21">
        <v>89</v>
      </c>
      <c r="B104" s="8" t="s">
        <v>229</v>
      </c>
      <c r="C104" s="8" t="s">
        <v>206</v>
      </c>
      <c r="D104" s="8" t="s">
        <v>229</v>
      </c>
      <c r="E104" s="8" t="s">
        <v>134</v>
      </c>
      <c r="F104" s="8">
        <v>1</v>
      </c>
      <c r="G104" s="6">
        <v>7902</v>
      </c>
      <c r="H104" s="6">
        <f t="shared" si="4"/>
        <v>7902</v>
      </c>
      <c r="I104" s="6">
        <f t="shared" si="5"/>
        <v>8850.2400000000016</v>
      </c>
      <c r="J104" s="8" t="s">
        <v>209</v>
      </c>
      <c r="K104" s="8" t="s">
        <v>184</v>
      </c>
      <c r="L104" s="34"/>
    </row>
    <row r="105" spans="1:12" ht="45">
      <c r="A105" s="21">
        <v>90</v>
      </c>
      <c r="B105" s="8" t="s">
        <v>230</v>
      </c>
      <c r="C105" s="8" t="s">
        <v>206</v>
      </c>
      <c r="D105" s="8" t="s">
        <v>230</v>
      </c>
      <c r="E105" s="8" t="s">
        <v>134</v>
      </c>
      <c r="F105" s="8">
        <v>1</v>
      </c>
      <c r="G105" s="6">
        <v>7902</v>
      </c>
      <c r="H105" s="6">
        <f t="shared" si="4"/>
        <v>7902</v>
      </c>
      <c r="I105" s="6">
        <f t="shared" si="5"/>
        <v>8850.2400000000016</v>
      </c>
      <c r="J105" s="8" t="s">
        <v>209</v>
      </c>
      <c r="K105" s="8" t="s">
        <v>184</v>
      </c>
      <c r="L105" s="34"/>
    </row>
    <row r="106" spans="1:12" ht="45">
      <c r="A106" s="21">
        <v>91</v>
      </c>
      <c r="B106" s="8" t="s">
        <v>231</v>
      </c>
      <c r="C106" s="8" t="s">
        <v>206</v>
      </c>
      <c r="D106" s="8" t="s">
        <v>231</v>
      </c>
      <c r="E106" s="8" t="s">
        <v>134</v>
      </c>
      <c r="F106" s="8">
        <v>1</v>
      </c>
      <c r="G106" s="6">
        <v>7902</v>
      </c>
      <c r="H106" s="6">
        <f t="shared" si="4"/>
        <v>7902</v>
      </c>
      <c r="I106" s="6">
        <f t="shared" si="5"/>
        <v>8850.2400000000016</v>
      </c>
      <c r="J106" s="8" t="s">
        <v>209</v>
      </c>
      <c r="K106" s="8" t="s">
        <v>184</v>
      </c>
      <c r="L106" s="34"/>
    </row>
    <row r="107" spans="1:12" ht="45">
      <c r="A107" s="21">
        <v>92</v>
      </c>
      <c r="B107" s="8" t="s">
        <v>232</v>
      </c>
      <c r="C107" s="8" t="s">
        <v>206</v>
      </c>
      <c r="D107" s="8" t="s">
        <v>232</v>
      </c>
      <c r="E107" s="8" t="s">
        <v>134</v>
      </c>
      <c r="F107" s="8">
        <v>1</v>
      </c>
      <c r="G107" s="6">
        <v>15804</v>
      </c>
      <c r="H107" s="6">
        <f t="shared" si="4"/>
        <v>15804</v>
      </c>
      <c r="I107" s="6">
        <f t="shared" si="5"/>
        <v>17700.480000000003</v>
      </c>
      <c r="J107" s="8" t="s">
        <v>209</v>
      </c>
      <c r="K107" s="8" t="s">
        <v>184</v>
      </c>
      <c r="L107" s="34"/>
    </row>
    <row r="108" spans="1:12" ht="45">
      <c r="A108" s="21">
        <v>93</v>
      </c>
      <c r="B108" s="8" t="s">
        <v>233</v>
      </c>
      <c r="C108" s="8" t="s">
        <v>206</v>
      </c>
      <c r="D108" s="8" t="s">
        <v>233</v>
      </c>
      <c r="E108" s="8" t="s">
        <v>134</v>
      </c>
      <c r="F108" s="8">
        <v>1</v>
      </c>
      <c r="G108" s="6">
        <v>10536</v>
      </c>
      <c r="H108" s="6">
        <f t="shared" si="4"/>
        <v>10536</v>
      </c>
      <c r="I108" s="6">
        <f t="shared" si="5"/>
        <v>11800.320000000002</v>
      </c>
      <c r="J108" s="8" t="s">
        <v>209</v>
      </c>
      <c r="K108" s="8" t="s">
        <v>184</v>
      </c>
      <c r="L108" s="34"/>
    </row>
    <row r="109" spans="1:12" ht="45">
      <c r="A109" s="21">
        <v>94</v>
      </c>
      <c r="B109" s="8" t="s">
        <v>234</v>
      </c>
      <c r="C109" s="8" t="s">
        <v>206</v>
      </c>
      <c r="D109" s="8" t="s">
        <v>234</v>
      </c>
      <c r="E109" s="8" t="s">
        <v>134</v>
      </c>
      <c r="F109" s="8">
        <v>1</v>
      </c>
      <c r="G109" s="6">
        <v>7902</v>
      </c>
      <c r="H109" s="6">
        <f t="shared" si="4"/>
        <v>7902</v>
      </c>
      <c r="I109" s="6">
        <f t="shared" si="5"/>
        <v>8850.2400000000016</v>
      </c>
      <c r="J109" s="8" t="s">
        <v>209</v>
      </c>
      <c r="K109" s="8" t="s">
        <v>184</v>
      </c>
      <c r="L109" s="34"/>
    </row>
    <row r="110" spans="1:12" ht="45">
      <c r="A110" s="21">
        <v>95</v>
      </c>
      <c r="B110" s="8" t="s">
        <v>235</v>
      </c>
      <c r="C110" s="8" t="s">
        <v>206</v>
      </c>
      <c r="D110" s="8" t="s">
        <v>235</v>
      </c>
      <c r="E110" s="8" t="s">
        <v>134</v>
      </c>
      <c r="F110" s="8">
        <v>1</v>
      </c>
      <c r="G110" s="6">
        <v>7902</v>
      </c>
      <c r="H110" s="6">
        <f t="shared" si="4"/>
        <v>7902</v>
      </c>
      <c r="I110" s="6">
        <f t="shared" si="5"/>
        <v>8850.2400000000016</v>
      </c>
      <c r="J110" s="8" t="s">
        <v>209</v>
      </c>
      <c r="K110" s="8" t="s">
        <v>184</v>
      </c>
      <c r="L110" s="34"/>
    </row>
    <row r="111" spans="1:12" ht="45">
      <c r="A111" s="21">
        <v>96</v>
      </c>
      <c r="B111" s="8" t="s">
        <v>236</v>
      </c>
      <c r="C111" s="8" t="s">
        <v>206</v>
      </c>
      <c r="D111" s="8" t="s">
        <v>236</v>
      </c>
      <c r="E111" s="8" t="s">
        <v>134</v>
      </c>
      <c r="F111" s="8">
        <v>1</v>
      </c>
      <c r="G111" s="6">
        <v>7902</v>
      </c>
      <c r="H111" s="6">
        <f t="shared" si="4"/>
        <v>7902</v>
      </c>
      <c r="I111" s="6">
        <f t="shared" si="5"/>
        <v>8850.2400000000016</v>
      </c>
      <c r="J111" s="8" t="s">
        <v>209</v>
      </c>
      <c r="K111" s="8" t="s">
        <v>184</v>
      </c>
      <c r="L111" s="34"/>
    </row>
    <row r="112" spans="1:12" ht="45">
      <c r="A112" s="21">
        <v>97</v>
      </c>
      <c r="B112" s="8" t="s">
        <v>237</v>
      </c>
      <c r="C112" s="8" t="s">
        <v>206</v>
      </c>
      <c r="D112" s="8" t="s">
        <v>237</v>
      </c>
      <c r="E112" s="8" t="s">
        <v>134</v>
      </c>
      <c r="F112" s="8">
        <v>1</v>
      </c>
      <c r="G112" s="6">
        <v>13170</v>
      </c>
      <c r="H112" s="6">
        <f t="shared" si="4"/>
        <v>13170</v>
      </c>
      <c r="I112" s="6">
        <f t="shared" si="5"/>
        <v>14750.400000000001</v>
      </c>
      <c r="J112" s="8" t="s">
        <v>209</v>
      </c>
      <c r="K112" s="8" t="s">
        <v>184</v>
      </c>
      <c r="L112" s="34"/>
    </row>
    <row r="113" spans="1:12" ht="45">
      <c r="A113" s="21">
        <v>98</v>
      </c>
      <c r="B113" s="8" t="s">
        <v>238</v>
      </c>
      <c r="C113" s="8" t="s">
        <v>206</v>
      </c>
      <c r="D113" s="8" t="s">
        <v>238</v>
      </c>
      <c r="E113" s="8" t="s">
        <v>134</v>
      </c>
      <c r="F113" s="8">
        <v>1</v>
      </c>
      <c r="G113" s="6">
        <v>13170</v>
      </c>
      <c r="H113" s="6">
        <f t="shared" si="4"/>
        <v>13170</v>
      </c>
      <c r="I113" s="6">
        <f t="shared" si="5"/>
        <v>14750.400000000001</v>
      </c>
      <c r="J113" s="8" t="s">
        <v>209</v>
      </c>
      <c r="K113" s="8" t="s">
        <v>184</v>
      </c>
      <c r="L113" s="34"/>
    </row>
    <row r="114" spans="1:12" ht="45">
      <c r="A114" s="21">
        <v>99</v>
      </c>
      <c r="B114" s="8" t="s">
        <v>239</v>
      </c>
      <c r="C114" s="8" t="s">
        <v>206</v>
      </c>
      <c r="D114" s="8" t="s">
        <v>239</v>
      </c>
      <c r="E114" s="8" t="s">
        <v>134</v>
      </c>
      <c r="F114" s="8">
        <v>1</v>
      </c>
      <c r="G114" s="6">
        <v>28973</v>
      </c>
      <c r="H114" s="6">
        <f t="shared" si="4"/>
        <v>28973</v>
      </c>
      <c r="I114" s="6">
        <f t="shared" si="5"/>
        <v>32449.760000000002</v>
      </c>
      <c r="J114" s="8" t="s">
        <v>209</v>
      </c>
      <c r="K114" s="8" t="s">
        <v>184</v>
      </c>
      <c r="L114" s="34"/>
    </row>
    <row r="115" spans="1:12" ht="45">
      <c r="A115" s="21">
        <v>100</v>
      </c>
      <c r="B115" s="8" t="s">
        <v>240</v>
      </c>
      <c r="C115" s="8" t="s">
        <v>206</v>
      </c>
      <c r="D115" s="8" t="s">
        <v>240</v>
      </c>
      <c r="E115" s="8" t="s">
        <v>134</v>
      </c>
      <c r="F115" s="8">
        <v>1</v>
      </c>
      <c r="G115" s="6">
        <v>13170</v>
      </c>
      <c r="H115" s="6">
        <f t="shared" si="4"/>
        <v>13170</v>
      </c>
      <c r="I115" s="6">
        <f t="shared" si="5"/>
        <v>14750.400000000001</v>
      </c>
      <c r="J115" s="8" t="s">
        <v>209</v>
      </c>
      <c r="K115" s="8" t="s">
        <v>184</v>
      </c>
      <c r="L115" s="34"/>
    </row>
    <row r="116" spans="1:12" ht="45">
      <c r="A116" s="21">
        <v>101</v>
      </c>
      <c r="B116" s="8" t="s">
        <v>241</v>
      </c>
      <c r="C116" s="8" t="s">
        <v>206</v>
      </c>
      <c r="D116" s="8" t="s">
        <v>241</v>
      </c>
      <c r="E116" s="8" t="s">
        <v>134</v>
      </c>
      <c r="F116" s="8">
        <v>1</v>
      </c>
      <c r="G116" s="6">
        <v>52679</v>
      </c>
      <c r="H116" s="6">
        <f t="shared" si="4"/>
        <v>52679</v>
      </c>
      <c r="I116" s="6">
        <f t="shared" si="5"/>
        <v>59000.480000000003</v>
      </c>
      <c r="J116" s="8" t="s">
        <v>209</v>
      </c>
      <c r="K116" s="8" t="s">
        <v>184</v>
      </c>
      <c r="L116" s="34"/>
    </row>
    <row r="117" spans="1:12" ht="45">
      <c r="A117" s="21">
        <v>102</v>
      </c>
      <c r="B117" s="8" t="s">
        <v>242</v>
      </c>
      <c r="C117" s="8" t="s">
        <v>206</v>
      </c>
      <c r="D117" s="8" t="s">
        <v>242</v>
      </c>
      <c r="E117" s="8" t="s">
        <v>134</v>
      </c>
      <c r="F117" s="8">
        <v>1</v>
      </c>
      <c r="G117" s="6">
        <v>15804</v>
      </c>
      <c r="H117" s="6">
        <f t="shared" si="4"/>
        <v>15804</v>
      </c>
      <c r="I117" s="6">
        <f t="shared" si="5"/>
        <v>17700.480000000003</v>
      </c>
      <c r="J117" s="8" t="s">
        <v>209</v>
      </c>
      <c r="K117" s="8" t="s">
        <v>184</v>
      </c>
      <c r="L117" s="34"/>
    </row>
    <row r="118" spans="1:12" ht="45">
      <c r="A118" s="21">
        <v>103</v>
      </c>
      <c r="B118" s="8" t="s">
        <v>243</v>
      </c>
      <c r="C118" s="8" t="s">
        <v>206</v>
      </c>
      <c r="D118" s="8" t="s">
        <v>243</v>
      </c>
      <c r="E118" s="8" t="s">
        <v>134</v>
      </c>
      <c r="F118" s="8">
        <v>1</v>
      </c>
      <c r="G118" s="6">
        <v>7902</v>
      </c>
      <c r="H118" s="6">
        <f t="shared" si="4"/>
        <v>7902</v>
      </c>
      <c r="I118" s="6">
        <f t="shared" si="5"/>
        <v>8850.2400000000016</v>
      </c>
      <c r="J118" s="8" t="s">
        <v>209</v>
      </c>
      <c r="K118" s="8" t="s">
        <v>184</v>
      </c>
      <c r="L118" s="34"/>
    </row>
    <row r="119" spans="1:12" ht="45">
      <c r="A119" s="21">
        <v>104</v>
      </c>
      <c r="B119" s="8" t="s">
        <v>499</v>
      </c>
      <c r="C119" s="8" t="s">
        <v>206</v>
      </c>
      <c r="D119" s="8" t="s">
        <v>499</v>
      </c>
      <c r="E119" s="8" t="s">
        <v>134</v>
      </c>
      <c r="F119" s="8">
        <v>1</v>
      </c>
      <c r="G119" s="6">
        <v>28973</v>
      </c>
      <c r="H119" s="6">
        <f t="shared" si="4"/>
        <v>28973</v>
      </c>
      <c r="I119" s="6">
        <f t="shared" si="5"/>
        <v>32449.760000000002</v>
      </c>
      <c r="J119" s="8" t="s">
        <v>209</v>
      </c>
      <c r="K119" s="8" t="s">
        <v>184</v>
      </c>
      <c r="L119" s="34"/>
    </row>
    <row r="120" spans="1:12" ht="45">
      <c r="A120" s="21">
        <v>105</v>
      </c>
      <c r="B120" s="8" t="s">
        <v>244</v>
      </c>
      <c r="C120" s="8" t="s">
        <v>206</v>
      </c>
      <c r="D120" s="8" t="s">
        <v>244</v>
      </c>
      <c r="E120" s="8" t="s">
        <v>134</v>
      </c>
      <c r="F120" s="8">
        <v>1</v>
      </c>
      <c r="G120" s="6">
        <v>10536</v>
      </c>
      <c r="H120" s="6">
        <f t="shared" si="4"/>
        <v>10536</v>
      </c>
      <c r="I120" s="6">
        <f t="shared" si="5"/>
        <v>11800.320000000002</v>
      </c>
      <c r="J120" s="8" t="s">
        <v>209</v>
      </c>
      <c r="K120" s="8" t="s">
        <v>184</v>
      </c>
      <c r="L120" s="34"/>
    </row>
    <row r="121" spans="1:12" ht="45">
      <c r="A121" s="21">
        <v>106</v>
      </c>
      <c r="B121" s="8" t="s">
        <v>245</v>
      </c>
      <c r="C121" s="8" t="s">
        <v>206</v>
      </c>
      <c r="D121" s="8" t="s">
        <v>245</v>
      </c>
      <c r="E121" s="8" t="s">
        <v>134</v>
      </c>
      <c r="F121" s="8">
        <v>1</v>
      </c>
      <c r="G121" s="6">
        <v>7902</v>
      </c>
      <c r="H121" s="6">
        <f t="shared" si="4"/>
        <v>7902</v>
      </c>
      <c r="I121" s="6">
        <f t="shared" si="5"/>
        <v>8850.2400000000016</v>
      </c>
      <c r="J121" s="8" t="s">
        <v>209</v>
      </c>
      <c r="K121" s="8" t="s">
        <v>184</v>
      </c>
      <c r="L121" s="34"/>
    </row>
    <row r="122" spans="1:12" ht="45">
      <c r="A122" s="21">
        <v>107</v>
      </c>
      <c r="B122" s="8" t="s">
        <v>246</v>
      </c>
      <c r="C122" s="8" t="s">
        <v>206</v>
      </c>
      <c r="D122" s="8" t="s">
        <v>246</v>
      </c>
      <c r="E122" s="8" t="s">
        <v>134</v>
      </c>
      <c r="F122" s="8">
        <v>1</v>
      </c>
      <c r="G122" s="6">
        <v>13170</v>
      </c>
      <c r="H122" s="6">
        <f t="shared" si="4"/>
        <v>13170</v>
      </c>
      <c r="I122" s="6">
        <f t="shared" si="5"/>
        <v>14750.400000000001</v>
      </c>
      <c r="J122" s="8" t="s">
        <v>209</v>
      </c>
      <c r="K122" s="8" t="s">
        <v>184</v>
      </c>
      <c r="L122" s="34"/>
    </row>
    <row r="123" spans="1:12" ht="45">
      <c r="A123" s="21">
        <v>108</v>
      </c>
      <c r="B123" s="8" t="s">
        <v>247</v>
      </c>
      <c r="C123" s="8" t="s">
        <v>206</v>
      </c>
      <c r="D123" s="8" t="s">
        <v>247</v>
      </c>
      <c r="E123" s="8" t="s">
        <v>134</v>
      </c>
      <c r="F123" s="8">
        <v>1</v>
      </c>
      <c r="G123" s="6">
        <v>21071</v>
      </c>
      <c r="H123" s="6">
        <f t="shared" si="4"/>
        <v>21071</v>
      </c>
      <c r="I123" s="6">
        <f t="shared" si="5"/>
        <v>23599.52</v>
      </c>
      <c r="J123" s="8" t="s">
        <v>209</v>
      </c>
      <c r="K123" s="8" t="s">
        <v>184</v>
      </c>
      <c r="L123" s="34"/>
    </row>
    <row r="124" spans="1:12" ht="45">
      <c r="A124" s="21">
        <v>109</v>
      </c>
      <c r="B124" s="8" t="s">
        <v>248</v>
      </c>
      <c r="C124" s="8" t="s">
        <v>206</v>
      </c>
      <c r="D124" s="8" t="s">
        <v>248</v>
      </c>
      <c r="E124" s="8" t="s">
        <v>134</v>
      </c>
      <c r="F124" s="8">
        <v>1</v>
      </c>
      <c r="G124" s="6">
        <v>15804</v>
      </c>
      <c r="H124" s="6">
        <f t="shared" si="4"/>
        <v>15804</v>
      </c>
      <c r="I124" s="6">
        <f t="shared" si="5"/>
        <v>17700.480000000003</v>
      </c>
      <c r="J124" s="8" t="s">
        <v>209</v>
      </c>
      <c r="K124" s="8" t="s">
        <v>184</v>
      </c>
      <c r="L124" s="34"/>
    </row>
    <row r="125" spans="1:12" ht="45">
      <c r="A125" s="21">
        <v>110</v>
      </c>
      <c r="B125" s="8" t="s">
        <v>249</v>
      </c>
      <c r="C125" s="8" t="s">
        <v>206</v>
      </c>
      <c r="D125" s="8" t="s">
        <v>249</v>
      </c>
      <c r="E125" s="8" t="s">
        <v>134</v>
      </c>
      <c r="F125" s="8">
        <v>2</v>
      </c>
      <c r="G125" s="6">
        <v>7902</v>
      </c>
      <c r="H125" s="6">
        <f t="shared" si="4"/>
        <v>15804</v>
      </c>
      <c r="I125" s="6">
        <f t="shared" si="5"/>
        <v>17700.480000000003</v>
      </c>
      <c r="J125" s="8" t="s">
        <v>209</v>
      </c>
      <c r="K125" s="8" t="s">
        <v>184</v>
      </c>
      <c r="L125" s="34"/>
    </row>
    <row r="126" spans="1:12" ht="45">
      <c r="A126" s="21">
        <v>111</v>
      </c>
      <c r="B126" s="8" t="s">
        <v>250</v>
      </c>
      <c r="C126" s="8" t="s">
        <v>206</v>
      </c>
      <c r="D126" s="8" t="s">
        <v>250</v>
      </c>
      <c r="E126" s="8" t="s">
        <v>134</v>
      </c>
      <c r="F126" s="8">
        <v>1</v>
      </c>
      <c r="G126" s="6">
        <v>15804</v>
      </c>
      <c r="H126" s="6">
        <f t="shared" si="4"/>
        <v>15804</v>
      </c>
      <c r="I126" s="6">
        <f t="shared" si="5"/>
        <v>17700.480000000003</v>
      </c>
      <c r="J126" s="8" t="s">
        <v>209</v>
      </c>
      <c r="K126" s="8" t="s">
        <v>184</v>
      </c>
      <c r="L126" s="34"/>
    </row>
    <row r="127" spans="1:12" ht="45">
      <c r="A127" s="21">
        <v>112</v>
      </c>
      <c r="B127" s="8" t="s">
        <v>251</v>
      </c>
      <c r="C127" s="8" t="s">
        <v>206</v>
      </c>
      <c r="D127" s="8" t="s">
        <v>251</v>
      </c>
      <c r="E127" s="8" t="s">
        <v>134</v>
      </c>
      <c r="F127" s="8">
        <v>1</v>
      </c>
      <c r="G127" s="6">
        <v>13170</v>
      </c>
      <c r="H127" s="6">
        <f t="shared" si="4"/>
        <v>13170</v>
      </c>
      <c r="I127" s="6">
        <f t="shared" si="5"/>
        <v>14750.400000000001</v>
      </c>
      <c r="J127" s="8" t="s">
        <v>209</v>
      </c>
      <c r="K127" s="8" t="s">
        <v>184</v>
      </c>
      <c r="L127" s="34"/>
    </row>
    <row r="128" spans="1:12" ht="45">
      <c r="A128" s="21">
        <v>113</v>
      </c>
      <c r="B128" s="8" t="s">
        <v>252</v>
      </c>
      <c r="C128" s="8" t="s">
        <v>206</v>
      </c>
      <c r="D128" s="8" t="s">
        <v>252</v>
      </c>
      <c r="E128" s="8" t="s">
        <v>134</v>
      </c>
      <c r="F128" s="8">
        <v>1</v>
      </c>
      <c r="G128" s="6">
        <v>13170</v>
      </c>
      <c r="H128" s="6">
        <f t="shared" si="4"/>
        <v>13170</v>
      </c>
      <c r="I128" s="6">
        <f t="shared" si="5"/>
        <v>14750.400000000001</v>
      </c>
      <c r="J128" s="8" t="s">
        <v>209</v>
      </c>
      <c r="K128" s="8" t="s">
        <v>184</v>
      </c>
      <c r="L128" s="34"/>
    </row>
    <row r="129" spans="1:12" ht="45">
      <c r="A129" s="21">
        <v>114</v>
      </c>
      <c r="B129" s="8" t="s">
        <v>253</v>
      </c>
      <c r="C129" s="8" t="s">
        <v>206</v>
      </c>
      <c r="D129" s="8" t="s">
        <v>253</v>
      </c>
      <c r="E129" s="8" t="s">
        <v>134</v>
      </c>
      <c r="F129" s="8">
        <v>1</v>
      </c>
      <c r="G129" s="6">
        <v>42143</v>
      </c>
      <c r="H129" s="6">
        <f t="shared" si="4"/>
        <v>42143</v>
      </c>
      <c r="I129" s="6">
        <f t="shared" si="5"/>
        <v>47200.160000000003</v>
      </c>
      <c r="J129" s="8" t="s">
        <v>209</v>
      </c>
      <c r="K129" s="8" t="s">
        <v>184</v>
      </c>
      <c r="L129" s="34"/>
    </row>
    <row r="130" spans="1:12" ht="45">
      <c r="A130" s="21">
        <v>115</v>
      </c>
      <c r="B130" s="8" t="s">
        <v>254</v>
      </c>
      <c r="C130" s="8" t="s">
        <v>206</v>
      </c>
      <c r="D130" s="8" t="s">
        <v>254</v>
      </c>
      <c r="E130" s="8" t="s">
        <v>134</v>
      </c>
      <c r="F130" s="8">
        <v>1</v>
      </c>
      <c r="G130" s="6">
        <v>7902</v>
      </c>
      <c r="H130" s="6">
        <f t="shared" si="4"/>
        <v>7902</v>
      </c>
      <c r="I130" s="6">
        <f t="shared" si="5"/>
        <v>8850.2400000000016</v>
      </c>
      <c r="J130" s="8" t="s">
        <v>209</v>
      </c>
      <c r="K130" s="8" t="s">
        <v>184</v>
      </c>
      <c r="L130" s="34"/>
    </row>
    <row r="131" spans="1:12" ht="45">
      <c r="A131" s="21">
        <v>116</v>
      </c>
      <c r="B131" s="8" t="s">
        <v>255</v>
      </c>
      <c r="C131" s="8" t="s">
        <v>206</v>
      </c>
      <c r="D131" s="8" t="s">
        <v>255</v>
      </c>
      <c r="E131" s="8" t="s">
        <v>134</v>
      </c>
      <c r="F131" s="8">
        <v>1</v>
      </c>
      <c r="G131" s="6">
        <v>10536</v>
      </c>
      <c r="H131" s="6">
        <f t="shared" si="4"/>
        <v>10536</v>
      </c>
      <c r="I131" s="6">
        <f t="shared" si="5"/>
        <v>11800.320000000002</v>
      </c>
      <c r="J131" s="8" t="s">
        <v>209</v>
      </c>
      <c r="K131" s="8" t="s">
        <v>184</v>
      </c>
      <c r="L131" s="34"/>
    </row>
    <row r="132" spans="1:12" ht="45">
      <c r="A132" s="21">
        <v>117</v>
      </c>
      <c r="B132" s="8" t="s">
        <v>256</v>
      </c>
      <c r="C132" s="8" t="s">
        <v>206</v>
      </c>
      <c r="D132" s="8" t="s">
        <v>256</v>
      </c>
      <c r="E132" s="8" t="s">
        <v>134</v>
      </c>
      <c r="F132" s="8">
        <v>1</v>
      </c>
      <c r="G132" s="6">
        <v>15804</v>
      </c>
      <c r="H132" s="6">
        <f t="shared" si="4"/>
        <v>15804</v>
      </c>
      <c r="I132" s="6">
        <f t="shared" si="5"/>
        <v>17700.480000000003</v>
      </c>
      <c r="J132" s="8" t="s">
        <v>209</v>
      </c>
      <c r="K132" s="8" t="s">
        <v>184</v>
      </c>
      <c r="L132" s="34"/>
    </row>
    <row r="133" spans="1:12" ht="45">
      <c r="A133" s="21">
        <v>118</v>
      </c>
      <c r="B133" s="8" t="s">
        <v>257</v>
      </c>
      <c r="C133" s="8" t="s">
        <v>206</v>
      </c>
      <c r="D133" s="8" t="s">
        <v>257</v>
      </c>
      <c r="E133" s="8" t="s">
        <v>134</v>
      </c>
      <c r="F133" s="8">
        <v>100</v>
      </c>
      <c r="G133" s="6">
        <v>6725.89</v>
      </c>
      <c r="H133" s="6">
        <f t="shared" si="4"/>
        <v>672589</v>
      </c>
      <c r="I133" s="6">
        <f t="shared" si="5"/>
        <v>753299.68</v>
      </c>
      <c r="J133" s="8" t="s">
        <v>209</v>
      </c>
      <c r="K133" s="8" t="s">
        <v>184</v>
      </c>
      <c r="L133" s="34"/>
    </row>
    <row r="134" spans="1:12" ht="45">
      <c r="A134" s="21">
        <v>119</v>
      </c>
      <c r="B134" s="8" t="s">
        <v>258</v>
      </c>
      <c r="C134" s="8" t="s">
        <v>206</v>
      </c>
      <c r="D134" s="8" t="s">
        <v>258</v>
      </c>
      <c r="E134" s="8" t="s">
        <v>134</v>
      </c>
      <c r="F134" s="8">
        <v>100</v>
      </c>
      <c r="G134" s="6">
        <v>7148.21</v>
      </c>
      <c r="H134" s="6">
        <f t="shared" si="4"/>
        <v>714821</v>
      </c>
      <c r="I134" s="6">
        <f t="shared" si="5"/>
        <v>800599.52</v>
      </c>
      <c r="J134" s="8" t="s">
        <v>209</v>
      </c>
      <c r="K134" s="8" t="s">
        <v>184</v>
      </c>
      <c r="L134" s="34"/>
    </row>
    <row r="135" spans="1:12" ht="45">
      <c r="A135" s="21">
        <v>120</v>
      </c>
      <c r="B135" s="8" t="s">
        <v>259</v>
      </c>
      <c r="C135" s="8" t="s">
        <v>206</v>
      </c>
      <c r="D135" s="8" t="s">
        <v>259</v>
      </c>
      <c r="E135" s="8" t="s">
        <v>134</v>
      </c>
      <c r="F135" s="8">
        <v>100</v>
      </c>
      <c r="G135" s="6">
        <v>12433.93</v>
      </c>
      <c r="H135" s="6">
        <f t="shared" si="4"/>
        <v>1243393</v>
      </c>
      <c r="I135" s="6">
        <f t="shared" si="5"/>
        <v>1392600.1600000001</v>
      </c>
      <c r="J135" s="8" t="s">
        <v>209</v>
      </c>
      <c r="K135" s="8" t="s">
        <v>184</v>
      </c>
      <c r="L135" s="34"/>
    </row>
    <row r="136" spans="1:12" ht="45">
      <c r="A136" s="21">
        <v>121</v>
      </c>
      <c r="B136" s="8" t="s">
        <v>260</v>
      </c>
      <c r="C136" s="8" t="s">
        <v>206</v>
      </c>
      <c r="D136" s="8" t="s">
        <v>260</v>
      </c>
      <c r="E136" s="8" t="s">
        <v>134</v>
      </c>
      <c r="F136" s="8">
        <v>10</v>
      </c>
      <c r="G136" s="6">
        <v>12448.2</v>
      </c>
      <c r="H136" s="6">
        <f t="shared" si="4"/>
        <v>124482</v>
      </c>
      <c r="I136" s="6">
        <f t="shared" si="5"/>
        <v>139419.84000000003</v>
      </c>
      <c r="J136" s="8" t="s">
        <v>209</v>
      </c>
      <c r="K136" s="8" t="s">
        <v>184</v>
      </c>
      <c r="L136" s="34"/>
    </row>
    <row r="137" spans="1:12" ht="45">
      <c r="A137" s="21">
        <v>122</v>
      </c>
      <c r="B137" s="8" t="s">
        <v>261</v>
      </c>
      <c r="C137" s="8" t="s">
        <v>206</v>
      </c>
      <c r="D137" s="8" t="s">
        <v>261</v>
      </c>
      <c r="E137" s="8" t="s">
        <v>134</v>
      </c>
      <c r="F137" s="8">
        <v>10</v>
      </c>
      <c r="G137" s="6">
        <v>14500.9</v>
      </c>
      <c r="H137" s="6">
        <f t="shared" si="4"/>
        <v>145009</v>
      </c>
      <c r="I137" s="6">
        <f t="shared" si="5"/>
        <v>162410.08000000002</v>
      </c>
      <c r="J137" s="8" t="s">
        <v>209</v>
      </c>
      <c r="K137" s="8" t="s">
        <v>184</v>
      </c>
      <c r="L137" s="34"/>
    </row>
    <row r="138" spans="1:12" ht="45">
      <c r="A138" s="21">
        <v>123</v>
      </c>
      <c r="B138" s="8" t="s">
        <v>262</v>
      </c>
      <c r="C138" s="8" t="s">
        <v>206</v>
      </c>
      <c r="D138" s="8" t="s">
        <v>262</v>
      </c>
      <c r="E138" s="8" t="s">
        <v>134</v>
      </c>
      <c r="F138" s="8">
        <v>10</v>
      </c>
      <c r="G138" s="6">
        <v>22416.1</v>
      </c>
      <c r="H138" s="6">
        <f t="shared" si="4"/>
        <v>224161</v>
      </c>
      <c r="I138" s="6">
        <f t="shared" si="5"/>
        <v>251060.32000000004</v>
      </c>
      <c r="J138" s="8" t="s">
        <v>209</v>
      </c>
      <c r="K138" s="8" t="s">
        <v>184</v>
      </c>
      <c r="L138" s="34"/>
    </row>
    <row r="139" spans="1:12" ht="45">
      <c r="A139" s="21">
        <v>124</v>
      </c>
      <c r="B139" s="8" t="s">
        <v>263</v>
      </c>
      <c r="C139" s="8" t="s">
        <v>206</v>
      </c>
      <c r="D139" s="8" t="s">
        <v>500</v>
      </c>
      <c r="E139" s="8" t="s">
        <v>134</v>
      </c>
      <c r="F139" s="8">
        <v>2</v>
      </c>
      <c r="G139" s="6">
        <v>12369</v>
      </c>
      <c r="H139" s="6">
        <f t="shared" si="4"/>
        <v>24738</v>
      </c>
      <c r="I139" s="6">
        <f t="shared" si="5"/>
        <v>27706.560000000001</v>
      </c>
      <c r="J139" s="8" t="s">
        <v>209</v>
      </c>
      <c r="K139" s="8" t="s">
        <v>184</v>
      </c>
      <c r="L139" s="34"/>
    </row>
    <row r="140" spans="1:12" ht="45">
      <c r="A140" s="21">
        <v>125</v>
      </c>
      <c r="B140" s="8" t="s">
        <v>264</v>
      </c>
      <c r="C140" s="8" t="s">
        <v>206</v>
      </c>
      <c r="D140" s="8" t="s">
        <v>501</v>
      </c>
      <c r="E140" s="8" t="s">
        <v>134</v>
      </c>
      <c r="F140" s="8">
        <v>2</v>
      </c>
      <c r="G140" s="6">
        <v>12369</v>
      </c>
      <c r="H140" s="6">
        <f t="shared" si="4"/>
        <v>24738</v>
      </c>
      <c r="I140" s="6">
        <f t="shared" si="5"/>
        <v>27706.560000000001</v>
      </c>
      <c r="J140" s="8" t="s">
        <v>209</v>
      </c>
      <c r="K140" s="8" t="s">
        <v>184</v>
      </c>
      <c r="L140" s="34"/>
    </row>
    <row r="141" spans="1:12" ht="45">
      <c r="A141" s="21">
        <v>126</v>
      </c>
      <c r="B141" s="8" t="s">
        <v>265</v>
      </c>
      <c r="C141" s="8" t="s">
        <v>206</v>
      </c>
      <c r="D141" s="8" t="s">
        <v>265</v>
      </c>
      <c r="E141" s="8" t="s">
        <v>134</v>
      </c>
      <c r="F141" s="8">
        <v>100</v>
      </c>
      <c r="G141" s="6">
        <v>233.04</v>
      </c>
      <c r="H141" s="6">
        <f t="shared" si="4"/>
        <v>23304</v>
      </c>
      <c r="I141" s="6">
        <f t="shared" si="5"/>
        <v>26100.480000000003</v>
      </c>
      <c r="J141" s="8" t="s">
        <v>209</v>
      </c>
      <c r="K141" s="8" t="s">
        <v>184</v>
      </c>
      <c r="L141" s="34"/>
    </row>
    <row r="142" spans="1:12" ht="45">
      <c r="A142" s="21">
        <v>127</v>
      </c>
      <c r="B142" s="8" t="s">
        <v>266</v>
      </c>
      <c r="C142" s="8" t="s">
        <v>206</v>
      </c>
      <c r="D142" s="8" t="s">
        <v>267</v>
      </c>
      <c r="E142" s="8" t="s">
        <v>134</v>
      </c>
      <c r="F142" s="8">
        <v>20</v>
      </c>
      <c r="G142" s="6">
        <v>1084.8</v>
      </c>
      <c r="H142" s="6">
        <f t="shared" si="4"/>
        <v>21696</v>
      </c>
      <c r="I142" s="6">
        <f t="shared" si="5"/>
        <v>24299.520000000004</v>
      </c>
      <c r="J142" s="8" t="s">
        <v>209</v>
      </c>
      <c r="K142" s="8" t="s">
        <v>184</v>
      </c>
      <c r="L142" s="34"/>
    </row>
    <row r="143" spans="1:12" ht="45">
      <c r="A143" s="21">
        <v>128</v>
      </c>
      <c r="B143" s="8" t="s">
        <v>268</v>
      </c>
      <c r="C143" s="8" t="s">
        <v>206</v>
      </c>
      <c r="D143" s="8" t="s">
        <v>268</v>
      </c>
      <c r="E143" s="8" t="s">
        <v>134</v>
      </c>
      <c r="F143" s="8">
        <v>20</v>
      </c>
      <c r="G143" s="6">
        <v>1799.1</v>
      </c>
      <c r="H143" s="6">
        <f t="shared" si="4"/>
        <v>35982</v>
      </c>
      <c r="I143" s="6">
        <f t="shared" si="5"/>
        <v>40299.840000000004</v>
      </c>
      <c r="J143" s="8" t="s">
        <v>209</v>
      </c>
      <c r="K143" s="8" t="s">
        <v>184</v>
      </c>
      <c r="L143" s="34"/>
    </row>
    <row r="144" spans="1:12" ht="45">
      <c r="A144" s="21">
        <v>129</v>
      </c>
      <c r="B144" s="8" t="s">
        <v>269</v>
      </c>
      <c r="C144" s="8" t="s">
        <v>206</v>
      </c>
      <c r="D144" s="8" t="s">
        <v>269</v>
      </c>
      <c r="E144" s="8" t="s">
        <v>134</v>
      </c>
      <c r="F144" s="8">
        <v>20</v>
      </c>
      <c r="G144" s="6">
        <v>1641.05</v>
      </c>
      <c r="H144" s="6">
        <f t="shared" si="4"/>
        <v>32821</v>
      </c>
      <c r="I144" s="6">
        <f t="shared" si="5"/>
        <v>36759.520000000004</v>
      </c>
      <c r="J144" s="8" t="s">
        <v>209</v>
      </c>
      <c r="K144" s="8" t="s">
        <v>184</v>
      </c>
      <c r="L144" s="34"/>
    </row>
    <row r="145" spans="1:12" ht="45">
      <c r="A145" s="21">
        <v>130</v>
      </c>
      <c r="B145" s="8" t="s">
        <v>270</v>
      </c>
      <c r="C145" s="8" t="s">
        <v>206</v>
      </c>
      <c r="D145" s="8" t="s">
        <v>270</v>
      </c>
      <c r="E145" s="36" t="s">
        <v>134</v>
      </c>
      <c r="F145" s="8">
        <v>50</v>
      </c>
      <c r="G145" s="6">
        <v>1266.08</v>
      </c>
      <c r="H145" s="6">
        <f t="shared" ref="H145:H208" si="6">F145*G145</f>
        <v>63304</v>
      </c>
      <c r="I145" s="6">
        <f t="shared" ref="I145:I208" si="7">H145*1.12</f>
        <v>70900.48000000001</v>
      </c>
      <c r="J145" s="8" t="s">
        <v>209</v>
      </c>
      <c r="K145" s="8" t="s">
        <v>184</v>
      </c>
      <c r="L145" s="34"/>
    </row>
    <row r="146" spans="1:12" ht="45">
      <c r="A146" s="21">
        <v>131</v>
      </c>
      <c r="B146" s="8" t="s">
        <v>271</v>
      </c>
      <c r="C146" s="8" t="s">
        <v>206</v>
      </c>
      <c r="D146" s="8" t="s">
        <v>271</v>
      </c>
      <c r="E146" s="8" t="s">
        <v>134</v>
      </c>
      <c r="F146" s="8">
        <v>100</v>
      </c>
      <c r="G146" s="6">
        <v>349.11</v>
      </c>
      <c r="H146" s="6">
        <f t="shared" si="6"/>
        <v>34911</v>
      </c>
      <c r="I146" s="6">
        <f t="shared" si="7"/>
        <v>39100.320000000007</v>
      </c>
      <c r="J146" s="8" t="s">
        <v>209</v>
      </c>
      <c r="K146" s="8" t="s">
        <v>184</v>
      </c>
      <c r="L146" s="34"/>
    </row>
    <row r="147" spans="1:12" ht="45">
      <c r="A147" s="21">
        <v>132</v>
      </c>
      <c r="B147" s="8" t="s">
        <v>272</v>
      </c>
      <c r="C147" s="8" t="s">
        <v>206</v>
      </c>
      <c r="D147" s="8" t="s">
        <v>272</v>
      </c>
      <c r="E147" s="8" t="s">
        <v>134</v>
      </c>
      <c r="F147" s="8">
        <v>100</v>
      </c>
      <c r="G147" s="6">
        <v>250.89</v>
      </c>
      <c r="H147" s="6">
        <f t="shared" si="6"/>
        <v>25089</v>
      </c>
      <c r="I147" s="6">
        <f t="shared" si="7"/>
        <v>28099.680000000004</v>
      </c>
      <c r="J147" s="8" t="s">
        <v>209</v>
      </c>
      <c r="K147" s="8" t="s">
        <v>184</v>
      </c>
      <c r="L147" s="34"/>
    </row>
    <row r="148" spans="1:12" ht="45">
      <c r="A148" s="21">
        <v>133</v>
      </c>
      <c r="B148" s="8" t="s">
        <v>273</v>
      </c>
      <c r="C148" s="8" t="s">
        <v>206</v>
      </c>
      <c r="D148" s="8" t="s">
        <v>273</v>
      </c>
      <c r="E148" s="8" t="s">
        <v>134</v>
      </c>
      <c r="F148" s="8">
        <v>40</v>
      </c>
      <c r="G148" s="6">
        <v>89.27</v>
      </c>
      <c r="H148" s="6">
        <f t="shared" si="6"/>
        <v>3570.7999999999997</v>
      </c>
      <c r="I148" s="6">
        <f t="shared" si="7"/>
        <v>3999.2960000000003</v>
      </c>
      <c r="J148" s="8" t="s">
        <v>209</v>
      </c>
      <c r="K148" s="8" t="s">
        <v>184</v>
      </c>
      <c r="L148" s="34"/>
    </row>
    <row r="149" spans="1:12" ht="45">
      <c r="A149" s="21">
        <v>134</v>
      </c>
      <c r="B149" s="8" t="s">
        <v>274</v>
      </c>
      <c r="C149" s="8" t="s">
        <v>206</v>
      </c>
      <c r="D149" s="8" t="s">
        <v>274</v>
      </c>
      <c r="E149" s="8" t="s">
        <v>134</v>
      </c>
      <c r="F149" s="8">
        <v>40</v>
      </c>
      <c r="G149" s="6">
        <v>109.8</v>
      </c>
      <c r="H149" s="6">
        <f t="shared" si="6"/>
        <v>4392</v>
      </c>
      <c r="I149" s="6">
        <f t="shared" si="7"/>
        <v>4919.0400000000009</v>
      </c>
      <c r="J149" s="8" t="s">
        <v>209</v>
      </c>
      <c r="K149" s="8" t="s">
        <v>184</v>
      </c>
      <c r="L149" s="34"/>
    </row>
    <row r="150" spans="1:12" ht="45">
      <c r="A150" s="21">
        <v>135</v>
      </c>
      <c r="B150" s="8" t="s">
        <v>275</v>
      </c>
      <c r="C150" s="8" t="s">
        <v>206</v>
      </c>
      <c r="D150" s="8" t="s">
        <v>275</v>
      </c>
      <c r="E150" s="8" t="s">
        <v>134</v>
      </c>
      <c r="F150" s="8">
        <v>50</v>
      </c>
      <c r="G150" s="6">
        <v>209.82</v>
      </c>
      <c r="H150" s="6">
        <f t="shared" si="6"/>
        <v>10491</v>
      </c>
      <c r="I150" s="6">
        <f t="shared" si="7"/>
        <v>11749.920000000002</v>
      </c>
      <c r="J150" s="8" t="s">
        <v>209</v>
      </c>
      <c r="K150" s="8" t="s">
        <v>184</v>
      </c>
      <c r="L150" s="34"/>
    </row>
    <row r="151" spans="1:12" ht="45">
      <c r="A151" s="21">
        <v>136</v>
      </c>
      <c r="B151" s="8" t="s">
        <v>276</v>
      </c>
      <c r="C151" s="8" t="s">
        <v>206</v>
      </c>
      <c r="D151" s="8" t="s">
        <v>276</v>
      </c>
      <c r="E151" s="8" t="s">
        <v>134</v>
      </c>
      <c r="F151" s="8">
        <v>40</v>
      </c>
      <c r="G151" s="6">
        <v>265</v>
      </c>
      <c r="H151" s="6">
        <f t="shared" si="6"/>
        <v>10600</v>
      </c>
      <c r="I151" s="6">
        <f t="shared" si="7"/>
        <v>11872.000000000002</v>
      </c>
      <c r="J151" s="8" t="s">
        <v>209</v>
      </c>
      <c r="K151" s="8" t="s">
        <v>184</v>
      </c>
      <c r="L151" s="34"/>
    </row>
    <row r="152" spans="1:12" ht="45">
      <c r="A152" s="21">
        <v>137</v>
      </c>
      <c r="B152" s="8" t="s">
        <v>277</v>
      </c>
      <c r="C152" s="8" t="s">
        <v>206</v>
      </c>
      <c r="D152" s="8" t="s">
        <v>277</v>
      </c>
      <c r="E152" s="8" t="s">
        <v>134</v>
      </c>
      <c r="F152" s="8">
        <v>20</v>
      </c>
      <c r="G152" s="6">
        <v>462.5</v>
      </c>
      <c r="H152" s="6">
        <f t="shared" si="6"/>
        <v>9250</v>
      </c>
      <c r="I152" s="6">
        <f t="shared" si="7"/>
        <v>10360.000000000002</v>
      </c>
      <c r="J152" s="8" t="s">
        <v>209</v>
      </c>
      <c r="K152" s="8" t="s">
        <v>184</v>
      </c>
      <c r="L152" s="34"/>
    </row>
    <row r="153" spans="1:12" ht="45">
      <c r="A153" s="21">
        <v>138</v>
      </c>
      <c r="B153" s="8" t="s">
        <v>278</v>
      </c>
      <c r="C153" s="8" t="s">
        <v>206</v>
      </c>
      <c r="D153" s="8" t="s">
        <v>278</v>
      </c>
      <c r="E153" s="8" t="s">
        <v>134</v>
      </c>
      <c r="F153" s="8">
        <v>40</v>
      </c>
      <c r="G153" s="6">
        <v>15.15</v>
      </c>
      <c r="H153" s="6">
        <f t="shared" si="6"/>
        <v>606</v>
      </c>
      <c r="I153" s="6">
        <f t="shared" si="7"/>
        <v>678.72</v>
      </c>
      <c r="J153" s="8" t="s">
        <v>209</v>
      </c>
      <c r="K153" s="8" t="s">
        <v>184</v>
      </c>
      <c r="L153" s="34"/>
    </row>
    <row r="154" spans="1:12" ht="45">
      <c r="A154" s="21">
        <v>139</v>
      </c>
      <c r="B154" s="8" t="s">
        <v>279</v>
      </c>
      <c r="C154" s="8" t="s">
        <v>206</v>
      </c>
      <c r="D154" s="8" t="s">
        <v>279</v>
      </c>
      <c r="E154" s="8" t="s">
        <v>134</v>
      </c>
      <c r="F154" s="8">
        <v>40</v>
      </c>
      <c r="G154" s="6">
        <v>19.600000000000001</v>
      </c>
      <c r="H154" s="6">
        <f t="shared" si="6"/>
        <v>784</v>
      </c>
      <c r="I154" s="6">
        <f t="shared" si="7"/>
        <v>878.08</v>
      </c>
      <c r="J154" s="8" t="s">
        <v>209</v>
      </c>
      <c r="K154" s="8" t="s">
        <v>184</v>
      </c>
      <c r="L154" s="34"/>
    </row>
    <row r="155" spans="1:12" ht="45">
      <c r="A155" s="21">
        <v>140</v>
      </c>
      <c r="B155" s="8" t="s">
        <v>280</v>
      </c>
      <c r="C155" s="8" t="s">
        <v>206</v>
      </c>
      <c r="D155" s="8" t="s">
        <v>280</v>
      </c>
      <c r="E155" s="8" t="s">
        <v>134</v>
      </c>
      <c r="F155" s="8">
        <v>50</v>
      </c>
      <c r="G155" s="6">
        <v>29.44</v>
      </c>
      <c r="H155" s="6">
        <f t="shared" si="6"/>
        <v>1472</v>
      </c>
      <c r="I155" s="6">
        <f t="shared" si="7"/>
        <v>1648.64</v>
      </c>
      <c r="J155" s="8" t="s">
        <v>209</v>
      </c>
      <c r="K155" s="8" t="s">
        <v>184</v>
      </c>
      <c r="L155" s="34"/>
    </row>
    <row r="156" spans="1:12" ht="45">
      <c r="A156" s="21">
        <v>141</v>
      </c>
      <c r="B156" s="8" t="s">
        <v>281</v>
      </c>
      <c r="C156" s="8" t="s">
        <v>206</v>
      </c>
      <c r="D156" s="8" t="s">
        <v>281</v>
      </c>
      <c r="E156" s="8" t="s">
        <v>134</v>
      </c>
      <c r="F156" s="8">
        <v>40</v>
      </c>
      <c r="G156" s="6">
        <v>50</v>
      </c>
      <c r="H156" s="6">
        <f t="shared" si="6"/>
        <v>2000</v>
      </c>
      <c r="I156" s="6">
        <f t="shared" si="7"/>
        <v>2240</v>
      </c>
      <c r="J156" s="8" t="s">
        <v>209</v>
      </c>
      <c r="K156" s="8" t="s">
        <v>184</v>
      </c>
      <c r="L156" s="34"/>
    </row>
    <row r="157" spans="1:12" ht="45">
      <c r="A157" s="21">
        <v>142</v>
      </c>
      <c r="B157" s="8" t="s">
        <v>282</v>
      </c>
      <c r="C157" s="8" t="s">
        <v>206</v>
      </c>
      <c r="D157" s="8" t="s">
        <v>282</v>
      </c>
      <c r="E157" s="8" t="s">
        <v>134</v>
      </c>
      <c r="F157" s="8">
        <v>20</v>
      </c>
      <c r="G157" s="6">
        <v>65.150000000000006</v>
      </c>
      <c r="H157" s="6">
        <f t="shared" si="6"/>
        <v>1303</v>
      </c>
      <c r="I157" s="6">
        <f t="shared" si="7"/>
        <v>1459.3600000000001</v>
      </c>
      <c r="J157" s="8" t="s">
        <v>209</v>
      </c>
      <c r="K157" s="8" t="s">
        <v>184</v>
      </c>
      <c r="L157" s="34"/>
    </row>
    <row r="158" spans="1:12" ht="45">
      <c r="A158" s="21">
        <v>143</v>
      </c>
      <c r="B158" s="8" t="s">
        <v>283</v>
      </c>
      <c r="C158" s="8" t="s">
        <v>206</v>
      </c>
      <c r="D158" s="8" t="s">
        <v>284</v>
      </c>
      <c r="E158" s="8" t="s">
        <v>134</v>
      </c>
      <c r="F158" s="8">
        <v>2</v>
      </c>
      <c r="G158" s="6">
        <v>21338</v>
      </c>
      <c r="H158" s="6">
        <f t="shared" si="6"/>
        <v>42676</v>
      </c>
      <c r="I158" s="6">
        <f t="shared" si="7"/>
        <v>47797.120000000003</v>
      </c>
      <c r="J158" s="8" t="s">
        <v>209</v>
      </c>
      <c r="K158" s="8" t="s">
        <v>184</v>
      </c>
      <c r="L158" s="34"/>
    </row>
    <row r="159" spans="1:12" ht="45">
      <c r="A159" s="21">
        <v>144</v>
      </c>
      <c r="B159" s="8" t="s">
        <v>285</v>
      </c>
      <c r="C159" s="8" t="s">
        <v>206</v>
      </c>
      <c r="D159" s="8" t="s">
        <v>286</v>
      </c>
      <c r="E159" s="8" t="s">
        <v>134</v>
      </c>
      <c r="F159" s="8">
        <v>10</v>
      </c>
      <c r="G159" s="6">
        <v>1934.8</v>
      </c>
      <c r="H159" s="6">
        <f t="shared" si="6"/>
        <v>19348</v>
      </c>
      <c r="I159" s="6">
        <f t="shared" si="7"/>
        <v>21669.760000000002</v>
      </c>
      <c r="J159" s="8" t="s">
        <v>209</v>
      </c>
      <c r="K159" s="8" t="s">
        <v>184</v>
      </c>
      <c r="L159" s="34"/>
    </row>
    <row r="160" spans="1:12" ht="45">
      <c r="A160" s="21">
        <v>145</v>
      </c>
      <c r="B160" s="8" t="s">
        <v>287</v>
      </c>
      <c r="C160" s="8" t="s">
        <v>206</v>
      </c>
      <c r="D160" s="8" t="s">
        <v>288</v>
      </c>
      <c r="E160" s="8" t="s">
        <v>134</v>
      </c>
      <c r="F160" s="8">
        <v>10</v>
      </c>
      <c r="G160" s="6">
        <v>2619.6</v>
      </c>
      <c r="H160" s="6">
        <f t="shared" si="6"/>
        <v>26196</v>
      </c>
      <c r="I160" s="6">
        <f t="shared" si="7"/>
        <v>29339.520000000004</v>
      </c>
      <c r="J160" s="8" t="s">
        <v>209</v>
      </c>
      <c r="K160" s="8" t="s">
        <v>184</v>
      </c>
      <c r="L160" s="34"/>
    </row>
    <row r="161" spans="1:12" ht="45">
      <c r="A161" s="21">
        <v>146</v>
      </c>
      <c r="B161" s="8" t="s">
        <v>289</v>
      </c>
      <c r="C161" s="8" t="s">
        <v>206</v>
      </c>
      <c r="D161" s="8" t="s">
        <v>289</v>
      </c>
      <c r="E161" s="8" t="s">
        <v>134</v>
      </c>
      <c r="F161" s="8">
        <v>30</v>
      </c>
      <c r="G161" s="6">
        <v>1271.4000000000001</v>
      </c>
      <c r="H161" s="6">
        <f t="shared" si="6"/>
        <v>38142</v>
      </c>
      <c r="I161" s="6">
        <f t="shared" si="7"/>
        <v>42719.040000000001</v>
      </c>
      <c r="J161" s="8" t="s">
        <v>209</v>
      </c>
      <c r="K161" s="8" t="s">
        <v>184</v>
      </c>
      <c r="L161" s="34"/>
    </row>
    <row r="162" spans="1:12" ht="45">
      <c r="A162" s="21">
        <v>147</v>
      </c>
      <c r="B162" s="8" t="s">
        <v>290</v>
      </c>
      <c r="C162" s="8" t="s">
        <v>206</v>
      </c>
      <c r="D162" s="8" t="s">
        <v>291</v>
      </c>
      <c r="E162" s="8" t="s">
        <v>134</v>
      </c>
      <c r="F162" s="8">
        <v>20</v>
      </c>
      <c r="G162" s="6">
        <v>267.85000000000002</v>
      </c>
      <c r="H162" s="6">
        <f t="shared" si="6"/>
        <v>5357</v>
      </c>
      <c r="I162" s="6">
        <f t="shared" si="7"/>
        <v>5999.84</v>
      </c>
      <c r="J162" s="8" t="s">
        <v>209</v>
      </c>
      <c r="K162" s="8" t="s">
        <v>184</v>
      </c>
      <c r="L162" s="34"/>
    </row>
    <row r="163" spans="1:12" ht="45">
      <c r="A163" s="21">
        <v>148</v>
      </c>
      <c r="B163" s="8" t="s">
        <v>292</v>
      </c>
      <c r="C163" s="8" t="s">
        <v>206</v>
      </c>
      <c r="D163" s="8" t="s">
        <v>293</v>
      </c>
      <c r="E163" s="8" t="s">
        <v>294</v>
      </c>
      <c r="F163" s="8">
        <v>30</v>
      </c>
      <c r="G163" s="6">
        <v>2566.9</v>
      </c>
      <c r="H163" s="6">
        <f t="shared" si="6"/>
        <v>77007</v>
      </c>
      <c r="I163" s="6">
        <f t="shared" si="7"/>
        <v>86247.840000000011</v>
      </c>
      <c r="J163" s="8" t="s">
        <v>209</v>
      </c>
      <c r="K163" s="8" t="s">
        <v>184</v>
      </c>
      <c r="L163" s="34"/>
    </row>
    <row r="164" spans="1:12" ht="45">
      <c r="A164" s="21">
        <v>149</v>
      </c>
      <c r="B164" s="8" t="s">
        <v>295</v>
      </c>
      <c r="C164" s="8" t="s">
        <v>206</v>
      </c>
      <c r="D164" s="8" t="s">
        <v>296</v>
      </c>
      <c r="E164" s="8" t="s">
        <v>134</v>
      </c>
      <c r="F164" s="8">
        <v>10</v>
      </c>
      <c r="G164" s="6">
        <v>558</v>
      </c>
      <c r="H164" s="6">
        <f t="shared" si="6"/>
        <v>5580</v>
      </c>
      <c r="I164" s="6">
        <f t="shared" si="7"/>
        <v>6249.6</v>
      </c>
      <c r="J164" s="8" t="s">
        <v>209</v>
      </c>
      <c r="K164" s="8" t="s">
        <v>184</v>
      </c>
      <c r="L164" s="34"/>
    </row>
    <row r="165" spans="1:12" ht="45">
      <c r="A165" s="21">
        <v>150</v>
      </c>
      <c r="B165" s="8" t="s">
        <v>297</v>
      </c>
      <c r="C165" s="8" t="s">
        <v>206</v>
      </c>
      <c r="D165" s="8" t="s">
        <v>298</v>
      </c>
      <c r="E165" s="8" t="s">
        <v>134</v>
      </c>
      <c r="F165" s="8">
        <v>15</v>
      </c>
      <c r="G165" s="6">
        <v>1425</v>
      </c>
      <c r="H165" s="6">
        <f t="shared" si="6"/>
        <v>21375</v>
      </c>
      <c r="I165" s="6">
        <f t="shared" si="7"/>
        <v>23940.000000000004</v>
      </c>
      <c r="J165" s="8" t="s">
        <v>209</v>
      </c>
      <c r="K165" s="8" t="s">
        <v>184</v>
      </c>
      <c r="L165" s="34"/>
    </row>
    <row r="166" spans="1:12" ht="45">
      <c r="A166" s="21">
        <v>151</v>
      </c>
      <c r="B166" s="8" t="s">
        <v>299</v>
      </c>
      <c r="C166" s="8" t="s">
        <v>206</v>
      </c>
      <c r="D166" s="8" t="s">
        <v>300</v>
      </c>
      <c r="E166" s="8" t="s">
        <v>134</v>
      </c>
      <c r="F166" s="8">
        <v>5</v>
      </c>
      <c r="G166" s="6">
        <v>5300.8</v>
      </c>
      <c r="H166" s="6">
        <f t="shared" si="6"/>
        <v>26504</v>
      </c>
      <c r="I166" s="6">
        <f t="shared" si="7"/>
        <v>29684.480000000003</v>
      </c>
      <c r="J166" s="8" t="s">
        <v>209</v>
      </c>
      <c r="K166" s="8" t="s">
        <v>184</v>
      </c>
      <c r="L166" s="34"/>
    </row>
    <row r="167" spans="1:12" ht="60">
      <c r="A167" s="21">
        <v>152</v>
      </c>
      <c r="B167" s="8" t="s">
        <v>301</v>
      </c>
      <c r="C167" s="8" t="s">
        <v>206</v>
      </c>
      <c r="D167" s="8" t="s">
        <v>302</v>
      </c>
      <c r="E167" s="8" t="s">
        <v>134</v>
      </c>
      <c r="F167" s="8">
        <v>5</v>
      </c>
      <c r="G167" s="6">
        <v>12492.8</v>
      </c>
      <c r="H167" s="6">
        <f t="shared" si="6"/>
        <v>62464</v>
      </c>
      <c r="I167" s="6">
        <f t="shared" si="7"/>
        <v>69959.680000000008</v>
      </c>
      <c r="J167" s="8" t="s">
        <v>209</v>
      </c>
      <c r="K167" s="8" t="s">
        <v>184</v>
      </c>
      <c r="L167" s="34"/>
    </row>
    <row r="168" spans="1:12" ht="45">
      <c r="A168" s="21">
        <v>153</v>
      </c>
      <c r="B168" s="8" t="s">
        <v>303</v>
      </c>
      <c r="C168" s="8" t="s">
        <v>206</v>
      </c>
      <c r="D168" s="8" t="s">
        <v>304</v>
      </c>
      <c r="E168" s="8" t="s">
        <v>134</v>
      </c>
      <c r="F168" s="8">
        <v>10</v>
      </c>
      <c r="G168" s="6">
        <v>18816</v>
      </c>
      <c r="H168" s="6">
        <f t="shared" si="6"/>
        <v>188160</v>
      </c>
      <c r="I168" s="6">
        <f t="shared" si="7"/>
        <v>210739.20000000001</v>
      </c>
      <c r="J168" s="8" t="s">
        <v>209</v>
      </c>
      <c r="K168" s="8" t="s">
        <v>184</v>
      </c>
      <c r="L168" s="34"/>
    </row>
    <row r="169" spans="1:12" ht="45">
      <c r="A169" s="21">
        <v>154</v>
      </c>
      <c r="B169" s="8" t="s">
        <v>305</v>
      </c>
      <c r="C169" s="8" t="s">
        <v>206</v>
      </c>
      <c r="D169" s="8" t="s">
        <v>306</v>
      </c>
      <c r="E169" s="8" t="s">
        <v>134</v>
      </c>
      <c r="F169" s="8">
        <v>10</v>
      </c>
      <c r="G169" s="6">
        <v>6378.5</v>
      </c>
      <c r="H169" s="6">
        <f t="shared" si="6"/>
        <v>63785</v>
      </c>
      <c r="I169" s="6">
        <f t="shared" si="7"/>
        <v>71439.200000000012</v>
      </c>
      <c r="J169" s="8" t="s">
        <v>209</v>
      </c>
      <c r="K169" s="8" t="s">
        <v>184</v>
      </c>
      <c r="L169" s="34"/>
    </row>
    <row r="170" spans="1:12" ht="45">
      <c r="A170" s="21">
        <v>155</v>
      </c>
      <c r="B170" s="8" t="s">
        <v>307</v>
      </c>
      <c r="C170" s="8" t="s">
        <v>206</v>
      </c>
      <c r="D170" s="8" t="s">
        <v>308</v>
      </c>
      <c r="E170" s="8" t="s">
        <v>134</v>
      </c>
      <c r="F170" s="8">
        <v>20</v>
      </c>
      <c r="G170" s="6">
        <v>23112.5</v>
      </c>
      <c r="H170" s="6">
        <f t="shared" si="6"/>
        <v>462250</v>
      </c>
      <c r="I170" s="6">
        <f t="shared" si="7"/>
        <v>517720.00000000006</v>
      </c>
      <c r="J170" s="8" t="s">
        <v>209</v>
      </c>
      <c r="K170" s="8" t="s">
        <v>184</v>
      </c>
      <c r="L170" s="34"/>
    </row>
    <row r="171" spans="1:12" ht="45">
      <c r="A171" s="21">
        <v>156</v>
      </c>
      <c r="B171" s="8" t="s">
        <v>309</v>
      </c>
      <c r="C171" s="8" t="s">
        <v>206</v>
      </c>
      <c r="D171" s="8" t="s">
        <v>310</v>
      </c>
      <c r="E171" s="8" t="s">
        <v>134</v>
      </c>
      <c r="F171" s="8">
        <v>20</v>
      </c>
      <c r="G171" s="6">
        <v>11975</v>
      </c>
      <c r="H171" s="6">
        <f t="shared" si="6"/>
        <v>239500</v>
      </c>
      <c r="I171" s="6">
        <f t="shared" si="7"/>
        <v>268240</v>
      </c>
      <c r="J171" s="8" t="s">
        <v>209</v>
      </c>
      <c r="K171" s="8" t="s">
        <v>184</v>
      </c>
      <c r="L171" s="34"/>
    </row>
    <row r="172" spans="1:12" ht="45">
      <c r="A172" s="21">
        <v>157</v>
      </c>
      <c r="B172" s="8" t="s">
        <v>311</v>
      </c>
      <c r="C172" s="8" t="s">
        <v>206</v>
      </c>
      <c r="D172" s="8" t="s">
        <v>311</v>
      </c>
      <c r="E172" s="8" t="s">
        <v>134</v>
      </c>
      <c r="F172" s="8">
        <v>8</v>
      </c>
      <c r="G172" s="6">
        <v>20566.5</v>
      </c>
      <c r="H172" s="6">
        <f t="shared" si="6"/>
        <v>164532</v>
      </c>
      <c r="I172" s="6">
        <f t="shared" si="7"/>
        <v>184275.84000000003</v>
      </c>
      <c r="J172" s="8" t="s">
        <v>209</v>
      </c>
      <c r="K172" s="8" t="s">
        <v>184</v>
      </c>
      <c r="L172" s="34"/>
    </row>
    <row r="173" spans="1:12" ht="45">
      <c r="A173" s="21">
        <v>158</v>
      </c>
      <c r="B173" s="8" t="s">
        <v>312</v>
      </c>
      <c r="C173" s="8" t="s">
        <v>206</v>
      </c>
      <c r="D173" s="8" t="s">
        <v>312</v>
      </c>
      <c r="E173" s="8" t="s">
        <v>134</v>
      </c>
      <c r="F173" s="8">
        <v>20</v>
      </c>
      <c r="G173" s="6">
        <v>1666.95</v>
      </c>
      <c r="H173" s="6">
        <f t="shared" si="6"/>
        <v>33339</v>
      </c>
      <c r="I173" s="6">
        <f t="shared" si="7"/>
        <v>37339.68</v>
      </c>
      <c r="J173" s="8" t="s">
        <v>209</v>
      </c>
      <c r="K173" s="8" t="s">
        <v>184</v>
      </c>
      <c r="L173" s="34"/>
    </row>
    <row r="174" spans="1:12" ht="45">
      <c r="A174" s="21">
        <v>159</v>
      </c>
      <c r="B174" s="8" t="s">
        <v>313</v>
      </c>
      <c r="C174" s="8" t="s">
        <v>206</v>
      </c>
      <c r="D174" s="8" t="s">
        <v>313</v>
      </c>
      <c r="E174" s="8" t="s">
        <v>134</v>
      </c>
      <c r="F174" s="8">
        <v>10</v>
      </c>
      <c r="G174" s="6">
        <v>1558</v>
      </c>
      <c r="H174" s="6">
        <f t="shared" si="6"/>
        <v>15580</v>
      </c>
      <c r="I174" s="6">
        <f t="shared" si="7"/>
        <v>17449.600000000002</v>
      </c>
      <c r="J174" s="8" t="s">
        <v>209</v>
      </c>
      <c r="K174" s="8" t="s">
        <v>184</v>
      </c>
      <c r="L174" s="34"/>
    </row>
    <row r="175" spans="1:12" ht="45">
      <c r="A175" s="21">
        <v>160</v>
      </c>
      <c r="B175" s="8" t="s">
        <v>314</v>
      </c>
      <c r="C175" s="8" t="s">
        <v>206</v>
      </c>
      <c r="D175" s="8" t="s">
        <v>315</v>
      </c>
      <c r="E175" s="8" t="s">
        <v>134</v>
      </c>
      <c r="F175" s="8">
        <v>10</v>
      </c>
      <c r="G175" s="6">
        <v>2883.9</v>
      </c>
      <c r="H175" s="6">
        <f t="shared" si="6"/>
        <v>28839</v>
      </c>
      <c r="I175" s="6">
        <f t="shared" si="7"/>
        <v>32299.680000000004</v>
      </c>
      <c r="J175" s="8" t="s">
        <v>209</v>
      </c>
      <c r="K175" s="8" t="s">
        <v>184</v>
      </c>
      <c r="L175" s="34"/>
    </row>
    <row r="176" spans="1:12" ht="45">
      <c r="A176" s="21">
        <v>161</v>
      </c>
      <c r="B176" s="8" t="s">
        <v>316</v>
      </c>
      <c r="C176" s="8" t="s">
        <v>206</v>
      </c>
      <c r="D176" s="8" t="s">
        <v>316</v>
      </c>
      <c r="E176" s="8" t="s">
        <v>134</v>
      </c>
      <c r="F176" s="8">
        <v>20</v>
      </c>
      <c r="G176" s="6">
        <v>376.75</v>
      </c>
      <c r="H176" s="6">
        <f t="shared" si="6"/>
        <v>7535</v>
      </c>
      <c r="I176" s="6">
        <f t="shared" si="7"/>
        <v>8439.2000000000007</v>
      </c>
      <c r="J176" s="8" t="s">
        <v>209</v>
      </c>
      <c r="K176" s="8" t="s">
        <v>184</v>
      </c>
      <c r="L176" s="34"/>
    </row>
    <row r="177" spans="1:12" ht="45">
      <c r="A177" s="21">
        <v>162</v>
      </c>
      <c r="B177" s="8" t="s">
        <v>317</v>
      </c>
      <c r="C177" s="8" t="s">
        <v>206</v>
      </c>
      <c r="D177" s="8" t="s">
        <v>317</v>
      </c>
      <c r="E177" s="8" t="s">
        <v>134</v>
      </c>
      <c r="F177" s="8">
        <v>20</v>
      </c>
      <c r="G177" s="6">
        <v>543.75</v>
      </c>
      <c r="H177" s="6">
        <f t="shared" si="6"/>
        <v>10875</v>
      </c>
      <c r="I177" s="6">
        <f t="shared" si="7"/>
        <v>12180.000000000002</v>
      </c>
      <c r="J177" s="8" t="s">
        <v>209</v>
      </c>
      <c r="K177" s="8" t="s">
        <v>184</v>
      </c>
      <c r="L177" s="34"/>
    </row>
    <row r="178" spans="1:12" ht="45">
      <c r="A178" s="21">
        <v>163</v>
      </c>
      <c r="B178" s="8" t="s">
        <v>318</v>
      </c>
      <c r="C178" s="8" t="s">
        <v>206</v>
      </c>
      <c r="D178" s="8" t="s">
        <v>319</v>
      </c>
      <c r="E178" s="8" t="s">
        <v>134</v>
      </c>
      <c r="F178" s="8">
        <v>50</v>
      </c>
      <c r="G178" s="6">
        <v>267.86</v>
      </c>
      <c r="H178" s="6">
        <f t="shared" si="6"/>
        <v>13393</v>
      </c>
      <c r="I178" s="6">
        <f t="shared" si="7"/>
        <v>15000.160000000002</v>
      </c>
      <c r="J178" s="8" t="s">
        <v>209</v>
      </c>
      <c r="K178" s="8" t="s">
        <v>184</v>
      </c>
      <c r="L178" s="34"/>
    </row>
    <row r="179" spans="1:12" ht="45">
      <c r="A179" s="21">
        <v>164</v>
      </c>
      <c r="B179" s="8" t="s">
        <v>320</v>
      </c>
      <c r="C179" s="8" t="s">
        <v>206</v>
      </c>
      <c r="D179" s="8" t="s">
        <v>321</v>
      </c>
      <c r="E179" s="8" t="s">
        <v>134</v>
      </c>
      <c r="F179" s="8">
        <v>40</v>
      </c>
      <c r="G179" s="6">
        <v>441.95</v>
      </c>
      <c r="H179" s="6">
        <f t="shared" si="6"/>
        <v>17678</v>
      </c>
      <c r="I179" s="6">
        <f t="shared" si="7"/>
        <v>19799.36</v>
      </c>
      <c r="J179" s="8" t="s">
        <v>209</v>
      </c>
      <c r="K179" s="8" t="s">
        <v>184</v>
      </c>
      <c r="L179" s="34"/>
    </row>
    <row r="180" spans="1:12" ht="45">
      <c r="A180" s="21">
        <v>165</v>
      </c>
      <c r="B180" s="8" t="s">
        <v>322</v>
      </c>
      <c r="C180" s="8" t="s">
        <v>206</v>
      </c>
      <c r="D180" s="8" t="s">
        <v>323</v>
      </c>
      <c r="E180" s="8" t="s">
        <v>134</v>
      </c>
      <c r="F180" s="8">
        <v>40</v>
      </c>
      <c r="G180" s="6">
        <v>709.8</v>
      </c>
      <c r="H180" s="6">
        <f t="shared" si="6"/>
        <v>28392</v>
      </c>
      <c r="I180" s="6">
        <f t="shared" si="7"/>
        <v>31799.040000000005</v>
      </c>
      <c r="J180" s="8" t="s">
        <v>209</v>
      </c>
      <c r="K180" s="8" t="s">
        <v>184</v>
      </c>
      <c r="L180" s="34"/>
    </row>
    <row r="181" spans="1:12" ht="45">
      <c r="A181" s="21">
        <v>166</v>
      </c>
      <c r="B181" s="8" t="s">
        <v>324</v>
      </c>
      <c r="C181" s="8" t="s">
        <v>206</v>
      </c>
      <c r="D181" s="8" t="s">
        <v>324</v>
      </c>
      <c r="E181" s="8" t="s">
        <v>134</v>
      </c>
      <c r="F181" s="8">
        <v>900</v>
      </c>
      <c r="G181" s="6">
        <v>23.21</v>
      </c>
      <c r="H181" s="6">
        <f t="shared" si="6"/>
        <v>20889</v>
      </c>
      <c r="I181" s="6">
        <f t="shared" si="7"/>
        <v>23395.680000000004</v>
      </c>
      <c r="J181" s="8" t="s">
        <v>209</v>
      </c>
      <c r="K181" s="8" t="s">
        <v>184</v>
      </c>
      <c r="L181" s="34"/>
    </row>
    <row r="182" spans="1:12" ht="45">
      <c r="A182" s="21">
        <v>167</v>
      </c>
      <c r="B182" s="8" t="s">
        <v>325</v>
      </c>
      <c r="C182" s="8" t="s">
        <v>206</v>
      </c>
      <c r="D182" s="8" t="s">
        <v>326</v>
      </c>
      <c r="E182" s="8" t="s">
        <v>134</v>
      </c>
      <c r="F182" s="8">
        <v>100</v>
      </c>
      <c r="G182" s="6">
        <v>57.14</v>
      </c>
      <c r="H182" s="6">
        <f t="shared" si="6"/>
        <v>5714</v>
      </c>
      <c r="I182" s="6">
        <f t="shared" si="7"/>
        <v>6399.68</v>
      </c>
      <c r="J182" s="8" t="s">
        <v>209</v>
      </c>
      <c r="K182" s="8" t="s">
        <v>184</v>
      </c>
      <c r="L182" s="34"/>
    </row>
    <row r="183" spans="1:12" ht="45">
      <c r="A183" s="21">
        <v>168</v>
      </c>
      <c r="B183" s="8" t="s">
        <v>327</v>
      </c>
      <c r="C183" s="8" t="s">
        <v>206</v>
      </c>
      <c r="D183" s="8" t="s">
        <v>328</v>
      </c>
      <c r="E183" s="8" t="s">
        <v>134</v>
      </c>
      <c r="F183" s="8">
        <v>100</v>
      </c>
      <c r="G183" s="6">
        <v>75</v>
      </c>
      <c r="H183" s="6">
        <f t="shared" si="6"/>
        <v>7500</v>
      </c>
      <c r="I183" s="6">
        <f t="shared" si="7"/>
        <v>8400</v>
      </c>
      <c r="J183" s="8" t="s">
        <v>209</v>
      </c>
      <c r="K183" s="8" t="s">
        <v>184</v>
      </c>
      <c r="L183" s="34"/>
    </row>
    <row r="184" spans="1:12" ht="45">
      <c r="A184" s="21">
        <v>169</v>
      </c>
      <c r="B184" s="8" t="s">
        <v>329</v>
      </c>
      <c r="C184" s="8" t="s">
        <v>206</v>
      </c>
      <c r="D184" s="8" t="s">
        <v>329</v>
      </c>
      <c r="E184" s="8" t="s">
        <v>134</v>
      </c>
      <c r="F184" s="8">
        <v>100</v>
      </c>
      <c r="G184" s="6">
        <v>80.36</v>
      </c>
      <c r="H184" s="6">
        <f t="shared" si="6"/>
        <v>8036</v>
      </c>
      <c r="I184" s="6">
        <f t="shared" si="7"/>
        <v>9000.3200000000015</v>
      </c>
      <c r="J184" s="8" t="s">
        <v>209</v>
      </c>
      <c r="K184" s="8" t="s">
        <v>184</v>
      </c>
      <c r="L184" s="34"/>
    </row>
    <row r="185" spans="1:12" ht="45">
      <c r="A185" s="21">
        <v>170</v>
      </c>
      <c r="B185" s="8" t="s">
        <v>330</v>
      </c>
      <c r="C185" s="8" t="s">
        <v>206</v>
      </c>
      <c r="D185" s="8" t="s">
        <v>330</v>
      </c>
      <c r="E185" s="8" t="s">
        <v>134</v>
      </c>
      <c r="F185" s="8">
        <v>100</v>
      </c>
      <c r="G185" s="6">
        <v>281.25</v>
      </c>
      <c r="H185" s="6">
        <f t="shared" si="6"/>
        <v>28125</v>
      </c>
      <c r="I185" s="6">
        <f t="shared" si="7"/>
        <v>31500.000000000004</v>
      </c>
      <c r="J185" s="8" t="s">
        <v>209</v>
      </c>
      <c r="K185" s="8" t="s">
        <v>184</v>
      </c>
      <c r="L185" s="34"/>
    </row>
    <row r="186" spans="1:12" ht="45">
      <c r="A186" s="21">
        <v>171</v>
      </c>
      <c r="B186" s="8" t="s">
        <v>331</v>
      </c>
      <c r="C186" s="8" t="s">
        <v>206</v>
      </c>
      <c r="D186" s="8" t="s">
        <v>331</v>
      </c>
      <c r="E186" s="8" t="s">
        <v>134</v>
      </c>
      <c r="F186" s="8">
        <v>100</v>
      </c>
      <c r="G186" s="6">
        <v>374.11</v>
      </c>
      <c r="H186" s="6">
        <f t="shared" si="6"/>
        <v>37411</v>
      </c>
      <c r="I186" s="6">
        <f t="shared" si="7"/>
        <v>41900.320000000007</v>
      </c>
      <c r="J186" s="8" t="s">
        <v>209</v>
      </c>
      <c r="K186" s="8" t="s">
        <v>184</v>
      </c>
      <c r="L186" s="34"/>
    </row>
    <row r="187" spans="1:12" ht="45">
      <c r="A187" s="21">
        <v>172</v>
      </c>
      <c r="B187" s="8" t="s">
        <v>332</v>
      </c>
      <c r="C187" s="8" t="s">
        <v>206</v>
      </c>
      <c r="D187" s="8" t="s">
        <v>332</v>
      </c>
      <c r="E187" s="8" t="s">
        <v>134</v>
      </c>
      <c r="F187" s="8">
        <v>100</v>
      </c>
      <c r="G187" s="6">
        <v>523.21</v>
      </c>
      <c r="H187" s="6">
        <f t="shared" si="6"/>
        <v>52321</v>
      </c>
      <c r="I187" s="6">
        <f t="shared" si="7"/>
        <v>58599.520000000004</v>
      </c>
      <c r="J187" s="8" t="s">
        <v>209</v>
      </c>
      <c r="K187" s="8" t="s">
        <v>184</v>
      </c>
      <c r="L187" s="34"/>
    </row>
    <row r="188" spans="1:12" ht="45">
      <c r="A188" s="21">
        <v>173</v>
      </c>
      <c r="B188" s="8" t="s">
        <v>333</v>
      </c>
      <c r="C188" s="8" t="s">
        <v>206</v>
      </c>
      <c r="D188" s="8" t="s">
        <v>333</v>
      </c>
      <c r="E188" s="8" t="s">
        <v>134</v>
      </c>
      <c r="F188" s="8">
        <v>900</v>
      </c>
      <c r="G188" s="6">
        <v>12.5</v>
      </c>
      <c r="H188" s="6">
        <f t="shared" si="6"/>
        <v>11250</v>
      </c>
      <c r="I188" s="6">
        <f t="shared" si="7"/>
        <v>12600.000000000002</v>
      </c>
      <c r="J188" s="8" t="s">
        <v>209</v>
      </c>
      <c r="K188" s="8" t="s">
        <v>184</v>
      </c>
      <c r="L188" s="34"/>
    </row>
    <row r="189" spans="1:12" ht="45">
      <c r="A189" s="21">
        <v>174</v>
      </c>
      <c r="B189" s="8" t="s">
        <v>334</v>
      </c>
      <c r="C189" s="8" t="s">
        <v>206</v>
      </c>
      <c r="D189" s="8" t="s">
        <v>334</v>
      </c>
      <c r="E189" s="8" t="s">
        <v>134</v>
      </c>
      <c r="F189" s="8">
        <v>900</v>
      </c>
      <c r="G189" s="6">
        <v>12.5</v>
      </c>
      <c r="H189" s="6">
        <f t="shared" si="6"/>
        <v>11250</v>
      </c>
      <c r="I189" s="6">
        <f t="shared" si="7"/>
        <v>12600.000000000002</v>
      </c>
      <c r="J189" s="8" t="s">
        <v>209</v>
      </c>
      <c r="K189" s="8" t="s">
        <v>184</v>
      </c>
      <c r="L189" s="34"/>
    </row>
    <row r="190" spans="1:12" ht="45">
      <c r="A190" s="21">
        <v>175</v>
      </c>
      <c r="B190" s="8" t="s">
        <v>335</v>
      </c>
      <c r="C190" s="8" t="s">
        <v>206</v>
      </c>
      <c r="D190" s="8" t="s">
        <v>335</v>
      </c>
      <c r="E190" s="8" t="s">
        <v>134</v>
      </c>
      <c r="F190" s="8">
        <v>900</v>
      </c>
      <c r="G190" s="6">
        <v>13.39</v>
      </c>
      <c r="H190" s="6">
        <f t="shared" si="6"/>
        <v>12051</v>
      </c>
      <c r="I190" s="6">
        <f t="shared" si="7"/>
        <v>13497.12</v>
      </c>
      <c r="J190" s="8" t="s">
        <v>209</v>
      </c>
      <c r="K190" s="8" t="s">
        <v>184</v>
      </c>
      <c r="L190" s="34"/>
    </row>
    <row r="191" spans="1:12" ht="45">
      <c r="A191" s="21">
        <v>176</v>
      </c>
      <c r="B191" s="8" t="s">
        <v>336</v>
      </c>
      <c r="C191" s="8" t="s">
        <v>206</v>
      </c>
      <c r="D191" s="8" t="s">
        <v>336</v>
      </c>
      <c r="E191" s="8" t="s">
        <v>134</v>
      </c>
      <c r="F191" s="8">
        <v>900</v>
      </c>
      <c r="G191" s="6">
        <v>13.39</v>
      </c>
      <c r="H191" s="6">
        <f t="shared" si="6"/>
        <v>12051</v>
      </c>
      <c r="I191" s="6">
        <f t="shared" si="7"/>
        <v>13497.12</v>
      </c>
      <c r="J191" s="8" t="s">
        <v>209</v>
      </c>
      <c r="K191" s="8" t="s">
        <v>184</v>
      </c>
      <c r="L191" s="34"/>
    </row>
    <row r="192" spans="1:12" ht="45">
      <c r="A192" s="21">
        <v>177</v>
      </c>
      <c r="B192" s="8" t="s">
        <v>337</v>
      </c>
      <c r="C192" s="8" t="s">
        <v>206</v>
      </c>
      <c r="D192" s="8" t="s">
        <v>337</v>
      </c>
      <c r="E192" s="8" t="s">
        <v>134</v>
      </c>
      <c r="F192" s="8">
        <v>900</v>
      </c>
      <c r="G192" s="6">
        <v>16.07</v>
      </c>
      <c r="H192" s="6">
        <f t="shared" si="6"/>
        <v>14463</v>
      </c>
      <c r="I192" s="6">
        <f t="shared" si="7"/>
        <v>16198.560000000001</v>
      </c>
      <c r="J192" s="8" t="s">
        <v>209</v>
      </c>
      <c r="K192" s="8" t="s">
        <v>184</v>
      </c>
      <c r="L192" s="34"/>
    </row>
    <row r="193" spans="1:12" ht="45">
      <c r="A193" s="21">
        <v>178</v>
      </c>
      <c r="B193" s="8" t="s">
        <v>338</v>
      </c>
      <c r="C193" s="8" t="s">
        <v>206</v>
      </c>
      <c r="D193" s="8" t="s">
        <v>338</v>
      </c>
      <c r="E193" s="8" t="s">
        <v>134</v>
      </c>
      <c r="F193" s="8">
        <v>3</v>
      </c>
      <c r="G193" s="6">
        <v>10754</v>
      </c>
      <c r="H193" s="6">
        <f t="shared" si="6"/>
        <v>32262</v>
      </c>
      <c r="I193" s="6">
        <f t="shared" si="7"/>
        <v>36133.440000000002</v>
      </c>
      <c r="J193" s="8" t="s">
        <v>209</v>
      </c>
      <c r="K193" s="8" t="s">
        <v>184</v>
      </c>
      <c r="L193" s="34"/>
    </row>
    <row r="194" spans="1:12" ht="30">
      <c r="A194" s="21">
        <v>179</v>
      </c>
      <c r="B194" s="8" t="s">
        <v>802</v>
      </c>
      <c r="C194" s="8" t="s">
        <v>206</v>
      </c>
      <c r="D194" s="8" t="s">
        <v>339</v>
      </c>
      <c r="E194" s="8" t="s">
        <v>294</v>
      </c>
      <c r="F194" s="8"/>
      <c r="G194" s="6"/>
      <c r="H194" s="6"/>
      <c r="I194" s="6"/>
      <c r="J194" s="13" t="s">
        <v>1403</v>
      </c>
      <c r="K194" s="8" t="s">
        <v>184</v>
      </c>
      <c r="L194" s="21" t="s">
        <v>802</v>
      </c>
    </row>
    <row r="195" spans="1:12" ht="60">
      <c r="A195" s="21">
        <v>180</v>
      </c>
      <c r="B195" s="8" t="s">
        <v>340</v>
      </c>
      <c r="C195" s="8" t="s">
        <v>206</v>
      </c>
      <c r="D195" s="8" t="s">
        <v>340</v>
      </c>
      <c r="E195" s="8" t="s">
        <v>134</v>
      </c>
      <c r="F195" s="8">
        <v>1</v>
      </c>
      <c r="G195" s="6">
        <v>782</v>
      </c>
      <c r="H195" s="6">
        <f t="shared" si="6"/>
        <v>782</v>
      </c>
      <c r="I195" s="6">
        <f t="shared" si="7"/>
        <v>875.84</v>
      </c>
      <c r="J195" s="8" t="s">
        <v>209</v>
      </c>
      <c r="K195" s="8" t="s">
        <v>184</v>
      </c>
      <c r="L195" s="21"/>
    </row>
    <row r="196" spans="1:12" ht="45">
      <c r="A196" s="21">
        <v>181</v>
      </c>
      <c r="B196" s="8" t="s">
        <v>341</v>
      </c>
      <c r="C196" s="8" t="s">
        <v>206</v>
      </c>
      <c r="D196" s="8" t="s">
        <v>342</v>
      </c>
      <c r="E196" s="8" t="s">
        <v>134</v>
      </c>
      <c r="F196" s="8">
        <v>2</v>
      </c>
      <c r="G196" s="6">
        <v>19165</v>
      </c>
      <c r="H196" s="6">
        <f t="shared" si="6"/>
        <v>38330</v>
      </c>
      <c r="I196" s="6">
        <f t="shared" si="7"/>
        <v>42929.600000000006</v>
      </c>
      <c r="J196" s="8" t="s">
        <v>209</v>
      </c>
      <c r="K196" s="8" t="s">
        <v>184</v>
      </c>
      <c r="L196" s="21"/>
    </row>
    <row r="197" spans="1:12" ht="45">
      <c r="A197" s="21">
        <v>182</v>
      </c>
      <c r="B197" s="8" t="s">
        <v>343</v>
      </c>
      <c r="C197" s="8" t="s">
        <v>206</v>
      </c>
      <c r="D197" s="8" t="s">
        <v>502</v>
      </c>
      <c r="E197" s="8" t="s">
        <v>134</v>
      </c>
      <c r="F197" s="8">
        <v>1</v>
      </c>
      <c r="G197" s="6">
        <v>6925</v>
      </c>
      <c r="H197" s="6">
        <f t="shared" si="6"/>
        <v>6925</v>
      </c>
      <c r="I197" s="6">
        <f t="shared" si="7"/>
        <v>7756.0000000000009</v>
      </c>
      <c r="J197" s="8" t="s">
        <v>209</v>
      </c>
      <c r="K197" s="8" t="s">
        <v>184</v>
      </c>
      <c r="L197" s="21"/>
    </row>
    <row r="198" spans="1:12" ht="30">
      <c r="A198" s="21">
        <v>183</v>
      </c>
      <c r="B198" s="8" t="s">
        <v>802</v>
      </c>
      <c r="C198" s="8" t="s">
        <v>206</v>
      </c>
      <c r="D198" s="8" t="s">
        <v>344</v>
      </c>
      <c r="E198" s="8" t="s">
        <v>134</v>
      </c>
      <c r="F198" s="8"/>
      <c r="G198" s="6"/>
      <c r="H198" s="6"/>
      <c r="I198" s="6"/>
      <c r="J198" s="13" t="s">
        <v>1403</v>
      </c>
      <c r="K198" s="8" t="s">
        <v>184</v>
      </c>
      <c r="L198" s="21" t="s">
        <v>802</v>
      </c>
    </row>
    <row r="199" spans="1:12" ht="45">
      <c r="A199" s="21">
        <v>184</v>
      </c>
      <c r="B199" s="8" t="s">
        <v>345</v>
      </c>
      <c r="C199" s="8" t="s">
        <v>206</v>
      </c>
      <c r="D199" s="8" t="s">
        <v>345</v>
      </c>
      <c r="E199" s="8" t="s">
        <v>134</v>
      </c>
      <c r="F199" s="8">
        <v>1</v>
      </c>
      <c r="G199" s="6">
        <v>20404</v>
      </c>
      <c r="H199" s="6">
        <f t="shared" si="6"/>
        <v>20404</v>
      </c>
      <c r="I199" s="6">
        <f t="shared" si="7"/>
        <v>22852.480000000003</v>
      </c>
      <c r="J199" s="8" t="s">
        <v>209</v>
      </c>
      <c r="K199" s="8" t="s">
        <v>184</v>
      </c>
      <c r="L199" s="34"/>
    </row>
    <row r="200" spans="1:12" ht="45">
      <c r="A200" s="21">
        <v>185</v>
      </c>
      <c r="B200" s="8" t="s">
        <v>346</v>
      </c>
      <c r="C200" s="8" t="s">
        <v>206</v>
      </c>
      <c r="D200" s="8" t="s">
        <v>346</v>
      </c>
      <c r="E200" s="8" t="s">
        <v>134</v>
      </c>
      <c r="F200" s="8">
        <v>12</v>
      </c>
      <c r="G200" s="6">
        <v>4258.5</v>
      </c>
      <c r="H200" s="6">
        <f t="shared" si="6"/>
        <v>51102</v>
      </c>
      <c r="I200" s="6">
        <f t="shared" si="7"/>
        <v>57234.240000000005</v>
      </c>
      <c r="J200" s="8" t="s">
        <v>209</v>
      </c>
      <c r="K200" s="8" t="s">
        <v>184</v>
      </c>
      <c r="L200" s="34"/>
    </row>
    <row r="201" spans="1:12" ht="45">
      <c r="A201" s="21">
        <v>186</v>
      </c>
      <c r="B201" s="8" t="s">
        <v>347</v>
      </c>
      <c r="C201" s="8" t="s">
        <v>206</v>
      </c>
      <c r="D201" s="8" t="s">
        <v>348</v>
      </c>
      <c r="E201" s="8" t="s">
        <v>134</v>
      </c>
      <c r="F201" s="8">
        <v>3</v>
      </c>
      <c r="G201" s="6">
        <v>11818</v>
      </c>
      <c r="H201" s="6">
        <f t="shared" si="6"/>
        <v>35454</v>
      </c>
      <c r="I201" s="6">
        <f t="shared" si="7"/>
        <v>39708.480000000003</v>
      </c>
      <c r="J201" s="8" t="s">
        <v>209</v>
      </c>
      <c r="K201" s="8" t="s">
        <v>184</v>
      </c>
      <c r="L201" s="34"/>
    </row>
    <row r="202" spans="1:12" ht="45">
      <c r="A202" s="21">
        <v>187</v>
      </c>
      <c r="B202" s="8" t="s">
        <v>349</v>
      </c>
      <c r="C202" s="8" t="s">
        <v>206</v>
      </c>
      <c r="D202" s="8" t="s">
        <v>350</v>
      </c>
      <c r="E202" s="8" t="s">
        <v>134</v>
      </c>
      <c r="F202" s="8">
        <v>3</v>
      </c>
      <c r="G202" s="6">
        <v>12389</v>
      </c>
      <c r="H202" s="6">
        <f t="shared" si="6"/>
        <v>37167</v>
      </c>
      <c r="I202" s="6">
        <f t="shared" si="7"/>
        <v>41627.040000000001</v>
      </c>
      <c r="J202" s="8" t="s">
        <v>209</v>
      </c>
      <c r="K202" s="8" t="s">
        <v>184</v>
      </c>
      <c r="L202" s="34"/>
    </row>
    <row r="203" spans="1:12" ht="45">
      <c r="A203" s="21">
        <v>188</v>
      </c>
      <c r="B203" s="8" t="s">
        <v>351</v>
      </c>
      <c r="C203" s="8" t="s">
        <v>206</v>
      </c>
      <c r="D203" s="8" t="s">
        <v>352</v>
      </c>
      <c r="E203" s="8" t="s">
        <v>134</v>
      </c>
      <c r="F203" s="8">
        <v>3</v>
      </c>
      <c r="G203" s="6">
        <v>12389</v>
      </c>
      <c r="H203" s="6">
        <f t="shared" si="6"/>
        <v>37167</v>
      </c>
      <c r="I203" s="6">
        <f t="shared" si="7"/>
        <v>41627.040000000001</v>
      </c>
      <c r="J203" s="8" t="s">
        <v>209</v>
      </c>
      <c r="K203" s="8" t="s">
        <v>184</v>
      </c>
      <c r="L203" s="34"/>
    </row>
    <row r="204" spans="1:12" ht="45">
      <c r="A204" s="21">
        <v>189</v>
      </c>
      <c r="B204" s="8" t="s">
        <v>353</v>
      </c>
      <c r="C204" s="8" t="s">
        <v>206</v>
      </c>
      <c r="D204" s="8" t="s">
        <v>354</v>
      </c>
      <c r="E204" s="8" t="s">
        <v>134</v>
      </c>
      <c r="F204" s="8">
        <v>3</v>
      </c>
      <c r="G204" s="6">
        <v>12159</v>
      </c>
      <c r="H204" s="6">
        <f t="shared" si="6"/>
        <v>36477</v>
      </c>
      <c r="I204" s="6">
        <f t="shared" si="7"/>
        <v>40854.240000000005</v>
      </c>
      <c r="J204" s="8" t="s">
        <v>209</v>
      </c>
      <c r="K204" s="8" t="s">
        <v>184</v>
      </c>
      <c r="L204" s="34"/>
    </row>
    <row r="205" spans="1:12" ht="45">
      <c r="A205" s="21">
        <v>190</v>
      </c>
      <c r="B205" s="8" t="s">
        <v>355</v>
      </c>
      <c r="C205" s="8" t="s">
        <v>206</v>
      </c>
      <c r="D205" s="8" t="s">
        <v>356</v>
      </c>
      <c r="E205" s="8" t="s">
        <v>134</v>
      </c>
      <c r="F205" s="8">
        <v>2</v>
      </c>
      <c r="G205" s="6">
        <v>12274</v>
      </c>
      <c r="H205" s="6">
        <f t="shared" si="6"/>
        <v>24548</v>
      </c>
      <c r="I205" s="6">
        <f t="shared" si="7"/>
        <v>27493.760000000002</v>
      </c>
      <c r="J205" s="8" t="s">
        <v>209</v>
      </c>
      <c r="K205" s="8" t="s">
        <v>184</v>
      </c>
      <c r="L205" s="34"/>
    </row>
    <row r="206" spans="1:12" ht="45">
      <c r="A206" s="21">
        <v>191</v>
      </c>
      <c r="B206" s="8" t="s">
        <v>357</v>
      </c>
      <c r="C206" s="8" t="s">
        <v>206</v>
      </c>
      <c r="D206" s="8" t="s">
        <v>358</v>
      </c>
      <c r="E206" s="8" t="s">
        <v>134</v>
      </c>
      <c r="F206" s="8">
        <v>2</v>
      </c>
      <c r="G206" s="6">
        <v>12044</v>
      </c>
      <c r="H206" s="6">
        <f t="shared" si="6"/>
        <v>24088</v>
      </c>
      <c r="I206" s="6">
        <f t="shared" si="7"/>
        <v>26978.560000000001</v>
      </c>
      <c r="J206" s="8" t="s">
        <v>209</v>
      </c>
      <c r="K206" s="8" t="s">
        <v>184</v>
      </c>
      <c r="L206" s="34"/>
    </row>
    <row r="207" spans="1:12" ht="45">
      <c r="A207" s="21">
        <v>192</v>
      </c>
      <c r="B207" s="8" t="s">
        <v>359</v>
      </c>
      <c r="C207" s="8" t="s">
        <v>206</v>
      </c>
      <c r="D207" s="8" t="s">
        <v>360</v>
      </c>
      <c r="E207" s="8" t="s">
        <v>134</v>
      </c>
      <c r="F207" s="8">
        <v>2</v>
      </c>
      <c r="G207" s="6">
        <v>14608</v>
      </c>
      <c r="H207" s="6">
        <f t="shared" si="6"/>
        <v>29216</v>
      </c>
      <c r="I207" s="6">
        <f t="shared" si="7"/>
        <v>32721.920000000002</v>
      </c>
      <c r="J207" s="8" t="s">
        <v>209</v>
      </c>
      <c r="K207" s="8" t="s">
        <v>184</v>
      </c>
      <c r="L207" s="34"/>
    </row>
    <row r="208" spans="1:12" ht="45">
      <c r="A208" s="21">
        <v>193</v>
      </c>
      <c r="B208" s="8" t="s">
        <v>361</v>
      </c>
      <c r="C208" s="8" t="s">
        <v>206</v>
      </c>
      <c r="D208" s="8" t="s">
        <v>362</v>
      </c>
      <c r="E208" s="8" t="s">
        <v>134</v>
      </c>
      <c r="F208" s="8">
        <v>1</v>
      </c>
      <c r="G208" s="6">
        <v>14205</v>
      </c>
      <c r="H208" s="6">
        <f t="shared" si="6"/>
        <v>14205</v>
      </c>
      <c r="I208" s="6">
        <f t="shared" si="7"/>
        <v>15909.600000000002</v>
      </c>
      <c r="J208" s="8" t="s">
        <v>209</v>
      </c>
      <c r="K208" s="8" t="s">
        <v>184</v>
      </c>
      <c r="L208" s="34"/>
    </row>
    <row r="209" spans="1:12" ht="45">
      <c r="A209" s="21">
        <v>194</v>
      </c>
      <c r="B209" s="8" t="s">
        <v>363</v>
      </c>
      <c r="C209" s="8" t="s">
        <v>206</v>
      </c>
      <c r="D209" s="8" t="s">
        <v>364</v>
      </c>
      <c r="E209" s="8" t="s">
        <v>134</v>
      </c>
      <c r="F209" s="8">
        <v>1</v>
      </c>
      <c r="G209" s="6">
        <v>15129</v>
      </c>
      <c r="H209" s="6">
        <f t="shared" ref="H209:H272" si="8">F209*G209</f>
        <v>15129</v>
      </c>
      <c r="I209" s="6">
        <f t="shared" ref="I209:I272" si="9">H209*1.12</f>
        <v>16944.480000000003</v>
      </c>
      <c r="J209" s="8" t="s">
        <v>209</v>
      </c>
      <c r="K209" s="8" t="s">
        <v>184</v>
      </c>
      <c r="L209" s="34"/>
    </row>
    <row r="210" spans="1:12" ht="45">
      <c r="A210" s="21">
        <v>195</v>
      </c>
      <c r="B210" s="8" t="s">
        <v>365</v>
      </c>
      <c r="C210" s="8" t="s">
        <v>206</v>
      </c>
      <c r="D210" s="8" t="s">
        <v>366</v>
      </c>
      <c r="E210" s="8" t="s">
        <v>134</v>
      </c>
      <c r="F210" s="8">
        <v>1</v>
      </c>
      <c r="G210" s="6">
        <v>16011</v>
      </c>
      <c r="H210" s="6">
        <f t="shared" si="8"/>
        <v>16011</v>
      </c>
      <c r="I210" s="6">
        <f t="shared" si="9"/>
        <v>17932.320000000003</v>
      </c>
      <c r="J210" s="8" t="s">
        <v>209</v>
      </c>
      <c r="K210" s="8" t="s">
        <v>184</v>
      </c>
      <c r="L210" s="34"/>
    </row>
    <row r="211" spans="1:12" ht="45">
      <c r="A211" s="21">
        <v>196</v>
      </c>
      <c r="B211" s="8" t="s">
        <v>367</v>
      </c>
      <c r="C211" s="8" t="s">
        <v>206</v>
      </c>
      <c r="D211" s="8" t="s">
        <v>368</v>
      </c>
      <c r="E211" s="8" t="s">
        <v>134</v>
      </c>
      <c r="F211" s="8">
        <v>1</v>
      </c>
      <c r="G211" s="6">
        <v>19133</v>
      </c>
      <c r="H211" s="6">
        <f t="shared" si="8"/>
        <v>19133</v>
      </c>
      <c r="I211" s="6">
        <f t="shared" si="9"/>
        <v>21428.960000000003</v>
      </c>
      <c r="J211" s="8" t="s">
        <v>209</v>
      </c>
      <c r="K211" s="8" t="s">
        <v>184</v>
      </c>
      <c r="L211" s="34"/>
    </row>
    <row r="212" spans="1:12" ht="45">
      <c r="A212" s="21">
        <v>197</v>
      </c>
      <c r="B212" s="8" t="s">
        <v>369</v>
      </c>
      <c r="C212" s="8" t="s">
        <v>206</v>
      </c>
      <c r="D212" s="8" t="s">
        <v>370</v>
      </c>
      <c r="E212" s="8" t="s">
        <v>134</v>
      </c>
      <c r="F212" s="8">
        <v>20</v>
      </c>
      <c r="G212" s="6">
        <v>2378.5</v>
      </c>
      <c r="H212" s="6">
        <f t="shared" si="8"/>
        <v>47570</v>
      </c>
      <c r="I212" s="6">
        <f t="shared" si="9"/>
        <v>53278.400000000001</v>
      </c>
      <c r="J212" s="8" t="s">
        <v>209</v>
      </c>
      <c r="K212" s="8" t="s">
        <v>184</v>
      </c>
      <c r="L212" s="34"/>
    </row>
    <row r="213" spans="1:12" ht="45">
      <c r="A213" s="21">
        <v>198</v>
      </c>
      <c r="B213" s="8" t="s">
        <v>371</v>
      </c>
      <c r="C213" s="8" t="s">
        <v>206</v>
      </c>
      <c r="D213" s="8" t="s">
        <v>372</v>
      </c>
      <c r="E213" s="8" t="s">
        <v>134</v>
      </c>
      <c r="F213" s="8">
        <v>2</v>
      </c>
      <c r="G213" s="6">
        <v>78571</v>
      </c>
      <c r="H213" s="6">
        <f t="shared" si="8"/>
        <v>157142</v>
      </c>
      <c r="I213" s="6">
        <f t="shared" si="9"/>
        <v>175999.04</v>
      </c>
      <c r="J213" s="8" t="s">
        <v>209</v>
      </c>
      <c r="K213" s="8" t="s">
        <v>184</v>
      </c>
      <c r="L213" s="34"/>
    </row>
    <row r="214" spans="1:12" ht="45">
      <c r="A214" s="21">
        <v>199</v>
      </c>
      <c r="B214" s="8" t="s">
        <v>373</v>
      </c>
      <c r="C214" s="8" t="s">
        <v>206</v>
      </c>
      <c r="D214" s="8" t="s">
        <v>373</v>
      </c>
      <c r="E214" s="8" t="s">
        <v>134</v>
      </c>
      <c r="F214" s="8">
        <v>2</v>
      </c>
      <c r="G214" s="6">
        <v>162053.5</v>
      </c>
      <c r="H214" s="6">
        <f t="shared" si="8"/>
        <v>324107</v>
      </c>
      <c r="I214" s="6">
        <f t="shared" si="9"/>
        <v>362999.84</v>
      </c>
      <c r="J214" s="8" t="s">
        <v>209</v>
      </c>
      <c r="K214" s="8" t="s">
        <v>184</v>
      </c>
      <c r="L214" s="34"/>
    </row>
    <row r="215" spans="1:12" ht="45">
      <c r="A215" s="21">
        <v>200</v>
      </c>
      <c r="B215" s="8" t="s">
        <v>374</v>
      </c>
      <c r="C215" s="8" t="s">
        <v>206</v>
      </c>
      <c r="D215" s="8" t="s">
        <v>374</v>
      </c>
      <c r="E215" s="8" t="s">
        <v>134</v>
      </c>
      <c r="F215" s="8">
        <v>1</v>
      </c>
      <c r="G215" s="6">
        <v>1141290</v>
      </c>
      <c r="H215" s="6">
        <f t="shared" si="8"/>
        <v>1141290</v>
      </c>
      <c r="I215" s="6">
        <f t="shared" si="9"/>
        <v>1278244.8</v>
      </c>
      <c r="J215" s="8" t="s">
        <v>209</v>
      </c>
      <c r="K215" s="8" t="s">
        <v>184</v>
      </c>
      <c r="L215" s="34"/>
    </row>
    <row r="216" spans="1:12" ht="45">
      <c r="A216" s="21">
        <v>201</v>
      </c>
      <c r="B216" s="8" t="s">
        <v>375</v>
      </c>
      <c r="C216" s="8" t="s">
        <v>206</v>
      </c>
      <c r="D216" s="8" t="s">
        <v>375</v>
      </c>
      <c r="E216" s="8" t="s">
        <v>134</v>
      </c>
      <c r="F216" s="8">
        <v>1</v>
      </c>
      <c r="G216" s="6">
        <v>817692</v>
      </c>
      <c r="H216" s="6">
        <f t="shared" si="8"/>
        <v>817692</v>
      </c>
      <c r="I216" s="6">
        <f t="shared" si="9"/>
        <v>915815.04</v>
      </c>
      <c r="J216" s="8" t="s">
        <v>209</v>
      </c>
      <c r="K216" s="8" t="s">
        <v>184</v>
      </c>
      <c r="L216" s="34"/>
    </row>
    <row r="217" spans="1:12" ht="45">
      <c r="A217" s="21">
        <v>202</v>
      </c>
      <c r="B217" s="8" t="s">
        <v>376</v>
      </c>
      <c r="C217" s="8" t="s">
        <v>206</v>
      </c>
      <c r="D217" s="8" t="s">
        <v>376</v>
      </c>
      <c r="E217" s="8" t="s">
        <v>134</v>
      </c>
      <c r="F217" s="8">
        <v>1</v>
      </c>
      <c r="G217" s="6">
        <v>764218</v>
      </c>
      <c r="H217" s="6">
        <f t="shared" si="8"/>
        <v>764218</v>
      </c>
      <c r="I217" s="6">
        <f t="shared" si="9"/>
        <v>855924.16</v>
      </c>
      <c r="J217" s="8" t="s">
        <v>209</v>
      </c>
      <c r="K217" s="8" t="s">
        <v>184</v>
      </c>
      <c r="L217" s="34"/>
    </row>
    <row r="218" spans="1:12" ht="45">
      <c r="A218" s="21">
        <v>203</v>
      </c>
      <c r="B218" s="8" t="s">
        <v>377</v>
      </c>
      <c r="C218" s="8" t="s">
        <v>206</v>
      </c>
      <c r="D218" s="8" t="s">
        <v>377</v>
      </c>
      <c r="E218" s="8" t="s">
        <v>134</v>
      </c>
      <c r="F218" s="8">
        <v>1</v>
      </c>
      <c r="G218" s="6">
        <v>698547</v>
      </c>
      <c r="H218" s="6">
        <f t="shared" si="8"/>
        <v>698547</v>
      </c>
      <c r="I218" s="6">
        <f t="shared" si="9"/>
        <v>782372.64000000013</v>
      </c>
      <c r="J218" s="8" t="s">
        <v>209</v>
      </c>
      <c r="K218" s="8" t="s">
        <v>184</v>
      </c>
      <c r="L218" s="34"/>
    </row>
    <row r="219" spans="1:12" ht="45">
      <c r="A219" s="21">
        <v>204</v>
      </c>
      <c r="B219" s="8" t="s">
        <v>378</v>
      </c>
      <c r="C219" s="8" t="s">
        <v>206</v>
      </c>
      <c r="D219" s="8" t="s">
        <v>378</v>
      </c>
      <c r="E219" s="8" t="s">
        <v>134</v>
      </c>
      <c r="F219" s="8">
        <v>1</v>
      </c>
      <c r="G219" s="6">
        <v>390621</v>
      </c>
      <c r="H219" s="6">
        <f t="shared" si="8"/>
        <v>390621</v>
      </c>
      <c r="I219" s="6">
        <f t="shared" si="9"/>
        <v>437495.52</v>
      </c>
      <c r="J219" s="8" t="s">
        <v>209</v>
      </c>
      <c r="K219" s="8" t="s">
        <v>184</v>
      </c>
      <c r="L219" s="34"/>
    </row>
    <row r="220" spans="1:12" ht="45">
      <c r="A220" s="21">
        <v>205</v>
      </c>
      <c r="B220" s="8" t="s">
        <v>379</v>
      </c>
      <c r="C220" s="8" t="s">
        <v>206</v>
      </c>
      <c r="D220" s="8" t="s">
        <v>379</v>
      </c>
      <c r="E220" s="8" t="s">
        <v>134</v>
      </c>
      <c r="F220" s="8">
        <v>1</v>
      </c>
      <c r="G220" s="6">
        <v>312786</v>
      </c>
      <c r="H220" s="6">
        <f t="shared" si="8"/>
        <v>312786</v>
      </c>
      <c r="I220" s="6">
        <f t="shared" si="9"/>
        <v>350320.32</v>
      </c>
      <c r="J220" s="8" t="s">
        <v>209</v>
      </c>
      <c r="K220" s="8" t="s">
        <v>184</v>
      </c>
      <c r="L220" s="34"/>
    </row>
    <row r="221" spans="1:12" ht="45">
      <c r="A221" s="21">
        <v>206</v>
      </c>
      <c r="B221" s="8" t="s">
        <v>380</v>
      </c>
      <c r="C221" s="8" t="s">
        <v>206</v>
      </c>
      <c r="D221" s="8" t="s">
        <v>380</v>
      </c>
      <c r="E221" s="8" t="s">
        <v>134</v>
      </c>
      <c r="F221" s="8">
        <v>1</v>
      </c>
      <c r="G221" s="6">
        <v>323691</v>
      </c>
      <c r="H221" s="6">
        <f t="shared" si="8"/>
        <v>323691</v>
      </c>
      <c r="I221" s="6">
        <f t="shared" si="9"/>
        <v>362533.92000000004</v>
      </c>
      <c r="J221" s="8" t="s">
        <v>209</v>
      </c>
      <c r="K221" s="8" t="s">
        <v>184</v>
      </c>
      <c r="L221" s="34"/>
    </row>
    <row r="222" spans="1:12" ht="45">
      <c r="A222" s="21">
        <v>207</v>
      </c>
      <c r="B222" s="8" t="s">
        <v>381</v>
      </c>
      <c r="C222" s="8" t="s">
        <v>206</v>
      </c>
      <c r="D222" s="8" t="s">
        <v>381</v>
      </c>
      <c r="E222" s="8" t="s">
        <v>134</v>
      </c>
      <c r="F222" s="8">
        <v>2</v>
      </c>
      <c r="G222" s="6">
        <v>218718.5</v>
      </c>
      <c r="H222" s="6">
        <f t="shared" si="8"/>
        <v>437437</v>
      </c>
      <c r="I222" s="6">
        <f t="shared" si="9"/>
        <v>489929.44000000006</v>
      </c>
      <c r="J222" s="8" t="s">
        <v>209</v>
      </c>
      <c r="K222" s="8" t="s">
        <v>184</v>
      </c>
      <c r="L222" s="34"/>
    </row>
    <row r="223" spans="1:12" ht="45">
      <c r="A223" s="21">
        <v>208</v>
      </c>
      <c r="B223" s="8" t="s">
        <v>382</v>
      </c>
      <c r="C223" s="8" t="s">
        <v>206</v>
      </c>
      <c r="D223" s="8" t="s">
        <v>382</v>
      </c>
      <c r="E223" s="8" t="s">
        <v>134</v>
      </c>
      <c r="F223" s="8">
        <v>12</v>
      </c>
      <c r="G223" s="6">
        <v>43223</v>
      </c>
      <c r="H223" s="6">
        <f t="shared" si="8"/>
        <v>518676</v>
      </c>
      <c r="I223" s="6">
        <f t="shared" si="9"/>
        <v>580917.12000000011</v>
      </c>
      <c r="J223" s="8" t="s">
        <v>209</v>
      </c>
      <c r="K223" s="8" t="s">
        <v>184</v>
      </c>
      <c r="L223" s="34"/>
    </row>
    <row r="224" spans="1:12" ht="45">
      <c r="A224" s="21">
        <v>209</v>
      </c>
      <c r="B224" s="8" t="s">
        <v>383</v>
      </c>
      <c r="C224" s="8" t="s">
        <v>206</v>
      </c>
      <c r="D224" s="8" t="s">
        <v>383</v>
      </c>
      <c r="E224" s="8" t="s">
        <v>134</v>
      </c>
      <c r="F224" s="8">
        <v>2</v>
      </c>
      <c r="G224" s="6">
        <v>34555</v>
      </c>
      <c r="H224" s="6">
        <f t="shared" si="8"/>
        <v>69110</v>
      </c>
      <c r="I224" s="6">
        <f t="shared" si="9"/>
        <v>77403.200000000012</v>
      </c>
      <c r="J224" s="8" t="s">
        <v>209</v>
      </c>
      <c r="K224" s="8" t="s">
        <v>184</v>
      </c>
      <c r="L224" s="34"/>
    </row>
    <row r="225" spans="1:12" ht="45">
      <c r="A225" s="21">
        <v>210</v>
      </c>
      <c r="B225" s="8" t="s">
        <v>384</v>
      </c>
      <c r="C225" s="8" t="s">
        <v>206</v>
      </c>
      <c r="D225" s="8" t="s">
        <v>384</v>
      </c>
      <c r="E225" s="8" t="s">
        <v>134</v>
      </c>
      <c r="F225" s="8">
        <v>2</v>
      </c>
      <c r="G225" s="6">
        <v>34743</v>
      </c>
      <c r="H225" s="6">
        <f t="shared" si="8"/>
        <v>69486</v>
      </c>
      <c r="I225" s="6">
        <f t="shared" si="9"/>
        <v>77824.320000000007</v>
      </c>
      <c r="J225" s="8" t="s">
        <v>209</v>
      </c>
      <c r="K225" s="8" t="s">
        <v>184</v>
      </c>
      <c r="L225" s="34"/>
    </row>
    <row r="226" spans="1:12" ht="45">
      <c r="A226" s="21">
        <v>211</v>
      </c>
      <c r="B226" s="8" t="s">
        <v>385</v>
      </c>
      <c r="C226" s="8" t="s">
        <v>206</v>
      </c>
      <c r="D226" s="8" t="s">
        <v>385</v>
      </c>
      <c r="E226" s="8" t="s">
        <v>134</v>
      </c>
      <c r="F226" s="8">
        <v>2</v>
      </c>
      <c r="G226" s="6">
        <v>34512.5</v>
      </c>
      <c r="H226" s="6">
        <f t="shared" si="8"/>
        <v>69025</v>
      </c>
      <c r="I226" s="6">
        <f t="shared" si="9"/>
        <v>77308.000000000015</v>
      </c>
      <c r="J226" s="8" t="s">
        <v>209</v>
      </c>
      <c r="K226" s="8" t="s">
        <v>184</v>
      </c>
      <c r="L226" s="34"/>
    </row>
    <row r="227" spans="1:12" ht="45">
      <c r="A227" s="21">
        <v>212</v>
      </c>
      <c r="B227" s="8" t="s">
        <v>386</v>
      </c>
      <c r="C227" s="8" t="s">
        <v>206</v>
      </c>
      <c r="D227" s="8" t="s">
        <v>386</v>
      </c>
      <c r="E227" s="8" t="s">
        <v>134</v>
      </c>
      <c r="F227" s="8">
        <v>1</v>
      </c>
      <c r="G227" s="6">
        <v>225513</v>
      </c>
      <c r="H227" s="6">
        <f t="shared" si="8"/>
        <v>225513</v>
      </c>
      <c r="I227" s="6">
        <f t="shared" si="9"/>
        <v>252574.56000000003</v>
      </c>
      <c r="J227" s="8" t="s">
        <v>209</v>
      </c>
      <c r="K227" s="8" t="s">
        <v>184</v>
      </c>
      <c r="L227" s="34"/>
    </row>
    <row r="228" spans="1:12" ht="45">
      <c r="A228" s="21">
        <v>213</v>
      </c>
      <c r="B228" s="8" t="s">
        <v>387</v>
      </c>
      <c r="C228" s="8" t="s">
        <v>206</v>
      </c>
      <c r="D228" s="8" t="s">
        <v>387</v>
      </c>
      <c r="E228" s="8" t="s">
        <v>134</v>
      </c>
      <c r="F228" s="8">
        <v>1</v>
      </c>
      <c r="G228" s="6">
        <v>225513</v>
      </c>
      <c r="H228" s="6">
        <f t="shared" si="8"/>
        <v>225513</v>
      </c>
      <c r="I228" s="6">
        <f t="shared" si="9"/>
        <v>252574.56000000003</v>
      </c>
      <c r="J228" s="8" t="s">
        <v>209</v>
      </c>
      <c r="K228" s="8" t="s">
        <v>184</v>
      </c>
      <c r="L228" s="34"/>
    </row>
    <row r="229" spans="1:12" ht="45">
      <c r="A229" s="21">
        <v>214</v>
      </c>
      <c r="B229" s="8" t="s">
        <v>388</v>
      </c>
      <c r="C229" s="8" t="s">
        <v>206</v>
      </c>
      <c r="D229" s="8" t="s">
        <v>388</v>
      </c>
      <c r="E229" s="8" t="s">
        <v>134</v>
      </c>
      <c r="F229" s="8">
        <v>1</v>
      </c>
      <c r="G229" s="6">
        <v>265715</v>
      </c>
      <c r="H229" s="6">
        <f t="shared" si="8"/>
        <v>265715</v>
      </c>
      <c r="I229" s="6">
        <f t="shared" si="9"/>
        <v>297600.80000000005</v>
      </c>
      <c r="J229" s="8" t="s">
        <v>209</v>
      </c>
      <c r="K229" s="8" t="s">
        <v>184</v>
      </c>
      <c r="L229" s="34"/>
    </row>
    <row r="230" spans="1:12" ht="45">
      <c r="A230" s="21">
        <v>215</v>
      </c>
      <c r="B230" s="8" t="s">
        <v>389</v>
      </c>
      <c r="C230" s="8" t="s">
        <v>206</v>
      </c>
      <c r="D230" s="8" t="s">
        <v>389</v>
      </c>
      <c r="E230" s="8" t="s">
        <v>134</v>
      </c>
      <c r="F230" s="8">
        <v>1</v>
      </c>
      <c r="G230" s="6">
        <v>265715</v>
      </c>
      <c r="H230" s="6">
        <f t="shared" si="8"/>
        <v>265715</v>
      </c>
      <c r="I230" s="6">
        <f t="shared" si="9"/>
        <v>297600.80000000005</v>
      </c>
      <c r="J230" s="8" t="s">
        <v>209</v>
      </c>
      <c r="K230" s="8" t="s">
        <v>184</v>
      </c>
      <c r="L230" s="34"/>
    </row>
    <row r="231" spans="1:12" ht="45">
      <c r="A231" s="21">
        <v>216</v>
      </c>
      <c r="B231" s="8" t="s">
        <v>390</v>
      </c>
      <c r="C231" s="8" t="s">
        <v>206</v>
      </c>
      <c r="D231" s="8" t="s">
        <v>390</v>
      </c>
      <c r="E231" s="8" t="s">
        <v>134</v>
      </c>
      <c r="F231" s="8">
        <v>1</v>
      </c>
      <c r="G231" s="6">
        <v>265715</v>
      </c>
      <c r="H231" s="6">
        <f t="shared" si="8"/>
        <v>265715</v>
      </c>
      <c r="I231" s="6">
        <f t="shared" si="9"/>
        <v>297600.80000000005</v>
      </c>
      <c r="J231" s="8" t="s">
        <v>209</v>
      </c>
      <c r="K231" s="8" t="s">
        <v>184</v>
      </c>
      <c r="L231" s="34"/>
    </row>
    <row r="232" spans="1:12" ht="45">
      <c r="A232" s="21">
        <v>217</v>
      </c>
      <c r="B232" s="8" t="s">
        <v>391</v>
      </c>
      <c r="C232" s="8" t="s">
        <v>206</v>
      </c>
      <c r="D232" s="8" t="s">
        <v>391</v>
      </c>
      <c r="E232" s="8" t="s">
        <v>134</v>
      </c>
      <c r="F232" s="8">
        <v>2</v>
      </c>
      <c r="G232" s="6">
        <v>48466</v>
      </c>
      <c r="H232" s="6">
        <f t="shared" si="8"/>
        <v>96932</v>
      </c>
      <c r="I232" s="6">
        <f t="shared" si="9"/>
        <v>108563.84000000001</v>
      </c>
      <c r="J232" s="8" t="s">
        <v>209</v>
      </c>
      <c r="K232" s="8" t="s">
        <v>184</v>
      </c>
      <c r="L232" s="34"/>
    </row>
    <row r="233" spans="1:12" ht="45">
      <c r="A233" s="21">
        <v>218</v>
      </c>
      <c r="B233" s="8" t="s">
        <v>392</v>
      </c>
      <c r="C233" s="8" t="s">
        <v>206</v>
      </c>
      <c r="D233" s="8" t="s">
        <v>392</v>
      </c>
      <c r="E233" s="8" t="s">
        <v>134</v>
      </c>
      <c r="F233" s="8">
        <v>2</v>
      </c>
      <c r="G233" s="6">
        <v>42285</v>
      </c>
      <c r="H233" s="6">
        <f t="shared" si="8"/>
        <v>84570</v>
      </c>
      <c r="I233" s="6">
        <f t="shared" si="9"/>
        <v>94718.400000000009</v>
      </c>
      <c r="J233" s="8" t="s">
        <v>209</v>
      </c>
      <c r="K233" s="8" t="s">
        <v>184</v>
      </c>
      <c r="L233" s="34"/>
    </row>
    <row r="234" spans="1:12" ht="30">
      <c r="A234" s="21">
        <v>219</v>
      </c>
      <c r="B234" s="8" t="s">
        <v>802</v>
      </c>
      <c r="C234" s="8" t="s">
        <v>206</v>
      </c>
      <c r="D234" s="8" t="s">
        <v>393</v>
      </c>
      <c r="E234" s="8" t="s">
        <v>294</v>
      </c>
      <c r="F234" s="18"/>
      <c r="G234" s="6"/>
      <c r="H234" s="6"/>
      <c r="I234" s="6"/>
      <c r="J234" s="13" t="s">
        <v>1403</v>
      </c>
      <c r="K234" s="8" t="s">
        <v>184</v>
      </c>
      <c r="L234" s="21" t="s">
        <v>802</v>
      </c>
    </row>
    <row r="235" spans="1:12" ht="30">
      <c r="A235" s="21">
        <v>220</v>
      </c>
      <c r="B235" s="8" t="s">
        <v>802</v>
      </c>
      <c r="C235" s="8" t="s">
        <v>206</v>
      </c>
      <c r="D235" s="8" t="s">
        <v>394</v>
      </c>
      <c r="E235" s="8" t="s">
        <v>294</v>
      </c>
      <c r="F235" s="8"/>
      <c r="G235" s="6"/>
      <c r="H235" s="6"/>
      <c r="I235" s="6"/>
      <c r="J235" s="13" t="s">
        <v>1403</v>
      </c>
      <c r="K235" s="8" t="s">
        <v>184</v>
      </c>
      <c r="L235" s="21" t="s">
        <v>802</v>
      </c>
    </row>
    <row r="236" spans="1:12" ht="45">
      <c r="A236" s="21">
        <v>221</v>
      </c>
      <c r="B236" s="8" t="s">
        <v>395</v>
      </c>
      <c r="C236" s="8" t="s">
        <v>206</v>
      </c>
      <c r="D236" s="8" t="s">
        <v>396</v>
      </c>
      <c r="E236" s="8" t="s">
        <v>134</v>
      </c>
      <c r="F236" s="8">
        <v>4</v>
      </c>
      <c r="G236" s="6">
        <v>14732</v>
      </c>
      <c r="H236" s="6">
        <f t="shared" si="8"/>
        <v>58928</v>
      </c>
      <c r="I236" s="6">
        <f t="shared" si="9"/>
        <v>65999.360000000001</v>
      </c>
      <c r="J236" s="8" t="s">
        <v>209</v>
      </c>
      <c r="K236" s="8" t="s">
        <v>184</v>
      </c>
      <c r="L236" s="34"/>
    </row>
    <row r="237" spans="1:12" ht="30">
      <c r="A237" s="21">
        <v>222</v>
      </c>
      <c r="B237" s="8" t="s">
        <v>802</v>
      </c>
      <c r="C237" s="8" t="s">
        <v>206</v>
      </c>
      <c r="D237" s="8" t="s">
        <v>397</v>
      </c>
      <c r="E237" s="8" t="s">
        <v>134</v>
      </c>
      <c r="F237" s="8"/>
      <c r="G237" s="6"/>
      <c r="H237" s="6"/>
      <c r="I237" s="6"/>
      <c r="J237" s="13" t="s">
        <v>1403</v>
      </c>
      <c r="K237" s="8" t="s">
        <v>184</v>
      </c>
      <c r="L237" s="21" t="s">
        <v>802</v>
      </c>
    </row>
    <row r="238" spans="1:12" ht="30">
      <c r="A238" s="21">
        <v>223</v>
      </c>
      <c r="B238" s="8" t="s">
        <v>802</v>
      </c>
      <c r="C238" s="8" t="s">
        <v>206</v>
      </c>
      <c r="D238" s="8" t="s">
        <v>398</v>
      </c>
      <c r="E238" s="8" t="s">
        <v>134</v>
      </c>
      <c r="F238" s="8"/>
      <c r="G238" s="6"/>
      <c r="H238" s="6"/>
      <c r="I238" s="6"/>
      <c r="J238" s="13" t="s">
        <v>1403</v>
      </c>
      <c r="K238" s="8" t="s">
        <v>184</v>
      </c>
      <c r="L238" s="21" t="s">
        <v>802</v>
      </c>
    </row>
    <row r="239" spans="1:12" ht="30">
      <c r="A239" s="21">
        <v>224</v>
      </c>
      <c r="B239" s="8" t="s">
        <v>802</v>
      </c>
      <c r="C239" s="8" t="s">
        <v>206</v>
      </c>
      <c r="D239" s="8" t="s">
        <v>399</v>
      </c>
      <c r="E239" s="8" t="s">
        <v>134</v>
      </c>
      <c r="F239" s="8"/>
      <c r="G239" s="6"/>
      <c r="H239" s="6"/>
      <c r="I239" s="6"/>
      <c r="J239" s="13" t="s">
        <v>1403</v>
      </c>
      <c r="K239" s="8" t="s">
        <v>184</v>
      </c>
      <c r="L239" s="21" t="s">
        <v>802</v>
      </c>
    </row>
    <row r="240" spans="1:12" ht="30">
      <c r="A240" s="21">
        <v>225</v>
      </c>
      <c r="B240" s="8" t="s">
        <v>802</v>
      </c>
      <c r="C240" s="8" t="s">
        <v>206</v>
      </c>
      <c r="D240" s="8" t="s">
        <v>400</v>
      </c>
      <c r="E240" s="8" t="s">
        <v>134</v>
      </c>
      <c r="F240" s="8"/>
      <c r="G240" s="6"/>
      <c r="H240" s="6"/>
      <c r="I240" s="6"/>
      <c r="J240" s="13" t="s">
        <v>1403</v>
      </c>
      <c r="K240" s="8" t="s">
        <v>184</v>
      </c>
      <c r="L240" s="21" t="s">
        <v>802</v>
      </c>
    </row>
    <row r="241" spans="1:12" ht="345">
      <c r="A241" s="21">
        <v>226</v>
      </c>
      <c r="B241" s="8" t="s">
        <v>401</v>
      </c>
      <c r="C241" s="8" t="s">
        <v>206</v>
      </c>
      <c r="D241" s="8" t="s">
        <v>1469</v>
      </c>
      <c r="E241" s="8" t="s">
        <v>134</v>
      </c>
      <c r="F241" s="18">
        <v>1500</v>
      </c>
      <c r="G241" s="6">
        <v>892.8</v>
      </c>
      <c r="H241" s="6">
        <f t="shared" si="8"/>
        <v>1339200</v>
      </c>
      <c r="I241" s="6">
        <f t="shared" si="9"/>
        <v>1499904.0000000002</v>
      </c>
      <c r="J241" s="8" t="s">
        <v>209</v>
      </c>
      <c r="K241" s="8" t="s">
        <v>184</v>
      </c>
      <c r="L241" s="35" t="s">
        <v>1468</v>
      </c>
    </row>
    <row r="242" spans="1:12" ht="30">
      <c r="A242" s="21">
        <v>227</v>
      </c>
      <c r="B242" s="8" t="s">
        <v>802</v>
      </c>
      <c r="C242" s="8" t="s">
        <v>206</v>
      </c>
      <c r="D242" s="8" t="s">
        <v>402</v>
      </c>
      <c r="E242" s="8" t="s">
        <v>134</v>
      </c>
      <c r="F242" s="8"/>
      <c r="G242" s="6"/>
      <c r="H242" s="6"/>
      <c r="I242" s="6"/>
      <c r="J242" s="13" t="s">
        <v>1403</v>
      </c>
      <c r="K242" s="8" t="s">
        <v>184</v>
      </c>
      <c r="L242" s="21" t="s">
        <v>802</v>
      </c>
    </row>
    <row r="243" spans="1:12" ht="30">
      <c r="A243" s="21">
        <v>228</v>
      </c>
      <c r="B243" s="8" t="s">
        <v>802</v>
      </c>
      <c r="C243" s="8" t="s">
        <v>206</v>
      </c>
      <c r="D243" s="8" t="s">
        <v>403</v>
      </c>
      <c r="E243" s="8" t="s">
        <v>134</v>
      </c>
      <c r="F243" s="8"/>
      <c r="G243" s="6"/>
      <c r="H243" s="6"/>
      <c r="I243" s="6"/>
      <c r="J243" s="13" t="s">
        <v>1403</v>
      </c>
      <c r="K243" s="8" t="s">
        <v>184</v>
      </c>
      <c r="L243" s="21" t="s">
        <v>802</v>
      </c>
    </row>
    <row r="244" spans="1:12" ht="30">
      <c r="A244" s="21">
        <v>229</v>
      </c>
      <c r="B244" s="8" t="s">
        <v>802</v>
      </c>
      <c r="C244" s="8" t="s">
        <v>206</v>
      </c>
      <c r="D244" s="8" t="s">
        <v>404</v>
      </c>
      <c r="E244" s="8" t="s">
        <v>134</v>
      </c>
      <c r="F244" s="8"/>
      <c r="G244" s="6"/>
      <c r="H244" s="6"/>
      <c r="I244" s="6"/>
      <c r="J244" s="13" t="s">
        <v>1403</v>
      </c>
      <c r="K244" s="8" t="s">
        <v>184</v>
      </c>
      <c r="L244" s="21" t="s">
        <v>802</v>
      </c>
    </row>
    <row r="245" spans="1:12" ht="30">
      <c r="A245" s="21">
        <v>230</v>
      </c>
      <c r="B245" s="8" t="s">
        <v>802</v>
      </c>
      <c r="C245" s="8" t="s">
        <v>206</v>
      </c>
      <c r="D245" s="8" t="s">
        <v>405</v>
      </c>
      <c r="E245" s="8" t="s">
        <v>134</v>
      </c>
      <c r="F245" s="8"/>
      <c r="G245" s="6"/>
      <c r="H245" s="6"/>
      <c r="I245" s="6"/>
      <c r="J245" s="13" t="s">
        <v>1403</v>
      </c>
      <c r="K245" s="8" t="s">
        <v>184</v>
      </c>
      <c r="L245" s="21" t="s">
        <v>802</v>
      </c>
    </row>
    <row r="246" spans="1:12" ht="30">
      <c r="A246" s="21">
        <v>231</v>
      </c>
      <c r="B246" s="8" t="s">
        <v>802</v>
      </c>
      <c r="C246" s="8" t="s">
        <v>206</v>
      </c>
      <c r="D246" s="8" t="s">
        <v>406</v>
      </c>
      <c r="E246" s="8" t="s">
        <v>134</v>
      </c>
      <c r="F246" s="8"/>
      <c r="G246" s="6"/>
      <c r="H246" s="6"/>
      <c r="I246" s="6"/>
      <c r="J246" s="13" t="s">
        <v>1403</v>
      </c>
      <c r="K246" s="8" t="s">
        <v>184</v>
      </c>
      <c r="L246" s="21" t="s">
        <v>802</v>
      </c>
    </row>
    <row r="247" spans="1:12" ht="30">
      <c r="A247" s="21">
        <v>232</v>
      </c>
      <c r="B247" s="8" t="s">
        <v>802</v>
      </c>
      <c r="C247" s="8" t="s">
        <v>206</v>
      </c>
      <c r="D247" s="8" t="s">
        <v>407</v>
      </c>
      <c r="E247" s="8" t="s">
        <v>134</v>
      </c>
      <c r="F247" s="8"/>
      <c r="G247" s="6"/>
      <c r="H247" s="6"/>
      <c r="I247" s="6"/>
      <c r="J247" s="13" t="s">
        <v>1403</v>
      </c>
      <c r="K247" s="8" t="s">
        <v>184</v>
      </c>
      <c r="L247" s="21" t="s">
        <v>802</v>
      </c>
    </row>
    <row r="248" spans="1:12" ht="30">
      <c r="A248" s="21">
        <v>233</v>
      </c>
      <c r="B248" s="8" t="s">
        <v>802</v>
      </c>
      <c r="C248" s="8" t="s">
        <v>206</v>
      </c>
      <c r="D248" s="8" t="s">
        <v>408</v>
      </c>
      <c r="E248" s="8" t="s">
        <v>134</v>
      </c>
      <c r="F248" s="8"/>
      <c r="G248" s="6"/>
      <c r="H248" s="6"/>
      <c r="I248" s="6"/>
      <c r="J248" s="13" t="s">
        <v>1403</v>
      </c>
      <c r="K248" s="8" t="s">
        <v>184</v>
      </c>
      <c r="L248" s="21" t="s">
        <v>802</v>
      </c>
    </row>
    <row r="249" spans="1:12" ht="30">
      <c r="A249" s="21">
        <v>234</v>
      </c>
      <c r="B249" s="8" t="s">
        <v>802</v>
      </c>
      <c r="C249" s="8" t="s">
        <v>206</v>
      </c>
      <c r="D249" s="8" t="s">
        <v>409</v>
      </c>
      <c r="E249" s="8" t="s">
        <v>134</v>
      </c>
      <c r="F249" s="8"/>
      <c r="G249" s="6"/>
      <c r="H249" s="6"/>
      <c r="I249" s="6"/>
      <c r="J249" s="13" t="s">
        <v>1403</v>
      </c>
      <c r="K249" s="8" t="s">
        <v>184</v>
      </c>
      <c r="L249" s="21" t="s">
        <v>802</v>
      </c>
    </row>
    <row r="250" spans="1:12" ht="30">
      <c r="A250" s="21">
        <v>235</v>
      </c>
      <c r="B250" s="8" t="s">
        <v>802</v>
      </c>
      <c r="C250" s="8" t="s">
        <v>206</v>
      </c>
      <c r="D250" s="8" t="s">
        <v>410</v>
      </c>
      <c r="E250" s="8" t="s">
        <v>134</v>
      </c>
      <c r="F250" s="8"/>
      <c r="G250" s="6"/>
      <c r="H250" s="6"/>
      <c r="I250" s="6"/>
      <c r="J250" s="13" t="s">
        <v>1403</v>
      </c>
      <c r="K250" s="8" t="s">
        <v>184</v>
      </c>
      <c r="L250" s="21" t="s">
        <v>802</v>
      </c>
    </row>
    <row r="251" spans="1:12" ht="30">
      <c r="A251" s="21">
        <v>236</v>
      </c>
      <c r="B251" s="8" t="s">
        <v>802</v>
      </c>
      <c r="C251" s="8" t="s">
        <v>206</v>
      </c>
      <c r="D251" s="8" t="s">
        <v>411</v>
      </c>
      <c r="E251" s="8" t="s">
        <v>134</v>
      </c>
      <c r="F251" s="8"/>
      <c r="G251" s="6"/>
      <c r="H251" s="6"/>
      <c r="I251" s="6"/>
      <c r="J251" s="13" t="s">
        <v>1403</v>
      </c>
      <c r="K251" s="8" t="s">
        <v>184</v>
      </c>
      <c r="L251" s="21" t="s">
        <v>802</v>
      </c>
    </row>
    <row r="252" spans="1:12" ht="30">
      <c r="A252" s="21">
        <v>237</v>
      </c>
      <c r="B252" s="8" t="s">
        <v>802</v>
      </c>
      <c r="C252" s="8" t="s">
        <v>206</v>
      </c>
      <c r="D252" s="8" t="s">
        <v>412</v>
      </c>
      <c r="E252" s="8" t="s">
        <v>134</v>
      </c>
      <c r="F252" s="8"/>
      <c r="G252" s="6"/>
      <c r="H252" s="6"/>
      <c r="I252" s="6"/>
      <c r="J252" s="13" t="s">
        <v>1403</v>
      </c>
      <c r="K252" s="8" t="s">
        <v>184</v>
      </c>
      <c r="L252" s="21" t="s">
        <v>802</v>
      </c>
    </row>
    <row r="253" spans="1:12" ht="30">
      <c r="A253" s="21">
        <v>238</v>
      </c>
      <c r="B253" s="8" t="s">
        <v>802</v>
      </c>
      <c r="C253" s="8" t="s">
        <v>206</v>
      </c>
      <c r="D253" s="8" t="s">
        <v>413</v>
      </c>
      <c r="E253" s="8" t="s">
        <v>134</v>
      </c>
      <c r="F253" s="8"/>
      <c r="G253" s="6"/>
      <c r="H253" s="6"/>
      <c r="I253" s="6"/>
      <c r="J253" s="13" t="s">
        <v>1403</v>
      </c>
      <c r="K253" s="8" t="s">
        <v>184</v>
      </c>
      <c r="L253" s="21" t="s">
        <v>802</v>
      </c>
    </row>
    <row r="254" spans="1:12" ht="30">
      <c r="A254" s="21">
        <v>239</v>
      </c>
      <c r="B254" s="8" t="s">
        <v>802</v>
      </c>
      <c r="C254" s="8" t="s">
        <v>206</v>
      </c>
      <c r="D254" s="8" t="s">
        <v>414</v>
      </c>
      <c r="E254" s="8" t="s">
        <v>134</v>
      </c>
      <c r="F254" s="8"/>
      <c r="G254" s="6"/>
      <c r="H254" s="6"/>
      <c r="I254" s="6"/>
      <c r="J254" s="13" t="s">
        <v>1403</v>
      </c>
      <c r="K254" s="8" t="s">
        <v>184</v>
      </c>
      <c r="L254" s="21" t="s">
        <v>802</v>
      </c>
    </row>
    <row r="255" spans="1:12" ht="30">
      <c r="A255" s="21">
        <v>240</v>
      </c>
      <c r="B255" s="8" t="s">
        <v>802</v>
      </c>
      <c r="C255" s="8" t="s">
        <v>206</v>
      </c>
      <c r="D255" s="8" t="s">
        <v>415</v>
      </c>
      <c r="E255" s="8" t="s">
        <v>134</v>
      </c>
      <c r="F255" s="8"/>
      <c r="G255" s="6"/>
      <c r="H255" s="6"/>
      <c r="I255" s="6"/>
      <c r="J255" s="13" t="s">
        <v>1403</v>
      </c>
      <c r="K255" s="8" t="s">
        <v>184</v>
      </c>
      <c r="L255" s="21" t="s">
        <v>802</v>
      </c>
    </row>
    <row r="256" spans="1:12" ht="30">
      <c r="A256" s="21">
        <v>241</v>
      </c>
      <c r="B256" s="8" t="s">
        <v>802</v>
      </c>
      <c r="C256" s="8" t="s">
        <v>206</v>
      </c>
      <c r="D256" s="8" t="s">
        <v>416</v>
      </c>
      <c r="E256" s="8" t="s">
        <v>134</v>
      </c>
      <c r="F256" s="8"/>
      <c r="G256" s="6"/>
      <c r="H256" s="6"/>
      <c r="I256" s="6"/>
      <c r="J256" s="13" t="s">
        <v>1403</v>
      </c>
      <c r="K256" s="8" t="s">
        <v>184</v>
      </c>
      <c r="L256" s="21" t="s">
        <v>802</v>
      </c>
    </row>
    <row r="257" spans="1:12" ht="30">
      <c r="A257" s="21">
        <v>242</v>
      </c>
      <c r="B257" s="8" t="s">
        <v>802</v>
      </c>
      <c r="C257" s="8" t="s">
        <v>206</v>
      </c>
      <c r="D257" s="8" t="s">
        <v>417</v>
      </c>
      <c r="E257" s="8" t="s">
        <v>134</v>
      </c>
      <c r="F257" s="8"/>
      <c r="G257" s="6"/>
      <c r="H257" s="6"/>
      <c r="I257" s="6"/>
      <c r="J257" s="13" t="s">
        <v>1403</v>
      </c>
      <c r="K257" s="8" t="s">
        <v>184</v>
      </c>
      <c r="L257" s="21" t="s">
        <v>802</v>
      </c>
    </row>
    <row r="258" spans="1:12" ht="30">
      <c r="A258" s="21">
        <v>243</v>
      </c>
      <c r="B258" s="8" t="s">
        <v>802</v>
      </c>
      <c r="C258" s="8" t="s">
        <v>206</v>
      </c>
      <c r="D258" s="8" t="s">
        <v>418</v>
      </c>
      <c r="E258" s="8" t="s">
        <v>134</v>
      </c>
      <c r="F258" s="8"/>
      <c r="G258" s="6"/>
      <c r="H258" s="6"/>
      <c r="I258" s="6"/>
      <c r="J258" s="13" t="s">
        <v>1403</v>
      </c>
      <c r="K258" s="8" t="s">
        <v>184</v>
      </c>
      <c r="L258" s="21" t="s">
        <v>802</v>
      </c>
    </row>
    <row r="259" spans="1:12" ht="30">
      <c r="A259" s="21">
        <v>244</v>
      </c>
      <c r="B259" s="8" t="s">
        <v>802</v>
      </c>
      <c r="C259" s="8" t="s">
        <v>206</v>
      </c>
      <c r="D259" s="8" t="s">
        <v>419</v>
      </c>
      <c r="E259" s="8" t="s">
        <v>134</v>
      </c>
      <c r="F259" s="8"/>
      <c r="G259" s="6"/>
      <c r="H259" s="6"/>
      <c r="I259" s="6"/>
      <c r="J259" s="13" t="s">
        <v>1403</v>
      </c>
      <c r="K259" s="8" t="s">
        <v>184</v>
      </c>
      <c r="L259" s="21" t="s">
        <v>802</v>
      </c>
    </row>
    <row r="260" spans="1:12" ht="45">
      <c r="A260" s="21">
        <v>245</v>
      </c>
      <c r="B260" s="8" t="s">
        <v>420</v>
      </c>
      <c r="C260" s="8" t="s">
        <v>206</v>
      </c>
      <c r="D260" s="8" t="s">
        <v>421</v>
      </c>
      <c r="E260" s="8" t="s">
        <v>134</v>
      </c>
      <c r="F260" s="8">
        <v>14</v>
      </c>
      <c r="G260" s="6">
        <v>3125</v>
      </c>
      <c r="H260" s="6">
        <f t="shared" si="8"/>
        <v>43750</v>
      </c>
      <c r="I260" s="6">
        <f t="shared" si="9"/>
        <v>49000.000000000007</v>
      </c>
      <c r="J260" s="8" t="s">
        <v>209</v>
      </c>
      <c r="K260" s="8" t="s">
        <v>184</v>
      </c>
      <c r="L260" s="34"/>
    </row>
    <row r="261" spans="1:12" ht="45">
      <c r="A261" s="21">
        <v>246</v>
      </c>
      <c r="B261" s="8" t="s">
        <v>422</v>
      </c>
      <c r="C261" s="8" t="s">
        <v>206</v>
      </c>
      <c r="D261" s="8" t="s">
        <v>423</v>
      </c>
      <c r="E261" s="8" t="s">
        <v>134</v>
      </c>
      <c r="F261" s="8">
        <v>14</v>
      </c>
      <c r="G261" s="6">
        <v>3750</v>
      </c>
      <c r="H261" s="6">
        <f t="shared" si="8"/>
        <v>52500</v>
      </c>
      <c r="I261" s="6">
        <f t="shared" si="9"/>
        <v>58800.000000000007</v>
      </c>
      <c r="J261" s="8" t="s">
        <v>209</v>
      </c>
      <c r="K261" s="8" t="s">
        <v>184</v>
      </c>
      <c r="L261" s="34"/>
    </row>
    <row r="262" spans="1:12" ht="45">
      <c r="A262" s="21">
        <v>247</v>
      </c>
      <c r="B262" s="8" t="s">
        <v>424</v>
      </c>
      <c r="C262" s="8" t="s">
        <v>206</v>
      </c>
      <c r="D262" s="8" t="s">
        <v>425</v>
      </c>
      <c r="E262" s="8" t="s">
        <v>134</v>
      </c>
      <c r="F262" s="8">
        <v>14</v>
      </c>
      <c r="G262" s="6">
        <v>6696</v>
      </c>
      <c r="H262" s="6">
        <f t="shared" si="8"/>
        <v>93744</v>
      </c>
      <c r="I262" s="6">
        <f t="shared" si="9"/>
        <v>104993.28000000001</v>
      </c>
      <c r="J262" s="8" t="s">
        <v>209</v>
      </c>
      <c r="K262" s="8" t="s">
        <v>184</v>
      </c>
      <c r="L262" s="34"/>
    </row>
    <row r="263" spans="1:12" ht="45">
      <c r="A263" s="21">
        <v>248</v>
      </c>
      <c r="B263" s="8" t="s">
        <v>426</v>
      </c>
      <c r="C263" s="8" t="s">
        <v>206</v>
      </c>
      <c r="D263" s="8" t="s">
        <v>427</v>
      </c>
      <c r="E263" s="8" t="s">
        <v>134</v>
      </c>
      <c r="F263" s="8">
        <v>6</v>
      </c>
      <c r="G263" s="6">
        <v>2232</v>
      </c>
      <c r="H263" s="6">
        <f t="shared" si="8"/>
        <v>13392</v>
      </c>
      <c r="I263" s="6">
        <f t="shared" si="9"/>
        <v>14999.04</v>
      </c>
      <c r="J263" s="8" t="s">
        <v>209</v>
      </c>
      <c r="K263" s="8" t="s">
        <v>184</v>
      </c>
      <c r="L263" s="34"/>
    </row>
    <row r="264" spans="1:12" ht="45">
      <c r="A264" s="21">
        <v>249</v>
      </c>
      <c r="B264" s="8" t="s">
        <v>428</v>
      </c>
      <c r="C264" s="8" t="s">
        <v>206</v>
      </c>
      <c r="D264" s="8" t="s">
        <v>429</v>
      </c>
      <c r="E264" s="8" t="s">
        <v>134</v>
      </c>
      <c r="F264" s="8">
        <v>1</v>
      </c>
      <c r="G264" s="6">
        <v>14286</v>
      </c>
      <c r="H264" s="6">
        <f t="shared" si="8"/>
        <v>14286</v>
      </c>
      <c r="I264" s="6">
        <f t="shared" si="9"/>
        <v>16000.320000000002</v>
      </c>
      <c r="J264" s="8" t="s">
        <v>209</v>
      </c>
      <c r="K264" s="8" t="s">
        <v>184</v>
      </c>
      <c r="L264" s="34"/>
    </row>
    <row r="265" spans="1:12" ht="180">
      <c r="A265" s="21">
        <v>250</v>
      </c>
      <c r="B265" s="8" t="s">
        <v>1474</v>
      </c>
      <c r="C265" s="8" t="s">
        <v>206</v>
      </c>
      <c r="D265" s="8" t="s">
        <v>1470</v>
      </c>
      <c r="E265" s="8" t="s">
        <v>134</v>
      </c>
      <c r="F265" s="8">
        <v>100</v>
      </c>
      <c r="G265" s="6">
        <v>2004.4</v>
      </c>
      <c r="H265" s="6">
        <f t="shared" si="8"/>
        <v>200440</v>
      </c>
      <c r="I265" s="6">
        <f t="shared" si="9"/>
        <v>224492.80000000002</v>
      </c>
      <c r="J265" s="8" t="s">
        <v>209</v>
      </c>
      <c r="K265" s="8" t="s">
        <v>184</v>
      </c>
      <c r="L265" s="34" t="s">
        <v>1468</v>
      </c>
    </row>
    <row r="266" spans="1:12" ht="30">
      <c r="A266" s="21">
        <v>251</v>
      </c>
      <c r="B266" s="8" t="s">
        <v>802</v>
      </c>
      <c r="C266" s="8" t="s">
        <v>206</v>
      </c>
      <c r="D266" s="8" t="s">
        <v>430</v>
      </c>
      <c r="E266" s="8" t="s">
        <v>134</v>
      </c>
      <c r="F266" s="8"/>
      <c r="G266" s="6"/>
      <c r="H266" s="6"/>
      <c r="I266" s="6"/>
      <c r="J266" s="13" t="s">
        <v>1403</v>
      </c>
      <c r="K266" s="8" t="s">
        <v>184</v>
      </c>
      <c r="L266" s="21" t="s">
        <v>802</v>
      </c>
    </row>
    <row r="267" spans="1:12" ht="30">
      <c r="A267" s="21">
        <v>252</v>
      </c>
      <c r="B267" s="8" t="s">
        <v>802</v>
      </c>
      <c r="C267" s="8" t="s">
        <v>206</v>
      </c>
      <c r="D267" s="8" t="s">
        <v>431</v>
      </c>
      <c r="E267" s="8" t="s">
        <v>134</v>
      </c>
      <c r="F267" s="8"/>
      <c r="G267" s="6"/>
      <c r="H267" s="6"/>
      <c r="I267" s="6"/>
      <c r="J267" s="13" t="s">
        <v>1403</v>
      </c>
      <c r="K267" s="8" t="s">
        <v>184</v>
      </c>
      <c r="L267" s="21" t="s">
        <v>802</v>
      </c>
    </row>
    <row r="268" spans="1:12" ht="45">
      <c r="A268" s="21">
        <v>253</v>
      </c>
      <c r="B268" s="8" t="s">
        <v>432</v>
      </c>
      <c r="C268" s="8" t="s">
        <v>206</v>
      </c>
      <c r="D268" s="8" t="s">
        <v>433</v>
      </c>
      <c r="E268" s="8" t="s">
        <v>134</v>
      </c>
      <c r="F268" s="8">
        <v>4</v>
      </c>
      <c r="G268" s="6">
        <v>17857</v>
      </c>
      <c r="H268" s="6">
        <f t="shared" si="8"/>
        <v>71428</v>
      </c>
      <c r="I268" s="6">
        <f t="shared" si="9"/>
        <v>79999.360000000001</v>
      </c>
      <c r="J268" s="8" t="s">
        <v>209</v>
      </c>
      <c r="K268" s="8" t="s">
        <v>184</v>
      </c>
      <c r="L268" s="34"/>
    </row>
    <row r="269" spans="1:12" ht="45">
      <c r="A269" s="21">
        <v>254</v>
      </c>
      <c r="B269" s="8" t="s">
        <v>434</v>
      </c>
      <c r="C269" s="8" t="s">
        <v>206</v>
      </c>
      <c r="D269" s="8" t="s">
        <v>435</v>
      </c>
      <c r="E269" s="8" t="s">
        <v>134</v>
      </c>
      <c r="F269" s="8">
        <v>10</v>
      </c>
      <c r="G269" s="6">
        <v>66128.5</v>
      </c>
      <c r="H269" s="6">
        <f t="shared" si="8"/>
        <v>661285</v>
      </c>
      <c r="I269" s="6">
        <f t="shared" si="9"/>
        <v>740639.20000000007</v>
      </c>
      <c r="J269" s="8" t="s">
        <v>209</v>
      </c>
      <c r="K269" s="8" t="s">
        <v>184</v>
      </c>
      <c r="L269" s="34"/>
    </row>
    <row r="270" spans="1:12" ht="30">
      <c r="A270" s="21">
        <v>255</v>
      </c>
      <c r="B270" s="8" t="s">
        <v>802</v>
      </c>
      <c r="C270" s="8" t="s">
        <v>206</v>
      </c>
      <c r="D270" s="8" t="s">
        <v>436</v>
      </c>
      <c r="E270" s="8" t="s">
        <v>134</v>
      </c>
      <c r="F270" s="8"/>
      <c r="G270" s="6"/>
      <c r="H270" s="6"/>
      <c r="I270" s="6"/>
      <c r="J270" s="13" t="s">
        <v>1403</v>
      </c>
      <c r="K270" s="8" t="s">
        <v>184</v>
      </c>
      <c r="L270" s="21" t="s">
        <v>802</v>
      </c>
    </row>
    <row r="271" spans="1:12" ht="30">
      <c r="A271" s="21">
        <v>256</v>
      </c>
      <c r="B271" s="8" t="s">
        <v>802</v>
      </c>
      <c r="C271" s="8" t="s">
        <v>206</v>
      </c>
      <c r="D271" s="8" t="s">
        <v>437</v>
      </c>
      <c r="E271" s="8" t="s">
        <v>134</v>
      </c>
      <c r="F271" s="8"/>
      <c r="G271" s="6"/>
      <c r="H271" s="6"/>
      <c r="I271" s="6"/>
      <c r="J271" s="13" t="s">
        <v>1403</v>
      </c>
      <c r="K271" s="8" t="s">
        <v>184</v>
      </c>
      <c r="L271" s="21" t="s">
        <v>802</v>
      </c>
    </row>
    <row r="272" spans="1:12" ht="45">
      <c r="A272" s="21">
        <v>257</v>
      </c>
      <c r="B272" s="8" t="s">
        <v>438</v>
      </c>
      <c r="C272" s="8" t="s">
        <v>206</v>
      </c>
      <c r="D272" s="8" t="s">
        <v>438</v>
      </c>
      <c r="E272" s="8" t="s">
        <v>134</v>
      </c>
      <c r="F272" s="8">
        <v>6</v>
      </c>
      <c r="G272" s="6">
        <v>3125</v>
      </c>
      <c r="H272" s="6">
        <f t="shared" si="8"/>
        <v>18750</v>
      </c>
      <c r="I272" s="6">
        <f t="shared" si="9"/>
        <v>21000.000000000004</v>
      </c>
      <c r="J272" s="8" t="s">
        <v>209</v>
      </c>
      <c r="K272" s="8" t="s">
        <v>184</v>
      </c>
      <c r="L272" s="34"/>
    </row>
    <row r="273" spans="1:12" ht="45">
      <c r="A273" s="21">
        <v>258</v>
      </c>
      <c r="B273" s="8" t="s">
        <v>439</v>
      </c>
      <c r="C273" s="8" t="s">
        <v>206</v>
      </c>
      <c r="D273" s="8" t="s">
        <v>439</v>
      </c>
      <c r="E273" s="8" t="s">
        <v>134</v>
      </c>
      <c r="F273" s="8">
        <v>4</v>
      </c>
      <c r="G273" s="6">
        <v>4017.5</v>
      </c>
      <c r="H273" s="6">
        <f t="shared" ref="H273:H336" si="10">F273*G273</f>
        <v>16070</v>
      </c>
      <c r="I273" s="6">
        <f t="shared" ref="I273:I336" si="11">H273*1.12</f>
        <v>17998.400000000001</v>
      </c>
      <c r="J273" s="8" t="s">
        <v>209</v>
      </c>
      <c r="K273" s="8" t="s">
        <v>184</v>
      </c>
      <c r="L273" s="34"/>
    </row>
    <row r="274" spans="1:12" ht="45">
      <c r="A274" s="21">
        <v>259</v>
      </c>
      <c r="B274" s="8" t="s">
        <v>440</v>
      </c>
      <c r="C274" s="8" t="s">
        <v>206</v>
      </c>
      <c r="D274" s="8" t="s">
        <v>440</v>
      </c>
      <c r="E274" s="8" t="s">
        <v>134</v>
      </c>
      <c r="F274" s="8">
        <v>100</v>
      </c>
      <c r="G274" s="6">
        <v>2.68</v>
      </c>
      <c r="H274" s="6">
        <f t="shared" si="10"/>
        <v>268</v>
      </c>
      <c r="I274" s="6">
        <f t="shared" si="11"/>
        <v>300.16000000000003</v>
      </c>
      <c r="J274" s="8" t="s">
        <v>209</v>
      </c>
      <c r="K274" s="8" t="s">
        <v>184</v>
      </c>
      <c r="L274" s="34"/>
    </row>
    <row r="275" spans="1:12" ht="45">
      <c r="A275" s="21">
        <v>260</v>
      </c>
      <c r="B275" s="8" t="s">
        <v>441</v>
      </c>
      <c r="C275" s="8" t="s">
        <v>206</v>
      </c>
      <c r="D275" s="8" t="s">
        <v>441</v>
      </c>
      <c r="E275" s="8" t="s">
        <v>134</v>
      </c>
      <c r="F275" s="8">
        <v>120</v>
      </c>
      <c r="G275" s="6">
        <v>3.55</v>
      </c>
      <c r="H275" s="6">
        <f t="shared" si="10"/>
        <v>426</v>
      </c>
      <c r="I275" s="6">
        <f t="shared" si="11"/>
        <v>477.12000000000006</v>
      </c>
      <c r="J275" s="8" t="s">
        <v>209</v>
      </c>
      <c r="K275" s="8" t="s">
        <v>184</v>
      </c>
      <c r="L275" s="34"/>
    </row>
    <row r="276" spans="1:12" ht="45">
      <c r="A276" s="21">
        <v>261</v>
      </c>
      <c r="B276" s="8" t="s">
        <v>442</v>
      </c>
      <c r="C276" s="8" t="s">
        <v>206</v>
      </c>
      <c r="D276" s="8" t="s">
        <v>442</v>
      </c>
      <c r="E276" s="8" t="s">
        <v>134</v>
      </c>
      <c r="F276" s="8">
        <v>101</v>
      </c>
      <c r="G276" s="6">
        <v>2.68</v>
      </c>
      <c r="H276" s="6">
        <f t="shared" si="10"/>
        <v>270.68</v>
      </c>
      <c r="I276" s="6">
        <f t="shared" si="11"/>
        <v>303.16160000000002</v>
      </c>
      <c r="J276" s="8" t="s">
        <v>209</v>
      </c>
      <c r="K276" s="8" t="s">
        <v>184</v>
      </c>
      <c r="L276" s="34"/>
    </row>
    <row r="277" spans="1:12" ht="45">
      <c r="A277" s="21">
        <v>262</v>
      </c>
      <c r="B277" s="8" t="s">
        <v>443</v>
      </c>
      <c r="C277" s="8" t="s">
        <v>206</v>
      </c>
      <c r="D277" s="8" t="s">
        <v>444</v>
      </c>
      <c r="E277" s="8" t="s">
        <v>134</v>
      </c>
      <c r="F277" s="8">
        <v>20</v>
      </c>
      <c r="G277" s="6">
        <v>267.85000000000002</v>
      </c>
      <c r="H277" s="6">
        <f t="shared" si="10"/>
        <v>5357</v>
      </c>
      <c r="I277" s="6">
        <f t="shared" si="11"/>
        <v>5999.84</v>
      </c>
      <c r="J277" s="8" t="s">
        <v>209</v>
      </c>
      <c r="K277" s="8" t="s">
        <v>184</v>
      </c>
      <c r="L277" s="34"/>
    </row>
    <row r="278" spans="1:12" ht="345">
      <c r="A278" s="21">
        <v>263</v>
      </c>
      <c r="B278" s="8" t="s">
        <v>445</v>
      </c>
      <c r="C278" s="8" t="s">
        <v>206</v>
      </c>
      <c r="D278" s="8" t="s">
        <v>1471</v>
      </c>
      <c r="E278" s="8" t="s">
        <v>134</v>
      </c>
      <c r="F278" s="18">
        <v>1500</v>
      </c>
      <c r="G278" s="6">
        <v>985.7</v>
      </c>
      <c r="H278" s="6">
        <f t="shared" si="10"/>
        <v>1478550</v>
      </c>
      <c r="I278" s="6">
        <f t="shared" si="11"/>
        <v>1655976.0000000002</v>
      </c>
      <c r="J278" s="8" t="s">
        <v>209</v>
      </c>
      <c r="K278" s="8" t="s">
        <v>184</v>
      </c>
      <c r="L278" s="35" t="s">
        <v>1472</v>
      </c>
    </row>
    <row r="279" spans="1:12" ht="165">
      <c r="A279" s="21">
        <v>264</v>
      </c>
      <c r="B279" s="8" t="s">
        <v>446</v>
      </c>
      <c r="C279" s="8" t="s">
        <v>206</v>
      </c>
      <c r="D279" s="8" t="s">
        <v>1473</v>
      </c>
      <c r="E279" s="8" t="s">
        <v>134</v>
      </c>
      <c r="F279" s="8">
        <v>20</v>
      </c>
      <c r="G279" s="6">
        <v>6341.9</v>
      </c>
      <c r="H279" s="6">
        <f t="shared" si="10"/>
        <v>126838</v>
      </c>
      <c r="I279" s="6">
        <f t="shared" si="11"/>
        <v>142058.56000000003</v>
      </c>
      <c r="J279" s="8" t="s">
        <v>209</v>
      </c>
      <c r="K279" s="8" t="s">
        <v>184</v>
      </c>
      <c r="L279" s="35" t="s">
        <v>1472</v>
      </c>
    </row>
    <row r="280" spans="1:12" ht="45">
      <c r="A280" s="21">
        <v>265</v>
      </c>
      <c r="B280" s="8" t="s">
        <v>447</v>
      </c>
      <c r="C280" s="8" t="s">
        <v>206</v>
      </c>
      <c r="D280" s="8" t="s">
        <v>447</v>
      </c>
      <c r="E280" s="8" t="s">
        <v>134</v>
      </c>
      <c r="F280" s="8">
        <v>16</v>
      </c>
      <c r="G280" s="6">
        <v>446</v>
      </c>
      <c r="H280" s="6">
        <f t="shared" si="10"/>
        <v>7136</v>
      </c>
      <c r="I280" s="6">
        <f t="shared" si="11"/>
        <v>7992.3200000000006</v>
      </c>
      <c r="J280" s="8" t="s">
        <v>209</v>
      </c>
      <c r="K280" s="8" t="s">
        <v>184</v>
      </c>
      <c r="L280" s="34"/>
    </row>
    <row r="281" spans="1:12" ht="30">
      <c r="A281" s="21">
        <v>266</v>
      </c>
      <c r="B281" s="8" t="s">
        <v>802</v>
      </c>
      <c r="C281" s="8" t="s">
        <v>206</v>
      </c>
      <c r="D281" s="8" t="s">
        <v>448</v>
      </c>
      <c r="E281" s="8" t="s">
        <v>449</v>
      </c>
      <c r="F281" s="8"/>
      <c r="G281" s="6"/>
      <c r="H281" s="6"/>
      <c r="I281" s="6"/>
      <c r="J281" s="13" t="s">
        <v>1403</v>
      </c>
      <c r="K281" s="8" t="s">
        <v>184</v>
      </c>
      <c r="L281" s="21" t="s">
        <v>802</v>
      </c>
    </row>
    <row r="282" spans="1:12" ht="45">
      <c r="A282" s="21">
        <v>267</v>
      </c>
      <c r="B282" s="8" t="s">
        <v>450</v>
      </c>
      <c r="C282" s="8" t="s">
        <v>206</v>
      </c>
      <c r="D282" s="8" t="s">
        <v>450</v>
      </c>
      <c r="E282" s="8" t="s">
        <v>449</v>
      </c>
      <c r="F282" s="8">
        <v>10</v>
      </c>
      <c r="G282" s="6">
        <v>848.2</v>
      </c>
      <c r="H282" s="6">
        <f t="shared" si="10"/>
        <v>8482</v>
      </c>
      <c r="I282" s="6">
        <f t="shared" si="11"/>
        <v>9499.84</v>
      </c>
      <c r="J282" s="8" t="s">
        <v>209</v>
      </c>
      <c r="K282" s="8" t="s">
        <v>184</v>
      </c>
      <c r="L282" s="34"/>
    </row>
    <row r="283" spans="1:12" ht="45">
      <c r="A283" s="21">
        <v>268</v>
      </c>
      <c r="B283" s="8" t="s">
        <v>451</v>
      </c>
      <c r="C283" s="8" t="s">
        <v>206</v>
      </c>
      <c r="D283" s="8" t="s">
        <v>452</v>
      </c>
      <c r="E283" s="8" t="s">
        <v>134</v>
      </c>
      <c r="F283" s="8">
        <v>2</v>
      </c>
      <c r="G283" s="6">
        <v>7142.5</v>
      </c>
      <c r="H283" s="6">
        <f t="shared" si="10"/>
        <v>14285</v>
      </c>
      <c r="I283" s="6">
        <f t="shared" si="11"/>
        <v>15999.2</v>
      </c>
      <c r="J283" s="8" t="s">
        <v>209</v>
      </c>
      <c r="K283" s="8" t="s">
        <v>184</v>
      </c>
      <c r="L283" s="34"/>
    </row>
    <row r="284" spans="1:12" ht="30">
      <c r="A284" s="21">
        <v>269</v>
      </c>
      <c r="B284" s="8" t="s">
        <v>802</v>
      </c>
      <c r="C284" s="8" t="s">
        <v>206</v>
      </c>
      <c r="D284" s="8" t="s">
        <v>453</v>
      </c>
      <c r="E284" s="8" t="s">
        <v>134</v>
      </c>
      <c r="F284" s="8"/>
      <c r="G284" s="6"/>
      <c r="H284" s="6"/>
      <c r="I284" s="6"/>
      <c r="J284" s="13" t="s">
        <v>1403</v>
      </c>
      <c r="K284" s="8" t="s">
        <v>184</v>
      </c>
      <c r="L284" s="21" t="s">
        <v>802</v>
      </c>
    </row>
    <row r="285" spans="1:12" ht="30">
      <c r="A285" s="21">
        <v>270</v>
      </c>
      <c r="B285" s="8" t="s">
        <v>802</v>
      </c>
      <c r="C285" s="8" t="s">
        <v>206</v>
      </c>
      <c r="D285" s="8" t="s">
        <v>454</v>
      </c>
      <c r="E285" s="8" t="s">
        <v>134</v>
      </c>
      <c r="F285" s="8"/>
      <c r="G285" s="6"/>
      <c r="H285" s="6"/>
      <c r="I285" s="6"/>
      <c r="J285" s="13" t="s">
        <v>1403</v>
      </c>
      <c r="K285" s="8" t="s">
        <v>184</v>
      </c>
      <c r="L285" s="21" t="s">
        <v>802</v>
      </c>
    </row>
    <row r="286" spans="1:12" ht="45">
      <c r="A286" s="21">
        <v>271</v>
      </c>
      <c r="B286" s="8" t="s">
        <v>455</v>
      </c>
      <c r="C286" s="8" t="s">
        <v>206</v>
      </c>
      <c r="D286" s="8" t="s">
        <v>455</v>
      </c>
      <c r="E286" s="8" t="s">
        <v>134</v>
      </c>
      <c r="F286" s="8">
        <v>1</v>
      </c>
      <c r="G286" s="6">
        <v>6696</v>
      </c>
      <c r="H286" s="6">
        <f t="shared" si="10"/>
        <v>6696</v>
      </c>
      <c r="I286" s="6">
        <f t="shared" si="11"/>
        <v>7499.52</v>
      </c>
      <c r="J286" s="8" t="s">
        <v>209</v>
      </c>
      <c r="K286" s="8" t="s">
        <v>184</v>
      </c>
      <c r="L286" s="34"/>
    </row>
    <row r="287" spans="1:12" ht="30">
      <c r="A287" s="21">
        <v>272</v>
      </c>
      <c r="B287" s="8" t="s">
        <v>802</v>
      </c>
      <c r="C287" s="8" t="s">
        <v>206</v>
      </c>
      <c r="D287" s="8" t="s">
        <v>503</v>
      </c>
      <c r="E287" s="8" t="s">
        <v>134</v>
      </c>
      <c r="F287" s="8"/>
      <c r="G287" s="6"/>
      <c r="H287" s="6"/>
      <c r="I287" s="6"/>
      <c r="J287" s="13" t="s">
        <v>1403</v>
      </c>
      <c r="K287" s="8" t="s">
        <v>184</v>
      </c>
      <c r="L287" s="21" t="s">
        <v>802</v>
      </c>
    </row>
    <row r="288" spans="1:12" ht="45">
      <c r="A288" s="21">
        <v>273</v>
      </c>
      <c r="B288" s="8" t="s">
        <v>456</v>
      </c>
      <c r="C288" s="8" t="s">
        <v>206</v>
      </c>
      <c r="D288" s="8" t="s">
        <v>456</v>
      </c>
      <c r="E288" s="8" t="s">
        <v>134</v>
      </c>
      <c r="F288" s="8">
        <v>10</v>
      </c>
      <c r="G288" s="6">
        <v>1339.3</v>
      </c>
      <c r="H288" s="6">
        <f t="shared" si="10"/>
        <v>13393</v>
      </c>
      <c r="I288" s="6">
        <f t="shared" si="11"/>
        <v>15000.160000000002</v>
      </c>
      <c r="J288" s="8" t="s">
        <v>209</v>
      </c>
      <c r="K288" s="8" t="s">
        <v>184</v>
      </c>
      <c r="L288" s="34"/>
    </row>
    <row r="289" spans="1:12" ht="45">
      <c r="A289" s="21">
        <v>274</v>
      </c>
      <c r="B289" s="8" t="s">
        <v>457</v>
      </c>
      <c r="C289" s="8" t="s">
        <v>206</v>
      </c>
      <c r="D289" s="8" t="s">
        <v>457</v>
      </c>
      <c r="E289" s="8" t="s">
        <v>134</v>
      </c>
      <c r="F289" s="8">
        <v>10</v>
      </c>
      <c r="G289" s="6">
        <v>6696.4</v>
      </c>
      <c r="H289" s="6">
        <f t="shared" si="10"/>
        <v>66964</v>
      </c>
      <c r="I289" s="6">
        <f t="shared" si="11"/>
        <v>74999.680000000008</v>
      </c>
      <c r="J289" s="8" t="s">
        <v>209</v>
      </c>
      <c r="K289" s="8" t="s">
        <v>184</v>
      </c>
      <c r="L289" s="34"/>
    </row>
    <row r="290" spans="1:12" ht="30">
      <c r="A290" s="21">
        <v>275</v>
      </c>
      <c r="B290" s="8" t="s">
        <v>802</v>
      </c>
      <c r="C290" s="8" t="s">
        <v>206</v>
      </c>
      <c r="D290" s="8" t="s">
        <v>458</v>
      </c>
      <c r="E290" s="8" t="s">
        <v>134</v>
      </c>
      <c r="F290" s="8"/>
      <c r="G290" s="6"/>
      <c r="H290" s="6"/>
      <c r="I290" s="6"/>
      <c r="J290" s="13" t="s">
        <v>1403</v>
      </c>
      <c r="K290" s="8" t="s">
        <v>184</v>
      </c>
      <c r="L290" s="34" t="s">
        <v>802</v>
      </c>
    </row>
    <row r="291" spans="1:12" ht="30">
      <c r="A291" s="21">
        <v>276</v>
      </c>
      <c r="B291" s="8" t="s">
        <v>802</v>
      </c>
      <c r="C291" s="8" t="s">
        <v>206</v>
      </c>
      <c r="D291" s="8" t="s">
        <v>459</v>
      </c>
      <c r="E291" s="8" t="s">
        <v>134</v>
      </c>
      <c r="F291" s="8"/>
      <c r="G291" s="6"/>
      <c r="H291" s="6"/>
      <c r="I291" s="6"/>
      <c r="J291" s="13" t="s">
        <v>1403</v>
      </c>
      <c r="K291" s="8" t="s">
        <v>184</v>
      </c>
      <c r="L291" s="34" t="s">
        <v>802</v>
      </c>
    </row>
    <row r="292" spans="1:12" ht="30">
      <c r="A292" s="21">
        <v>277</v>
      </c>
      <c r="B292" s="8" t="s">
        <v>802</v>
      </c>
      <c r="C292" s="8" t="s">
        <v>206</v>
      </c>
      <c r="D292" s="8" t="s">
        <v>460</v>
      </c>
      <c r="E292" s="8" t="s">
        <v>134</v>
      </c>
      <c r="F292" s="8"/>
      <c r="G292" s="6"/>
      <c r="H292" s="6"/>
      <c r="I292" s="6"/>
      <c r="J292" s="13" t="s">
        <v>1403</v>
      </c>
      <c r="K292" s="8" t="s">
        <v>184</v>
      </c>
      <c r="L292" s="34" t="s">
        <v>802</v>
      </c>
    </row>
    <row r="293" spans="1:12" ht="30">
      <c r="A293" s="21">
        <v>278</v>
      </c>
      <c r="B293" s="8" t="s">
        <v>802</v>
      </c>
      <c r="C293" s="8" t="s">
        <v>206</v>
      </c>
      <c r="D293" s="8" t="s">
        <v>461</v>
      </c>
      <c r="E293" s="8" t="s">
        <v>134</v>
      </c>
      <c r="F293" s="8"/>
      <c r="G293" s="6"/>
      <c r="H293" s="6"/>
      <c r="I293" s="6"/>
      <c r="J293" s="13" t="s">
        <v>1403</v>
      </c>
      <c r="K293" s="8" t="s">
        <v>184</v>
      </c>
      <c r="L293" s="34" t="s">
        <v>802</v>
      </c>
    </row>
    <row r="294" spans="1:12" ht="30">
      <c r="A294" s="21">
        <v>279</v>
      </c>
      <c r="B294" s="8" t="s">
        <v>802</v>
      </c>
      <c r="C294" s="8" t="s">
        <v>206</v>
      </c>
      <c r="D294" s="8" t="s">
        <v>462</v>
      </c>
      <c r="E294" s="8" t="s">
        <v>134</v>
      </c>
      <c r="F294" s="8"/>
      <c r="G294" s="6"/>
      <c r="H294" s="6"/>
      <c r="I294" s="6"/>
      <c r="J294" s="13" t="s">
        <v>1403</v>
      </c>
      <c r="K294" s="8" t="s">
        <v>184</v>
      </c>
      <c r="L294" s="34" t="s">
        <v>802</v>
      </c>
    </row>
    <row r="295" spans="1:12" ht="30">
      <c r="A295" s="21">
        <v>280</v>
      </c>
      <c r="B295" s="8" t="s">
        <v>802</v>
      </c>
      <c r="C295" s="8" t="s">
        <v>206</v>
      </c>
      <c r="D295" s="8" t="s">
        <v>463</v>
      </c>
      <c r="E295" s="8" t="s">
        <v>134</v>
      </c>
      <c r="F295" s="8"/>
      <c r="G295" s="6"/>
      <c r="H295" s="6"/>
      <c r="I295" s="6"/>
      <c r="J295" s="13" t="s">
        <v>1403</v>
      </c>
      <c r="K295" s="8" t="s">
        <v>184</v>
      </c>
      <c r="L295" s="34" t="s">
        <v>802</v>
      </c>
    </row>
    <row r="296" spans="1:12" ht="30">
      <c r="A296" s="21">
        <v>281</v>
      </c>
      <c r="B296" s="8" t="s">
        <v>802</v>
      </c>
      <c r="C296" s="8" t="s">
        <v>206</v>
      </c>
      <c r="D296" s="8" t="s">
        <v>464</v>
      </c>
      <c r="E296" s="8" t="s">
        <v>134</v>
      </c>
      <c r="F296" s="8"/>
      <c r="G296" s="6"/>
      <c r="H296" s="6"/>
      <c r="I296" s="6"/>
      <c r="J296" s="13" t="s">
        <v>1403</v>
      </c>
      <c r="K296" s="8" t="s">
        <v>184</v>
      </c>
      <c r="L296" s="34" t="s">
        <v>802</v>
      </c>
    </row>
    <row r="297" spans="1:12" ht="30">
      <c r="A297" s="21">
        <v>282</v>
      </c>
      <c r="B297" s="8" t="s">
        <v>802</v>
      </c>
      <c r="C297" s="8" t="s">
        <v>206</v>
      </c>
      <c r="D297" s="8" t="s">
        <v>465</v>
      </c>
      <c r="E297" s="8" t="s">
        <v>134</v>
      </c>
      <c r="F297" s="8"/>
      <c r="G297" s="6"/>
      <c r="H297" s="6"/>
      <c r="I297" s="6"/>
      <c r="J297" s="13" t="s">
        <v>1403</v>
      </c>
      <c r="K297" s="8" t="s">
        <v>184</v>
      </c>
      <c r="L297" s="34" t="s">
        <v>802</v>
      </c>
    </row>
    <row r="298" spans="1:12" ht="30">
      <c r="A298" s="21">
        <v>283</v>
      </c>
      <c r="B298" s="8" t="s">
        <v>802</v>
      </c>
      <c r="C298" s="8" t="s">
        <v>206</v>
      </c>
      <c r="D298" s="8" t="s">
        <v>466</v>
      </c>
      <c r="E298" s="8" t="s">
        <v>134</v>
      </c>
      <c r="F298" s="8"/>
      <c r="G298" s="6"/>
      <c r="H298" s="6"/>
      <c r="I298" s="6"/>
      <c r="J298" s="13" t="s">
        <v>1403</v>
      </c>
      <c r="K298" s="8" t="s">
        <v>184</v>
      </c>
      <c r="L298" s="34" t="s">
        <v>802</v>
      </c>
    </row>
    <row r="299" spans="1:12" ht="30">
      <c r="A299" s="21">
        <v>284</v>
      </c>
      <c r="B299" s="8" t="s">
        <v>802</v>
      </c>
      <c r="C299" s="8" t="s">
        <v>206</v>
      </c>
      <c r="D299" s="8" t="s">
        <v>467</v>
      </c>
      <c r="E299" s="8" t="s">
        <v>134</v>
      </c>
      <c r="F299" s="8"/>
      <c r="G299" s="6"/>
      <c r="H299" s="6"/>
      <c r="I299" s="6"/>
      <c r="J299" s="13" t="s">
        <v>1403</v>
      </c>
      <c r="K299" s="8" t="s">
        <v>184</v>
      </c>
      <c r="L299" s="34" t="s">
        <v>802</v>
      </c>
    </row>
    <row r="300" spans="1:12" ht="30">
      <c r="A300" s="21">
        <v>285</v>
      </c>
      <c r="B300" s="8" t="s">
        <v>802</v>
      </c>
      <c r="C300" s="8" t="s">
        <v>206</v>
      </c>
      <c r="D300" s="8" t="s">
        <v>468</v>
      </c>
      <c r="E300" s="8" t="s">
        <v>134</v>
      </c>
      <c r="F300" s="8"/>
      <c r="G300" s="6"/>
      <c r="H300" s="6"/>
      <c r="I300" s="6"/>
      <c r="J300" s="13" t="s">
        <v>1403</v>
      </c>
      <c r="K300" s="8" t="s">
        <v>184</v>
      </c>
      <c r="L300" s="34" t="s">
        <v>802</v>
      </c>
    </row>
    <row r="301" spans="1:12" ht="30">
      <c r="A301" s="21">
        <v>286</v>
      </c>
      <c r="B301" s="8" t="s">
        <v>802</v>
      </c>
      <c r="C301" s="8" t="s">
        <v>206</v>
      </c>
      <c r="D301" s="8" t="s">
        <v>469</v>
      </c>
      <c r="E301" s="8" t="s">
        <v>134</v>
      </c>
      <c r="F301" s="8"/>
      <c r="G301" s="6"/>
      <c r="H301" s="6"/>
      <c r="I301" s="6"/>
      <c r="J301" s="13" t="s">
        <v>1403</v>
      </c>
      <c r="K301" s="8" t="s">
        <v>184</v>
      </c>
      <c r="L301" s="34" t="s">
        <v>802</v>
      </c>
    </row>
    <row r="302" spans="1:12" ht="30">
      <c r="A302" s="21">
        <v>287</v>
      </c>
      <c r="B302" s="8" t="s">
        <v>802</v>
      </c>
      <c r="C302" s="8" t="s">
        <v>206</v>
      </c>
      <c r="D302" s="8" t="s">
        <v>470</v>
      </c>
      <c r="E302" s="8" t="s">
        <v>134</v>
      </c>
      <c r="F302" s="8"/>
      <c r="G302" s="6"/>
      <c r="H302" s="6"/>
      <c r="I302" s="6"/>
      <c r="J302" s="13" t="s">
        <v>1403</v>
      </c>
      <c r="K302" s="8" t="s">
        <v>184</v>
      </c>
      <c r="L302" s="34" t="s">
        <v>802</v>
      </c>
    </row>
    <row r="303" spans="1:12" ht="30">
      <c r="A303" s="21">
        <v>288</v>
      </c>
      <c r="B303" s="8" t="s">
        <v>802</v>
      </c>
      <c r="C303" s="8" t="s">
        <v>206</v>
      </c>
      <c r="D303" s="8" t="s">
        <v>471</v>
      </c>
      <c r="E303" s="8" t="s">
        <v>134</v>
      </c>
      <c r="F303" s="8"/>
      <c r="G303" s="6"/>
      <c r="H303" s="6"/>
      <c r="I303" s="6"/>
      <c r="J303" s="13" t="s">
        <v>1403</v>
      </c>
      <c r="K303" s="8" t="s">
        <v>184</v>
      </c>
      <c r="L303" s="34" t="s">
        <v>802</v>
      </c>
    </row>
    <row r="304" spans="1:12" ht="30">
      <c r="A304" s="21">
        <v>289</v>
      </c>
      <c r="B304" s="8" t="s">
        <v>802</v>
      </c>
      <c r="C304" s="8" t="s">
        <v>206</v>
      </c>
      <c r="D304" s="8" t="s">
        <v>472</v>
      </c>
      <c r="E304" s="8" t="s">
        <v>134</v>
      </c>
      <c r="F304" s="8"/>
      <c r="G304" s="6"/>
      <c r="H304" s="6"/>
      <c r="I304" s="6"/>
      <c r="J304" s="13" t="s">
        <v>1403</v>
      </c>
      <c r="K304" s="8" t="s">
        <v>184</v>
      </c>
      <c r="L304" s="34" t="s">
        <v>802</v>
      </c>
    </row>
    <row r="305" spans="1:12" ht="30">
      <c r="A305" s="21">
        <v>290</v>
      </c>
      <c r="B305" s="8" t="s">
        <v>802</v>
      </c>
      <c r="C305" s="8" t="s">
        <v>206</v>
      </c>
      <c r="D305" s="8" t="s">
        <v>473</v>
      </c>
      <c r="E305" s="8" t="s">
        <v>134</v>
      </c>
      <c r="F305" s="8"/>
      <c r="G305" s="6"/>
      <c r="H305" s="6"/>
      <c r="I305" s="6"/>
      <c r="J305" s="13" t="s">
        <v>1403</v>
      </c>
      <c r="K305" s="8" t="s">
        <v>184</v>
      </c>
      <c r="L305" s="34" t="s">
        <v>802</v>
      </c>
    </row>
    <row r="306" spans="1:12" ht="30">
      <c r="A306" s="21">
        <v>291</v>
      </c>
      <c r="B306" s="8" t="s">
        <v>802</v>
      </c>
      <c r="C306" s="8" t="s">
        <v>206</v>
      </c>
      <c r="D306" s="8" t="s">
        <v>474</v>
      </c>
      <c r="E306" s="8" t="s">
        <v>134</v>
      </c>
      <c r="F306" s="8"/>
      <c r="G306" s="6"/>
      <c r="H306" s="6"/>
      <c r="I306" s="6"/>
      <c r="J306" s="13" t="s">
        <v>1403</v>
      </c>
      <c r="K306" s="8" t="s">
        <v>184</v>
      </c>
      <c r="L306" s="34" t="s">
        <v>802</v>
      </c>
    </row>
    <row r="307" spans="1:12" ht="30">
      <c r="A307" s="21">
        <v>292</v>
      </c>
      <c r="B307" s="8" t="s">
        <v>802</v>
      </c>
      <c r="C307" s="8" t="s">
        <v>206</v>
      </c>
      <c r="D307" s="8" t="s">
        <v>475</v>
      </c>
      <c r="E307" s="8" t="s">
        <v>134</v>
      </c>
      <c r="F307" s="8"/>
      <c r="G307" s="6"/>
      <c r="H307" s="6"/>
      <c r="I307" s="6"/>
      <c r="J307" s="13" t="s">
        <v>1403</v>
      </c>
      <c r="K307" s="8" t="s">
        <v>184</v>
      </c>
      <c r="L307" s="34" t="s">
        <v>802</v>
      </c>
    </row>
    <row r="308" spans="1:12" ht="45">
      <c r="A308" s="21">
        <v>293</v>
      </c>
      <c r="B308" s="8" t="s">
        <v>476</v>
      </c>
      <c r="C308" s="8" t="s">
        <v>206</v>
      </c>
      <c r="D308" s="8" t="s">
        <v>477</v>
      </c>
      <c r="E308" s="8" t="s">
        <v>134</v>
      </c>
      <c r="F308" s="8">
        <v>6</v>
      </c>
      <c r="G308" s="6">
        <v>4196</v>
      </c>
      <c r="H308" s="6">
        <f t="shared" si="10"/>
        <v>25176</v>
      </c>
      <c r="I308" s="6">
        <f t="shared" si="11"/>
        <v>28197.120000000003</v>
      </c>
      <c r="J308" s="8" t="s">
        <v>209</v>
      </c>
      <c r="K308" s="8" t="s">
        <v>184</v>
      </c>
      <c r="L308" s="34"/>
    </row>
    <row r="309" spans="1:12" ht="45">
      <c r="A309" s="21">
        <v>294</v>
      </c>
      <c r="B309" s="8" t="s">
        <v>478</v>
      </c>
      <c r="C309" s="8" t="s">
        <v>206</v>
      </c>
      <c r="D309" s="8" t="s">
        <v>478</v>
      </c>
      <c r="E309" s="8" t="s">
        <v>134</v>
      </c>
      <c r="F309" s="8">
        <v>6</v>
      </c>
      <c r="G309" s="6">
        <v>14285.5</v>
      </c>
      <c r="H309" s="6">
        <f t="shared" si="10"/>
        <v>85713</v>
      </c>
      <c r="I309" s="6">
        <f t="shared" si="11"/>
        <v>95998.560000000012</v>
      </c>
      <c r="J309" s="8" t="s">
        <v>209</v>
      </c>
      <c r="K309" s="8" t="s">
        <v>184</v>
      </c>
      <c r="L309" s="34"/>
    </row>
    <row r="310" spans="1:12" ht="45">
      <c r="A310" s="21">
        <v>295</v>
      </c>
      <c r="B310" s="8" t="s">
        <v>479</v>
      </c>
      <c r="C310" s="8" t="s">
        <v>206</v>
      </c>
      <c r="D310" s="8" t="s">
        <v>480</v>
      </c>
      <c r="E310" s="8" t="s">
        <v>134</v>
      </c>
      <c r="F310" s="8">
        <v>300</v>
      </c>
      <c r="G310" s="6">
        <v>98</v>
      </c>
      <c r="H310" s="6">
        <f t="shared" si="10"/>
        <v>29400</v>
      </c>
      <c r="I310" s="6">
        <f t="shared" si="11"/>
        <v>32928</v>
      </c>
      <c r="J310" s="8" t="s">
        <v>209</v>
      </c>
      <c r="K310" s="8" t="s">
        <v>184</v>
      </c>
      <c r="L310" s="8" t="s">
        <v>803</v>
      </c>
    </row>
    <row r="311" spans="1:12" ht="45">
      <c r="A311" s="21">
        <v>296</v>
      </c>
      <c r="B311" s="8" t="s">
        <v>481</v>
      </c>
      <c r="C311" s="8" t="s">
        <v>206</v>
      </c>
      <c r="D311" s="8" t="s">
        <v>482</v>
      </c>
      <c r="E311" s="8" t="s">
        <v>134</v>
      </c>
      <c r="F311" s="8">
        <v>400</v>
      </c>
      <c r="G311" s="6">
        <v>95.5</v>
      </c>
      <c r="H311" s="6">
        <f t="shared" si="10"/>
        <v>38200</v>
      </c>
      <c r="I311" s="6">
        <f t="shared" si="11"/>
        <v>42784.000000000007</v>
      </c>
      <c r="J311" s="8" t="s">
        <v>209</v>
      </c>
      <c r="K311" s="8" t="s">
        <v>184</v>
      </c>
      <c r="L311" s="8" t="s">
        <v>803</v>
      </c>
    </row>
    <row r="312" spans="1:12" ht="45">
      <c r="A312" s="21">
        <v>297</v>
      </c>
      <c r="B312" s="8" t="s">
        <v>483</v>
      </c>
      <c r="C312" s="8" t="s">
        <v>206</v>
      </c>
      <c r="D312" s="8" t="s">
        <v>484</v>
      </c>
      <c r="E312" s="8" t="s">
        <v>134</v>
      </c>
      <c r="F312" s="8">
        <v>50</v>
      </c>
      <c r="G312" s="6">
        <v>482.14</v>
      </c>
      <c r="H312" s="6">
        <f t="shared" si="10"/>
        <v>24107</v>
      </c>
      <c r="I312" s="6">
        <f t="shared" si="11"/>
        <v>26999.840000000004</v>
      </c>
      <c r="J312" s="8" t="s">
        <v>209</v>
      </c>
      <c r="K312" s="8" t="s">
        <v>184</v>
      </c>
      <c r="L312" s="34"/>
    </row>
    <row r="313" spans="1:12" ht="30">
      <c r="A313" s="21">
        <v>298</v>
      </c>
      <c r="B313" s="8" t="s">
        <v>802</v>
      </c>
      <c r="C313" s="8" t="s">
        <v>206</v>
      </c>
      <c r="D313" s="8" t="s">
        <v>485</v>
      </c>
      <c r="E313" s="8" t="s">
        <v>134</v>
      </c>
      <c r="F313" s="8"/>
      <c r="G313" s="6"/>
      <c r="H313" s="6"/>
      <c r="I313" s="6"/>
      <c r="J313" s="13" t="s">
        <v>1403</v>
      </c>
      <c r="K313" s="8" t="s">
        <v>184</v>
      </c>
      <c r="L313" s="34" t="s">
        <v>802</v>
      </c>
    </row>
    <row r="314" spans="1:12" ht="30">
      <c r="A314" s="21">
        <v>299</v>
      </c>
      <c r="B314" s="8" t="s">
        <v>802</v>
      </c>
      <c r="C314" s="8" t="s">
        <v>206</v>
      </c>
      <c r="D314" s="8" t="s">
        <v>486</v>
      </c>
      <c r="E314" s="8" t="s">
        <v>134</v>
      </c>
      <c r="F314" s="8"/>
      <c r="G314" s="6"/>
      <c r="H314" s="6"/>
      <c r="I314" s="6"/>
      <c r="J314" s="13" t="s">
        <v>1403</v>
      </c>
      <c r="K314" s="8" t="s">
        <v>184</v>
      </c>
      <c r="L314" s="34" t="s">
        <v>802</v>
      </c>
    </row>
    <row r="315" spans="1:12" ht="30">
      <c r="A315" s="21">
        <v>300</v>
      </c>
      <c r="B315" s="8" t="s">
        <v>802</v>
      </c>
      <c r="C315" s="8" t="s">
        <v>206</v>
      </c>
      <c r="D315" s="8" t="s">
        <v>487</v>
      </c>
      <c r="E315" s="8" t="s">
        <v>134</v>
      </c>
      <c r="F315" s="8"/>
      <c r="G315" s="6"/>
      <c r="H315" s="6"/>
      <c r="I315" s="6"/>
      <c r="J315" s="13" t="s">
        <v>1403</v>
      </c>
      <c r="K315" s="8" t="s">
        <v>184</v>
      </c>
      <c r="L315" s="34" t="s">
        <v>802</v>
      </c>
    </row>
    <row r="316" spans="1:12" ht="30">
      <c r="A316" s="21">
        <v>301</v>
      </c>
      <c r="B316" s="8" t="s">
        <v>802</v>
      </c>
      <c r="C316" s="8" t="s">
        <v>206</v>
      </c>
      <c r="D316" s="8" t="s">
        <v>488</v>
      </c>
      <c r="E316" s="8" t="s">
        <v>134</v>
      </c>
      <c r="F316" s="8"/>
      <c r="G316" s="6"/>
      <c r="H316" s="6"/>
      <c r="I316" s="6"/>
      <c r="J316" s="13" t="s">
        <v>1403</v>
      </c>
      <c r="K316" s="8" t="s">
        <v>184</v>
      </c>
      <c r="L316" s="34" t="s">
        <v>802</v>
      </c>
    </row>
    <row r="317" spans="1:12" ht="30">
      <c r="A317" s="21">
        <v>302</v>
      </c>
      <c r="B317" s="8" t="s">
        <v>802</v>
      </c>
      <c r="C317" s="8" t="s">
        <v>206</v>
      </c>
      <c r="D317" s="8" t="s">
        <v>489</v>
      </c>
      <c r="E317" s="8" t="s">
        <v>134</v>
      </c>
      <c r="F317" s="8"/>
      <c r="G317" s="6"/>
      <c r="H317" s="6"/>
      <c r="I317" s="6"/>
      <c r="J317" s="13" t="s">
        <v>1403</v>
      </c>
      <c r="K317" s="8" t="s">
        <v>184</v>
      </c>
      <c r="L317" s="34" t="s">
        <v>802</v>
      </c>
    </row>
    <row r="318" spans="1:12" ht="30">
      <c r="A318" s="21">
        <v>303</v>
      </c>
      <c r="B318" s="8" t="s">
        <v>802</v>
      </c>
      <c r="C318" s="8" t="s">
        <v>206</v>
      </c>
      <c r="D318" s="8" t="s">
        <v>490</v>
      </c>
      <c r="E318" s="8" t="s">
        <v>134</v>
      </c>
      <c r="F318" s="8"/>
      <c r="G318" s="6"/>
      <c r="H318" s="6"/>
      <c r="I318" s="6"/>
      <c r="J318" s="13" t="s">
        <v>1403</v>
      </c>
      <c r="K318" s="8" t="s">
        <v>184</v>
      </c>
      <c r="L318" s="34" t="s">
        <v>802</v>
      </c>
    </row>
    <row r="319" spans="1:12" ht="30">
      <c r="A319" s="21">
        <v>304</v>
      </c>
      <c r="B319" s="8" t="s">
        <v>802</v>
      </c>
      <c r="C319" s="8" t="s">
        <v>206</v>
      </c>
      <c r="D319" s="8" t="s">
        <v>491</v>
      </c>
      <c r="E319" s="8" t="s">
        <v>134</v>
      </c>
      <c r="F319" s="8"/>
      <c r="G319" s="6"/>
      <c r="H319" s="6"/>
      <c r="I319" s="6"/>
      <c r="J319" s="13" t="s">
        <v>1403</v>
      </c>
      <c r="K319" s="8" t="s">
        <v>184</v>
      </c>
      <c r="L319" s="34" t="s">
        <v>802</v>
      </c>
    </row>
    <row r="320" spans="1:12" ht="30">
      <c r="A320" s="21">
        <v>305</v>
      </c>
      <c r="B320" s="8" t="s">
        <v>802</v>
      </c>
      <c r="C320" s="8" t="s">
        <v>206</v>
      </c>
      <c r="D320" s="8" t="s">
        <v>492</v>
      </c>
      <c r="E320" s="8" t="s">
        <v>134</v>
      </c>
      <c r="F320" s="8"/>
      <c r="G320" s="6"/>
      <c r="H320" s="6"/>
      <c r="I320" s="6"/>
      <c r="J320" s="13" t="s">
        <v>1403</v>
      </c>
      <c r="K320" s="8" t="s">
        <v>184</v>
      </c>
      <c r="L320" s="34" t="s">
        <v>802</v>
      </c>
    </row>
    <row r="321" spans="1:12" ht="225">
      <c r="A321" s="21">
        <v>306</v>
      </c>
      <c r="B321" s="8" t="s">
        <v>802</v>
      </c>
      <c r="C321" s="13" t="s">
        <v>206</v>
      </c>
      <c r="D321" s="13" t="s">
        <v>1484</v>
      </c>
      <c r="E321" s="13" t="s">
        <v>134</v>
      </c>
      <c r="F321" s="13"/>
      <c r="G321" s="38"/>
      <c r="H321" s="6"/>
      <c r="I321" s="6"/>
      <c r="J321" s="13" t="s">
        <v>1403</v>
      </c>
      <c r="K321" s="13" t="s">
        <v>184</v>
      </c>
      <c r="L321" s="34" t="s">
        <v>802</v>
      </c>
    </row>
    <row r="322" spans="1:12" ht="90">
      <c r="A322" s="21">
        <v>307</v>
      </c>
      <c r="B322" s="8" t="s">
        <v>1765</v>
      </c>
      <c r="C322" s="13" t="s">
        <v>206</v>
      </c>
      <c r="D322" s="8" t="s">
        <v>1767</v>
      </c>
      <c r="E322" s="8" t="s">
        <v>134</v>
      </c>
      <c r="F322" s="8">
        <v>50</v>
      </c>
      <c r="G322" s="6">
        <v>840</v>
      </c>
      <c r="H322" s="6">
        <f t="shared" si="10"/>
        <v>42000</v>
      </c>
      <c r="I322" s="6">
        <f t="shared" si="11"/>
        <v>47040.000000000007</v>
      </c>
      <c r="J322" s="8" t="s">
        <v>1766</v>
      </c>
      <c r="K322" s="8" t="s">
        <v>184</v>
      </c>
      <c r="L322" s="21" t="s">
        <v>1764</v>
      </c>
    </row>
    <row r="323" spans="1:12" ht="30">
      <c r="A323" s="21">
        <v>308</v>
      </c>
      <c r="B323" s="21" t="s">
        <v>802</v>
      </c>
      <c r="C323" s="8" t="s">
        <v>62</v>
      </c>
      <c r="D323" s="8" t="s">
        <v>508</v>
      </c>
      <c r="E323" s="8"/>
      <c r="F323" s="8">
        <v>0</v>
      </c>
      <c r="G323" s="6">
        <v>0</v>
      </c>
      <c r="H323" s="6">
        <f t="shared" si="10"/>
        <v>0</v>
      </c>
      <c r="I323" s="6">
        <f t="shared" si="11"/>
        <v>0</v>
      </c>
      <c r="J323" s="8"/>
      <c r="K323" s="8"/>
      <c r="L323" s="8" t="s">
        <v>802</v>
      </c>
    </row>
    <row r="324" spans="1:12" ht="45">
      <c r="A324" s="21">
        <v>309</v>
      </c>
      <c r="B324" s="8" t="s">
        <v>509</v>
      </c>
      <c r="C324" s="13" t="s">
        <v>206</v>
      </c>
      <c r="D324" s="8" t="s">
        <v>509</v>
      </c>
      <c r="E324" s="8" t="s">
        <v>134</v>
      </c>
      <c r="F324" s="8">
        <v>63</v>
      </c>
      <c r="G324" s="6">
        <v>800</v>
      </c>
      <c r="H324" s="6">
        <f t="shared" si="10"/>
        <v>50400</v>
      </c>
      <c r="I324" s="6">
        <f t="shared" si="11"/>
        <v>56448.000000000007</v>
      </c>
      <c r="J324" s="8" t="s">
        <v>507</v>
      </c>
      <c r="K324" s="8" t="s">
        <v>184</v>
      </c>
      <c r="L324" s="34"/>
    </row>
    <row r="325" spans="1:12" ht="45">
      <c r="A325" s="21">
        <v>310</v>
      </c>
      <c r="B325" s="8" t="s">
        <v>510</v>
      </c>
      <c r="C325" s="13" t="s">
        <v>206</v>
      </c>
      <c r="D325" s="8" t="s">
        <v>510</v>
      </c>
      <c r="E325" s="8" t="s">
        <v>134</v>
      </c>
      <c r="F325" s="8">
        <v>1000</v>
      </c>
      <c r="G325" s="6">
        <v>30</v>
      </c>
      <c r="H325" s="6">
        <f t="shared" si="10"/>
        <v>30000</v>
      </c>
      <c r="I325" s="6">
        <f t="shared" si="11"/>
        <v>33600</v>
      </c>
      <c r="J325" s="8" t="s">
        <v>507</v>
      </c>
      <c r="K325" s="8" t="s">
        <v>184</v>
      </c>
      <c r="L325" s="34"/>
    </row>
    <row r="326" spans="1:12" ht="45">
      <c r="A326" s="21">
        <v>311</v>
      </c>
      <c r="B326" s="8" t="s">
        <v>511</v>
      </c>
      <c r="C326" s="13" t="s">
        <v>206</v>
      </c>
      <c r="D326" s="8" t="s">
        <v>511</v>
      </c>
      <c r="E326" s="8" t="s">
        <v>512</v>
      </c>
      <c r="F326" s="8">
        <v>10</v>
      </c>
      <c r="G326" s="6">
        <v>900</v>
      </c>
      <c r="H326" s="6">
        <f t="shared" si="10"/>
        <v>9000</v>
      </c>
      <c r="I326" s="6">
        <f t="shared" si="11"/>
        <v>10080.000000000002</v>
      </c>
      <c r="J326" s="8" t="s">
        <v>507</v>
      </c>
      <c r="K326" s="8" t="s">
        <v>184</v>
      </c>
      <c r="L326" s="34"/>
    </row>
    <row r="327" spans="1:12" ht="45">
      <c r="A327" s="21">
        <v>312</v>
      </c>
      <c r="B327" s="8" t="s">
        <v>802</v>
      </c>
      <c r="C327" s="8" t="s">
        <v>62</v>
      </c>
      <c r="D327" s="8" t="s">
        <v>513</v>
      </c>
      <c r="E327" s="8" t="s">
        <v>134</v>
      </c>
      <c r="F327" s="8"/>
      <c r="G327" s="6"/>
      <c r="H327" s="6"/>
      <c r="I327" s="6"/>
      <c r="J327" s="8" t="s">
        <v>507</v>
      </c>
      <c r="K327" s="8" t="s">
        <v>184</v>
      </c>
      <c r="L327" s="21" t="s">
        <v>802</v>
      </c>
    </row>
    <row r="328" spans="1:12" ht="45">
      <c r="A328" s="21">
        <v>313</v>
      </c>
      <c r="B328" s="8" t="s">
        <v>514</v>
      </c>
      <c r="C328" s="8" t="s">
        <v>62</v>
      </c>
      <c r="D328" s="8" t="s">
        <v>514</v>
      </c>
      <c r="E328" s="8" t="s">
        <v>515</v>
      </c>
      <c r="F328" s="8">
        <v>20</v>
      </c>
      <c r="G328" s="6">
        <v>57500</v>
      </c>
      <c r="H328" s="6">
        <f t="shared" si="10"/>
        <v>1150000</v>
      </c>
      <c r="I328" s="6">
        <f t="shared" si="11"/>
        <v>1288000.0000000002</v>
      </c>
      <c r="J328" s="8" t="s">
        <v>507</v>
      </c>
      <c r="K328" s="8" t="s">
        <v>184</v>
      </c>
      <c r="L328" s="34"/>
    </row>
    <row r="329" spans="1:12" ht="45">
      <c r="A329" s="21">
        <v>314</v>
      </c>
      <c r="B329" s="8" t="s">
        <v>702</v>
      </c>
      <c r="C329" s="8" t="s">
        <v>206</v>
      </c>
      <c r="D329" s="8" t="s">
        <v>1731</v>
      </c>
      <c r="E329" s="8" t="s">
        <v>148</v>
      </c>
      <c r="F329" s="8">
        <v>1</v>
      </c>
      <c r="G329" s="6">
        <v>14300</v>
      </c>
      <c r="H329" s="6">
        <f t="shared" si="10"/>
        <v>14300</v>
      </c>
      <c r="I329" s="6">
        <f t="shared" si="11"/>
        <v>16016.000000000002</v>
      </c>
      <c r="J329" s="8" t="s">
        <v>507</v>
      </c>
      <c r="K329" s="8" t="s">
        <v>184</v>
      </c>
      <c r="L329" s="21" t="s">
        <v>1730</v>
      </c>
    </row>
    <row r="330" spans="1:12" ht="45">
      <c r="A330" s="21">
        <v>315</v>
      </c>
      <c r="B330" s="8" t="s">
        <v>517</v>
      </c>
      <c r="C330" s="8" t="s">
        <v>206</v>
      </c>
      <c r="D330" s="8" t="s">
        <v>517</v>
      </c>
      <c r="E330" s="8" t="s">
        <v>158</v>
      </c>
      <c r="F330" s="8">
        <v>12</v>
      </c>
      <c r="G330" s="6">
        <v>650</v>
      </c>
      <c r="H330" s="6">
        <f t="shared" si="10"/>
        <v>7800</v>
      </c>
      <c r="I330" s="6">
        <f t="shared" si="11"/>
        <v>8736</v>
      </c>
      <c r="J330" s="8" t="s">
        <v>507</v>
      </c>
      <c r="K330" s="8" t="s">
        <v>184</v>
      </c>
      <c r="L330" s="21" t="s">
        <v>753</v>
      </c>
    </row>
    <row r="331" spans="1:12" ht="60">
      <c r="A331" s="21">
        <v>316</v>
      </c>
      <c r="B331" s="8" t="s">
        <v>1878</v>
      </c>
      <c r="C331" s="8" t="s">
        <v>206</v>
      </c>
      <c r="D331" s="8" t="s">
        <v>1879</v>
      </c>
      <c r="E331" s="8" t="s">
        <v>158</v>
      </c>
      <c r="F331" s="8">
        <v>300</v>
      </c>
      <c r="G331" s="6">
        <v>765</v>
      </c>
      <c r="H331" s="6">
        <f t="shared" si="10"/>
        <v>229500</v>
      </c>
      <c r="I331" s="6">
        <f t="shared" si="11"/>
        <v>257040.00000000003</v>
      </c>
      <c r="J331" s="8" t="s">
        <v>507</v>
      </c>
      <c r="K331" s="8" t="s">
        <v>184</v>
      </c>
      <c r="L331" s="21" t="s">
        <v>1730</v>
      </c>
    </row>
    <row r="332" spans="1:12" ht="45">
      <c r="A332" s="21">
        <v>317</v>
      </c>
      <c r="B332" s="8" t="s">
        <v>518</v>
      </c>
      <c r="C332" s="8" t="s">
        <v>62</v>
      </c>
      <c r="D332" s="8" t="s">
        <v>518</v>
      </c>
      <c r="E332" s="8" t="s">
        <v>158</v>
      </c>
      <c r="F332" s="8">
        <v>10</v>
      </c>
      <c r="G332" s="6">
        <v>7000</v>
      </c>
      <c r="H332" s="6">
        <f t="shared" si="10"/>
        <v>70000</v>
      </c>
      <c r="I332" s="6">
        <f t="shared" si="11"/>
        <v>78400.000000000015</v>
      </c>
      <c r="J332" s="8" t="s">
        <v>507</v>
      </c>
      <c r="K332" s="8" t="s">
        <v>184</v>
      </c>
      <c r="L332" s="34"/>
    </row>
    <row r="333" spans="1:12" ht="45">
      <c r="A333" s="21">
        <v>318</v>
      </c>
      <c r="B333" s="8" t="s">
        <v>1872</v>
      </c>
      <c r="C333" s="8" t="s">
        <v>206</v>
      </c>
      <c r="D333" s="8" t="s">
        <v>1873</v>
      </c>
      <c r="E333" s="8" t="s">
        <v>158</v>
      </c>
      <c r="F333" s="8">
        <v>12</v>
      </c>
      <c r="G333" s="6">
        <v>500</v>
      </c>
      <c r="H333" s="6">
        <f t="shared" si="10"/>
        <v>6000</v>
      </c>
      <c r="I333" s="6">
        <f t="shared" si="11"/>
        <v>6720.0000000000009</v>
      </c>
      <c r="J333" s="8" t="s">
        <v>507</v>
      </c>
      <c r="K333" s="8" t="s">
        <v>184</v>
      </c>
      <c r="L333" s="21" t="s">
        <v>1871</v>
      </c>
    </row>
    <row r="334" spans="1:12" ht="45">
      <c r="A334" s="21">
        <v>319</v>
      </c>
      <c r="B334" s="8" t="s">
        <v>1874</v>
      </c>
      <c r="C334" s="8" t="s">
        <v>206</v>
      </c>
      <c r="D334" s="8" t="s">
        <v>1875</v>
      </c>
      <c r="E334" s="8" t="s">
        <v>519</v>
      </c>
      <c r="F334" s="8">
        <v>1</v>
      </c>
      <c r="G334" s="6">
        <v>7000</v>
      </c>
      <c r="H334" s="6">
        <f t="shared" si="10"/>
        <v>7000</v>
      </c>
      <c r="I334" s="6">
        <f t="shared" si="11"/>
        <v>7840.0000000000009</v>
      </c>
      <c r="J334" s="8" t="s">
        <v>507</v>
      </c>
      <c r="K334" s="8" t="s">
        <v>184</v>
      </c>
      <c r="L334" s="21" t="s">
        <v>1730</v>
      </c>
    </row>
    <row r="335" spans="1:12" ht="45">
      <c r="A335" s="21">
        <v>320</v>
      </c>
      <c r="B335" s="8" t="s">
        <v>1869</v>
      </c>
      <c r="C335" s="8" t="s">
        <v>206</v>
      </c>
      <c r="D335" s="8" t="s">
        <v>1870</v>
      </c>
      <c r="E335" s="8" t="s">
        <v>158</v>
      </c>
      <c r="F335" s="8">
        <v>12</v>
      </c>
      <c r="G335" s="6">
        <v>1500</v>
      </c>
      <c r="H335" s="6">
        <f t="shared" si="10"/>
        <v>18000</v>
      </c>
      <c r="I335" s="6">
        <f t="shared" si="11"/>
        <v>20160.000000000004</v>
      </c>
      <c r="J335" s="8" t="s">
        <v>507</v>
      </c>
      <c r="K335" s="8" t="s">
        <v>184</v>
      </c>
      <c r="L335" s="21" t="s">
        <v>1871</v>
      </c>
    </row>
    <row r="336" spans="1:12" ht="45">
      <c r="A336" s="21">
        <v>321</v>
      </c>
      <c r="B336" s="8" t="s">
        <v>1876</v>
      </c>
      <c r="C336" s="8" t="s">
        <v>206</v>
      </c>
      <c r="D336" s="8" t="s">
        <v>1877</v>
      </c>
      <c r="E336" s="8" t="s">
        <v>158</v>
      </c>
      <c r="F336" s="8">
        <v>2</v>
      </c>
      <c r="G336" s="6">
        <v>1500</v>
      </c>
      <c r="H336" s="6">
        <f t="shared" si="10"/>
        <v>3000</v>
      </c>
      <c r="I336" s="6">
        <f t="shared" si="11"/>
        <v>3360.0000000000005</v>
      </c>
      <c r="J336" s="8" t="s">
        <v>507</v>
      </c>
      <c r="K336" s="8" t="s">
        <v>184</v>
      </c>
      <c r="L336" s="21" t="s">
        <v>1730</v>
      </c>
    </row>
    <row r="337" spans="1:12" ht="45">
      <c r="A337" s="21">
        <v>322</v>
      </c>
      <c r="B337" s="8" t="s">
        <v>520</v>
      </c>
      <c r="C337" s="8" t="s">
        <v>206</v>
      </c>
      <c r="D337" s="8" t="s">
        <v>520</v>
      </c>
      <c r="E337" s="8" t="s">
        <v>158</v>
      </c>
      <c r="F337" s="8">
        <v>100</v>
      </c>
      <c r="G337" s="6">
        <v>1205</v>
      </c>
      <c r="H337" s="6">
        <f t="shared" ref="H337:H400" si="12">F337*G337</f>
        <v>120500</v>
      </c>
      <c r="I337" s="6">
        <f t="shared" ref="I337:I400" si="13">H337*1.12</f>
        <v>134960</v>
      </c>
      <c r="J337" s="8" t="s">
        <v>507</v>
      </c>
      <c r="K337" s="8" t="s">
        <v>184</v>
      </c>
      <c r="L337" s="34"/>
    </row>
    <row r="338" spans="1:12" ht="60">
      <c r="A338" s="21">
        <v>323</v>
      </c>
      <c r="B338" s="8" t="s">
        <v>521</v>
      </c>
      <c r="C338" s="8" t="s">
        <v>206</v>
      </c>
      <c r="D338" s="8" t="s">
        <v>1285</v>
      </c>
      <c r="E338" s="8" t="s">
        <v>158</v>
      </c>
      <c r="F338" s="8">
        <v>10</v>
      </c>
      <c r="G338" s="6">
        <v>8000</v>
      </c>
      <c r="H338" s="6">
        <f t="shared" si="12"/>
        <v>80000</v>
      </c>
      <c r="I338" s="6">
        <f t="shared" si="13"/>
        <v>89600.000000000015</v>
      </c>
      <c r="J338" s="8" t="s">
        <v>507</v>
      </c>
      <c r="K338" s="8" t="s">
        <v>184</v>
      </c>
      <c r="L338" s="21" t="s">
        <v>735</v>
      </c>
    </row>
    <row r="339" spans="1:12" ht="60">
      <c r="A339" s="21">
        <v>324</v>
      </c>
      <c r="B339" s="8" t="s">
        <v>522</v>
      </c>
      <c r="C339" s="8" t="s">
        <v>206</v>
      </c>
      <c r="D339" s="8" t="s">
        <v>1286</v>
      </c>
      <c r="E339" s="8" t="s">
        <v>158</v>
      </c>
      <c r="F339" s="8">
        <v>10</v>
      </c>
      <c r="G339" s="6">
        <v>18000</v>
      </c>
      <c r="H339" s="6">
        <f t="shared" si="12"/>
        <v>180000</v>
      </c>
      <c r="I339" s="6">
        <f t="shared" si="13"/>
        <v>201600.00000000003</v>
      </c>
      <c r="J339" s="8" t="s">
        <v>507</v>
      </c>
      <c r="K339" s="8" t="s">
        <v>184</v>
      </c>
      <c r="L339" s="21" t="s">
        <v>735</v>
      </c>
    </row>
    <row r="340" spans="1:12" ht="45">
      <c r="A340" s="21">
        <v>325</v>
      </c>
      <c r="B340" s="8" t="s">
        <v>523</v>
      </c>
      <c r="C340" s="8" t="s">
        <v>206</v>
      </c>
      <c r="D340" s="8" t="s">
        <v>1287</v>
      </c>
      <c r="E340" s="8" t="s">
        <v>158</v>
      </c>
      <c r="F340" s="8">
        <v>10</v>
      </c>
      <c r="G340" s="6">
        <v>6000</v>
      </c>
      <c r="H340" s="6">
        <f t="shared" si="12"/>
        <v>60000</v>
      </c>
      <c r="I340" s="6">
        <f t="shared" si="13"/>
        <v>67200</v>
      </c>
      <c r="J340" s="8" t="s">
        <v>507</v>
      </c>
      <c r="K340" s="8" t="s">
        <v>184</v>
      </c>
      <c r="L340" s="21" t="s">
        <v>735</v>
      </c>
    </row>
    <row r="341" spans="1:12" ht="75">
      <c r="A341" s="21">
        <v>326</v>
      </c>
      <c r="B341" s="8" t="s">
        <v>524</v>
      </c>
      <c r="C341" s="8" t="s">
        <v>206</v>
      </c>
      <c r="D341" s="8" t="s">
        <v>1288</v>
      </c>
      <c r="E341" s="8" t="s">
        <v>525</v>
      </c>
      <c r="F341" s="8">
        <v>20</v>
      </c>
      <c r="G341" s="6">
        <v>3000</v>
      </c>
      <c r="H341" s="6">
        <f t="shared" si="12"/>
        <v>60000</v>
      </c>
      <c r="I341" s="6">
        <f t="shared" si="13"/>
        <v>67200</v>
      </c>
      <c r="J341" s="8" t="s">
        <v>507</v>
      </c>
      <c r="K341" s="8" t="s">
        <v>184</v>
      </c>
      <c r="L341" s="21" t="s">
        <v>735</v>
      </c>
    </row>
    <row r="342" spans="1:12" ht="45">
      <c r="A342" s="21">
        <v>327</v>
      </c>
      <c r="B342" s="8" t="s">
        <v>526</v>
      </c>
      <c r="C342" s="8" t="s">
        <v>206</v>
      </c>
      <c r="D342" s="8" t="s">
        <v>1289</v>
      </c>
      <c r="E342" s="8" t="s">
        <v>158</v>
      </c>
      <c r="F342" s="8">
        <v>10</v>
      </c>
      <c r="G342" s="6">
        <v>8000</v>
      </c>
      <c r="H342" s="6">
        <f t="shared" si="12"/>
        <v>80000</v>
      </c>
      <c r="I342" s="6">
        <f t="shared" si="13"/>
        <v>89600.000000000015</v>
      </c>
      <c r="J342" s="8" t="s">
        <v>507</v>
      </c>
      <c r="K342" s="8" t="s">
        <v>184</v>
      </c>
      <c r="L342" s="21" t="s">
        <v>735</v>
      </c>
    </row>
    <row r="343" spans="1:12" ht="45">
      <c r="A343" s="21">
        <v>328</v>
      </c>
      <c r="B343" s="8" t="s">
        <v>527</v>
      </c>
      <c r="C343" s="8" t="s">
        <v>206</v>
      </c>
      <c r="D343" s="8" t="s">
        <v>1290</v>
      </c>
      <c r="E343" s="8" t="s">
        <v>525</v>
      </c>
      <c r="F343" s="8">
        <v>5</v>
      </c>
      <c r="G343" s="6">
        <v>3000</v>
      </c>
      <c r="H343" s="6">
        <f t="shared" si="12"/>
        <v>15000</v>
      </c>
      <c r="I343" s="6">
        <f t="shared" si="13"/>
        <v>16800</v>
      </c>
      <c r="J343" s="8" t="s">
        <v>507</v>
      </c>
      <c r="K343" s="8" t="s">
        <v>184</v>
      </c>
      <c r="L343" s="21" t="s">
        <v>735</v>
      </c>
    </row>
    <row r="344" spans="1:12" ht="45">
      <c r="A344" s="21">
        <v>329</v>
      </c>
      <c r="B344" s="8" t="s">
        <v>528</v>
      </c>
      <c r="C344" s="8" t="s">
        <v>206</v>
      </c>
      <c r="D344" s="8" t="s">
        <v>1291</v>
      </c>
      <c r="E344" s="8" t="s">
        <v>158</v>
      </c>
      <c r="F344" s="8">
        <v>30</v>
      </c>
      <c r="G344" s="6">
        <v>3500</v>
      </c>
      <c r="H344" s="6">
        <f t="shared" si="12"/>
        <v>105000</v>
      </c>
      <c r="I344" s="6">
        <f t="shared" si="13"/>
        <v>117600.00000000001</v>
      </c>
      <c r="J344" s="8" t="s">
        <v>507</v>
      </c>
      <c r="K344" s="8" t="s">
        <v>184</v>
      </c>
      <c r="L344" s="21" t="s">
        <v>735</v>
      </c>
    </row>
    <row r="345" spans="1:12" ht="45">
      <c r="A345" s="21">
        <v>330</v>
      </c>
      <c r="B345" s="8" t="s">
        <v>529</v>
      </c>
      <c r="C345" s="8" t="s">
        <v>206</v>
      </c>
      <c r="D345" s="8" t="s">
        <v>1292</v>
      </c>
      <c r="E345" s="8" t="s">
        <v>158</v>
      </c>
      <c r="F345" s="8">
        <v>10</v>
      </c>
      <c r="G345" s="6">
        <v>800</v>
      </c>
      <c r="H345" s="6">
        <f t="shared" si="12"/>
        <v>8000</v>
      </c>
      <c r="I345" s="6">
        <f t="shared" si="13"/>
        <v>8960</v>
      </c>
      <c r="J345" s="8" t="s">
        <v>507</v>
      </c>
      <c r="K345" s="8" t="s">
        <v>184</v>
      </c>
      <c r="L345" s="21" t="s">
        <v>735</v>
      </c>
    </row>
    <row r="346" spans="1:12" ht="45">
      <c r="A346" s="21">
        <v>331</v>
      </c>
      <c r="B346" s="8" t="s">
        <v>530</v>
      </c>
      <c r="C346" s="8" t="s">
        <v>206</v>
      </c>
      <c r="D346" s="8" t="s">
        <v>1293</v>
      </c>
      <c r="E346" s="8" t="s">
        <v>158</v>
      </c>
      <c r="F346" s="8">
        <v>10</v>
      </c>
      <c r="G346" s="6">
        <v>2500</v>
      </c>
      <c r="H346" s="6">
        <f t="shared" si="12"/>
        <v>25000</v>
      </c>
      <c r="I346" s="6">
        <f t="shared" si="13"/>
        <v>28000.000000000004</v>
      </c>
      <c r="J346" s="8" t="s">
        <v>507</v>
      </c>
      <c r="K346" s="8" t="s">
        <v>184</v>
      </c>
      <c r="L346" s="21" t="s">
        <v>735</v>
      </c>
    </row>
    <row r="347" spans="1:12" ht="45">
      <c r="A347" s="21">
        <v>332</v>
      </c>
      <c r="B347" s="8" t="s">
        <v>531</v>
      </c>
      <c r="C347" s="8" t="s">
        <v>206</v>
      </c>
      <c r="D347" s="8" t="s">
        <v>1294</v>
      </c>
      <c r="E347" s="8" t="s">
        <v>158</v>
      </c>
      <c r="F347" s="8">
        <v>5</v>
      </c>
      <c r="G347" s="6">
        <v>6000</v>
      </c>
      <c r="H347" s="6">
        <f t="shared" si="12"/>
        <v>30000</v>
      </c>
      <c r="I347" s="6">
        <f t="shared" si="13"/>
        <v>33600</v>
      </c>
      <c r="J347" s="8" t="s">
        <v>507</v>
      </c>
      <c r="K347" s="8" t="s">
        <v>184</v>
      </c>
      <c r="L347" s="21" t="s">
        <v>735</v>
      </c>
    </row>
    <row r="348" spans="1:12" ht="45">
      <c r="A348" s="21">
        <v>333</v>
      </c>
      <c r="B348" s="8" t="s">
        <v>532</v>
      </c>
      <c r="C348" s="8" t="s">
        <v>206</v>
      </c>
      <c r="D348" s="8" t="s">
        <v>1295</v>
      </c>
      <c r="E348" s="8" t="s">
        <v>158</v>
      </c>
      <c r="F348" s="8">
        <v>5</v>
      </c>
      <c r="G348" s="6">
        <v>300</v>
      </c>
      <c r="H348" s="6">
        <f t="shared" si="12"/>
        <v>1500</v>
      </c>
      <c r="I348" s="6">
        <f t="shared" si="13"/>
        <v>1680.0000000000002</v>
      </c>
      <c r="J348" s="8" t="s">
        <v>507</v>
      </c>
      <c r="K348" s="8" t="s">
        <v>184</v>
      </c>
      <c r="L348" s="21" t="s">
        <v>735</v>
      </c>
    </row>
    <row r="349" spans="1:12" ht="45">
      <c r="A349" s="21">
        <v>334</v>
      </c>
      <c r="B349" s="8" t="s">
        <v>533</v>
      </c>
      <c r="C349" s="8" t="s">
        <v>206</v>
      </c>
      <c r="D349" s="8" t="s">
        <v>1296</v>
      </c>
      <c r="E349" s="8" t="s">
        <v>134</v>
      </c>
      <c r="F349" s="8">
        <v>5</v>
      </c>
      <c r="G349" s="6">
        <v>5000</v>
      </c>
      <c r="H349" s="6">
        <f t="shared" si="12"/>
        <v>25000</v>
      </c>
      <c r="I349" s="6">
        <f t="shared" si="13"/>
        <v>28000.000000000004</v>
      </c>
      <c r="J349" s="8" t="s">
        <v>507</v>
      </c>
      <c r="K349" s="8" t="s">
        <v>184</v>
      </c>
      <c r="L349" s="21" t="s">
        <v>735</v>
      </c>
    </row>
    <row r="350" spans="1:12" ht="45">
      <c r="A350" s="21">
        <v>335</v>
      </c>
      <c r="B350" s="8" t="s">
        <v>534</v>
      </c>
      <c r="C350" s="8" t="s">
        <v>206</v>
      </c>
      <c r="D350" s="8" t="s">
        <v>1297</v>
      </c>
      <c r="E350" s="8" t="s">
        <v>519</v>
      </c>
      <c r="F350" s="8">
        <v>5</v>
      </c>
      <c r="G350" s="6">
        <v>4000</v>
      </c>
      <c r="H350" s="6">
        <f t="shared" si="12"/>
        <v>20000</v>
      </c>
      <c r="I350" s="6">
        <f t="shared" si="13"/>
        <v>22400.000000000004</v>
      </c>
      <c r="J350" s="8" t="s">
        <v>507</v>
      </c>
      <c r="K350" s="8" t="s">
        <v>184</v>
      </c>
      <c r="L350" s="21" t="s">
        <v>735</v>
      </c>
    </row>
    <row r="351" spans="1:12" ht="45">
      <c r="A351" s="21">
        <v>336</v>
      </c>
      <c r="B351" s="8" t="s">
        <v>535</v>
      </c>
      <c r="C351" s="8" t="s">
        <v>206</v>
      </c>
      <c r="D351" s="8" t="s">
        <v>1298</v>
      </c>
      <c r="E351" s="8" t="s">
        <v>519</v>
      </c>
      <c r="F351" s="8">
        <v>5</v>
      </c>
      <c r="G351" s="6">
        <v>2500</v>
      </c>
      <c r="H351" s="6">
        <f t="shared" si="12"/>
        <v>12500</v>
      </c>
      <c r="I351" s="6">
        <f t="shared" si="13"/>
        <v>14000.000000000002</v>
      </c>
      <c r="J351" s="8" t="s">
        <v>507</v>
      </c>
      <c r="K351" s="8" t="s">
        <v>184</v>
      </c>
      <c r="L351" s="21" t="s">
        <v>735</v>
      </c>
    </row>
    <row r="352" spans="1:12" ht="45">
      <c r="A352" s="21">
        <v>337</v>
      </c>
      <c r="B352" s="8" t="s">
        <v>536</v>
      </c>
      <c r="C352" s="8" t="s">
        <v>206</v>
      </c>
      <c r="D352" s="8" t="s">
        <v>1299</v>
      </c>
      <c r="E352" s="8" t="s">
        <v>537</v>
      </c>
      <c r="F352" s="8">
        <v>10</v>
      </c>
      <c r="G352" s="6">
        <v>3000</v>
      </c>
      <c r="H352" s="6">
        <f t="shared" si="12"/>
        <v>30000</v>
      </c>
      <c r="I352" s="6">
        <f t="shared" si="13"/>
        <v>33600</v>
      </c>
      <c r="J352" s="8" t="s">
        <v>507</v>
      </c>
      <c r="K352" s="8" t="s">
        <v>184</v>
      </c>
      <c r="L352" s="21" t="s">
        <v>735</v>
      </c>
    </row>
    <row r="353" spans="1:12" ht="45">
      <c r="A353" s="21">
        <v>338</v>
      </c>
      <c r="B353" s="8" t="s">
        <v>538</v>
      </c>
      <c r="C353" s="8" t="s">
        <v>206</v>
      </c>
      <c r="D353" s="8" t="s">
        <v>1321</v>
      </c>
      <c r="E353" s="8" t="s">
        <v>158</v>
      </c>
      <c r="F353" s="8">
        <v>3</v>
      </c>
      <c r="G353" s="6">
        <v>8500</v>
      </c>
      <c r="H353" s="6">
        <f t="shared" si="12"/>
        <v>25500</v>
      </c>
      <c r="I353" s="6">
        <f t="shared" si="13"/>
        <v>28560.000000000004</v>
      </c>
      <c r="J353" s="8" t="s">
        <v>507</v>
      </c>
      <c r="K353" s="8" t="s">
        <v>184</v>
      </c>
      <c r="L353" s="21" t="s">
        <v>735</v>
      </c>
    </row>
    <row r="354" spans="1:12" ht="45">
      <c r="A354" s="21">
        <v>339</v>
      </c>
      <c r="B354" s="8" t="s">
        <v>539</v>
      </c>
      <c r="C354" s="8" t="s">
        <v>206</v>
      </c>
      <c r="D354" s="8" t="s">
        <v>1318</v>
      </c>
      <c r="E354" s="8" t="s">
        <v>134</v>
      </c>
      <c r="F354" s="8">
        <v>1</v>
      </c>
      <c r="G354" s="6">
        <v>15000</v>
      </c>
      <c r="H354" s="6">
        <f t="shared" si="12"/>
        <v>15000</v>
      </c>
      <c r="I354" s="6">
        <f t="shared" si="13"/>
        <v>16800</v>
      </c>
      <c r="J354" s="8" t="s">
        <v>507</v>
      </c>
      <c r="K354" s="8" t="s">
        <v>184</v>
      </c>
      <c r="L354" s="21" t="s">
        <v>735</v>
      </c>
    </row>
    <row r="355" spans="1:12" ht="120">
      <c r="A355" s="21">
        <v>340</v>
      </c>
      <c r="B355" s="8" t="s">
        <v>540</v>
      </c>
      <c r="C355" s="8" t="s">
        <v>206</v>
      </c>
      <c r="D355" s="8" t="s">
        <v>1300</v>
      </c>
      <c r="E355" s="8" t="s">
        <v>158</v>
      </c>
      <c r="F355" s="8">
        <v>1</v>
      </c>
      <c r="G355" s="6">
        <v>11000</v>
      </c>
      <c r="H355" s="6">
        <f t="shared" si="12"/>
        <v>11000</v>
      </c>
      <c r="I355" s="6">
        <f t="shared" si="13"/>
        <v>12320.000000000002</v>
      </c>
      <c r="J355" s="8" t="s">
        <v>507</v>
      </c>
      <c r="K355" s="8" t="s">
        <v>184</v>
      </c>
      <c r="L355" s="21" t="s">
        <v>735</v>
      </c>
    </row>
    <row r="356" spans="1:12" ht="45">
      <c r="A356" s="21">
        <v>341</v>
      </c>
      <c r="B356" s="8" t="s">
        <v>541</v>
      </c>
      <c r="C356" s="8" t="s">
        <v>206</v>
      </c>
      <c r="D356" s="8" t="s">
        <v>1301</v>
      </c>
      <c r="E356" s="8" t="s">
        <v>158</v>
      </c>
      <c r="F356" s="8">
        <v>1</v>
      </c>
      <c r="G356" s="6">
        <v>3000</v>
      </c>
      <c r="H356" s="6">
        <f t="shared" si="12"/>
        <v>3000</v>
      </c>
      <c r="I356" s="6">
        <f t="shared" si="13"/>
        <v>3360.0000000000005</v>
      </c>
      <c r="J356" s="8" t="s">
        <v>507</v>
      </c>
      <c r="K356" s="8" t="s">
        <v>184</v>
      </c>
      <c r="L356" s="21" t="s">
        <v>735</v>
      </c>
    </row>
    <row r="357" spans="1:12" ht="45">
      <c r="A357" s="21">
        <v>342</v>
      </c>
      <c r="B357" s="8" t="s">
        <v>542</v>
      </c>
      <c r="C357" s="8" t="s">
        <v>206</v>
      </c>
      <c r="D357" s="8" t="s">
        <v>1302</v>
      </c>
      <c r="E357" s="8" t="s">
        <v>158</v>
      </c>
      <c r="F357" s="8">
        <v>1</v>
      </c>
      <c r="G357" s="6">
        <v>5000</v>
      </c>
      <c r="H357" s="6">
        <f t="shared" si="12"/>
        <v>5000</v>
      </c>
      <c r="I357" s="6">
        <f t="shared" si="13"/>
        <v>5600.0000000000009</v>
      </c>
      <c r="J357" s="8" t="s">
        <v>507</v>
      </c>
      <c r="K357" s="8" t="s">
        <v>184</v>
      </c>
      <c r="L357" s="21" t="s">
        <v>735</v>
      </c>
    </row>
    <row r="358" spans="1:12" ht="45">
      <c r="A358" s="21">
        <v>343</v>
      </c>
      <c r="B358" s="8" t="s">
        <v>543</v>
      </c>
      <c r="C358" s="8" t="s">
        <v>206</v>
      </c>
      <c r="D358" s="8" t="s">
        <v>1303</v>
      </c>
      <c r="E358" s="8" t="s">
        <v>148</v>
      </c>
      <c r="F358" s="8">
        <v>10</v>
      </c>
      <c r="G358" s="6">
        <v>10000</v>
      </c>
      <c r="H358" s="6">
        <f t="shared" si="12"/>
        <v>100000</v>
      </c>
      <c r="I358" s="6">
        <f t="shared" si="13"/>
        <v>112000.00000000001</v>
      </c>
      <c r="J358" s="8" t="s">
        <v>507</v>
      </c>
      <c r="K358" s="8" t="s">
        <v>184</v>
      </c>
      <c r="L358" s="21" t="s">
        <v>735</v>
      </c>
    </row>
    <row r="359" spans="1:12" ht="90">
      <c r="A359" s="21">
        <v>344</v>
      </c>
      <c r="B359" s="8" t="s">
        <v>855</v>
      </c>
      <c r="C359" s="8" t="s">
        <v>206</v>
      </c>
      <c r="D359" s="8" t="s">
        <v>1304</v>
      </c>
      <c r="E359" s="8" t="s">
        <v>148</v>
      </c>
      <c r="F359" s="8">
        <v>10</v>
      </c>
      <c r="G359" s="6">
        <v>8000</v>
      </c>
      <c r="H359" s="6">
        <f t="shared" si="12"/>
        <v>80000</v>
      </c>
      <c r="I359" s="6">
        <f t="shared" si="13"/>
        <v>89600.000000000015</v>
      </c>
      <c r="J359" s="8" t="s">
        <v>507</v>
      </c>
      <c r="K359" s="8" t="s">
        <v>184</v>
      </c>
      <c r="L359" s="21" t="s">
        <v>735</v>
      </c>
    </row>
    <row r="360" spans="1:12" ht="45">
      <c r="A360" s="21">
        <v>345</v>
      </c>
      <c r="B360" s="8" t="s">
        <v>544</v>
      </c>
      <c r="C360" s="8" t="s">
        <v>206</v>
      </c>
      <c r="D360" s="8" t="s">
        <v>1305</v>
      </c>
      <c r="E360" s="8" t="s">
        <v>158</v>
      </c>
      <c r="F360" s="8">
        <v>1</v>
      </c>
      <c r="G360" s="6">
        <v>5000</v>
      </c>
      <c r="H360" s="6">
        <f t="shared" si="12"/>
        <v>5000</v>
      </c>
      <c r="I360" s="6">
        <f t="shared" si="13"/>
        <v>5600.0000000000009</v>
      </c>
      <c r="J360" s="8" t="s">
        <v>507</v>
      </c>
      <c r="K360" s="8" t="s">
        <v>184</v>
      </c>
      <c r="L360" s="21" t="s">
        <v>735</v>
      </c>
    </row>
    <row r="361" spans="1:12" ht="45">
      <c r="A361" s="21">
        <v>346</v>
      </c>
      <c r="B361" s="8" t="s">
        <v>545</v>
      </c>
      <c r="C361" s="8" t="s">
        <v>206</v>
      </c>
      <c r="D361" s="8" t="s">
        <v>1306</v>
      </c>
      <c r="E361" s="8" t="s">
        <v>148</v>
      </c>
      <c r="F361" s="8">
        <v>20</v>
      </c>
      <c r="G361" s="6">
        <v>30000</v>
      </c>
      <c r="H361" s="6">
        <f t="shared" si="12"/>
        <v>600000</v>
      </c>
      <c r="I361" s="6">
        <f t="shared" si="13"/>
        <v>672000.00000000012</v>
      </c>
      <c r="J361" s="8" t="s">
        <v>507</v>
      </c>
      <c r="K361" s="8" t="s">
        <v>184</v>
      </c>
      <c r="L361" s="21" t="s">
        <v>735</v>
      </c>
    </row>
    <row r="362" spans="1:12" ht="90">
      <c r="A362" s="21">
        <v>347</v>
      </c>
      <c r="B362" s="8" t="s">
        <v>546</v>
      </c>
      <c r="C362" s="8" t="s">
        <v>206</v>
      </c>
      <c r="D362" s="8" t="s">
        <v>1307</v>
      </c>
      <c r="E362" s="8" t="s">
        <v>547</v>
      </c>
      <c r="F362" s="8">
        <v>50</v>
      </c>
      <c r="G362" s="6">
        <v>8990</v>
      </c>
      <c r="H362" s="6">
        <f t="shared" si="12"/>
        <v>449500</v>
      </c>
      <c r="I362" s="6">
        <f t="shared" si="13"/>
        <v>503440.00000000006</v>
      </c>
      <c r="J362" s="8" t="s">
        <v>507</v>
      </c>
      <c r="K362" s="8" t="s">
        <v>184</v>
      </c>
      <c r="L362" s="21" t="s">
        <v>735</v>
      </c>
    </row>
    <row r="363" spans="1:12" ht="60">
      <c r="A363" s="21">
        <v>348</v>
      </c>
      <c r="B363" s="8" t="s">
        <v>548</v>
      </c>
      <c r="C363" s="8" t="s">
        <v>206</v>
      </c>
      <c r="D363" s="8" t="s">
        <v>1308</v>
      </c>
      <c r="E363" s="8" t="s">
        <v>547</v>
      </c>
      <c r="F363" s="8">
        <v>1</v>
      </c>
      <c r="G363" s="6">
        <v>10000</v>
      </c>
      <c r="H363" s="6">
        <f t="shared" si="12"/>
        <v>10000</v>
      </c>
      <c r="I363" s="6">
        <f t="shared" si="13"/>
        <v>11200.000000000002</v>
      </c>
      <c r="J363" s="8" t="s">
        <v>507</v>
      </c>
      <c r="K363" s="8" t="s">
        <v>184</v>
      </c>
      <c r="L363" s="21" t="s">
        <v>735</v>
      </c>
    </row>
    <row r="364" spans="1:12" ht="45">
      <c r="A364" s="21">
        <v>349</v>
      </c>
      <c r="B364" s="8" t="s">
        <v>549</v>
      </c>
      <c r="C364" s="8" t="s">
        <v>206</v>
      </c>
      <c r="D364" s="8" t="s">
        <v>549</v>
      </c>
      <c r="E364" s="8" t="s">
        <v>158</v>
      </c>
      <c r="F364" s="8">
        <v>4</v>
      </c>
      <c r="G364" s="6">
        <v>10000</v>
      </c>
      <c r="H364" s="6">
        <f t="shared" si="12"/>
        <v>40000</v>
      </c>
      <c r="I364" s="6">
        <f t="shared" si="13"/>
        <v>44800.000000000007</v>
      </c>
      <c r="J364" s="8" t="s">
        <v>507</v>
      </c>
      <c r="K364" s="8" t="s">
        <v>184</v>
      </c>
      <c r="L364" s="34"/>
    </row>
    <row r="365" spans="1:12" ht="45">
      <c r="A365" s="21">
        <v>350</v>
      </c>
      <c r="B365" s="8" t="s">
        <v>550</v>
      </c>
      <c r="C365" s="8" t="s">
        <v>62</v>
      </c>
      <c r="D365" s="8" t="s">
        <v>550</v>
      </c>
      <c r="E365" s="8" t="s">
        <v>158</v>
      </c>
      <c r="F365" s="8">
        <v>3</v>
      </c>
      <c r="G365" s="6">
        <v>1500</v>
      </c>
      <c r="H365" s="6">
        <f t="shared" si="12"/>
        <v>4500</v>
      </c>
      <c r="I365" s="6">
        <f t="shared" si="13"/>
        <v>5040.0000000000009</v>
      </c>
      <c r="J365" s="8" t="s">
        <v>507</v>
      </c>
      <c r="K365" s="8" t="s">
        <v>184</v>
      </c>
      <c r="L365" s="34"/>
    </row>
    <row r="366" spans="1:12" ht="45">
      <c r="A366" s="21">
        <v>351</v>
      </c>
      <c r="B366" s="8" t="s">
        <v>551</v>
      </c>
      <c r="C366" s="8" t="s">
        <v>62</v>
      </c>
      <c r="D366" s="8" t="s">
        <v>551</v>
      </c>
      <c r="E366" s="8" t="s">
        <v>158</v>
      </c>
      <c r="F366" s="8">
        <v>3</v>
      </c>
      <c r="G366" s="6">
        <v>1500</v>
      </c>
      <c r="H366" s="6">
        <f t="shared" si="12"/>
        <v>4500</v>
      </c>
      <c r="I366" s="6">
        <f t="shared" si="13"/>
        <v>5040.0000000000009</v>
      </c>
      <c r="J366" s="8" t="s">
        <v>507</v>
      </c>
      <c r="K366" s="8" t="s">
        <v>184</v>
      </c>
      <c r="L366" s="34"/>
    </row>
    <row r="367" spans="1:12" ht="45">
      <c r="A367" s="21">
        <v>352</v>
      </c>
      <c r="B367" s="8" t="s">
        <v>552</v>
      </c>
      <c r="C367" s="8" t="s">
        <v>62</v>
      </c>
      <c r="D367" s="8" t="s">
        <v>552</v>
      </c>
      <c r="E367" s="8" t="s">
        <v>158</v>
      </c>
      <c r="F367" s="8">
        <v>8</v>
      </c>
      <c r="G367" s="6">
        <v>3000</v>
      </c>
      <c r="H367" s="6">
        <f t="shared" si="12"/>
        <v>24000</v>
      </c>
      <c r="I367" s="6">
        <f t="shared" si="13"/>
        <v>26880.000000000004</v>
      </c>
      <c r="J367" s="8" t="s">
        <v>507</v>
      </c>
      <c r="K367" s="8" t="s">
        <v>184</v>
      </c>
      <c r="L367" s="34"/>
    </row>
    <row r="368" spans="1:12" ht="45">
      <c r="A368" s="21">
        <v>353</v>
      </c>
      <c r="B368" s="8" t="s">
        <v>553</v>
      </c>
      <c r="C368" s="8" t="s">
        <v>62</v>
      </c>
      <c r="D368" s="8" t="s">
        <v>553</v>
      </c>
      <c r="E368" s="8" t="s">
        <v>158</v>
      </c>
      <c r="F368" s="8">
        <v>10</v>
      </c>
      <c r="G368" s="6">
        <v>281</v>
      </c>
      <c r="H368" s="6">
        <f t="shared" si="12"/>
        <v>2810</v>
      </c>
      <c r="I368" s="6">
        <f t="shared" si="13"/>
        <v>3147.2000000000003</v>
      </c>
      <c r="J368" s="8" t="s">
        <v>507</v>
      </c>
      <c r="K368" s="8" t="s">
        <v>184</v>
      </c>
      <c r="L368" s="34"/>
    </row>
    <row r="369" spans="1:12" ht="60">
      <c r="A369" s="21">
        <v>354</v>
      </c>
      <c r="B369" s="8" t="s">
        <v>555</v>
      </c>
      <c r="C369" s="8" t="s">
        <v>62</v>
      </c>
      <c r="D369" s="8" t="s">
        <v>555</v>
      </c>
      <c r="E369" s="8" t="s">
        <v>134</v>
      </c>
      <c r="F369" s="8">
        <v>488</v>
      </c>
      <c r="G369" s="6">
        <v>60</v>
      </c>
      <c r="H369" s="6">
        <f t="shared" si="12"/>
        <v>29280</v>
      </c>
      <c r="I369" s="6">
        <f t="shared" si="13"/>
        <v>32793.600000000006</v>
      </c>
      <c r="J369" s="8" t="s">
        <v>733</v>
      </c>
      <c r="K369" s="8" t="s">
        <v>184</v>
      </c>
      <c r="L369" s="8" t="s">
        <v>734</v>
      </c>
    </row>
    <row r="370" spans="1:12" ht="60">
      <c r="A370" s="21">
        <v>355</v>
      </c>
      <c r="B370" s="8" t="s">
        <v>556</v>
      </c>
      <c r="C370" s="8" t="s">
        <v>62</v>
      </c>
      <c r="D370" s="8" t="s">
        <v>556</v>
      </c>
      <c r="E370" s="8" t="s">
        <v>134</v>
      </c>
      <c r="F370" s="18">
        <v>850</v>
      </c>
      <c r="G370" s="6">
        <v>279</v>
      </c>
      <c r="H370" s="6">
        <f t="shared" si="12"/>
        <v>237150</v>
      </c>
      <c r="I370" s="6">
        <f t="shared" si="13"/>
        <v>265608</v>
      </c>
      <c r="J370" s="8" t="s">
        <v>733</v>
      </c>
      <c r="K370" s="8" t="s">
        <v>184</v>
      </c>
      <c r="L370" s="8" t="s">
        <v>734</v>
      </c>
    </row>
    <row r="371" spans="1:12" ht="60">
      <c r="A371" s="21">
        <v>356</v>
      </c>
      <c r="B371" s="8" t="s">
        <v>557</v>
      </c>
      <c r="C371" s="8" t="s">
        <v>62</v>
      </c>
      <c r="D371" s="8" t="s">
        <v>557</v>
      </c>
      <c r="E371" s="8" t="s">
        <v>134</v>
      </c>
      <c r="F371" s="18">
        <v>2918</v>
      </c>
      <c r="G371" s="6">
        <v>247</v>
      </c>
      <c r="H371" s="6">
        <f t="shared" si="12"/>
        <v>720746</v>
      </c>
      <c r="I371" s="6">
        <f t="shared" si="13"/>
        <v>807235.52</v>
      </c>
      <c r="J371" s="8" t="s">
        <v>733</v>
      </c>
      <c r="K371" s="8" t="s">
        <v>184</v>
      </c>
      <c r="L371" s="8" t="s">
        <v>734</v>
      </c>
    </row>
    <row r="372" spans="1:12" ht="60">
      <c r="A372" s="21">
        <v>357</v>
      </c>
      <c r="B372" s="8" t="s">
        <v>558</v>
      </c>
      <c r="C372" s="8" t="s">
        <v>62</v>
      </c>
      <c r="D372" s="8" t="s">
        <v>558</v>
      </c>
      <c r="E372" s="8" t="s">
        <v>134</v>
      </c>
      <c r="F372" s="18">
        <v>2700</v>
      </c>
      <c r="G372" s="6">
        <v>312</v>
      </c>
      <c r="H372" s="6">
        <f t="shared" si="12"/>
        <v>842400</v>
      </c>
      <c r="I372" s="6">
        <f t="shared" si="13"/>
        <v>943488.00000000012</v>
      </c>
      <c r="J372" s="8" t="s">
        <v>733</v>
      </c>
      <c r="K372" s="8" t="s">
        <v>184</v>
      </c>
      <c r="L372" s="8" t="s">
        <v>734</v>
      </c>
    </row>
    <row r="373" spans="1:12" ht="60">
      <c r="A373" s="21">
        <v>358</v>
      </c>
      <c r="B373" s="8" t="s">
        <v>625</v>
      </c>
      <c r="C373" s="8" t="s">
        <v>722</v>
      </c>
      <c r="D373" s="8" t="s">
        <v>559</v>
      </c>
      <c r="E373" s="8" t="s">
        <v>560</v>
      </c>
      <c r="F373" s="18">
        <v>25000</v>
      </c>
      <c r="G373" s="6">
        <v>513.39</v>
      </c>
      <c r="H373" s="6">
        <f t="shared" si="12"/>
        <v>12834750</v>
      </c>
      <c r="I373" s="6">
        <f t="shared" si="13"/>
        <v>14374920.000000002</v>
      </c>
      <c r="J373" s="8" t="s">
        <v>733</v>
      </c>
      <c r="K373" s="8" t="s">
        <v>184</v>
      </c>
      <c r="L373" s="8" t="s">
        <v>734</v>
      </c>
    </row>
    <row r="374" spans="1:12" ht="60">
      <c r="A374" s="21">
        <v>359</v>
      </c>
      <c r="B374" s="8" t="s">
        <v>626</v>
      </c>
      <c r="C374" s="8" t="s">
        <v>722</v>
      </c>
      <c r="D374" s="8" t="s">
        <v>561</v>
      </c>
      <c r="E374" s="8" t="s">
        <v>560</v>
      </c>
      <c r="F374" s="18">
        <v>543</v>
      </c>
      <c r="G374" s="6">
        <v>1160</v>
      </c>
      <c r="H374" s="6">
        <f t="shared" si="12"/>
        <v>629880</v>
      </c>
      <c r="I374" s="6">
        <f t="shared" si="13"/>
        <v>705465.60000000009</v>
      </c>
      <c r="J374" s="8" t="s">
        <v>733</v>
      </c>
      <c r="K374" s="8" t="s">
        <v>184</v>
      </c>
      <c r="L374" s="8" t="s">
        <v>734</v>
      </c>
    </row>
    <row r="375" spans="1:12" ht="60">
      <c r="A375" s="21">
        <v>360</v>
      </c>
      <c r="B375" s="8" t="s">
        <v>562</v>
      </c>
      <c r="C375" s="8" t="s">
        <v>62</v>
      </c>
      <c r="D375" s="8" t="s">
        <v>562</v>
      </c>
      <c r="E375" s="8" t="s">
        <v>134</v>
      </c>
      <c r="F375" s="18">
        <v>135</v>
      </c>
      <c r="G375" s="6">
        <v>209</v>
      </c>
      <c r="H375" s="6">
        <f t="shared" si="12"/>
        <v>28215</v>
      </c>
      <c r="I375" s="6">
        <f t="shared" si="13"/>
        <v>31600.800000000003</v>
      </c>
      <c r="J375" s="8" t="s">
        <v>733</v>
      </c>
      <c r="K375" s="8" t="s">
        <v>184</v>
      </c>
      <c r="L375" s="8" t="s">
        <v>734</v>
      </c>
    </row>
    <row r="376" spans="1:12" ht="60">
      <c r="A376" s="21">
        <v>361</v>
      </c>
      <c r="B376" s="8" t="s">
        <v>563</v>
      </c>
      <c r="C376" s="8" t="s">
        <v>62</v>
      </c>
      <c r="D376" s="8" t="s">
        <v>563</v>
      </c>
      <c r="E376" s="8" t="s">
        <v>134</v>
      </c>
      <c r="F376" s="18">
        <v>225</v>
      </c>
      <c r="G376" s="6">
        <v>40</v>
      </c>
      <c r="H376" s="6">
        <f t="shared" si="12"/>
        <v>9000</v>
      </c>
      <c r="I376" s="6">
        <f t="shared" si="13"/>
        <v>10080.000000000002</v>
      </c>
      <c r="J376" s="8" t="s">
        <v>733</v>
      </c>
      <c r="K376" s="8" t="s">
        <v>184</v>
      </c>
      <c r="L376" s="8" t="s">
        <v>734</v>
      </c>
    </row>
    <row r="377" spans="1:12" ht="60">
      <c r="A377" s="21">
        <v>362</v>
      </c>
      <c r="B377" s="8" t="s">
        <v>564</v>
      </c>
      <c r="C377" s="8" t="s">
        <v>62</v>
      </c>
      <c r="D377" s="8" t="s">
        <v>564</v>
      </c>
      <c r="E377" s="8" t="s">
        <v>134</v>
      </c>
      <c r="F377" s="18">
        <v>79400</v>
      </c>
      <c r="G377" s="6">
        <v>4</v>
      </c>
      <c r="H377" s="6">
        <f t="shared" si="12"/>
        <v>317600</v>
      </c>
      <c r="I377" s="6">
        <f t="shared" si="13"/>
        <v>355712.00000000006</v>
      </c>
      <c r="J377" s="8" t="s">
        <v>733</v>
      </c>
      <c r="K377" s="8" t="s">
        <v>184</v>
      </c>
      <c r="L377" s="8" t="s">
        <v>1742</v>
      </c>
    </row>
    <row r="378" spans="1:12" ht="60">
      <c r="A378" s="21">
        <v>363</v>
      </c>
      <c r="B378" s="8" t="s">
        <v>565</v>
      </c>
      <c r="C378" s="8" t="s">
        <v>62</v>
      </c>
      <c r="D378" s="8" t="s">
        <v>565</v>
      </c>
      <c r="E378" s="8" t="s">
        <v>560</v>
      </c>
      <c r="F378" s="18">
        <v>898</v>
      </c>
      <c r="G378" s="6">
        <v>26</v>
      </c>
      <c r="H378" s="6">
        <f t="shared" si="12"/>
        <v>23348</v>
      </c>
      <c r="I378" s="6">
        <f t="shared" si="13"/>
        <v>26149.760000000002</v>
      </c>
      <c r="J378" s="8" t="s">
        <v>733</v>
      </c>
      <c r="K378" s="8" t="s">
        <v>184</v>
      </c>
      <c r="L378" s="8" t="s">
        <v>734</v>
      </c>
    </row>
    <row r="379" spans="1:12" ht="60">
      <c r="A379" s="21">
        <v>364</v>
      </c>
      <c r="B379" s="8" t="s">
        <v>566</v>
      </c>
      <c r="C379" s="8" t="s">
        <v>62</v>
      </c>
      <c r="D379" s="8" t="s">
        <v>566</v>
      </c>
      <c r="E379" s="8" t="s">
        <v>134</v>
      </c>
      <c r="F379" s="8">
        <v>648</v>
      </c>
      <c r="G379" s="6">
        <v>1757</v>
      </c>
      <c r="H379" s="6">
        <f t="shared" si="12"/>
        <v>1138536</v>
      </c>
      <c r="I379" s="6">
        <f t="shared" si="13"/>
        <v>1275160.32</v>
      </c>
      <c r="J379" s="8" t="s">
        <v>733</v>
      </c>
      <c r="K379" s="8" t="s">
        <v>184</v>
      </c>
      <c r="L379" s="8" t="s">
        <v>734</v>
      </c>
    </row>
    <row r="380" spans="1:12" ht="60">
      <c r="A380" s="21">
        <v>365</v>
      </c>
      <c r="B380" s="8" t="s">
        <v>567</v>
      </c>
      <c r="C380" s="8" t="s">
        <v>62</v>
      </c>
      <c r="D380" s="8" t="s">
        <v>567</v>
      </c>
      <c r="E380" s="8" t="s">
        <v>134</v>
      </c>
      <c r="F380" s="8">
        <v>486</v>
      </c>
      <c r="G380" s="6">
        <v>1124</v>
      </c>
      <c r="H380" s="6">
        <f t="shared" si="12"/>
        <v>546264</v>
      </c>
      <c r="I380" s="6">
        <f t="shared" si="13"/>
        <v>611815.68000000005</v>
      </c>
      <c r="J380" s="8" t="s">
        <v>733</v>
      </c>
      <c r="K380" s="8" t="s">
        <v>184</v>
      </c>
      <c r="L380" s="8" t="s">
        <v>734</v>
      </c>
    </row>
    <row r="381" spans="1:12" ht="60">
      <c r="A381" s="21">
        <v>366</v>
      </c>
      <c r="B381" s="8" t="s">
        <v>568</v>
      </c>
      <c r="C381" s="8" t="s">
        <v>62</v>
      </c>
      <c r="D381" s="8" t="s">
        <v>568</v>
      </c>
      <c r="E381" s="8" t="s">
        <v>134</v>
      </c>
      <c r="F381" s="18">
        <v>910</v>
      </c>
      <c r="G381" s="6">
        <v>136</v>
      </c>
      <c r="H381" s="6">
        <f t="shared" si="12"/>
        <v>123760</v>
      </c>
      <c r="I381" s="6">
        <f t="shared" si="13"/>
        <v>138611.20000000001</v>
      </c>
      <c r="J381" s="8" t="s">
        <v>733</v>
      </c>
      <c r="K381" s="8" t="s">
        <v>184</v>
      </c>
      <c r="L381" s="8" t="s">
        <v>734</v>
      </c>
    </row>
    <row r="382" spans="1:12" ht="60">
      <c r="A382" s="21">
        <v>367</v>
      </c>
      <c r="B382" s="8" t="s">
        <v>569</v>
      </c>
      <c r="C382" s="8" t="s">
        <v>62</v>
      </c>
      <c r="D382" s="8" t="s">
        <v>569</v>
      </c>
      <c r="E382" s="8" t="s">
        <v>134</v>
      </c>
      <c r="F382" s="8">
        <v>1051</v>
      </c>
      <c r="G382" s="6">
        <v>481</v>
      </c>
      <c r="H382" s="6">
        <f t="shared" si="12"/>
        <v>505531</v>
      </c>
      <c r="I382" s="6">
        <f t="shared" si="13"/>
        <v>566194.72000000009</v>
      </c>
      <c r="J382" s="8" t="s">
        <v>733</v>
      </c>
      <c r="K382" s="8" t="s">
        <v>184</v>
      </c>
      <c r="L382" s="8" t="s">
        <v>734</v>
      </c>
    </row>
    <row r="383" spans="1:12" ht="60">
      <c r="A383" s="21">
        <v>368</v>
      </c>
      <c r="B383" s="8" t="s">
        <v>570</v>
      </c>
      <c r="C383" s="8" t="s">
        <v>62</v>
      </c>
      <c r="D383" s="8" t="s">
        <v>570</v>
      </c>
      <c r="E383" s="8" t="s">
        <v>134</v>
      </c>
      <c r="F383" s="8">
        <v>268</v>
      </c>
      <c r="G383" s="6">
        <v>966</v>
      </c>
      <c r="H383" s="6">
        <f t="shared" si="12"/>
        <v>258888</v>
      </c>
      <c r="I383" s="6">
        <f t="shared" si="13"/>
        <v>289954.56000000006</v>
      </c>
      <c r="J383" s="8" t="s">
        <v>733</v>
      </c>
      <c r="K383" s="8" t="s">
        <v>184</v>
      </c>
      <c r="L383" s="8" t="s">
        <v>734</v>
      </c>
    </row>
    <row r="384" spans="1:12" ht="60">
      <c r="A384" s="21">
        <v>369</v>
      </c>
      <c r="B384" s="8" t="s">
        <v>571</v>
      </c>
      <c r="C384" s="8" t="s">
        <v>62</v>
      </c>
      <c r="D384" s="8" t="s">
        <v>571</v>
      </c>
      <c r="E384" s="8" t="s">
        <v>134</v>
      </c>
      <c r="F384" s="8">
        <v>700</v>
      </c>
      <c r="G384" s="6">
        <v>437</v>
      </c>
      <c r="H384" s="6">
        <f t="shared" si="12"/>
        <v>305900</v>
      </c>
      <c r="I384" s="6">
        <f t="shared" si="13"/>
        <v>342608.00000000006</v>
      </c>
      <c r="J384" s="8" t="s">
        <v>733</v>
      </c>
      <c r="K384" s="8" t="s">
        <v>184</v>
      </c>
      <c r="L384" s="8" t="s">
        <v>734</v>
      </c>
    </row>
    <row r="385" spans="1:12" ht="60">
      <c r="A385" s="21">
        <v>370</v>
      </c>
      <c r="B385" s="8" t="s">
        <v>572</v>
      </c>
      <c r="C385" s="8" t="s">
        <v>62</v>
      </c>
      <c r="D385" s="8" t="s">
        <v>572</v>
      </c>
      <c r="E385" s="8" t="s">
        <v>134</v>
      </c>
      <c r="F385" s="18">
        <v>11000</v>
      </c>
      <c r="G385" s="6">
        <v>20</v>
      </c>
      <c r="H385" s="6">
        <f t="shared" si="12"/>
        <v>220000</v>
      </c>
      <c r="I385" s="6">
        <f t="shared" si="13"/>
        <v>246400.00000000003</v>
      </c>
      <c r="J385" s="8" t="s">
        <v>733</v>
      </c>
      <c r="K385" s="8" t="s">
        <v>184</v>
      </c>
      <c r="L385" s="8" t="s">
        <v>734</v>
      </c>
    </row>
    <row r="386" spans="1:12" ht="60">
      <c r="A386" s="21">
        <v>371</v>
      </c>
      <c r="B386" s="8" t="s">
        <v>573</v>
      </c>
      <c r="C386" s="8" t="s">
        <v>62</v>
      </c>
      <c r="D386" s="8" t="s">
        <v>573</v>
      </c>
      <c r="E386" s="8" t="s">
        <v>134</v>
      </c>
      <c r="F386" s="18">
        <v>13770</v>
      </c>
      <c r="G386" s="6">
        <v>7</v>
      </c>
      <c r="H386" s="6">
        <f t="shared" si="12"/>
        <v>96390</v>
      </c>
      <c r="I386" s="6">
        <f t="shared" si="13"/>
        <v>107956.80000000002</v>
      </c>
      <c r="J386" s="8" t="s">
        <v>733</v>
      </c>
      <c r="K386" s="8" t="s">
        <v>184</v>
      </c>
      <c r="L386" s="8" t="s">
        <v>734</v>
      </c>
    </row>
    <row r="387" spans="1:12" ht="60">
      <c r="A387" s="21">
        <v>372</v>
      </c>
      <c r="B387" s="8" t="s">
        <v>574</v>
      </c>
      <c r="C387" s="8" t="s">
        <v>62</v>
      </c>
      <c r="D387" s="8" t="s">
        <v>574</v>
      </c>
      <c r="E387" s="8" t="s">
        <v>134</v>
      </c>
      <c r="F387" s="8">
        <v>731</v>
      </c>
      <c r="G387" s="6">
        <v>2291</v>
      </c>
      <c r="H387" s="6">
        <f t="shared" si="12"/>
        <v>1674721</v>
      </c>
      <c r="I387" s="6">
        <f t="shared" si="13"/>
        <v>1875687.5200000003</v>
      </c>
      <c r="J387" s="8" t="s">
        <v>733</v>
      </c>
      <c r="K387" s="8" t="s">
        <v>575</v>
      </c>
      <c r="L387" s="8" t="s">
        <v>734</v>
      </c>
    </row>
    <row r="388" spans="1:12" ht="60">
      <c r="A388" s="21">
        <v>373</v>
      </c>
      <c r="B388" s="8" t="s">
        <v>576</v>
      </c>
      <c r="C388" s="8" t="s">
        <v>62</v>
      </c>
      <c r="D388" s="8" t="s">
        <v>576</v>
      </c>
      <c r="E388" s="8" t="s">
        <v>134</v>
      </c>
      <c r="F388" s="18">
        <v>688</v>
      </c>
      <c r="G388" s="6">
        <v>221</v>
      </c>
      <c r="H388" s="6">
        <f t="shared" si="12"/>
        <v>152048</v>
      </c>
      <c r="I388" s="6">
        <f t="shared" si="13"/>
        <v>170293.76000000001</v>
      </c>
      <c r="J388" s="8" t="s">
        <v>733</v>
      </c>
      <c r="K388" s="8" t="s">
        <v>184</v>
      </c>
      <c r="L388" s="8" t="s">
        <v>734</v>
      </c>
    </row>
    <row r="389" spans="1:12" ht="60">
      <c r="A389" s="21">
        <v>374</v>
      </c>
      <c r="B389" s="8" t="s">
        <v>577</v>
      </c>
      <c r="C389" s="8" t="s">
        <v>62</v>
      </c>
      <c r="D389" s="8" t="s">
        <v>577</v>
      </c>
      <c r="E389" s="8" t="s">
        <v>134</v>
      </c>
      <c r="F389" s="18">
        <v>2910</v>
      </c>
      <c r="G389" s="6">
        <v>15</v>
      </c>
      <c r="H389" s="6">
        <f t="shared" si="12"/>
        <v>43650</v>
      </c>
      <c r="I389" s="6">
        <f t="shared" si="13"/>
        <v>48888.000000000007</v>
      </c>
      <c r="J389" s="8" t="s">
        <v>733</v>
      </c>
      <c r="K389" s="8" t="s">
        <v>184</v>
      </c>
      <c r="L389" s="8" t="s">
        <v>1743</v>
      </c>
    </row>
    <row r="390" spans="1:12" ht="60">
      <c r="A390" s="21">
        <v>375</v>
      </c>
      <c r="B390" s="8" t="s">
        <v>578</v>
      </c>
      <c r="C390" s="8" t="s">
        <v>62</v>
      </c>
      <c r="D390" s="8" t="s">
        <v>578</v>
      </c>
      <c r="E390" s="8" t="s">
        <v>134</v>
      </c>
      <c r="F390" s="18">
        <v>810</v>
      </c>
      <c r="G390" s="6">
        <v>126</v>
      </c>
      <c r="H390" s="6">
        <f t="shared" si="12"/>
        <v>102060</v>
      </c>
      <c r="I390" s="6">
        <f t="shared" si="13"/>
        <v>114307.20000000001</v>
      </c>
      <c r="J390" s="8" t="s">
        <v>733</v>
      </c>
      <c r="K390" s="8" t="s">
        <v>184</v>
      </c>
      <c r="L390" s="8" t="s">
        <v>734</v>
      </c>
    </row>
    <row r="391" spans="1:12" ht="60">
      <c r="A391" s="21">
        <v>376</v>
      </c>
      <c r="B391" s="8" t="s">
        <v>579</v>
      </c>
      <c r="C391" s="8" t="s">
        <v>62</v>
      </c>
      <c r="D391" s="8" t="s">
        <v>579</v>
      </c>
      <c r="E391" s="8" t="s">
        <v>134</v>
      </c>
      <c r="F391" s="18">
        <v>2683</v>
      </c>
      <c r="G391" s="6">
        <v>108</v>
      </c>
      <c r="H391" s="6">
        <f t="shared" si="12"/>
        <v>289764</v>
      </c>
      <c r="I391" s="6">
        <f t="shared" si="13"/>
        <v>324535.68000000005</v>
      </c>
      <c r="J391" s="8" t="s">
        <v>733</v>
      </c>
      <c r="K391" s="8" t="s">
        <v>184</v>
      </c>
      <c r="L391" s="8" t="s">
        <v>734</v>
      </c>
    </row>
    <row r="392" spans="1:12" ht="60">
      <c r="A392" s="21">
        <v>377</v>
      </c>
      <c r="B392" s="8" t="s">
        <v>580</v>
      </c>
      <c r="C392" s="8" t="s">
        <v>62</v>
      </c>
      <c r="D392" s="8" t="s">
        <v>580</v>
      </c>
      <c r="E392" s="8" t="s">
        <v>134</v>
      </c>
      <c r="F392" s="18">
        <v>1940</v>
      </c>
      <c r="G392" s="6">
        <v>25</v>
      </c>
      <c r="H392" s="6">
        <f t="shared" si="12"/>
        <v>48500</v>
      </c>
      <c r="I392" s="6">
        <f t="shared" si="13"/>
        <v>54320.000000000007</v>
      </c>
      <c r="J392" s="8" t="s">
        <v>733</v>
      </c>
      <c r="K392" s="8" t="s">
        <v>184</v>
      </c>
      <c r="L392" s="8" t="s">
        <v>734</v>
      </c>
    </row>
    <row r="393" spans="1:12" ht="60">
      <c r="A393" s="21">
        <v>378</v>
      </c>
      <c r="B393" s="8" t="s">
        <v>581</v>
      </c>
      <c r="C393" s="8" t="s">
        <v>62</v>
      </c>
      <c r="D393" s="8" t="s">
        <v>581</v>
      </c>
      <c r="E393" s="8" t="s">
        <v>134</v>
      </c>
      <c r="F393" s="18">
        <v>1940</v>
      </c>
      <c r="G393" s="6">
        <v>8</v>
      </c>
      <c r="H393" s="6">
        <f t="shared" si="12"/>
        <v>15520</v>
      </c>
      <c r="I393" s="6">
        <f t="shared" si="13"/>
        <v>17382.400000000001</v>
      </c>
      <c r="J393" s="8" t="s">
        <v>733</v>
      </c>
      <c r="K393" s="8" t="s">
        <v>184</v>
      </c>
      <c r="L393" s="8" t="s">
        <v>734</v>
      </c>
    </row>
    <row r="394" spans="1:12" ht="60">
      <c r="A394" s="21">
        <v>379</v>
      </c>
      <c r="B394" s="8" t="s">
        <v>582</v>
      </c>
      <c r="C394" s="8" t="s">
        <v>62</v>
      </c>
      <c r="D394" s="8" t="s">
        <v>582</v>
      </c>
      <c r="E394" s="8" t="s">
        <v>134</v>
      </c>
      <c r="F394" s="8">
        <v>59</v>
      </c>
      <c r="G394" s="6">
        <v>99</v>
      </c>
      <c r="H394" s="6">
        <f t="shared" si="12"/>
        <v>5841</v>
      </c>
      <c r="I394" s="6">
        <f t="shared" si="13"/>
        <v>6541.920000000001</v>
      </c>
      <c r="J394" s="8" t="s">
        <v>733</v>
      </c>
      <c r="K394" s="8" t="s">
        <v>184</v>
      </c>
      <c r="L394" s="8" t="s">
        <v>734</v>
      </c>
    </row>
    <row r="395" spans="1:12" ht="60">
      <c r="A395" s="21">
        <v>380</v>
      </c>
      <c r="B395" s="8" t="s">
        <v>583</v>
      </c>
      <c r="C395" s="8" t="s">
        <v>62</v>
      </c>
      <c r="D395" s="8" t="s">
        <v>583</v>
      </c>
      <c r="E395" s="8" t="s">
        <v>134</v>
      </c>
      <c r="F395" s="8">
        <v>252</v>
      </c>
      <c r="G395" s="6">
        <v>821</v>
      </c>
      <c r="H395" s="6">
        <f t="shared" si="12"/>
        <v>206892</v>
      </c>
      <c r="I395" s="6">
        <f t="shared" si="13"/>
        <v>231719.04000000001</v>
      </c>
      <c r="J395" s="8" t="s">
        <v>733</v>
      </c>
      <c r="K395" s="8" t="s">
        <v>184</v>
      </c>
      <c r="L395" s="8" t="s">
        <v>734</v>
      </c>
    </row>
    <row r="396" spans="1:12" ht="60">
      <c r="A396" s="21">
        <v>381</v>
      </c>
      <c r="B396" s="8" t="s">
        <v>584</v>
      </c>
      <c r="C396" s="8" t="s">
        <v>62</v>
      </c>
      <c r="D396" s="8" t="s">
        <v>584</v>
      </c>
      <c r="E396" s="8" t="s">
        <v>134</v>
      </c>
      <c r="F396" s="8">
        <v>182</v>
      </c>
      <c r="G396" s="6">
        <v>857</v>
      </c>
      <c r="H396" s="6">
        <f t="shared" si="12"/>
        <v>155974</v>
      </c>
      <c r="I396" s="6">
        <f t="shared" si="13"/>
        <v>174690.88</v>
      </c>
      <c r="J396" s="8" t="s">
        <v>733</v>
      </c>
      <c r="K396" s="8" t="s">
        <v>184</v>
      </c>
      <c r="L396" s="8" t="s">
        <v>734</v>
      </c>
    </row>
    <row r="397" spans="1:12" ht="60">
      <c r="A397" s="21">
        <v>382</v>
      </c>
      <c r="B397" s="8" t="s">
        <v>585</v>
      </c>
      <c r="C397" s="8" t="s">
        <v>62</v>
      </c>
      <c r="D397" s="8" t="s">
        <v>585</v>
      </c>
      <c r="E397" s="8" t="s">
        <v>134</v>
      </c>
      <c r="F397" s="8">
        <v>531</v>
      </c>
      <c r="G397" s="6">
        <v>32</v>
      </c>
      <c r="H397" s="6">
        <f t="shared" si="12"/>
        <v>16992</v>
      </c>
      <c r="I397" s="6">
        <f t="shared" si="13"/>
        <v>19031.04</v>
      </c>
      <c r="J397" s="8" t="s">
        <v>733</v>
      </c>
      <c r="K397" s="8" t="s">
        <v>184</v>
      </c>
      <c r="L397" s="8" t="s">
        <v>734</v>
      </c>
    </row>
    <row r="398" spans="1:12" ht="60">
      <c r="A398" s="21">
        <v>383</v>
      </c>
      <c r="B398" s="8" t="s">
        <v>586</v>
      </c>
      <c r="C398" s="8" t="s">
        <v>62</v>
      </c>
      <c r="D398" s="8" t="s">
        <v>586</v>
      </c>
      <c r="E398" s="8" t="s">
        <v>134</v>
      </c>
      <c r="F398" s="18">
        <v>1683</v>
      </c>
      <c r="G398" s="6">
        <v>13</v>
      </c>
      <c r="H398" s="6">
        <f t="shared" si="12"/>
        <v>21879</v>
      </c>
      <c r="I398" s="6">
        <f t="shared" si="13"/>
        <v>24504.480000000003</v>
      </c>
      <c r="J398" s="8" t="s">
        <v>733</v>
      </c>
      <c r="K398" s="8" t="s">
        <v>184</v>
      </c>
      <c r="L398" s="8" t="s">
        <v>734</v>
      </c>
    </row>
    <row r="399" spans="1:12" ht="60">
      <c r="A399" s="21">
        <v>384</v>
      </c>
      <c r="B399" s="8" t="s">
        <v>587</v>
      </c>
      <c r="C399" s="8" t="s">
        <v>62</v>
      </c>
      <c r="D399" s="8" t="s">
        <v>587</v>
      </c>
      <c r="E399" s="8" t="s">
        <v>134</v>
      </c>
      <c r="F399" s="18">
        <v>3244</v>
      </c>
      <c r="G399" s="6">
        <v>72</v>
      </c>
      <c r="H399" s="6">
        <f t="shared" si="12"/>
        <v>233568</v>
      </c>
      <c r="I399" s="6">
        <f t="shared" si="13"/>
        <v>261596.16000000003</v>
      </c>
      <c r="J399" s="8" t="s">
        <v>733</v>
      </c>
      <c r="K399" s="8" t="s">
        <v>184</v>
      </c>
      <c r="L399" s="8" t="s">
        <v>734</v>
      </c>
    </row>
    <row r="400" spans="1:12" ht="60">
      <c r="A400" s="21">
        <v>385</v>
      </c>
      <c r="B400" s="8" t="s">
        <v>588</v>
      </c>
      <c r="C400" s="8" t="s">
        <v>62</v>
      </c>
      <c r="D400" s="8" t="s">
        <v>588</v>
      </c>
      <c r="E400" s="8" t="s">
        <v>134</v>
      </c>
      <c r="F400" s="8">
        <v>198</v>
      </c>
      <c r="G400" s="6">
        <v>285</v>
      </c>
      <c r="H400" s="6">
        <f t="shared" si="12"/>
        <v>56430</v>
      </c>
      <c r="I400" s="6">
        <f t="shared" si="13"/>
        <v>63201.600000000006</v>
      </c>
      <c r="J400" s="8" t="s">
        <v>733</v>
      </c>
      <c r="K400" s="8" t="s">
        <v>184</v>
      </c>
      <c r="L400" s="8" t="s">
        <v>734</v>
      </c>
    </row>
    <row r="401" spans="1:12" ht="60">
      <c r="A401" s="21">
        <v>386</v>
      </c>
      <c r="B401" s="8" t="s">
        <v>589</v>
      </c>
      <c r="C401" s="8" t="s">
        <v>62</v>
      </c>
      <c r="D401" s="8" t="s">
        <v>589</v>
      </c>
      <c r="E401" s="8" t="s">
        <v>134</v>
      </c>
      <c r="F401" s="8">
        <v>401</v>
      </c>
      <c r="G401" s="6">
        <v>139</v>
      </c>
      <c r="H401" s="6">
        <f t="shared" ref="H401:H464" si="14">F401*G401</f>
        <v>55739</v>
      </c>
      <c r="I401" s="6">
        <f t="shared" ref="I401:I464" si="15">H401*1.12</f>
        <v>62427.680000000008</v>
      </c>
      <c r="J401" s="8" t="s">
        <v>733</v>
      </c>
      <c r="K401" s="8" t="s">
        <v>184</v>
      </c>
      <c r="L401" s="8" t="s">
        <v>734</v>
      </c>
    </row>
    <row r="402" spans="1:12" ht="60">
      <c r="A402" s="21">
        <v>387</v>
      </c>
      <c r="B402" s="8" t="s">
        <v>590</v>
      </c>
      <c r="C402" s="8" t="s">
        <v>62</v>
      </c>
      <c r="D402" s="8" t="s">
        <v>590</v>
      </c>
      <c r="E402" s="8" t="s">
        <v>519</v>
      </c>
      <c r="F402" s="8">
        <v>198</v>
      </c>
      <c r="G402" s="6">
        <v>1590</v>
      </c>
      <c r="H402" s="6">
        <f t="shared" si="14"/>
        <v>314820</v>
      </c>
      <c r="I402" s="6">
        <f t="shared" si="15"/>
        <v>352598.4</v>
      </c>
      <c r="J402" s="8" t="s">
        <v>733</v>
      </c>
      <c r="K402" s="8" t="s">
        <v>184</v>
      </c>
      <c r="L402" s="8" t="s">
        <v>734</v>
      </c>
    </row>
    <row r="403" spans="1:12" ht="60">
      <c r="A403" s="21">
        <v>388</v>
      </c>
      <c r="B403" s="8" t="s">
        <v>591</v>
      </c>
      <c r="C403" s="8" t="s">
        <v>62</v>
      </c>
      <c r="D403" s="8" t="s">
        <v>591</v>
      </c>
      <c r="E403" s="8" t="s">
        <v>519</v>
      </c>
      <c r="F403" s="8">
        <v>26</v>
      </c>
      <c r="G403" s="6">
        <v>13810</v>
      </c>
      <c r="H403" s="6">
        <f t="shared" si="14"/>
        <v>359060</v>
      </c>
      <c r="I403" s="6">
        <f t="shared" si="15"/>
        <v>402147.2</v>
      </c>
      <c r="J403" s="8" t="s">
        <v>733</v>
      </c>
      <c r="K403" s="8" t="s">
        <v>184</v>
      </c>
      <c r="L403" s="8" t="s">
        <v>734</v>
      </c>
    </row>
    <row r="404" spans="1:12" ht="60">
      <c r="A404" s="21">
        <v>389</v>
      </c>
      <c r="B404" s="8" t="s">
        <v>592</v>
      </c>
      <c r="C404" s="8" t="s">
        <v>62</v>
      </c>
      <c r="D404" s="8" t="s">
        <v>592</v>
      </c>
      <c r="E404" s="8" t="s">
        <v>134</v>
      </c>
      <c r="F404" s="8">
        <v>183</v>
      </c>
      <c r="G404" s="6">
        <v>936</v>
      </c>
      <c r="H404" s="6">
        <f t="shared" si="14"/>
        <v>171288</v>
      </c>
      <c r="I404" s="6">
        <f t="shared" si="15"/>
        <v>191842.56000000003</v>
      </c>
      <c r="J404" s="8" t="s">
        <v>733</v>
      </c>
      <c r="K404" s="8" t="s">
        <v>184</v>
      </c>
      <c r="L404" s="8" t="s">
        <v>734</v>
      </c>
    </row>
    <row r="405" spans="1:12" ht="60">
      <c r="A405" s="21">
        <v>390</v>
      </c>
      <c r="B405" s="8" t="s">
        <v>593</v>
      </c>
      <c r="C405" s="8" t="s">
        <v>62</v>
      </c>
      <c r="D405" s="8" t="s">
        <v>593</v>
      </c>
      <c r="E405" s="8" t="s">
        <v>134</v>
      </c>
      <c r="F405" s="18">
        <v>2930</v>
      </c>
      <c r="G405" s="6">
        <v>468</v>
      </c>
      <c r="H405" s="6">
        <f t="shared" si="14"/>
        <v>1371240</v>
      </c>
      <c r="I405" s="6">
        <f t="shared" si="15"/>
        <v>1535788.8</v>
      </c>
      <c r="J405" s="8" t="s">
        <v>733</v>
      </c>
      <c r="K405" s="8" t="s">
        <v>184</v>
      </c>
      <c r="L405" s="8" t="s">
        <v>734</v>
      </c>
    </row>
    <row r="406" spans="1:12" ht="60">
      <c r="A406" s="21">
        <v>391</v>
      </c>
      <c r="B406" s="8" t="s">
        <v>594</v>
      </c>
      <c r="C406" s="8" t="s">
        <v>62</v>
      </c>
      <c r="D406" s="8" t="s">
        <v>594</v>
      </c>
      <c r="E406" s="8" t="s">
        <v>134</v>
      </c>
      <c r="F406" s="18">
        <v>2080</v>
      </c>
      <c r="G406" s="6">
        <v>227</v>
      </c>
      <c r="H406" s="6">
        <f t="shared" si="14"/>
        <v>472160</v>
      </c>
      <c r="I406" s="6">
        <f t="shared" si="15"/>
        <v>528819.20000000007</v>
      </c>
      <c r="J406" s="8" t="s">
        <v>733</v>
      </c>
      <c r="K406" s="8" t="s">
        <v>184</v>
      </c>
      <c r="L406" s="8" t="s">
        <v>734</v>
      </c>
    </row>
    <row r="407" spans="1:12" ht="60">
      <c r="A407" s="21">
        <v>392</v>
      </c>
      <c r="B407" s="8" t="s">
        <v>595</v>
      </c>
      <c r="C407" s="8" t="s">
        <v>62</v>
      </c>
      <c r="D407" s="8" t="s">
        <v>595</v>
      </c>
      <c r="E407" s="8" t="s">
        <v>134</v>
      </c>
      <c r="F407" s="18">
        <v>1080</v>
      </c>
      <c r="G407" s="6">
        <v>538</v>
      </c>
      <c r="H407" s="6">
        <f t="shared" si="14"/>
        <v>581040</v>
      </c>
      <c r="I407" s="6">
        <f t="shared" si="15"/>
        <v>650764.80000000005</v>
      </c>
      <c r="J407" s="8" t="s">
        <v>733</v>
      </c>
      <c r="K407" s="8" t="s">
        <v>184</v>
      </c>
      <c r="L407" s="8" t="s">
        <v>734</v>
      </c>
    </row>
    <row r="408" spans="1:12" ht="60">
      <c r="A408" s="21">
        <v>393</v>
      </c>
      <c r="B408" s="8" t="s">
        <v>596</v>
      </c>
      <c r="C408" s="8" t="s">
        <v>62</v>
      </c>
      <c r="D408" s="8" t="s">
        <v>596</v>
      </c>
      <c r="E408" s="8" t="s">
        <v>134</v>
      </c>
      <c r="F408" s="18">
        <v>1080</v>
      </c>
      <c r="G408" s="6">
        <v>31</v>
      </c>
      <c r="H408" s="6">
        <f t="shared" si="14"/>
        <v>33480</v>
      </c>
      <c r="I408" s="6">
        <f t="shared" si="15"/>
        <v>37497.600000000006</v>
      </c>
      <c r="J408" s="8" t="s">
        <v>733</v>
      </c>
      <c r="K408" s="8" t="s">
        <v>184</v>
      </c>
      <c r="L408" s="8" t="s">
        <v>734</v>
      </c>
    </row>
    <row r="409" spans="1:12" ht="60">
      <c r="A409" s="21">
        <v>394</v>
      </c>
      <c r="B409" s="8" t="s">
        <v>597</v>
      </c>
      <c r="C409" s="8" t="s">
        <v>62</v>
      </c>
      <c r="D409" s="8" t="s">
        <v>597</v>
      </c>
      <c r="E409" s="8" t="s">
        <v>134</v>
      </c>
      <c r="F409" s="8">
        <v>540</v>
      </c>
      <c r="G409" s="6">
        <v>135</v>
      </c>
      <c r="H409" s="6">
        <f t="shared" si="14"/>
        <v>72900</v>
      </c>
      <c r="I409" s="6">
        <f t="shared" si="15"/>
        <v>81648.000000000015</v>
      </c>
      <c r="J409" s="8" t="s">
        <v>733</v>
      </c>
      <c r="K409" s="8" t="s">
        <v>184</v>
      </c>
      <c r="L409" s="8" t="s">
        <v>734</v>
      </c>
    </row>
    <row r="410" spans="1:12" ht="60">
      <c r="A410" s="21">
        <v>395</v>
      </c>
      <c r="B410" s="8" t="s">
        <v>598</v>
      </c>
      <c r="C410" s="8" t="s">
        <v>62</v>
      </c>
      <c r="D410" s="8" t="s">
        <v>598</v>
      </c>
      <c r="E410" s="8" t="s">
        <v>134</v>
      </c>
      <c r="F410" s="8">
        <v>436</v>
      </c>
      <c r="G410" s="6">
        <v>357</v>
      </c>
      <c r="H410" s="6">
        <f t="shared" si="14"/>
        <v>155652</v>
      </c>
      <c r="I410" s="6">
        <f t="shared" si="15"/>
        <v>174330.24000000002</v>
      </c>
      <c r="J410" s="8" t="s">
        <v>733</v>
      </c>
      <c r="K410" s="8" t="s">
        <v>184</v>
      </c>
      <c r="L410" s="8" t="s">
        <v>734</v>
      </c>
    </row>
    <row r="411" spans="1:12" ht="60">
      <c r="A411" s="21">
        <v>396</v>
      </c>
      <c r="B411" s="8" t="s">
        <v>599</v>
      </c>
      <c r="C411" s="8" t="s">
        <v>62</v>
      </c>
      <c r="D411" s="8" t="s">
        <v>599</v>
      </c>
      <c r="E411" s="8" t="s">
        <v>134</v>
      </c>
      <c r="F411" s="18">
        <v>664</v>
      </c>
      <c r="G411" s="6">
        <v>350</v>
      </c>
      <c r="H411" s="6">
        <f t="shared" si="14"/>
        <v>232400</v>
      </c>
      <c r="I411" s="6">
        <f t="shared" si="15"/>
        <v>260288.00000000003</v>
      </c>
      <c r="J411" s="8" t="s">
        <v>733</v>
      </c>
      <c r="K411" s="8" t="s">
        <v>184</v>
      </c>
      <c r="L411" s="8" t="s">
        <v>734</v>
      </c>
    </row>
    <row r="412" spans="1:12" ht="60">
      <c r="A412" s="21">
        <v>397</v>
      </c>
      <c r="B412" s="8" t="s">
        <v>600</v>
      </c>
      <c r="C412" s="8" t="s">
        <v>62</v>
      </c>
      <c r="D412" s="8" t="s">
        <v>600</v>
      </c>
      <c r="E412" s="8" t="s">
        <v>134</v>
      </c>
      <c r="F412" s="8">
        <v>540</v>
      </c>
      <c r="G412" s="6">
        <v>590</v>
      </c>
      <c r="H412" s="6">
        <f t="shared" si="14"/>
        <v>318600</v>
      </c>
      <c r="I412" s="6">
        <f t="shared" si="15"/>
        <v>356832.00000000006</v>
      </c>
      <c r="J412" s="8" t="s">
        <v>733</v>
      </c>
      <c r="K412" s="8" t="s">
        <v>184</v>
      </c>
      <c r="L412" s="8" t="s">
        <v>734</v>
      </c>
    </row>
    <row r="413" spans="1:12" ht="60">
      <c r="A413" s="21">
        <v>398</v>
      </c>
      <c r="B413" s="8" t="s">
        <v>601</v>
      </c>
      <c r="C413" s="8" t="s">
        <v>62</v>
      </c>
      <c r="D413" s="8" t="s">
        <v>601</v>
      </c>
      <c r="E413" s="8" t="s">
        <v>134</v>
      </c>
      <c r="F413" s="8">
        <v>154</v>
      </c>
      <c r="G413" s="6">
        <v>178</v>
      </c>
      <c r="H413" s="6">
        <f t="shared" si="14"/>
        <v>27412</v>
      </c>
      <c r="I413" s="6">
        <f t="shared" si="15"/>
        <v>30701.440000000002</v>
      </c>
      <c r="J413" s="8" t="s">
        <v>733</v>
      </c>
      <c r="K413" s="8" t="s">
        <v>184</v>
      </c>
      <c r="L413" s="8" t="s">
        <v>734</v>
      </c>
    </row>
    <row r="414" spans="1:12" ht="60">
      <c r="A414" s="21">
        <v>399</v>
      </c>
      <c r="B414" s="8" t="s">
        <v>602</v>
      </c>
      <c r="C414" s="8" t="s">
        <v>62</v>
      </c>
      <c r="D414" s="8" t="s">
        <v>603</v>
      </c>
      <c r="E414" s="8" t="s">
        <v>134</v>
      </c>
      <c r="F414" s="18">
        <v>2190</v>
      </c>
      <c r="G414" s="6">
        <v>45</v>
      </c>
      <c r="H414" s="6">
        <f t="shared" si="14"/>
        <v>98550</v>
      </c>
      <c r="I414" s="6">
        <f t="shared" si="15"/>
        <v>110376.00000000001</v>
      </c>
      <c r="J414" s="8" t="s">
        <v>733</v>
      </c>
      <c r="K414" s="8" t="s">
        <v>184</v>
      </c>
      <c r="L414" s="8" t="s">
        <v>734</v>
      </c>
    </row>
    <row r="415" spans="1:12" ht="60">
      <c r="A415" s="21">
        <v>400</v>
      </c>
      <c r="B415" s="8" t="s">
        <v>604</v>
      </c>
      <c r="C415" s="8" t="s">
        <v>62</v>
      </c>
      <c r="D415" s="8" t="s">
        <v>604</v>
      </c>
      <c r="E415" s="8" t="s">
        <v>560</v>
      </c>
      <c r="F415" s="8">
        <v>1261</v>
      </c>
      <c r="G415" s="6">
        <v>148</v>
      </c>
      <c r="H415" s="6">
        <f t="shared" si="14"/>
        <v>186628</v>
      </c>
      <c r="I415" s="6">
        <f t="shared" si="15"/>
        <v>209023.36000000002</v>
      </c>
      <c r="J415" s="8" t="s">
        <v>733</v>
      </c>
      <c r="K415" s="8" t="s">
        <v>184</v>
      </c>
      <c r="L415" s="8" t="s">
        <v>734</v>
      </c>
    </row>
    <row r="416" spans="1:12" ht="60">
      <c r="A416" s="21">
        <v>401</v>
      </c>
      <c r="B416" s="8" t="s">
        <v>605</v>
      </c>
      <c r="C416" s="8" t="s">
        <v>62</v>
      </c>
      <c r="D416" s="8" t="s">
        <v>605</v>
      </c>
      <c r="E416" s="8" t="s">
        <v>134</v>
      </c>
      <c r="F416" s="18">
        <v>561</v>
      </c>
      <c r="G416" s="6">
        <v>46</v>
      </c>
      <c r="H416" s="6">
        <f t="shared" si="14"/>
        <v>25806</v>
      </c>
      <c r="I416" s="6">
        <f t="shared" si="15"/>
        <v>28902.720000000001</v>
      </c>
      <c r="J416" s="8" t="s">
        <v>733</v>
      </c>
      <c r="K416" s="8" t="s">
        <v>184</v>
      </c>
      <c r="L416" s="8" t="s">
        <v>734</v>
      </c>
    </row>
    <row r="417" spans="1:12" ht="60">
      <c r="A417" s="21">
        <v>402</v>
      </c>
      <c r="B417" s="8" t="s">
        <v>606</v>
      </c>
      <c r="C417" s="8" t="s">
        <v>62</v>
      </c>
      <c r="D417" s="8" t="s">
        <v>606</v>
      </c>
      <c r="E417" s="8" t="s">
        <v>134</v>
      </c>
      <c r="F417" s="8">
        <v>376</v>
      </c>
      <c r="G417" s="6">
        <v>196</v>
      </c>
      <c r="H417" s="6">
        <f t="shared" si="14"/>
        <v>73696</v>
      </c>
      <c r="I417" s="6">
        <f t="shared" si="15"/>
        <v>82539.520000000004</v>
      </c>
      <c r="J417" s="8" t="s">
        <v>733</v>
      </c>
      <c r="K417" s="8" t="s">
        <v>184</v>
      </c>
      <c r="L417" s="8" t="s">
        <v>734</v>
      </c>
    </row>
    <row r="418" spans="1:12" ht="60">
      <c r="A418" s="21">
        <v>403</v>
      </c>
      <c r="B418" s="8" t="s">
        <v>607</v>
      </c>
      <c r="C418" s="8" t="s">
        <v>62</v>
      </c>
      <c r="D418" s="8" t="s">
        <v>607</v>
      </c>
      <c r="E418" s="8" t="s">
        <v>134</v>
      </c>
      <c r="F418" s="8">
        <v>475</v>
      </c>
      <c r="G418" s="6">
        <v>169</v>
      </c>
      <c r="H418" s="6">
        <f t="shared" si="14"/>
        <v>80275</v>
      </c>
      <c r="I418" s="6">
        <f t="shared" si="15"/>
        <v>89908.000000000015</v>
      </c>
      <c r="J418" s="8" t="s">
        <v>733</v>
      </c>
      <c r="K418" s="8" t="s">
        <v>184</v>
      </c>
      <c r="L418" s="8" t="s">
        <v>734</v>
      </c>
    </row>
    <row r="419" spans="1:12" ht="60">
      <c r="A419" s="21">
        <v>404</v>
      </c>
      <c r="B419" s="8" t="s">
        <v>608</v>
      </c>
      <c r="C419" s="8" t="s">
        <v>62</v>
      </c>
      <c r="D419" s="8" t="s">
        <v>608</v>
      </c>
      <c r="E419" s="8" t="s">
        <v>609</v>
      </c>
      <c r="F419" s="18">
        <v>3754</v>
      </c>
      <c r="G419" s="6">
        <v>48</v>
      </c>
      <c r="H419" s="6">
        <f t="shared" si="14"/>
        <v>180192</v>
      </c>
      <c r="I419" s="6">
        <f t="shared" si="15"/>
        <v>201815.04000000001</v>
      </c>
      <c r="J419" s="8" t="s">
        <v>733</v>
      </c>
      <c r="K419" s="8" t="s">
        <v>184</v>
      </c>
      <c r="L419" s="8" t="s">
        <v>734</v>
      </c>
    </row>
    <row r="420" spans="1:12" ht="60">
      <c r="A420" s="21">
        <v>405</v>
      </c>
      <c r="B420" s="8" t="s">
        <v>610</v>
      </c>
      <c r="C420" s="8" t="s">
        <v>62</v>
      </c>
      <c r="D420" s="8" t="s">
        <v>610</v>
      </c>
      <c r="E420" s="8" t="s">
        <v>609</v>
      </c>
      <c r="F420" s="18">
        <v>2254</v>
      </c>
      <c r="G420" s="6">
        <v>28</v>
      </c>
      <c r="H420" s="6">
        <f t="shared" si="14"/>
        <v>63112</v>
      </c>
      <c r="I420" s="6">
        <f t="shared" si="15"/>
        <v>70685.440000000002</v>
      </c>
      <c r="J420" s="8" t="s">
        <v>733</v>
      </c>
      <c r="K420" s="8" t="s">
        <v>184</v>
      </c>
      <c r="L420" s="8" t="s">
        <v>734</v>
      </c>
    </row>
    <row r="421" spans="1:12" ht="60">
      <c r="A421" s="21">
        <v>406</v>
      </c>
      <c r="B421" s="8" t="s">
        <v>703</v>
      </c>
      <c r="C421" s="8" t="s">
        <v>62</v>
      </c>
      <c r="D421" s="8" t="s">
        <v>703</v>
      </c>
      <c r="E421" s="8" t="s">
        <v>134</v>
      </c>
      <c r="F421" s="18">
        <v>5400</v>
      </c>
      <c r="G421" s="6">
        <v>32</v>
      </c>
      <c r="H421" s="6">
        <f t="shared" si="14"/>
        <v>172800</v>
      </c>
      <c r="I421" s="6">
        <f t="shared" si="15"/>
        <v>193536.00000000003</v>
      </c>
      <c r="J421" s="8" t="s">
        <v>733</v>
      </c>
      <c r="K421" s="8" t="s">
        <v>184</v>
      </c>
      <c r="L421" s="8" t="s">
        <v>734</v>
      </c>
    </row>
    <row r="422" spans="1:12" ht="60">
      <c r="A422" s="21">
        <v>407</v>
      </c>
      <c r="B422" s="8" t="s">
        <v>611</v>
      </c>
      <c r="C422" s="8" t="s">
        <v>62</v>
      </c>
      <c r="D422" s="8" t="s">
        <v>611</v>
      </c>
      <c r="E422" s="8" t="s">
        <v>134</v>
      </c>
      <c r="F422" s="18">
        <v>273</v>
      </c>
      <c r="G422" s="6">
        <v>155</v>
      </c>
      <c r="H422" s="6">
        <f t="shared" si="14"/>
        <v>42315</v>
      </c>
      <c r="I422" s="6">
        <f t="shared" si="15"/>
        <v>47392.800000000003</v>
      </c>
      <c r="J422" s="8" t="s">
        <v>733</v>
      </c>
      <c r="K422" s="8" t="s">
        <v>184</v>
      </c>
      <c r="L422" s="8" t="s">
        <v>734</v>
      </c>
    </row>
    <row r="423" spans="1:12" ht="60">
      <c r="A423" s="21">
        <v>408</v>
      </c>
      <c r="B423" s="8" t="s">
        <v>612</v>
      </c>
      <c r="C423" s="8" t="s">
        <v>62</v>
      </c>
      <c r="D423" s="8" t="s">
        <v>612</v>
      </c>
      <c r="E423" s="8" t="s">
        <v>134</v>
      </c>
      <c r="F423" s="18">
        <v>349</v>
      </c>
      <c r="G423" s="6">
        <v>90</v>
      </c>
      <c r="H423" s="6">
        <f t="shared" si="14"/>
        <v>31410</v>
      </c>
      <c r="I423" s="6">
        <f t="shared" si="15"/>
        <v>35179.200000000004</v>
      </c>
      <c r="J423" s="8" t="s">
        <v>733</v>
      </c>
      <c r="K423" s="8" t="s">
        <v>184</v>
      </c>
      <c r="L423" s="8" t="s">
        <v>734</v>
      </c>
    </row>
    <row r="424" spans="1:12" ht="60">
      <c r="A424" s="21">
        <v>409</v>
      </c>
      <c r="B424" s="8" t="s">
        <v>613</v>
      </c>
      <c r="C424" s="8" t="s">
        <v>62</v>
      </c>
      <c r="D424" s="8" t="s">
        <v>613</v>
      </c>
      <c r="E424" s="8" t="s">
        <v>560</v>
      </c>
      <c r="F424" s="18">
        <v>8400</v>
      </c>
      <c r="G424" s="6">
        <v>40</v>
      </c>
      <c r="H424" s="6">
        <f t="shared" si="14"/>
        <v>336000</v>
      </c>
      <c r="I424" s="6">
        <f t="shared" si="15"/>
        <v>376320.00000000006</v>
      </c>
      <c r="J424" s="8" t="s">
        <v>733</v>
      </c>
      <c r="K424" s="8" t="s">
        <v>184</v>
      </c>
      <c r="L424" s="8" t="s">
        <v>734</v>
      </c>
    </row>
    <row r="425" spans="1:12" ht="60">
      <c r="A425" s="21">
        <v>410</v>
      </c>
      <c r="B425" s="8" t="s">
        <v>614</v>
      </c>
      <c r="C425" s="8" t="s">
        <v>62</v>
      </c>
      <c r="D425" s="8" t="s">
        <v>614</v>
      </c>
      <c r="E425" s="8" t="s">
        <v>560</v>
      </c>
      <c r="F425" s="18">
        <v>1918</v>
      </c>
      <c r="G425" s="6">
        <v>69</v>
      </c>
      <c r="H425" s="6">
        <f t="shared" si="14"/>
        <v>132342</v>
      </c>
      <c r="I425" s="6">
        <f t="shared" si="15"/>
        <v>148223.04000000001</v>
      </c>
      <c r="J425" s="8" t="s">
        <v>733</v>
      </c>
      <c r="K425" s="8" t="s">
        <v>184</v>
      </c>
      <c r="L425" s="8" t="s">
        <v>734</v>
      </c>
    </row>
    <row r="426" spans="1:12" ht="60">
      <c r="A426" s="21">
        <v>411</v>
      </c>
      <c r="B426" s="8" t="s">
        <v>615</v>
      </c>
      <c r="C426" s="8" t="s">
        <v>62</v>
      </c>
      <c r="D426" s="8" t="s">
        <v>615</v>
      </c>
      <c r="E426" s="8" t="s">
        <v>560</v>
      </c>
      <c r="F426" s="18">
        <v>2200</v>
      </c>
      <c r="G426" s="6">
        <v>220</v>
      </c>
      <c r="H426" s="6">
        <f t="shared" si="14"/>
        <v>484000</v>
      </c>
      <c r="I426" s="6">
        <f t="shared" si="15"/>
        <v>542080</v>
      </c>
      <c r="J426" s="8" t="s">
        <v>733</v>
      </c>
      <c r="K426" s="8" t="s">
        <v>184</v>
      </c>
      <c r="L426" s="8" t="s">
        <v>734</v>
      </c>
    </row>
    <row r="427" spans="1:12" ht="60">
      <c r="A427" s="21">
        <v>412</v>
      </c>
      <c r="B427" s="8" t="s">
        <v>616</v>
      </c>
      <c r="C427" s="8" t="s">
        <v>62</v>
      </c>
      <c r="D427" s="8" t="s">
        <v>616</v>
      </c>
      <c r="E427" s="8" t="s">
        <v>560</v>
      </c>
      <c r="F427" s="18">
        <v>1836</v>
      </c>
      <c r="G427" s="6">
        <v>220</v>
      </c>
      <c r="H427" s="6">
        <f t="shared" si="14"/>
        <v>403920</v>
      </c>
      <c r="I427" s="6">
        <f t="shared" si="15"/>
        <v>452390.40000000002</v>
      </c>
      <c r="J427" s="8" t="s">
        <v>733</v>
      </c>
      <c r="K427" s="8" t="s">
        <v>184</v>
      </c>
      <c r="L427" s="8" t="s">
        <v>734</v>
      </c>
    </row>
    <row r="428" spans="1:12" ht="60">
      <c r="A428" s="21">
        <v>413</v>
      </c>
      <c r="B428" s="8" t="s">
        <v>617</v>
      </c>
      <c r="C428" s="8" t="s">
        <v>62</v>
      </c>
      <c r="D428" s="8" t="s">
        <v>617</v>
      </c>
      <c r="E428" s="8" t="s">
        <v>134</v>
      </c>
      <c r="F428" s="18">
        <v>1410</v>
      </c>
      <c r="G428" s="6">
        <v>35</v>
      </c>
      <c r="H428" s="6">
        <f t="shared" si="14"/>
        <v>49350</v>
      </c>
      <c r="I428" s="6">
        <f t="shared" si="15"/>
        <v>55272.000000000007</v>
      </c>
      <c r="J428" s="8" t="s">
        <v>733</v>
      </c>
      <c r="K428" s="8" t="s">
        <v>184</v>
      </c>
      <c r="L428" s="8" t="s">
        <v>734</v>
      </c>
    </row>
    <row r="429" spans="1:12" ht="60">
      <c r="A429" s="21">
        <v>414</v>
      </c>
      <c r="B429" s="8" t="s">
        <v>618</v>
      </c>
      <c r="C429" s="8" t="s">
        <v>62</v>
      </c>
      <c r="D429" s="8" t="s">
        <v>618</v>
      </c>
      <c r="E429" s="8" t="s">
        <v>134</v>
      </c>
      <c r="F429" s="8">
        <v>109</v>
      </c>
      <c r="G429" s="6">
        <v>4821</v>
      </c>
      <c r="H429" s="6">
        <f t="shared" si="14"/>
        <v>525489</v>
      </c>
      <c r="I429" s="6">
        <f t="shared" si="15"/>
        <v>588547.68000000005</v>
      </c>
      <c r="J429" s="8" t="s">
        <v>733</v>
      </c>
      <c r="K429" s="8" t="s">
        <v>184</v>
      </c>
      <c r="L429" s="8" t="s">
        <v>734</v>
      </c>
    </row>
    <row r="430" spans="1:12" ht="60">
      <c r="A430" s="21">
        <v>415</v>
      </c>
      <c r="B430" s="8" t="s">
        <v>619</v>
      </c>
      <c r="C430" s="8" t="s">
        <v>62</v>
      </c>
      <c r="D430" s="8" t="s">
        <v>619</v>
      </c>
      <c r="E430" s="8" t="s">
        <v>134</v>
      </c>
      <c r="F430" s="18">
        <v>5049</v>
      </c>
      <c r="G430" s="6">
        <v>15</v>
      </c>
      <c r="H430" s="6">
        <f t="shared" si="14"/>
        <v>75735</v>
      </c>
      <c r="I430" s="6">
        <f t="shared" si="15"/>
        <v>84823.200000000012</v>
      </c>
      <c r="J430" s="8" t="s">
        <v>733</v>
      </c>
      <c r="K430" s="8" t="s">
        <v>184</v>
      </c>
      <c r="L430" s="8" t="s">
        <v>734</v>
      </c>
    </row>
    <row r="431" spans="1:12" ht="60">
      <c r="A431" s="21">
        <v>416</v>
      </c>
      <c r="B431" s="8" t="s">
        <v>620</v>
      </c>
      <c r="C431" s="8" t="s">
        <v>62</v>
      </c>
      <c r="D431" s="8" t="s">
        <v>620</v>
      </c>
      <c r="E431" s="8" t="s">
        <v>134</v>
      </c>
      <c r="F431" s="18">
        <v>1122</v>
      </c>
      <c r="G431" s="6">
        <v>50</v>
      </c>
      <c r="H431" s="6">
        <f t="shared" si="14"/>
        <v>56100</v>
      </c>
      <c r="I431" s="6">
        <f t="shared" si="15"/>
        <v>62832.000000000007</v>
      </c>
      <c r="J431" s="8" t="s">
        <v>733</v>
      </c>
      <c r="K431" s="8" t="s">
        <v>184</v>
      </c>
      <c r="L431" s="8" t="s">
        <v>734</v>
      </c>
    </row>
    <row r="432" spans="1:12" ht="60">
      <c r="A432" s="21">
        <v>417</v>
      </c>
      <c r="B432" s="8" t="s">
        <v>621</v>
      </c>
      <c r="C432" s="8" t="s">
        <v>62</v>
      </c>
      <c r="D432" s="8" t="s">
        <v>621</v>
      </c>
      <c r="E432" s="8" t="s">
        <v>134</v>
      </c>
      <c r="F432" s="8">
        <v>265</v>
      </c>
      <c r="G432" s="6">
        <v>35</v>
      </c>
      <c r="H432" s="6">
        <f t="shared" si="14"/>
        <v>9275</v>
      </c>
      <c r="I432" s="6">
        <f t="shared" si="15"/>
        <v>10388.000000000002</v>
      </c>
      <c r="J432" s="8" t="s">
        <v>733</v>
      </c>
      <c r="K432" s="8" t="s">
        <v>184</v>
      </c>
      <c r="L432" s="8" t="s">
        <v>734</v>
      </c>
    </row>
    <row r="433" spans="1:12" ht="60">
      <c r="A433" s="21">
        <v>418</v>
      </c>
      <c r="B433" s="8" t="s">
        <v>622</v>
      </c>
      <c r="C433" s="8" t="s">
        <v>62</v>
      </c>
      <c r="D433" s="8" t="s">
        <v>622</v>
      </c>
      <c r="E433" s="8" t="s">
        <v>134</v>
      </c>
      <c r="F433" s="18">
        <v>300</v>
      </c>
      <c r="G433" s="6">
        <v>68</v>
      </c>
      <c r="H433" s="6">
        <f t="shared" si="14"/>
        <v>20400</v>
      </c>
      <c r="I433" s="6">
        <f t="shared" si="15"/>
        <v>22848.000000000004</v>
      </c>
      <c r="J433" s="8" t="s">
        <v>733</v>
      </c>
      <c r="K433" s="8" t="s">
        <v>184</v>
      </c>
      <c r="L433" s="8" t="s">
        <v>734</v>
      </c>
    </row>
    <row r="434" spans="1:12" ht="60">
      <c r="A434" s="21">
        <v>419</v>
      </c>
      <c r="B434" s="8" t="s">
        <v>623</v>
      </c>
      <c r="C434" s="8" t="s">
        <v>62</v>
      </c>
      <c r="D434" s="8" t="s">
        <v>623</v>
      </c>
      <c r="E434" s="8" t="s">
        <v>560</v>
      </c>
      <c r="F434" s="8">
        <v>540</v>
      </c>
      <c r="G434" s="6">
        <v>484</v>
      </c>
      <c r="H434" s="6">
        <f t="shared" si="14"/>
        <v>261360</v>
      </c>
      <c r="I434" s="6">
        <f t="shared" si="15"/>
        <v>292723.20000000001</v>
      </c>
      <c r="J434" s="8" t="s">
        <v>733</v>
      </c>
      <c r="K434" s="8" t="s">
        <v>184</v>
      </c>
      <c r="L434" s="8" t="s">
        <v>734</v>
      </c>
    </row>
    <row r="435" spans="1:12" ht="60">
      <c r="A435" s="21">
        <v>420</v>
      </c>
      <c r="B435" s="8" t="s">
        <v>624</v>
      </c>
      <c r="C435" s="8" t="s">
        <v>62</v>
      </c>
      <c r="D435" s="8" t="s">
        <v>624</v>
      </c>
      <c r="E435" s="8" t="s">
        <v>134</v>
      </c>
      <c r="F435" s="18">
        <v>1090</v>
      </c>
      <c r="G435" s="6">
        <v>202</v>
      </c>
      <c r="H435" s="6">
        <f t="shared" si="14"/>
        <v>220180</v>
      </c>
      <c r="I435" s="6">
        <f t="shared" si="15"/>
        <v>246601.60000000003</v>
      </c>
      <c r="J435" s="8" t="s">
        <v>733</v>
      </c>
      <c r="K435" s="8" t="s">
        <v>184</v>
      </c>
      <c r="L435" s="8" t="s">
        <v>734</v>
      </c>
    </row>
    <row r="436" spans="1:12" ht="30">
      <c r="A436" s="21">
        <v>421</v>
      </c>
      <c r="B436" s="8" t="s">
        <v>1335</v>
      </c>
      <c r="C436" s="8" t="s">
        <v>206</v>
      </c>
      <c r="D436" s="8" t="s">
        <v>1335</v>
      </c>
      <c r="E436" s="8" t="s">
        <v>134</v>
      </c>
      <c r="F436" s="8">
        <v>200</v>
      </c>
      <c r="G436" s="38">
        <v>4467</v>
      </c>
      <c r="H436" s="6">
        <f t="shared" si="14"/>
        <v>893400</v>
      </c>
      <c r="I436" s="6">
        <f t="shared" si="15"/>
        <v>1000608.0000000001</v>
      </c>
      <c r="J436" s="8" t="s">
        <v>632</v>
      </c>
      <c r="K436" s="8" t="s">
        <v>3</v>
      </c>
      <c r="L436" s="21" t="s">
        <v>730</v>
      </c>
    </row>
    <row r="437" spans="1:12" ht="30">
      <c r="A437" s="21">
        <v>422</v>
      </c>
      <c r="B437" s="13" t="s">
        <v>640</v>
      </c>
      <c r="C437" s="13" t="s">
        <v>206</v>
      </c>
      <c r="D437" s="8" t="s">
        <v>671</v>
      </c>
      <c r="E437" s="13" t="s">
        <v>639</v>
      </c>
      <c r="F437" s="13">
        <v>4800</v>
      </c>
      <c r="G437" s="38">
        <v>500</v>
      </c>
      <c r="H437" s="6">
        <f t="shared" si="14"/>
        <v>2400000</v>
      </c>
      <c r="I437" s="6">
        <f t="shared" si="15"/>
        <v>2688000.0000000005</v>
      </c>
      <c r="J437" s="13" t="s">
        <v>632</v>
      </c>
      <c r="K437" s="13" t="s">
        <v>3</v>
      </c>
      <c r="L437" s="34"/>
    </row>
    <row r="438" spans="1:12" ht="45">
      <c r="A438" s="21">
        <v>423</v>
      </c>
      <c r="B438" s="8" t="s">
        <v>641</v>
      </c>
      <c r="C438" s="8" t="s">
        <v>206</v>
      </c>
      <c r="D438" s="8" t="s">
        <v>642</v>
      </c>
      <c r="E438" s="8" t="s">
        <v>643</v>
      </c>
      <c r="F438" s="8">
        <v>100</v>
      </c>
      <c r="G438" s="38">
        <v>1095</v>
      </c>
      <c r="H438" s="6">
        <f t="shared" si="14"/>
        <v>109500</v>
      </c>
      <c r="I438" s="6">
        <f t="shared" si="15"/>
        <v>122640.00000000001</v>
      </c>
      <c r="J438" s="8" t="s">
        <v>632</v>
      </c>
      <c r="K438" s="8" t="s">
        <v>3</v>
      </c>
      <c r="L438" s="34"/>
    </row>
    <row r="439" spans="1:12" ht="30">
      <c r="A439" s="21">
        <v>424</v>
      </c>
      <c r="B439" s="13" t="s">
        <v>644</v>
      </c>
      <c r="C439" s="13" t="s">
        <v>206</v>
      </c>
      <c r="D439" s="13" t="s">
        <v>645</v>
      </c>
      <c r="E439" s="13" t="s">
        <v>639</v>
      </c>
      <c r="F439" s="13">
        <v>20</v>
      </c>
      <c r="G439" s="38">
        <v>630</v>
      </c>
      <c r="H439" s="6">
        <f t="shared" si="14"/>
        <v>12600</v>
      </c>
      <c r="I439" s="6">
        <f t="shared" si="15"/>
        <v>14112.000000000002</v>
      </c>
      <c r="J439" s="13" t="s">
        <v>632</v>
      </c>
      <c r="K439" s="13" t="s">
        <v>3</v>
      </c>
      <c r="L439" s="34"/>
    </row>
    <row r="440" spans="1:12" ht="30">
      <c r="A440" s="21">
        <v>425</v>
      </c>
      <c r="B440" s="13" t="s">
        <v>692</v>
      </c>
      <c r="C440" s="13" t="s">
        <v>206</v>
      </c>
      <c r="D440" s="13" t="s">
        <v>646</v>
      </c>
      <c r="E440" s="13" t="s">
        <v>639</v>
      </c>
      <c r="F440" s="13">
        <v>50</v>
      </c>
      <c r="G440" s="38">
        <v>350</v>
      </c>
      <c r="H440" s="6">
        <f t="shared" si="14"/>
        <v>17500</v>
      </c>
      <c r="I440" s="6">
        <f t="shared" si="15"/>
        <v>19600.000000000004</v>
      </c>
      <c r="J440" s="13" t="s">
        <v>632</v>
      </c>
      <c r="K440" s="13" t="s">
        <v>3</v>
      </c>
      <c r="L440" s="34"/>
    </row>
    <row r="441" spans="1:12" ht="30">
      <c r="A441" s="21">
        <v>426</v>
      </c>
      <c r="B441" s="13" t="s">
        <v>693</v>
      </c>
      <c r="C441" s="13" t="s">
        <v>206</v>
      </c>
      <c r="D441" s="13" t="s">
        <v>647</v>
      </c>
      <c r="E441" s="13" t="s">
        <v>648</v>
      </c>
      <c r="F441" s="38">
        <v>24808</v>
      </c>
      <c r="G441" s="38">
        <v>270</v>
      </c>
      <c r="H441" s="6">
        <f t="shared" si="14"/>
        <v>6698160</v>
      </c>
      <c r="I441" s="6">
        <f t="shared" si="15"/>
        <v>7501939.2000000011</v>
      </c>
      <c r="J441" s="13" t="s">
        <v>632</v>
      </c>
      <c r="K441" s="13" t="s">
        <v>3</v>
      </c>
      <c r="L441" s="35" t="s">
        <v>1336</v>
      </c>
    </row>
    <row r="442" spans="1:12" ht="30">
      <c r="A442" s="21">
        <v>427</v>
      </c>
      <c r="B442" s="13" t="s">
        <v>691</v>
      </c>
      <c r="C442" s="8" t="s">
        <v>722</v>
      </c>
      <c r="D442" s="13" t="s">
        <v>649</v>
      </c>
      <c r="E442" s="13" t="s">
        <v>6</v>
      </c>
      <c r="F442" s="13">
        <v>39060</v>
      </c>
      <c r="G442" s="38">
        <v>219</v>
      </c>
      <c r="H442" s="6">
        <f t="shared" si="14"/>
        <v>8554140</v>
      </c>
      <c r="I442" s="6">
        <f t="shared" si="15"/>
        <v>9580636.8000000007</v>
      </c>
      <c r="J442" s="13" t="s">
        <v>632</v>
      </c>
      <c r="K442" s="13" t="s">
        <v>3</v>
      </c>
      <c r="L442" s="34"/>
    </row>
    <row r="443" spans="1:12" ht="30">
      <c r="A443" s="21">
        <v>428</v>
      </c>
      <c r="B443" s="21" t="s">
        <v>802</v>
      </c>
      <c r="C443" s="13" t="s">
        <v>206</v>
      </c>
      <c r="D443" s="13" t="s">
        <v>650</v>
      </c>
      <c r="E443" s="13" t="s">
        <v>639</v>
      </c>
      <c r="F443" s="13">
        <v>0</v>
      </c>
      <c r="G443" s="38">
        <v>0</v>
      </c>
      <c r="H443" s="6">
        <f t="shared" si="14"/>
        <v>0</v>
      </c>
      <c r="I443" s="6">
        <f t="shared" si="15"/>
        <v>0</v>
      </c>
      <c r="J443" s="13" t="s">
        <v>632</v>
      </c>
      <c r="K443" s="13" t="s">
        <v>3</v>
      </c>
      <c r="L443" s="35" t="s">
        <v>802</v>
      </c>
    </row>
    <row r="444" spans="1:12" ht="30">
      <c r="A444" s="21">
        <v>429</v>
      </c>
      <c r="B444" s="21" t="s">
        <v>802</v>
      </c>
      <c r="C444" s="8" t="s">
        <v>206</v>
      </c>
      <c r="D444" s="8" t="s">
        <v>1320</v>
      </c>
      <c r="E444" s="8" t="s">
        <v>639</v>
      </c>
      <c r="F444" s="8">
        <v>0</v>
      </c>
      <c r="G444" s="38">
        <v>0</v>
      </c>
      <c r="H444" s="6">
        <f t="shared" si="14"/>
        <v>0</v>
      </c>
      <c r="I444" s="6">
        <f t="shared" si="15"/>
        <v>0</v>
      </c>
      <c r="J444" s="8" t="s">
        <v>632</v>
      </c>
      <c r="K444" s="8" t="s">
        <v>3</v>
      </c>
      <c r="L444" s="35" t="s">
        <v>802</v>
      </c>
    </row>
    <row r="445" spans="1:12" ht="30">
      <c r="A445" s="21">
        <v>430</v>
      </c>
      <c r="B445" s="21" t="s">
        <v>802</v>
      </c>
      <c r="C445" s="13" t="s">
        <v>206</v>
      </c>
      <c r="D445" s="13" t="s">
        <v>651</v>
      </c>
      <c r="E445" s="13" t="s">
        <v>639</v>
      </c>
      <c r="F445" s="13">
        <v>0</v>
      </c>
      <c r="G445" s="38">
        <v>0</v>
      </c>
      <c r="H445" s="6">
        <f t="shared" si="14"/>
        <v>0</v>
      </c>
      <c r="I445" s="6">
        <f t="shared" si="15"/>
        <v>0</v>
      </c>
      <c r="J445" s="13"/>
      <c r="K445" s="13"/>
      <c r="L445" s="34" t="s">
        <v>839</v>
      </c>
    </row>
    <row r="446" spans="1:12" ht="45">
      <c r="A446" s="21">
        <v>431</v>
      </c>
      <c r="B446" s="13" t="s">
        <v>652</v>
      </c>
      <c r="C446" s="13" t="s">
        <v>206</v>
      </c>
      <c r="D446" s="8" t="s">
        <v>672</v>
      </c>
      <c r="E446" s="13" t="s">
        <v>639</v>
      </c>
      <c r="F446" s="13">
        <v>5</v>
      </c>
      <c r="G446" s="38">
        <v>7082</v>
      </c>
      <c r="H446" s="6">
        <f t="shared" si="14"/>
        <v>35410</v>
      </c>
      <c r="I446" s="6">
        <f t="shared" si="15"/>
        <v>39659.200000000004</v>
      </c>
      <c r="J446" s="13" t="s">
        <v>507</v>
      </c>
      <c r="K446" s="13" t="s">
        <v>3</v>
      </c>
      <c r="L446" s="21" t="s">
        <v>734</v>
      </c>
    </row>
    <row r="447" spans="1:12" ht="45">
      <c r="A447" s="21">
        <v>432</v>
      </c>
      <c r="B447" s="13" t="s">
        <v>653</v>
      </c>
      <c r="C447" s="13" t="s">
        <v>206</v>
      </c>
      <c r="D447" s="8" t="s">
        <v>673</v>
      </c>
      <c r="E447" s="13" t="s">
        <v>639</v>
      </c>
      <c r="F447" s="13">
        <v>10</v>
      </c>
      <c r="G447" s="38">
        <v>4002</v>
      </c>
      <c r="H447" s="6">
        <f t="shared" si="14"/>
        <v>40020</v>
      </c>
      <c r="I447" s="6">
        <f t="shared" si="15"/>
        <v>44822.400000000001</v>
      </c>
      <c r="J447" s="13" t="s">
        <v>507</v>
      </c>
      <c r="K447" s="13" t="s">
        <v>3</v>
      </c>
      <c r="L447" s="21" t="s">
        <v>734</v>
      </c>
    </row>
    <row r="448" spans="1:12" ht="45">
      <c r="A448" s="21">
        <v>433</v>
      </c>
      <c r="B448" s="13" t="s">
        <v>654</v>
      </c>
      <c r="C448" s="13" t="s">
        <v>206</v>
      </c>
      <c r="D448" s="8" t="s">
        <v>674</v>
      </c>
      <c r="E448" s="13" t="s">
        <v>639</v>
      </c>
      <c r="F448" s="13">
        <v>30</v>
      </c>
      <c r="G448" s="38">
        <v>3638</v>
      </c>
      <c r="H448" s="6">
        <f t="shared" si="14"/>
        <v>109140</v>
      </c>
      <c r="I448" s="6">
        <f t="shared" si="15"/>
        <v>122236.80000000002</v>
      </c>
      <c r="J448" s="13" t="s">
        <v>507</v>
      </c>
      <c r="K448" s="13" t="s">
        <v>3</v>
      </c>
      <c r="L448" s="21" t="s">
        <v>734</v>
      </c>
    </row>
    <row r="449" spans="1:12" ht="45">
      <c r="A449" s="21">
        <v>434</v>
      </c>
      <c r="B449" s="13" t="s">
        <v>655</v>
      </c>
      <c r="C449" s="13" t="s">
        <v>206</v>
      </c>
      <c r="D449" s="8" t="s">
        <v>675</v>
      </c>
      <c r="E449" s="13" t="s">
        <v>639</v>
      </c>
      <c r="F449" s="13">
        <v>20</v>
      </c>
      <c r="G449" s="38">
        <v>6185</v>
      </c>
      <c r="H449" s="6">
        <f t="shared" si="14"/>
        <v>123700</v>
      </c>
      <c r="I449" s="6">
        <f t="shared" si="15"/>
        <v>138544</v>
      </c>
      <c r="J449" s="13" t="s">
        <v>507</v>
      </c>
      <c r="K449" s="13" t="s">
        <v>3</v>
      </c>
      <c r="L449" s="21" t="s">
        <v>734</v>
      </c>
    </row>
    <row r="450" spans="1:12" ht="45">
      <c r="A450" s="21">
        <v>435</v>
      </c>
      <c r="B450" s="13" t="s">
        <v>656</v>
      </c>
      <c r="C450" s="13" t="s">
        <v>206</v>
      </c>
      <c r="D450" s="8" t="s">
        <v>676</v>
      </c>
      <c r="E450" s="13" t="s">
        <v>639</v>
      </c>
      <c r="F450" s="13">
        <v>35</v>
      </c>
      <c r="G450" s="38">
        <v>5250</v>
      </c>
      <c r="H450" s="6">
        <f t="shared" si="14"/>
        <v>183750</v>
      </c>
      <c r="I450" s="6">
        <f t="shared" si="15"/>
        <v>205800.00000000003</v>
      </c>
      <c r="J450" s="13" t="s">
        <v>507</v>
      </c>
      <c r="K450" s="13" t="s">
        <v>3</v>
      </c>
      <c r="L450" s="21" t="s">
        <v>1570</v>
      </c>
    </row>
    <row r="451" spans="1:12" ht="45">
      <c r="A451" s="21">
        <v>436</v>
      </c>
      <c r="B451" s="13" t="s">
        <v>657</v>
      </c>
      <c r="C451" s="13" t="s">
        <v>206</v>
      </c>
      <c r="D451" s="8" t="s">
        <v>677</v>
      </c>
      <c r="E451" s="13" t="s">
        <v>639</v>
      </c>
      <c r="F451" s="13">
        <v>5</v>
      </c>
      <c r="G451" s="38">
        <v>1746</v>
      </c>
      <c r="H451" s="6">
        <f t="shared" si="14"/>
        <v>8730</v>
      </c>
      <c r="I451" s="6">
        <f t="shared" si="15"/>
        <v>9777.6</v>
      </c>
      <c r="J451" s="13" t="s">
        <v>507</v>
      </c>
      <c r="K451" s="13" t="s">
        <v>3</v>
      </c>
      <c r="L451" s="21" t="s">
        <v>734</v>
      </c>
    </row>
    <row r="452" spans="1:12" ht="45">
      <c r="A452" s="21">
        <v>437</v>
      </c>
      <c r="B452" s="13" t="s">
        <v>658</v>
      </c>
      <c r="C452" s="13" t="s">
        <v>206</v>
      </c>
      <c r="D452" s="8" t="s">
        <v>678</v>
      </c>
      <c r="E452" s="13" t="s">
        <v>639</v>
      </c>
      <c r="F452" s="13">
        <v>20</v>
      </c>
      <c r="G452" s="38">
        <v>33351</v>
      </c>
      <c r="H452" s="6">
        <f t="shared" si="14"/>
        <v>667020</v>
      </c>
      <c r="I452" s="6">
        <f t="shared" si="15"/>
        <v>747062.4</v>
      </c>
      <c r="J452" s="13" t="s">
        <v>507</v>
      </c>
      <c r="K452" s="13" t="s">
        <v>3</v>
      </c>
      <c r="L452" s="21" t="s">
        <v>734</v>
      </c>
    </row>
    <row r="453" spans="1:12" ht="45">
      <c r="A453" s="21">
        <v>438</v>
      </c>
      <c r="B453" s="13" t="s">
        <v>659</v>
      </c>
      <c r="C453" s="13" t="s">
        <v>206</v>
      </c>
      <c r="D453" s="8" t="s">
        <v>679</v>
      </c>
      <c r="E453" s="13" t="s">
        <v>639</v>
      </c>
      <c r="F453" s="13">
        <v>5</v>
      </c>
      <c r="G453" s="38">
        <v>4123</v>
      </c>
      <c r="H453" s="6">
        <f t="shared" si="14"/>
        <v>20615</v>
      </c>
      <c r="I453" s="6">
        <f t="shared" si="15"/>
        <v>23088.800000000003</v>
      </c>
      <c r="J453" s="13" t="s">
        <v>507</v>
      </c>
      <c r="K453" s="13" t="s">
        <v>3</v>
      </c>
      <c r="L453" s="21" t="s">
        <v>734</v>
      </c>
    </row>
    <row r="454" spans="1:12" ht="45">
      <c r="A454" s="21">
        <v>439</v>
      </c>
      <c r="B454" s="13" t="s">
        <v>802</v>
      </c>
      <c r="C454" s="8" t="s">
        <v>722</v>
      </c>
      <c r="D454" s="8" t="s">
        <v>694</v>
      </c>
      <c r="E454" s="13" t="s">
        <v>660</v>
      </c>
      <c r="F454" s="8"/>
      <c r="G454" s="38"/>
      <c r="H454" s="6">
        <f t="shared" si="14"/>
        <v>0</v>
      </c>
      <c r="I454" s="6">
        <f t="shared" si="15"/>
        <v>0</v>
      </c>
      <c r="J454" s="13" t="s">
        <v>632</v>
      </c>
      <c r="K454" s="13" t="s">
        <v>3</v>
      </c>
      <c r="L454" s="21" t="s">
        <v>1461</v>
      </c>
    </row>
    <row r="455" spans="1:12" ht="30">
      <c r="A455" s="21">
        <v>440</v>
      </c>
      <c r="B455" s="13" t="s">
        <v>802</v>
      </c>
      <c r="C455" s="8" t="s">
        <v>722</v>
      </c>
      <c r="D455" s="8" t="s">
        <v>680</v>
      </c>
      <c r="E455" s="13" t="s">
        <v>639</v>
      </c>
      <c r="F455" s="13"/>
      <c r="G455" s="38"/>
      <c r="H455" s="6">
        <f t="shared" si="14"/>
        <v>0</v>
      </c>
      <c r="I455" s="6">
        <f t="shared" si="15"/>
        <v>0</v>
      </c>
      <c r="J455" s="13" t="s">
        <v>632</v>
      </c>
      <c r="K455" s="13" t="s">
        <v>3</v>
      </c>
      <c r="L455" s="21" t="s">
        <v>1461</v>
      </c>
    </row>
    <row r="456" spans="1:12" ht="45">
      <c r="A456" s="21">
        <v>441</v>
      </c>
      <c r="B456" s="13" t="s">
        <v>802</v>
      </c>
      <c r="C456" s="13" t="s">
        <v>206</v>
      </c>
      <c r="D456" s="13" t="s">
        <v>695</v>
      </c>
      <c r="E456" s="13" t="s">
        <v>639</v>
      </c>
      <c r="F456" s="13"/>
      <c r="G456" s="38"/>
      <c r="H456" s="6">
        <f t="shared" si="14"/>
        <v>0</v>
      </c>
      <c r="I456" s="6">
        <f t="shared" si="15"/>
        <v>0</v>
      </c>
      <c r="J456" s="13" t="s">
        <v>768</v>
      </c>
      <c r="K456" s="13" t="s">
        <v>3</v>
      </c>
      <c r="L456" s="21" t="s">
        <v>1461</v>
      </c>
    </row>
    <row r="457" spans="1:12" ht="45">
      <c r="A457" s="21">
        <v>442</v>
      </c>
      <c r="B457" s="13" t="s">
        <v>661</v>
      </c>
      <c r="C457" s="13" t="s">
        <v>206</v>
      </c>
      <c r="D457" s="8" t="s">
        <v>681</v>
      </c>
      <c r="E457" s="13" t="s">
        <v>639</v>
      </c>
      <c r="F457" s="13">
        <v>10</v>
      </c>
      <c r="G457" s="38">
        <v>5089</v>
      </c>
      <c r="H457" s="6">
        <f t="shared" si="14"/>
        <v>50890</v>
      </c>
      <c r="I457" s="6">
        <f t="shared" si="15"/>
        <v>56996.800000000003</v>
      </c>
      <c r="J457" s="13" t="s">
        <v>507</v>
      </c>
      <c r="K457" s="13" t="s">
        <v>3</v>
      </c>
      <c r="L457" s="21" t="s">
        <v>734</v>
      </c>
    </row>
    <row r="458" spans="1:12" ht="45">
      <c r="A458" s="21">
        <v>443</v>
      </c>
      <c r="B458" s="13" t="s">
        <v>790</v>
      </c>
      <c r="C458" s="13" t="s">
        <v>206</v>
      </c>
      <c r="D458" s="8" t="s">
        <v>682</v>
      </c>
      <c r="E458" s="13" t="s">
        <v>639</v>
      </c>
      <c r="F458" s="13">
        <v>5</v>
      </c>
      <c r="G458" s="38">
        <v>24363</v>
      </c>
      <c r="H458" s="6">
        <f t="shared" si="14"/>
        <v>121815</v>
      </c>
      <c r="I458" s="6">
        <f t="shared" si="15"/>
        <v>136432.80000000002</v>
      </c>
      <c r="J458" s="13" t="s">
        <v>507</v>
      </c>
      <c r="K458" s="13" t="s">
        <v>3</v>
      </c>
      <c r="L458" s="21" t="s">
        <v>791</v>
      </c>
    </row>
    <row r="459" spans="1:12" ht="45">
      <c r="A459" s="21">
        <v>444</v>
      </c>
      <c r="B459" s="13" t="s">
        <v>662</v>
      </c>
      <c r="C459" s="13" t="s">
        <v>206</v>
      </c>
      <c r="D459" s="8" t="s">
        <v>682</v>
      </c>
      <c r="E459" s="13" t="s">
        <v>639</v>
      </c>
      <c r="F459" s="13">
        <v>5</v>
      </c>
      <c r="G459" s="38">
        <v>26528</v>
      </c>
      <c r="H459" s="6">
        <f t="shared" si="14"/>
        <v>132640</v>
      </c>
      <c r="I459" s="6">
        <f t="shared" si="15"/>
        <v>148556.80000000002</v>
      </c>
      <c r="J459" s="13" t="s">
        <v>507</v>
      </c>
      <c r="K459" s="13" t="s">
        <v>3</v>
      </c>
      <c r="L459" s="21" t="s">
        <v>734</v>
      </c>
    </row>
    <row r="460" spans="1:12" ht="45">
      <c r="A460" s="21">
        <v>445</v>
      </c>
      <c r="B460" s="13" t="s">
        <v>663</v>
      </c>
      <c r="C460" s="13" t="s">
        <v>206</v>
      </c>
      <c r="D460" s="8" t="s">
        <v>683</v>
      </c>
      <c r="E460" s="13" t="s">
        <v>639</v>
      </c>
      <c r="F460" s="13">
        <v>5</v>
      </c>
      <c r="G460" s="38">
        <v>22955</v>
      </c>
      <c r="H460" s="6">
        <f t="shared" si="14"/>
        <v>114775</v>
      </c>
      <c r="I460" s="6">
        <f t="shared" si="15"/>
        <v>128548.00000000001</v>
      </c>
      <c r="J460" s="13" t="s">
        <v>507</v>
      </c>
      <c r="K460" s="13" t="s">
        <v>3</v>
      </c>
      <c r="L460" s="21" t="s">
        <v>734</v>
      </c>
    </row>
    <row r="461" spans="1:12" ht="45">
      <c r="A461" s="21">
        <v>446</v>
      </c>
      <c r="B461" s="13" t="s">
        <v>664</v>
      </c>
      <c r="C461" s="13" t="s">
        <v>206</v>
      </c>
      <c r="D461" s="8" t="s">
        <v>684</v>
      </c>
      <c r="E461" s="13" t="s">
        <v>639</v>
      </c>
      <c r="F461" s="13">
        <v>23</v>
      </c>
      <c r="G461" s="38">
        <v>8000</v>
      </c>
      <c r="H461" s="6">
        <f t="shared" si="14"/>
        <v>184000</v>
      </c>
      <c r="I461" s="6">
        <f t="shared" si="15"/>
        <v>206080.00000000003</v>
      </c>
      <c r="J461" s="13" t="s">
        <v>507</v>
      </c>
      <c r="K461" s="13" t="s">
        <v>3</v>
      </c>
      <c r="L461" s="21" t="s">
        <v>803</v>
      </c>
    </row>
    <row r="462" spans="1:12" ht="45">
      <c r="A462" s="21">
        <v>447</v>
      </c>
      <c r="B462" s="13" t="s">
        <v>665</v>
      </c>
      <c r="C462" s="13" t="s">
        <v>206</v>
      </c>
      <c r="D462" s="8" t="s">
        <v>685</v>
      </c>
      <c r="E462" s="13" t="s">
        <v>639</v>
      </c>
      <c r="F462" s="13">
        <v>48</v>
      </c>
      <c r="G462" s="38">
        <v>9000</v>
      </c>
      <c r="H462" s="6">
        <f t="shared" si="14"/>
        <v>432000</v>
      </c>
      <c r="I462" s="6">
        <f t="shared" si="15"/>
        <v>483840.00000000006</v>
      </c>
      <c r="J462" s="13" t="s">
        <v>507</v>
      </c>
      <c r="K462" s="13" t="s">
        <v>3</v>
      </c>
      <c r="L462" s="21" t="s">
        <v>803</v>
      </c>
    </row>
    <row r="463" spans="1:12" ht="45">
      <c r="A463" s="21">
        <v>448</v>
      </c>
      <c r="B463" s="13" t="s">
        <v>666</v>
      </c>
      <c r="C463" s="13" t="s">
        <v>206</v>
      </c>
      <c r="D463" s="8" t="s">
        <v>686</v>
      </c>
      <c r="E463" s="13" t="s">
        <v>639</v>
      </c>
      <c r="F463" s="13">
        <v>13</v>
      </c>
      <c r="G463" s="38">
        <v>16000</v>
      </c>
      <c r="H463" s="6">
        <f t="shared" si="14"/>
        <v>208000</v>
      </c>
      <c r="I463" s="6">
        <f t="shared" si="15"/>
        <v>232960.00000000003</v>
      </c>
      <c r="J463" s="13" t="s">
        <v>507</v>
      </c>
      <c r="K463" s="13" t="s">
        <v>3</v>
      </c>
      <c r="L463" s="21" t="s">
        <v>734</v>
      </c>
    </row>
    <row r="464" spans="1:12" ht="45">
      <c r="A464" s="21">
        <v>449</v>
      </c>
      <c r="B464" s="13" t="s">
        <v>667</v>
      </c>
      <c r="C464" s="13" t="s">
        <v>206</v>
      </c>
      <c r="D464" s="8" t="s">
        <v>687</v>
      </c>
      <c r="E464" s="13" t="s">
        <v>639</v>
      </c>
      <c r="F464" s="13">
        <v>8</v>
      </c>
      <c r="G464" s="38">
        <v>13000</v>
      </c>
      <c r="H464" s="6">
        <f t="shared" si="14"/>
        <v>104000</v>
      </c>
      <c r="I464" s="6">
        <f t="shared" si="15"/>
        <v>116480.00000000001</v>
      </c>
      <c r="J464" s="13" t="s">
        <v>507</v>
      </c>
      <c r="K464" s="13" t="s">
        <v>3</v>
      </c>
      <c r="L464" s="21" t="s">
        <v>734</v>
      </c>
    </row>
    <row r="465" spans="1:12" ht="45">
      <c r="A465" s="21">
        <v>450</v>
      </c>
      <c r="B465" s="13" t="s">
        <v>668</v>
      </c>
      <c r="C465" s="13" t="s">
        <v>206</v>
      </c>
      <c r="D465" s="8" t="s">
        <v>688</v>
      </c>
      <c r="E465" s="13" t="s">
        <v>639</v>
      </c>
      <c r="F465" s="13">
        <v>41</v>
      </c>
      <c r="G465" s="38">
        <v>21000</v>
      </c>
      <c r="H465" s="6">
        <f t="shared" ref="H465:H528" si="16">F465*G465</f>
        <v>861000</v>
      </c>
      <c r="I465" s="6">
        <f t="shared" ref="I465:I528" si="17">H465*1.12</f>
        <v>964320.00000000012</v>
      </c>
      <c r="J465" s="13" t="s">
        <v>507</v>
      </c>
      <c r="K465" s="13" t="s">
        <v>3</v>
      </c>
      <c r="L465" s="21" t="s">
        <v>734</v>
      </c>
    </row>
    <row r="466" spans="1:12" ht="45">
      <c r="A466" s="21">
        <v>451</v>
      </c>
      <c r="B466" s="13" t="s">
        <v>669</v>
      </c>
      <c r="C466" s="13" t="s">
        <v>206</v>
      </c>
      <c r="D466" s="8" t="s">
        <v>689</v>
      </c>
      <c r="E466" s="13" t="s">
        <v>639</v>
      </c>
      <c r="F466" s="13">
        <v>48</v>
      </c>
      <c r="G466" s="38">
        <v>18700</v>
      </c>
      <c r="H466" s="6">
        <f t="shared" si="16"/>
        <v>897600</v>
      </c>
      <c r="I466" s="6">
        <f t="shared" si="17"/>
        <v>1005312.0000000001</v>
      </c>
      <c r="J466" s="13" t="s">
        <v>507</v>
      </c>
      <c r="K466" s="13" t="s">
        <v>3</v>
      </c>
      <c r="L466" s="21" t="s">
        <v>734</v>
      </c>
    </row>
    <row r="467" spans="1:12" ht="45">
      <c r="A467" s="21">
        <v>452</v>
      </c>
      <c r="B467" s="8" t="s">
        <v>670</v>
      </c>
      <c r="C467" s="8" t="s">
        <v>206</v>
      </c>
      <c r="D467" s="8" t="s">
        <v>690</v>
      </c>
      <c r="E467" s="8" t="s">
        <v>639</v>
      </c>
      <c r="F467" s="13">
        <v>19</v>
      </c>
      <c r="G467" s="38">
        <v>23700</v>
      </c>
      <c r="H467" s="6">
        <f t="shared" si="16"/>
        <v>450300</v>
      </c>
      <c r="I467" s="6">
        <f t="shared" si="17"/>
        <v>504336.00000000006</v>
      </c>
      <c r="J467" s="13" t="s">
        <v>507</v>
      </c>
      <c r="K467" s="13" t="s">
        <v>3</v>
      </c>
      <c r="L467" s="21" t="s">
        <v>734</v>
      </c>
    </row>
    <row r="468" spans="1:12" ht="60">
      <c r="A468" s="21">
        <v>453</v>
      </c>
      <c r="B468" s="8" t="s">
        <v>516</v>
      </c>
      <c r="C468" s="8" t="s">
        <v>206</v>
      </c>
      <c r="D468" s="8" t="s">
        <v>699</v>
      </c>
      <c r="E468" s="20" t="s">
        <v>148</v>
      </c>
      <c r="F468" s="8">
        <v>1</v>
      </c>
      <c r="G468" s="38">
        <v>5357</v>
      </c>
      <c r="H468" s="6">
        <f t="shared" si="16"/>
        <v>5357</v>
      </c>
      <c r="I468" s="6">
        <f t="shared" si="17"/>
        <v>5999.84</v>
      </c>
      <c r="J468" s="8" t="s">
        <v>507</v>
      </c>
      <c r="K468" s="8" t="s">
        <v>184</v>
      </c>
      <c r="L468" s="21" t="s">
        <v>753</v>
      </c>
    </row>
    <row r="469" spans="1:12" ht="60">
      <c r="A469" s="21">
        <v>454</v>
      </c>
      <c r="B469" s="8" t="s">
        <v>697</v>
      </c>
      <c r="C469" s="8" t="s">
        <v>206</v>
      </c>
      <c r="D469" s="8" t="s">
        <v>793</v>
      </c>
      <c r="E469" s="20" t="s">
        <v>134</v>
      </c>
      <c r="F469" s="8">
        <v>1</v>
      </c>
      <c r="G469" s="38">
        <v>7589</v>
      </c>
      <c r="H469" s="6">
        <f t="shared" si="16"/>
        <v>7589</v>
      </c>
      <c r="I469" s="6">
        <f t="shared" si="17"/>
        <v>8499.68</v>
      </c>
      <c r="J469" s="8" t="s">
        <v>507</v>
      </c>
      <c r="K469" s="36" t="s">
        <v>184</v>
      </c>
      <c r="L469" s="21" t="s">
        <v>753</v>
      </c>
    </row>
    <row r="470" spans="1:12" ht="45">
      <c r="A470" s="21">
        <v>455</v>
      </c>
      <c r="B470" s="8" t="s">
        <v>219</v>
      </c>
      <c r="C470" s="8" t="s">
        <v>206</v>
      </c>
      <c r="D470" s="8" t="s">
        <v>700</v>
      </c>
      <c r="E470" s="20" t="s">
        <v>134</v>
      </c>
      <c r="F470" s="8">
        <v>1</v>
      </c>
      <c r="G470" s="38">
        <v>34464</v>
      </c>
      <c r="H470" s="6">
        <f t="shared" si="16"/>
        <v>34464</v>
      </c>
      <c r="I470" s="6">
        <f t="shared" si="17"/>
        <v>38599.68</v>
      </c>
      <c r="J470" s="8" t="s">
        <v>507</v>
      </c>
      <c r="K470" s="8" t="s">
        <v>184</v>
      </c>
      <c r="L470" s="21" t="s">
        <v>753</v>
      </c>
    </row>
    <row r="471" spans="1:12" ht="45">
      <c r="A471" s="21">
        <v>456</v>
      </c>
      <c r="B471" s="8" t="s">
        <v>698</v>
      </c>
      <c r="C471" s="8" t="s">
        <v>62</v>
      </c>
      <c r="D471" s="8" t="s">
        <v>701</v>
      </c>
      <c r="E471" s="20" t="s">
        <v>134</v>
      </c>
      <c r="F471" s="8">
        <v>3</v>
      </c>
      <c r="G471" s="6">
        <v>8482</v>
      </c>
      <c r="H471" s="6">
        <f t="shared" si="16"/>
        <v>25446</v>
      </c>
      <c r="I471" s="6">
        <f t="shared" si="17"/>
        <v>28499.520000000004</v>
      </c>
      <c r="J471" s="8" t="s">
        <v>507</v>
      </c>
      <c r="K471" s="8" t="s">
        <v>184</v>
      </c>
      <c r="L471" s="34"/>
    </row>
    <row r="472" spans="1:12" ht="45">
      <c r="A472" s="21">
        <v>457</v>
      </c>
      <c r="B472" s="8" t="s">
        <v>750</v>
      </c>
      <c r="C472" s="8" t="s">
        <v>751</v>
      </c>
      <c r="D472" s="8" t="s">
        <v>750</v>
      </c>
      <c r="E472" s="8" t="s">
        <v>134</v>
      </c>
      <c r="F472" s="10">
        <v>50</v>
      </c>
      <c r="G472" s="19">
        <v>1050</v>
      </c>
      <c r="H472" s="6">
        <f t="shared" si="16"/>
        <v>52500</v>
      </c>
      <c r="I472" s="6">
        <f t="shared" si="17"/>
        <v>58800.000000000007</v>
      </c>
      <c r="J472" s="11" t="s">
        <v>752</v>
      </c>
      <c r="K472" s="8" t="s">
        <v>3</v>
      </c>
      <c r="L472" s="8"/>
    </row>
    <row r="473" spans="1:12" ht="60">
      <c r="A473" s="21">
        <v>458</v>
      </c>
      <c r="B473" s="8" t="s">
        <v>756</v>
      </c>
      <c r="C473" s="8" t="s">
        <v>751</v>
      </c>
      <c r="D473" s="8" t="s">
        <v>756</v>
      </c>
      <c r="E473" s="8" t="s">
        <v>134</v>
      </c>
      <c r="F473" s="10">
        <v>1000</v>
      </c>
      <c r="G473" s="19">
        <v>150</v>
      </c>
      <c r="H473" s="6">
        <f t="shared" si="16"/>
        <v>150000</v>
      </c>
      <c r="I473" s="6">
        <f t="shared" si="17"/>
        <v>168000.00000000003</v>
      </c>
      <c r="J473" s="11" t="s">
        <v>757</v>
      </c>
      <c r="K473" s="8" t="s">
        <v>758</v>
      </c>
      <c r="L473" s="8"/>
    </row>
    <row r="474" spans="1:12" ht="45">
      <c r="A474" s="21">
        <v>459</v>
      </c>
      <c r="B474" s="8" t="s">
        <v>761</v>
      </c>
      <c r="C474" s="8" t="s">
        <v>62</v>
      </c>
      <c r="D474" s="8" t="s">
        <v>1778</v>
      </c>
      <c r="E474" s="8" t="s">
        <v>158</v>
      </c>
      <c r="F474" s="8">
        <v>2</v>
      </c>
      <c r="G474" s="6">
        <v>7000</v>
      </c>
      <c r="H474" s="6">
        <f t="shared" si="16"/>
        <v>14000</v>
      </c>
      <c r="I474" s="6">
        <f t="shared" si="17"/>
        <v>15680.000000000002</v>
      </c>
      <c r="J474" s="8" t="s">
        <v>9</v>
      </c>
      <c r="K474" s="8" t="s">
        <v>184</v>
      </c>
      <c r="L474" s="8"/>
    </row>
    <row r="475" spans="1:12" ht="45">
      <c r="A475" s="21">
        <v>460</v>
      </c>
      <c r="B475" s="8" t="s">
        <v>769</v>
      </c>
      <c r="C475" s="8" t="s">
        <v>206</v>
      </c>
      <c r="D475" s="8" t="s">
        <v>770</v>
      </c>
      <c r="E475" s="8" t="s">
        <v>134</v>
      </c>
      <c r="F475" s="10">
        <v>4</v>
      </c>
      <c r="G475" s="19">
        <v>105340</v>
      </c>
      <c r="H475" s="6">
        <f t="shared" si="16"/>
        <v>421360</v>
      </c>
      <c r="I475" s="6">
        <f t="shared" si="17"/>
        <v>471923.20000000007</v>
      </c>
      <c r="J475" s="11" t="s">
        <v>768</v>
      </c>
      <c r="K475" s="8" t="s">
        <v>3</v>
      </c>
      <c r="L475" s="8"/>
    </row>
    <row r="476" spans="1:12" ht="45">
      <c r="A476" s="21">
        <v>461</v>
      </c>
      <c r="B476" s="21" t="s">
        <v>802</v>
      </c>
      <c r="C476" s="8" t="s">
        <v>206</v>
      </c>
      <c r="D476" s="8" t="s">
        <v>771</v>
      </c>
      <c r="E476" s="8" t="s">
        <v>134</v>
      </c>
      <c r="F476" s="10">
        <v>0</v>
      </c>
      <c r="G476" s="19">
        <v>0</v>
      </c>
      <c r="H476" s="6">
        <f t="shared" si="16"/>
        <v>0</v>
      </c>
      <c r="I476" s="6">
        <f t="shared" si="17"/>
        <v>0</v>
      </c>
      <c r="J476" s="11" t="s">
        <v>768</v>
      </c>
      <c r="K476" s="8" t="s">
        <v>3</v>
      </c>
      <c r="L476" s="8" t="s">
        <v>839</v>
      </c>
    </row>
    <row r="477" spans="1:12" ht="45">
      <c r="A477" s="21">
        <v>462</v>
      </c>
      <c r="B477" s="8" t="s">
        <v>772</v>
      </c>
      <c r="C477" s="8" t="s">
        <v>206</v>
      </c>
      <c r="D477" s="8" t="s">
        <v>773</v>
      </c>
      <c r="E477" s="8" t="s">
        <v>134</v>
      </c>
      <c r="F477" s="10">
        <v>8</v>
      </c>
      <c r="G477" s="19">
        <v>13900</v>
      </c>
      <c r="H477" s="6">
        <f t="shared" si="16"/>
        <v>111200</v>
      </c>
      <c r="I477" s="6">
        <f t="shared" si="17"/>
        <v>124544.00000000001</v>
      </c>
      <c r="J477" s="11" t="s">
        <v>768</v>
      </c>
      <c r="K477" s="8" t="s">
        <v>3</v>
      </c>
      <c r="L477" s="8"/>
    </row>
    <row r="478" spans="1:12" ht="45">
      <c r="A478" s="21">
        <v>463</v>
      </c>
      <c r="B478" s="8" t="s">
        <v>774</v>
      </c>
      <c r="C478" s="8" t="s">
        <v>206</v>
      </c>
      <c r="D478" s="8" t="s">
        <v>775</v>
      </c>
      <c r="E478" s="8" t="s">
        <v>134</v>
      </c>
      <c r="F478" s="10">
        <v>15</v>
      </c>
      <c r="G478" s="19">
        <v>11500</v>
      </c>
      <c r="H478" s="6">
        <f t="shared" si="16"/>
        <v>172500</v>
      </c>
      <c r="I478" s="6">
        <f t="shared" si="17"/>
        <v>193200.00000000003</v>
      </c>
      <c r="J478" s="11" t="s">
        <v>768</v>
      </c>
      <c r="K478" s="8" t="s">
        <v>3</v>
      </c>
      <c r="L478" s="8"/>
    </row>
    <row r="479" spans="1:12" ht="45">
      <c r="A479" s="21">
        <v>464</v>
      </c>
      <c r="B479" s="8" t="s">
        <v>776</v>
      </c>
      <c r="C479" s="8" t="s">
        <v>206</v>
      </c>
      <c r="D479" s="8" t="s">
        <v>777</v>
      </c>
      <c r="E479" s="8" t="s">
        <v>515</v>
      </c>
      <c r="F479" s="10">
        <v>12</v>
      </c>
      <c r="G479" s="19">
        <v>12000</v>
      </c>
      <c r="H479" s="6">
        <f t="shared" si="16"/>
        <v>144000</v>
      </c>
      <c r="I479" s="6">
        <f t="shared" si="17"/>
        <v>161280.00000000003</v>
      </c>
      <c r="J479" s="11" t="s">
        <v>768</v>
      </c>
      <c r="K479" s="8" t="s">
        <v>3</v>
      </c>
      <c r="L479" s="8"/>
    </row>
    <row r="480" spans="1:12" ht="45">
      <c r="A480" s="21">
        <v>465</v>
      </c>
      <c r="B480" s="8" t="s">
        <v>802</v>
      </c>
      <c r="C480" s="8" t="s">
        <v>206</v>
      </c>
      <c r="D480" s="8" t="s">
        <v>778</v>
      </c>
      <c r="E480" s="8" t="s">
        <v>134</v>
      </c>
      <c r="F480" s="10"/>
      <c r="G480" s="19"/>
      <c r="H480" s="6">
        <f t="shared" si="16"/>
        <v>0</v>
      </c>
      <c r="I480" s="6">
        <f t="shared" si="17"/>
        <v>0</v>
      </c>
      <c r="J480" s="11" t="s">
        <v>768</v>
      </c>
      <c r="K480" s="8" t="s">
        <v>3</v>
      </c>
      <c r="L480" s="8" t="s">
        <v>1461</v>
      </c>
    </row>
    <row r="481" spans="1:12" ht="60">
      <c r="A481" s="21">
        <v>466</v>
      </c>
      <c r="B481" s="8" t="s">
        <v>784</v>
      </c>
      <c r="C481" s="8" t="s">
        <v>5</v>
      </c>
      <c r="D481" s="8" t="s">
        <v>785</v>
      </c>
      <c r="E481" s="8" t="s">
        <v>134</v>
      </c>
      <c r="F481" s="18">
        <v>1500</v>
      </c>
      <c r="G481" s="6">
        <v>49</v>
      </c>
      <c r="H481" s="6">
        <f t="shared" si="16"/>
        <v>73500</v>
      </c>
      <c r="I481" s="6">
        <f t="shared" si="17"/>
        <v>82320.000000000015</v>
      </c>
      <c r="J481" s="8" t="s">
        <v>786</v>
      </c>
      <c r="K481" s="8" t="s">
        <v>3</v>
      </c>
      <c r="L481" s="8"/>
    </row>
    <row r="482" spans="1:12" ht="45">
      <c r="A482" s="21">
        <v>467</v>
      </c>
      <c r="B482" s="8" t="s">
        <v>787</v>
      </c>
      <c r="C482" s="8" t="s">
        <v>206</v>
      </c>
      <c r="D482" s="8" t="s">
        <v>788</v>
      </c>
      <c r="E482" s="8" t="s">
        <v>134</v>
      </c>
      <c r="F482" s="9">
        <v>6</v>
      </c>
      <c r="G482" s="19">
        <v>42000</v>
      </c>
      <c r="H482" s="6">
        <f t="shared" si="16"/>
        <v>252000</v>
      </c>
      <c r="I482" s="6">
        <f t="shared" si="17"/>
        <v>282240</v>
      </c>
      <c r="J482" s="11" t="s">
        <v>789</v>
      </c>
      <c r="K482" s="8" t="s">
        <v>758</v>
      </c>
      <c r="L482" s="8"/>
    </row>
    <row r="483" spans="1:12" ht="60">
      <c r="A483" s="21">
        <v>468</v>
      </c>
      <c r="B483" s="8" t="s">
        <v>794</v>
      </c>
      <c r="C483" s="8" t="s">
        <v>206</v>
      </c>
      <c r="D483" s="8" t="s">
        <v>795</v>
      </c>
      <c r="E483" s="8" t="s">
        <v>134</v>
      </c>
      <c r="F483" s="9">
        <v>132</v>
      </c>
      <c r="G483" s="19">
        <v>17499</v>
      </c>
      <c r="H483" s="6">
        <f t="shared" si="16"/>
        <v>2309868</v>
      </c>
      <c r="I483" s="6">
        <f t="shared" si="17"/>
        <v>2587052.16</v>
      </c>
      <c r="J483" s="11" t="s">
        <v>796</v>
      </c>
      <c r="K483" s="8" t="s">
        <v>3</v>
      </c>
      <c r="L483" s="8" t="s">
        <v>803</v>
      </c>
    </row>
    <row r="484" spans="1:12" ht="45">
      <c r="A484" s="21">
        <v>469</v>
      </c>
      <c r="B484" s="8" t="s">
        <v>1487</v>
      </c>
      <c r="C484" s="8" t="s">
        <v>206</v>
      </c>
      <c r="D484" s="8" t="s">
        <v>797</v>
      </c>
      <c r="E484" s="8" t="s">
        <v>134</v>
      </c>
      <c r="F484" s="8">
        <v>54</v>
      </c>
      <c r="G484" s="74">
        <v>39628</v>
      </c>
      <c r="H484" s="6">
        <f t="shared" si="16"/>
        <v>2139912</v>
      </c>
      <c r="I484" s="6">
        <f t="shared" si="17"/>
        <v>2396701.4400000004</v>
      </c>
      <c r="J484" s="8" t="s">
        <v>798</v>
      </c>
      <c r="K484" s="8" t="s">
        <v>3</v>
      </c>
      <c r="L484" s="8" t="s">
        <v>1488</v>
      </c>
    </row>
    <row r="485" spans="1:12" ht="45">
      <c r="A485" s="21">
        <v>470</v>
      </c>
      <c r="B485" s="8" t="s">
        <v>799</v>
      </c>
      <c r="C485" s="8" t="s">
        <v>206</v>
      </c>
      <c r="D485" s="8" t="s">
        <v>800</v>
      </c>
      <c r="E485" s="8" t="s">
        <v>134</v>
      </c>
      <c r="F485" s="8">
        <v>310</v>
      </c>
      <c r="G485" s="6">
        <v>3200</v>
      </c>
      <c r="H485" s="6">
        <f t="shared" si="16"/>
        <v>992000</v>
      </c>
      <c r="I485" s="6">
        <f t="shared" si="17"/>
        <v>1111040</v>
      </c>
      <c r="J485" s="8" t="s">
        <v>798</v>
      </c>
      <c r="K485" s="8" t="s">
        <v>3</v>
      </c>
      <c r="L485" s="8" t="s">
        <v>737</v>
      </c>
    </row>
    <row r="486" spans="1:12" ht="45">
      <c r="A486" s="21">
        <v>471</v>
      </c>
      <c r="B486" s="8" t="s">
        <v>219</v>
      </c>
      <c r="C486" s="8" t="s">
        <v>206</v>
      </c>
      <c r="D486" s="8" t="s">
        <v>804</v>
      </c>
      <c r="E486" s="20" t="s">
        <v>134</v>
      </c>
      <c r="F486" s="8">
        <v>1</v>
      </c>
      <c r="G486" s="6">
        <v>71420</v>
      </c>
      <c r="H486" s="6">
        <f t="shared" si="16"/>
        <v>71420</v>
      </c>
      <c r="I486" s="6">
        <f t="shared" si="17"/>
        <v>79990.400000000009</v>
      </c>
      <c r="J486" s="8" t="s">
        <v>507</v>
      </c>
      <c r="K486" s="8" t="s">
        <v>184</v>
      </c>
      <c r="L486" s="21"/>
    </row>
    <row r="487" spans="1:12" ht="45">
      <c r="A487" s="21">
        <v>472</v>
      </c>
      <c r="B487" s="8" t="s">
        <v>807</v>
      </c>
      <c r="C487" s="8" t="s">
        <v>206</v>
      </c>
      <c r="D487" s="8" t="s">
        <v>808</v>
      </c>
      <c r="E487" s="20" t="s">
        <v>134</v>
      </c>
      <c r="F487" s="11">
        <v>680</v>
      </c>
      <c r="G487" s="19">
        <v>143</v>
      </c>
      <c r="H487" s="6">
        <f t="shared" si="16"/>
        <v>97240</v>
      </c>
      <c r="I487" s="6">
        <f t="shared" si="17"/>
        <v>108908.80000000002</v>
      </c>
      <c r="J487" s="11" t="s">
        <v>809</v>
      </c>
      <c r="K487" s="8" t="s">
        <v>184</v>
      </c>
      <c r="L487" s="21" t="s">
        <v>803</v>
      </c>
    </row>
    <row r="488" spans="1:12" ht="30">
      <c r="A488" s="21">
        <v>473</v>
      </c>
      <c r="B488" s="8" t="s">
        <v>810</v>
      </c>
      <c r="C488" s="8" t="s">
        <v>206</v>
      </c>
      <c r="D488" s="8" t="s">
        <v>814</v>
      </c>
      <c r="E488" s="20" t="s">
        <v>134</v>
      </c>
      <c r="F488" s="11">
        <v>404</v>
      </c>
      <c r="G488" s="19">
        <v>545</v>
      </c>
      <c r="H488" s="6">
        <f t="shared" si="16"/>
        <v>220180</v>
      </c>
      <c r="I488" s="6">
        <f t="shared" si="17"/>
        <v>246601.60000000003</v>
      </c>
      <c r="J488" s="11" t="s">
        <v>821</v>
      </c>
      <c r="K488" s="8" t="s">
        <v>184</v>
      </c>
      <c r="L488" s="21"/>
    </row>
    <row r="489" spans="1:12" ht="30">
      <c r="A489" s="21">
        <v>474</v>
      </c>
      <c r="B489" s="8" t="s">
        <v>811</v>
      </c>
      <c r="C489" s="8" t="s">
        <v>206</v>
      </c>
      <c r="D489" s="8" t="s">
        <v>815</v>
      </c>
      <c r="E489" s="20" t="s">
        <v>134</v>
      </c>
      <c r="F489" s="11">
        <v>224</v>
      </c>
      <c r="G489" s="19">
        <v>450</v>
      </c>
      <c r="H489" s="6">
        <f t="shared" si="16"/>
        <v>100800</v>
      </c>
      <c r="I489" s="6">
        <f t="shared" si="17"/>
        <v>112896.00000000001</v>
      </c>
      <c r="J489" s="11" t="s">
        <v>821</v>
      </c>
      <c r="K489" s="8" t="s">
        <v>184</v>
      </c>
      <c r="L489" s="21"/>
    </row>
    <row r="490" spans="1:12" ht="30">
      <c r="A490" s="21">
        <v>475</v>
      </c>
      <c r="B490" s="8" t="s">
        <v>812</v>
      </c>
      <c r="C490" s="8" t="s">
        <v>206</v>
      </c>
      <c r="D490" s="8" t="s">
        <v>816</v>
      </c>
      <c r="E490" s="20" t="s">
        <v>134</v>
      </c>
      <c r="F490" s="11">
        <v>404</v>
      </c>
      <c r="G490" s="19">
        <v>590</v>
      </c>
      <c r="H490" s="6">
        <f t="shared" si="16"/>
        <v>238360</v>
      </c>
      <c r="I490" s="6">
        <f t="shared" si="17"/>
        <v>266963.20000000001</v>
      </c>
      <c r="J490" s="11" t="s">
        <v>821</v>
      </c>
      <c r="K490" s="8" t="s">
        <v>184</v>
      </c>
      <c r="L490" s="21"/>
    </row>
    <row r="491" spans="1:12" ht="30">
      <c r="A491" s="21">
        <v>476</v>
      </c>
      <c r="B491" s="8" t="s">
        <v>813</v>
      </c>
      <c r="C491" s="8" t="s">
        <v>206</v>
      </c>
      <c r="D491" s="8" t="s">
        <v>813</v>
      </c>
      <c r="E491" s="20" t="s">
        <v>134</v>
      </c>
      <c r="F491" s="11">
        <v>304</v>
      </c>
      <c r="G491" s="19">
        <v>550</v>
      </c>
      <c r="H491" s="6">
        <f t="shared" si="16"/>
        <v>167200</v>
      </c>
      <c r="I491" s="6">
        <f t="shared" si="17"/>
        <v>187264.00000000003</v>
      </c>
      <c r="J491" s="11" t="s">
        <v>821</v>
      </c>
      <c r="K491" s="8" t="s">
        <v>184</v>
      </c>
      <c r="L491" s="21"/>
    </row>
    <row r="492" spans="1:12">
      <c r="A492" s="21">
        <v>477</v>
      </c>
      <c r="B492" s="21" t="s">
        <v>802</v>
      </c>
      <c r="C492" s="8"/>
      <c r="D492" s="8" t="s">
        <v>817</v>
      </c>
      <c r="E492" s="20"/>
      <c r="F492" s="11"/>
      <c r="G492" s="19"/>
      <c r="H492" s="6">
        <f t="shared" si="16"/>
        <v>0</v>
      </c>
      <c r="I492" s="6">
        <f t="shared" si="17"/>
        <v>0</v>
      </c>
      <c r="J492" s="11"/>
      <c r="K492" s="8"/>
      <c r="L492" s="21" t="s">
        <v>839</v>
      </c>
    </row>
    <row r="493" spans="1:12" ht="30">
      <c r="A493" s="21">
        <v>478</v>
      </c>
      <c r="B493" s="21" t="s">
        <v>802</v>
      </c>
      <c r="C493" s="8"/>
      <c r="D493" s="8" t="s">
        <v>818</v>
      </c>
      <c r="E493" s="20"/>
      <c r="F493" s="11"/>
      <c r="G493" s="19"/>
      <c r="H493" s="6">
        <f t="shared" si="16"/>
        <v>0</v>
      </c>
      <c r="I493" s="6">
        <f t="shared" si="17"/>
        <v>0</v>
      </c>
      <c r="J493" s="11"/>
      <c r="K493" s="8"/>
      <c r="L493" s="21" t="s">
        <v>839</v>
      </c>
    </row>
    <row r="494" spans="1:12">
      <c r="A494" s="21">
        <v>479</v>
      </c>
      <c r="B494" s="21" t="s">
        <v>802</v>
      </c>
      <c r="C494" s="8"/>
      <c r="D494" s="8" t="s">
        <v>819</v>
      </c>
      <c r="E494" s="20"/>
      <c r="F494" s="11"/>
      <c r="G494" s="19"/>
      <c r="H494" s="6">
        <f t="shared" si="16"/>
        <v>0</v>
      </c>
      <c r="I494" s="6">
        <f t="shared" si="17"/>
        <v>0</v>
      </c>
      <c r="J494" s="11"/>
      <c r="K494" s="8"/>
      <c r="L494" s="21" t="s">
        <v>839</v>
      </c>
    </row>
    <row r="495" spans="1:12">
      <c r="A495" s="21">
        <v>480</v>
      </c>
      <c r="B495" s="21" t="s">
        <v>802</v>
      </c>
      <c r="C495" s="8"/>
      <c r="D495" s="8" t="s">
        <v>820</v>
      </c>
      <c r="E495" s="20"/>
      <c r="F495" s="11"/>
      <c r="G495" s="19"/>
      <c r="H495" s="6">
        <f t="shared" si="16"/>
        <v>0</v>
      </c>
      <c r="I495" s="6">
        <f t="shared" si="17"/>
        <v>0</v>
      </c>
      <c r="J495" s="11"/>
      <c r="K495" s="8"/>
      <c r="L495" s="21" t="s">
        <v>839</v>
      </c>
    </row>
    <row r="496" spans="1:12" ht="45">
      <c r="A496" s="21">
        <v>481</v>
      </c>
      <c r="B496" s="8" t="s">
        <v>822</v>
      </c>
      <c r="C496" s="8" t="s">
        <v>206</v>
      </c>
      <c r="D496" s="8" t="s">
        <v>827</v>
      </c>
      <c r="E496" s="8" t="s">
        <v>134</v>
      </c>
      <c r="F496" s="8">
        <v>1000</v>
      </c>
      <c r="G496" s="6">
        <v>5</v>
      </c>
      <c r="H496" s="6">
        <f t="shared" si="16"/>
        <v>5000</v>
      </c>
      <c r="I496" s="6">
        <f t="shared" si="17"/>
        <v>5600.0000000000009</v>
      </c>
      <c r="J496" s="10" t="s">
        <v>768</v>
      </c>
      <c r="K496" s="7" t="s">
        <v>184</v>
      </c>
      <c r="L496" s="21"/>
    </row>
    <row r="497" spans="1:12" ht="45">
      <c r="A497" s="21">
        <v>482</v>
      </c>
      <c r="B497" s="8" t="s">
        <v>823</v>
      </c>
      <c r="C497" s="8" t="s">
        <v>206</v>
      </c>
      <c r="D497" s="8" t="s">
        <v>828</v>
      </c>
      <c r="E497" s="8" t="s">
        <v>134</v>
      </c>
      <c r="F497" s="8">
        <v>500</v>
      </c>
      <c r="G497" s="6">
        <v>2</v>
      </c>
      <c r="H497" s="6">
        <f t="shared" si="16"/>
        <v>1000</v>
      </c>
      <c r="I497" s="6">
        <f t="shared" si="17"/>
        <v>1120</v>
      </c>
      <c r="J497" s="10" t="s">
        <v>768</v>
      </c>
      <c r="K497" s="7" t="s">
        <v>184</v>
      </c>
      <c r="L497" s="21"/>
    </row>
    <row r="498" spans="1:12" ht="45">
      <c r="A498" s="21">
        <v>483</v>
      </c>
      <c r="B498" s="8" t="s">
        <v>824</v>
      </c>
      <c r="C498" s="8" t="s">
        <v>206</v>
      </c>
      <c r="D498" s="8" t="s">
        <v>829</v>
      </c>
      <c r="E498" s="8" t="s">
        <v>134</v>
      </c>
      <c r="F498" s="8">
        <v>500</v>
      </c>
      <c r="G498" s="6">
        <v>20</v>
      </c>
      <c r="H498" s="6">
        <f t="shared" si="16"/>
        <v>10000</v>
      </c>
      <c r="I498" s="6">
        <f t="shared" si="17"/>
        <v>11200.000000000002</v>
      </c>
      <c r="J498" s="10" t="s">
        <v>768</v>
      </c>
      <c r="K498" s="7" t="s">
        <v>184</v>
      </c>
      <c r="L498" s="21"/>
    </row>
    <row r="499" spans="1:12" ht="45">
      <c r="A499" s="21">
        <v>484</v>
      </c>
      <c r="B499" s="8" t="s">
        <v>825</v>
      </c>
      <c r="C499" s="8" t="s">
        <v>206</v>
      </c>
      <c r="D499" s="8" t="s">
        <v>830</v>
      </c>
      <c r="E499" s="8" t="s">
        <v>832</v>
      </c>
      <c r="F499" s="8">
        <v>2</v>
      </c>
      <c r="G499" s="6">
        <v>400</v>
      </c>
      <c r="H499" s="6">
        <f t="shared" si="16"/>
        <v>800</v>
      </c>
      <c r="I499" s="6">
        <f t="shared" si="17"/>
        <v>896.00000000000011</v>
      </c>
      <c r="J499" s="7" t="s">
        <v>768</v>
      </c>
      <c r="K499" s="7" t="s">
        <v>184</v>
      </c>
      <c r="L499" s="8"/>
    </row>
    <row r="500" spans="1:12" ht="45">
      <c r="A500" s="21">
        <v>485</v>
      </c>
      <c r="B500" s="8" t="s">
        <v>826</v>
      </c>
      <c r="C500" s="8" t="s">
        <v>206</v>
      </c>
      <c r="D500" s="8" t="s">
        <v>831</v>
      </c>
      <c r="E500" s="8" t="s">
        <v>134</v>
      </c>
      <c r="F500" s="8">
        <v>150</v>
      </c>
      <c r="G500" s="6">
        <v>2</v>
      </c>
      <c r="H500" s="6">
        <f t="shared" si="16"/>
        <v>300</v>
      </c>
      <c r="I500" s="6">
        <f t="shared" si="17"/>
        <v>336.00000000000006</v>
      </c>
      <c r="J500" s="7" t="s">
        <v>768</v>
      </c>
      <c r="K500" s="7" t="s">
        <v>184</v>
      </c>
      <c r="L500" s="8"/>
    </row>
    <row r="501" spans="1:12">
      <c r="A501" s="21">
        <v>486</v>
      </c>
      <c r="B501" s="21" t="s">
        <v>802</v>
      </c>
      <c r="C501" s="8"/>
      <c r="D501" s="8" t="s">
        <v>834</v>
      </c>
      <c r="E501" s="8"/>
      <c r="F501" s="8"/>
      <c r="G501" s="6"/>
      <c r="H501" s="6">
        <f t="shared" si="16"/>
        <v>0</v>
      </c>
      <c r="I501" s="6">
        <f t="shared" si="17"/>
        <v>0</v>
      </c>
      <c r="J501" s="7"/>
      <c r="K501" s="7"/>
      <c r="L501" s="8" t="s">
        <v>839</v>
      </c>
    </row>
    <row r="502" spans="1:12" ht="45">
      <c r="A502" s="21">
        <v>487</v>
      </c>
      <c r="B502" s="8" t="s">
        <v>835</v>
      </c>
      <c r="C502" s="8" t="s">
        <v>206</v>
      </c>
      <c r="D502" s="8" t="s">
        <v>836</v>
      </c>
      <c r="E502" s="8" t="s">
        <v>134</v>
      </c>
      <c r="F502" s="8">
        <v>1</v>
      </c>
      <c r="G502" s="6">
        <v>7000</v>
      </c>
      <c r="H502" s="6">
        <f t="shared" si="16"/>
        <v>7000</v>
      </c>
      <c r="I502" s="6">
        <f t="shared" si="17"/>
        <v>7840.0000000000009</v>
      </c>
      <c r="J502" s="7" t="s">
        <v>838</v>
      </c>
      <c r="K502" s="7" t="s">
        <v>184</v>
      </c>
      <c r="L502" s="8"/>
    </row>
    <row r="503" spans="1:12" ht="45">
      <c r="A503" s="21">
        <v>488</v>
      </c>
      <c r="B503" s="13" t="s">
        <v>842</v>
      </c>
      <c r="C503" s="13" t="s">
        <v>206</v>
      </c>
      <c r="D503" s="13" t="s">
        <v>842</v>
      </c>
      <c r="E503" s="13" t="s">
        <v>134</v>
      </c>
      <c r="F503" s="13">
        <v>8</v>
      </c>
      <c r="G503" s="38">
        <v>89732</v>
      </c>
      <c r="H503" s="6">
        <f t="shared" si="16"/>
        <v>717856</v>
      </c>
      <c r="I503" s="6">
        <f t="shared" si="17"/>
        <v>803998.72000000009</v>
      </c>
      <c r="J503" s="13" t="s">
        <v>843</v>
      </c>
      <c r="K503" s="13" t="s">
        <v>844</v>
      </c>
      <c r="L503" s="13" t="s">
        <v>744</v>
      </c>
    </row>
    <row r="504" spans="1:12" ht="30">
      <c r="A504" s="21">
        <v>489</v>
      </c>
      <c r="B504" s="13" t="s">
        <v>845</v>
      </c>
      <c r="C504" s="13" t="s">
        <v>206</v>
      </c>
      <c r="D504" s="13" t="s">
        <v>845</v>
      </c>
      <c r="E504" s="8" t="s">
        <v>134</v>
      </c>
      <c r="F504" s="37">
        <v>4200</v>
      </c>
      <c r="G504" s="38">
        <v>28</v>
      </c>
      <c r="H504" s="6">
        <f t="shared" si="16"/>
        <v>117600</v>
      </c>
      <c r="I504" s="6">
        <f t="shared" si="17"/>
        <v>131712</v>
      </c>
      <c r="J504" s="13" t="s">
        <v>846</v>
      </c>
      <c r="K504" s="13" t="s">
        <v>184</v>
      </c>
      <c r="L504" s="13" t="s">
        <v>744</v>
      </c>
    </row>
    <row r="505" spans="1:12" ht="30">
      <c r="A505" s="21">
        <v>490</v>
      </c>
      <c r="B505" s="8" t="s">
        <v>847</v>
      </c>
      <c r="C505" s="8" t="s">
        <v>206</v>
      </c>
      <c r="D505" s="8" t="s">
        <v>847</v>
      </c>
      <c r="E505" s="8" t="s">
        <v>134</v>
      </c>
      <c r="F505" s="8">
        <v>180</v>
      </c>
      <c r="G505" s="6">
        <v>380</v>
      </c>
      <c r="H505" s="6">
        <f t="shared" si="16"/>
        <v>68400</v>
      </c>
      <c r="I505" s="6">
        <f t="shared" si="17"/>
        <v>76608.000000000015</v>
      </c>
      <c r="J505" s="8" t="s">
        <v>846</v>
      </c>
      <c r="K505" s="8" t="s">
        <v>184</v>
      </c>
      <c r="L505" s="13" t="s">
        <v>744</v>
      </c>
    </row>
    <row r="506" spans="1:12" ht="30">
      <c r="A506" s="21">
        <v>491</v>
      </c>
      <c r="B506" s="8" t="s">
        <v>848</v>
      </c>
      <c r="C506" s="8" t="s">
        <v>206</v>
      </c>
      <c r="D506" s="8" t="s">
        <v>848</v>
      </c>
      <c r="E506" s="8" t="s">
        <v>134</v>
      </c>
      <c r="F506" s="8">
        <v>300</v>
      </c>
      <c r="G506" s="6">
        <v>18</v>
      </c>
      <c r="H506" s="6">
        <f t="shared" si="16"/>
        <v>5400</v>
      </c>
      <c r="I506" s="6">
        <f t="shared" si="17"/>
        <v>6048.0000000000009</v>
      </c>
      <c r="J506" s="8" t="s">
        <v>846</v>
      </c>
      <c r="K506" s="8" t="s">
        <v>184</v>
      </c>
      <c r="L506" s="13" t="s">
        <v>744</v>
      </c>
    </row>
    <row r="507" spans="1:12" ht="30">
      <c r="A507" s="21">
        <v>492</v>
      </c>
      <c r="B507" s="8" t="s">
        <v>849</v>
      </c>
      <c r="C507" s="8" t="s">
        <v>206</v>
      </c>
      <c r="D507" s="8" t="s">
        <v>849</v>
      </c>
      <c r="E507" s="8" t="s">
        <v>134</v>
      </c>
      <c r="F507" s="8">
        <v>300</v>
      </c>
      <c r="G507" s="6">
        <v>18</v>
      </c>
      <c r="H507" s="6">
        <f t="shared" si="16"/>
        <v>5400</v>
      </c>
      <c r="I507" s="6">
        <f t="shared" si="17"/>
        <v>6048.0000000000009</v>
      </c>
      <c r="J507" s="8" t="s">
        <v>846</v>
      </c>
      <c r="K507" s="8" t="s">
        <v>184</v>
      </c>
      <c r="L507" s="13" t="s">
        <v>744</v>
      </c>
    </row>
    <row r="508" spans="1:12" ht="30">
      <c r="A508" s="21">
        <v>493</v>
      </c>
      <c r="B508" s="8" t="s">
        <v>850</v>
      </c>
      <c r="C508" s="8" t="s">
        <v>206</v>
      </c>
      <c r="D508" s="8" t="s">
        <v>850</v>
      </c>
      <c r="E508" s="8" t="s">
        <v>134</v>
      </c>
      <c r="F508" s="8">
        <v>250</v>
      </c>
      <c r="G508" s="6">
        <v>5</v>
      </c>
      <c r="H508" s="6">
        <f t="shared" si="16"/>
        <v>1250</v>
      </c>
      <c r="I508" s="6">
        <f t="shared" si="17"/>
        <v>1400.0000000000002</v>
      </c>
      <c r="J508" s="8" t="s">
        <v>846</v>
      </c>
      <c r="K508" s="8" t="s">
        <v>184</v>
      </c>
      <c r="L508" s="13" t="s">
        <v>744</v>
      </c>
    </row>
    <row r="509" spans="1:12" ht="30">
      <c r="A509" s="21">
        <v>494</v>
      </c>
      <c r="B509" s="8" t="s">
        <v>851</v>
      </c>
      <c r="C509" s="8" t="s">
        <v>206</v>
      </c>
      <c r="D509" s="8" t="s">
        <v>851</v>
      </c>
      <c r="E509" s="8" t="s">
        <v>134</v>
      </c>
      <c r="F509" s="18">
        <v>2000</v>
      </c>
      <c r="G509" s="6">
        <v>7</v>
      </c>
      <c r="H509" s="6">
        <f t="shared" si="16"/>
        <v>14000</v>
      </c>
      <c r="I509" s="6">
        <f t="shared" si="17"/>
        <v>15680.000000000002</v>
      </c>
      <c r="J509" s="8" t="s">
        <v>846</v>
      </c>
      <c r="K509" s="8" t="s">
        <v>184</v>
      </c>
      <c r="L509" s="8" t="s">
        <v>744</v>
      </c>
    </row>
    <row r="510" spans="1:12" ht="105">
      <c r="A510" s="21">
        <v>495</v>
      </c>
      <c r="B510" s="11" t="s">
        <v>853</v>
      </c>
      <c r="C510" s="8" t="s">
        <v>206</v>
      </c>
      <c r="D510" s="11" t="s">
        <v>1310</v>
      </c>
      <c r="E510" s="8" t="s">
        <v>134</v>
      </c>
      <c r="F510" s="9">
        <v>2</v>
      </c>
      <c r="G510" s="19">
        <v>124464</v>
      </c>
      <c r="H510" s="6">
        <f t="shared" si="16"/>
        <v>248928</v>
      </c>
      <c r="I510" s="6">
        <f t="shared" si="17"/>
        <v>278799.36000000004</v>
      </c>
      <c r="J510" s="8" t="s">
        <v>507</v>
      </c>
      <c r="K510" s="8" t="s">
        <v>184</v>
      </c>
      <c r="L510" s="8" t="s">
        <v>735</v>
      </c>
    </row>
    <row r="511" spans="1:12" ht="90">
      <c r="A511" s="21">
        <v>496</v>
      </c>
      <c r="B511" s="15" t="s">
        <v>854</v>
      </c>
      <c r="C511" s="13" t="s">
        <v>206</v>
      </c>
      <c r="D511" s="15" t="s">
        <v>1309</v>
      </c>
      <c r="E511" s="15" t="s">
        <v>134</v>
      </c>
      <c r="F511" s="41">
        <v>2</v>
      </c>
      <c r="G511" s="56">
        <v>62232</v>
      </c>
      <c r="H511" s="6">
        <f t="shared" si="16"/>
        <v>124464</v>
      </c>
      <c r="I511" s="6">
        <f t="shared" si="17"/>
        <v>139399.68000000002</v>
      </c>
      <c r="J511" s="13" t="s">
        <v>507</v>
      </c>
      <c r="K511" s="13" t="s">
        <v>184</v>
      </c>
      <c r="L511" s="8" t="s">
        <v>1311</v>
      </c>
    </row>
    <row r="512" spans="1:12" s="42" customFormat="1" ht="45">
      <c r="A512" s="21">
        <v>497</v>
      </c>
      <c r="B512" s="8" t="s">
        <v>986</v>
      </c>
      <c r="C512" s="8" t="s">
        <v>206</v>
      </c>
      <c r="D512" s="8" t="s">
        <v>914</v>
      </c>
      <c r="E512" s="8" t="s">
        <v>134</v>
      </c>
      <c r="F512" s="8">
        <v>100</v>
      </c>
      <c r="G512" s="75">
        <v>1600</v>
      </c>
      <c r="H512" s="6">
        <f t="shared" si="16"/>
        <v>160000</v>
      </c>
      <c r="I512" s="6">
        <f t="shared" si="17"/>
        <v>179200.00000000003</v>
      </c>
      <c r="J512" s="8" t="s">
        <v>798</v>
      </c>
      <c r="K512" s="13" t="s">
        <v>184</v>
      </c>
      <c r="L512" s="13" t="s">
        <v>744</v>
      </c>
    </row>
    <row r="513" spans="1:12" ht="45">
      <c r="A513" s="21">
        <v>498</v>
      </c>
      <c r="B513" s="8" t="s">
        <v>987</v>
      </c>
      <c r="C513" s="8" t="s">
        <v>206</v>
      </c>
      <c r="D513" s="8" t="s">
        <v>915</v>
      </c>
      <c r="E513" s="8" t="s">
        <v>134</v>
      </c>
      <c r="F513" s="8">
        <v>75</v>
      </c>
      <c r="G513" s="75">
        <v>1900</v>
      </c>
      <c r="H513" s="6">
        <f t="shared" si="16"/>
        <v>142500</v>
      </c>
      <c r="I513" s="6">
        <f t="shared" si="17"/>
        <v>159600.00000000003</v>
      </c>
      <c r="J513" s="8" t="s">
        <v>798</v>
      </c>
      <c r="K513" s="13" t="s">
        <v>184</v>
      </c>
      <c r="L513" s="13" t="s">
        <v>744</v>
      </c>
    </row>
    <row r="514" spans="1:12" s="43" customFormat="1" ht="45">
      <c r="A514" s="21">
        <v>499</v>
      </c>
      <c r="B514" s="13" t="s">
        <v>856</v>
      </c>
      <c r="C514" s="13" t="s">
        <v>206</v>
      </c>
      <c r="D514" s="8" t="s">
        <v>916</v>
      </c>
      <c r="E514" s="8" t="s">
        <v>134</v>
      </c>
      <c r="F514" s="13">
        <v>250</v>
      </c>
      <c r="G514" s="76">
        <v>340</v>
      </c>
      <c r="H514" s="6">
        <f t="shared" si="16"/>
        <v>85000</v>
      </c>
      <c r="I514" s="6">
        <f t="shared" si="17"/>
        <v>95200.000000000015</v>
      </c>
      <c r="J514" s="8" t="s">
        <v>798</v>
      </c>
      <c r="K514" s="13" t="s">
        <v>184</v>
      </c>
      <c r="L514" s="13" t="s">
        <v>744</v>
      </c>
    </row>
    <row r="515" spans="1:12" ht="45">
      <c r="A515" s="21">
        <v>500</v>
      </c>
      <c r="B515" s="13" t="s">
        <v>857</v>
      </c>
      <c r="C515" s="13" t="s">
        <v>206</v>
      </c>
      <c r="D515" s="8" t="s">
        <v>917</v>
      </c>
      <c r="E515" s="8" t="s">
        <v>134</v>
      </c>
      <c r="F515" s="13">
        <v>250</v>
      </c>
      <c r="G515" s="76">
        <v>360</v>
      </c>
      <c r="H515" s="6">
        <f t="shared" si="16"/>
        <v>90000</v>
      </c>
      <c r="I515" s="6">
        <f t="shared" si="17"/>
        <v>100800.00000000001</v>
      </c>
      <c r="J515" s="8" t="s">
        <v>798</v>
      </c>
      <c r="K515" s="13" t="s">
        <v>184</v>
      </c>
      <c r="L515" s="13" t="s">
        <v>744</v>
      </c>
    </row>
    <row r="516" spans="1:12" ht="45">
      <c r="A516" s="21">
        <v>501</v>
      </c>
      <c r="B516" s="13" t="s">
        <v>858</v>
      </c>
      <c r="C516" s="13" t="s">
        <v>206</v>
      </c>
      <c r="D516" s="8" t="s">
        <v>918</v>
      </c>
      <c r="E516" s="8" t="s">
        <v>134</v>
      </c>
      <c r="F516" s="13">
        <v>250</v>
      </c>
      <c r="G516" s="76">
        <v>380</v>
      </c>
      <c r="H516" s="6">
        <f t="shared" si="16"/>
        <v>95000</v>
      </c>
      <c r="I516" s="6">
        <f t="shared" si="17"/>
        <v>106400.00000000001</v>
      </c>
      <c r="J516" s="8" t="s">
        <v>798</v>
      </c>
      <c r="K516" s="13" t="s">
        <v>184</v>
      </c>
      <c r="L516" s="13" t="s">
        <v>744</v>
      </c>
    </row>
    <row r="517" spans="1:12" ht="45">
      <c r="A517" s="21">
        <v>502</v>
      </c>
      <c r="B517" s="8" t="s">
        <v>859</v>
      </c>
      <c r="C517" s="8" t="s">
        <v>206</v>
      </c>
      <c r="D517" s="8" t="s">
        <v>919</v>
      </c>
      <c r="E517" s="8" t="s">
        <v>134</v>
      </c>
      <c r="F517" s="8">
        <v>250</v>
      </c>
      <c r="G517" s="75">
        <v>45</v>
      </c>
      <c r="H517" s="6">
        <f t="shared" si="16"/>
        <v>11250</v>
      </c>
      <c r="I517" s="6">
        <f t="shared" si="17"/>
        <v>12600.000000000002</v>
      </c>
      <c r="J517" s="8" t="s">
        <v>798</v>
      </c>
      <c r="K517" s="8" t="s">
        <v>184</v>
      </c>
      <c r="L517" s="8" t="s">
        <v>744</v>
      </c>
    </row>
    <row r="518" spans="1:12" ht="45">
      <c r="A518" s="21">
        <v>503</v>
      </c>
      <c r="B518" s="8" t="s">
        <v>860</v>
      </c>
      <c r="C518" s="8" t="s">
        <v>206</v>
      </c>
      <c r="D518" s="8" t="s">
        <v>920</v>
      </c>
      <c r="E518" s="8" t="s">
        <v>861</v>
      </c>
      <c r="F518" s="8">
        <v>25</v>
      </c>
      <c r="G518" s="75">
        <v>920</v>
      </c>
      <c r="H518" s="6">
        <f t="shared" si="16"/>
        <v>23000</v>
      </c>
      <c r="I518" s="6">
        <f t="shared" si="17"/>
        <v>25760.000000000004</v>
      </c>
      <c r="J518" s="8" t="s">
        <v>798</v>
      </c>
      <c r="K518" s="8" t="s">
        <v>184</v>
      </c>
      <c r="L518" s="8" t="s">
        <v>744</v>
      </c>
    </row>
    <row r="519" spans="1:12" ht="45">
      <c r="A519" s="21">
        <v>504</v>
      </c>
      <c r="B519" s="13" t="s">
        <v>862</v>
      </c>
      <c r="C519" s="13" t="s">
        <v>206</v>
      </c>
      <c r="D519" s="8" t="s">
        <v>934</v>
      </c>
      <c r="E519" s="8" t="s">
        <v>861</v>
      </c>
      <c r="F519" s="13">
        <v>25</v>
      </c>
      <c r="G519" s="76">
        <v>1100</v>
      </c>
      <c r="H519" s="6">
        <f t="shared" si="16"/>
        <v>27500</v>
      </c>
      <c r="I519" s="6">
        <f t="shared" si="17"/>
        <v>30800.000000000004</v>
      </c>
      <c r="J519" s="8" t="s">
        <v>798</v>
      </c>
      <c r="K519" s="13" t="s">
        <v>184</v>
      </c>
      <c r="L519" s="8" t="s">
        <v>744</v>
      </c>
    </row>
    <row r="520" spans="1:12" ht="45">
      <c r="A520" s="21">
        <v>505</v>
      </c>
      <c r="B520" s="8" t="s">
        <v>936</v>
      </c>
      <c r="C520" s="8" t="s">
        <v>206</v>
      </c>
      <c r="D520" s="8" t="s">
        <v>921</v>
      </c>
      <c r="E520" s="8" t="s">
        <v>861</v>
      </c>
      <c r="F520" s="8">
        <v>30</v>
      </c>
      <c r="G520" s="75">
        <v>1200</v>
      </c>
      <c r="H520" s="6">
        <f t="shared" si="16"/>
        <v>36000</v>
      </c>
      <c r="I520" s="6">
        <f t="shared" si="17"/>
        <v>40320.000000000007</v>
      </c>
      <c r="J520" s="8" t="s">
        <v>798</v>
      </c>
      <c r="K520" s="8" t="s">
        <v>184</v>
      </c>
      <c r="L520" s="8" t="s">
        <v>744</v>
      </c>
    </row>
    <row r="521" spans="1:12" s="44" customFormat="1" ht="45">
      <c r="A521" s="21">
        <v>506</v>
      </c>
      <c r="B521" s="8" t="s">
        <v>937</v>
      </c>
      <c r="C521" s="8" t="s">
        <v>206</v>
      </c>
      <c r="D521" s="8" t="s">
        <v>864</v>
      </c>
      <c r="E521" s="8" t="s">
        <v>863</v>
      </c>
      <c r="F521" s="8">
        <v>300</v>
      </c>
      <c r="G521" s="75">
        <v>580</v>
      </c>
      <c r="H521" s="6">
        <f t="shared" si="16"/>
        <v>174000</v>
      </c>
      <c r="I521" s="6">
        <f t="shared" si="17"/>
        <v>194880.00000000003</v>
      </c>
      <c r="J521" s="8" t="s">
        <v>798</v>
      </c>
      <c r="K521" s="8" t="s">
        <v>184</v>
      </c>
      <c r="L521" s="8" t="s">
        <v>744</v>
      </c>
    </row>
    <row r="522" spans="1:12" s="44" customFormat="1" ht="45">
      <c r="A522" s="21">
        <v>507</v>
      </c>
      <c r="B522" s="13" t="s">
        <v>865</v>
      </c>
      <c r="C522" s="13" t="s">
        <v>206</v>
      </c>
      <c r="D522" s="13" t="s">
        <v>1096</v>
      </c>
      <c r="E522" s="13" t="s">
        <v>863</v>
      </c>
      <c r="F522" s="13">
        <v>150</v>
      </c>
      <c r="G522" s="76">
        <v>960</v>
      </c>
      <c r="H522" s="6">
        <f t="shared" si="16"/>
        <v>144000</v>
      </c>
      <c r="I522" s="6">
        <f t="shared" si="17"/>
        <v>161280.00000000003</v>
      </c>
      <c r="J522" s="13" t="s">
        <v>798</v>
      </c>
      <c r="K522" s="13" t="s">
        <v>184</v>
      </c>
      <c r="L522" s="13" t="s">
        <v>744</v>
      </c>
    </row>
    <row r="523" spans="1:12" s="45" customFormat="1" ht="45">
      <c r="A523" s="21">
        <v>508</v>
      </c>
      <c r="B523" s="8" t="s">
        <v>866</v>
      </c>
      <c r="C523" s="8" t="s">
        <v>206</v>
      </c>
      <c r="D523" s="8" t="s">
        <v>867</v>
      </c>
      <c r="E523" s="8" t="s">
        <v>717</v>
      </c>
      <c r="F523" s="8">
        <v>5</v>
      </c>
      <c r="G523" s="75">
        <v>7500</v>
      </c>
      <c r="H523" s="6">
        <f t="shared" si="16"/>
        <v>37500</v>
      </c>
      <c r="I523" s="6">
        <f t="shared" si="17"/>
        <v>42000.000000000007</v>
      </c>
      <c r="J523" s="8" t="s">
        <v>798</v>
      </c>
      <c r="K523" s="8" t="s">
        <v>184</v>
      </c>
      <c r="L523" s="8" t="s">
        <v>744</v>
      </c>
    </row>
    <row r="524" spans="1:12" ht="45">
      <c r="A524" s="21">
        <v>509</v>
      </c>
      <c r="B524" s="11" t="s">
        <v>868</v>
      </c>
      <c r="C524" s="11" t="s">
        <v>206</v>
      </c>
      <c r="D524" s="11" t="s">
        <v>1779</v>
      </c>
      <c r="E524" s="17" t="s">
        <v>134</v>
      </c>
      <c r="F524" s="11">
        <v>13</v>
      </c>
      <c r="G524" s="77">
        <v>1380</v>
      </c>
      <c r="H524" s="6">
        <f t="shared" si="16"/>
        <v>17940</v>
      </c>
      <c r="I524" s="6">
        <f t="shared" si="17"/>
        <v>20092.800000000003</v>
      </c>
      <c r="J524" s="8" t="s">
        <v>798</v>
      </c>
      <c r="K524" s="46" t="s">
        <v>184</v>
      </c>
      <c r="L524" s="11" t="s">
        <v>744</v>
      </c>
    </row>
    <row r="525" spans="1:12" s="47" customFormat="1" ht="45">
      <c r="A525" s="21">
        <v>510</v>
      </c>
      <c r="B525" s="8" t="s">
        <v>869</v>
      </c>
      <c r="C525" s="8" t="s">
        <v>206</v>
      </c>
      <c r="D525" s="8" t="s">
        <v>1780</v>
      </c>
      <c r="E525" s="17" t="s">
        <v>134</v>
      </c>
      <c r="F525" s="8">
        <v>5</v>
      </c>
      <c r="G525" s="75">
        <v>1420</v>
      </c>
      <c r="H525" s="6">
        <f t="shared" si="16"/>
        <v>7100</v>
      </c>
      <c r="I525" s="6">
        <f t="shared" si="17"/>
        <v>7952.0000000000009</v>
      </c>
      <c r="J525" s="8" t="s">
        <v>798</v>
      </c>
      <c r="K525" s="8" t="s">
        <v>184</v>
      </c>
      <c r="L525" s="11" t="s">
        <v>744</v>
      </c>
    </row>
    <row r="526" spans="1:12" ht="45">
      <c r="A526" s="21">
        <v>511</v>
      </c>
      <c r="B526" s="8" t="s">
        <v>870</v>
      </c>
      <c r="C526" s="8" t="s">
        <v>206</v>
      </c>
      <c r="D526" s="8" t="s">
        <v>871</v>
      </c>
      <c r="E526" s="8" t="s">
        <v>861</v>
      </c>
      <c r="F526" s="8">
        <v>5</v>
      </c>
      <c r="G526" s="75">
        <v>920</v>
      </c>
      <c r="H526" s="6">
        <f t="shared" si="16"/>
        <v>4600</v>
      </c>
      <c r="I526" s="6">
        <f t="shared" si="17"/>
        <v>5152.0000000000009</v>
      </c>
      <c r="J526" s="8" t="s">
        <v>798</v>
      </c>
      <c r="K526" s="8" t="s">
        <v>184</v>
      </c>
      <c r="L526" s="11" t="s">
        <v>744</v>
      </c>
    </row>
    <row r="527" spans="1:12" s="42" customFormat="1" ht="45">
      <c r="A527" s="21">
        <v>512</v>
      </c>
      <c r="B527" s="8" t="s">
        <v>872</v>
      </c>
      <c r="C527" s="8" t="s">
        <v>206</v>
      </c>
      <c r="D527" s="8" t="s">
        <v>873</v>
      </c>
      <c r="E527" s="8" t="s">
        <v>861</v>
      </c>
      <c r="F527" s="8">
        <v>10</v>
      </c>
      <c r="G527" s="75">
        <v>3200</v>
      </c>
      <c r="H527" s="6">
        <f t="shared" si="16"/>
        <v>32000</v>
      </c>
      <c r="I527" s="6">
        <f t="shared" si="17"/>
        <v>35840</v>
      </c>
      <c r="J527" s="8" t="s">
        <v>798</v>
      </c>
      <c r="K527" s="8" t="s">
        <v>184</v>
      </c>
      <c r="L527" s="11" t="s">
        <v>744</v>
      </c>
    </row>
    <row r="528" spans="1:12" ht="45">
      <c r="A528" s="21">
        <v>513</v>
      </c>
      <c r="B528" s="13" t="s">
        <v>874</v>
      </c>
      <c r="C528" s="13" t="s">
        <v>206</v>
      </c>
      <c r="D528" s="13" t="s">
        <v>875</v>
      </c>
      <c r="E528" s="13" t="s">
        <v>719</v>
      </c>
      <c r="F528" s="13">
        <v>50</v>
      </c>
      <c r="G528" s="76">
        <v>7200</v>
      </c>
      <c r="H528" s="6">
        <f t="shared" si="16"/>
        <v>360000</v>
      </c>
      <c r="I528" s="6">
        <f t="shared" si="17"/>
        <v>403200.00000000006</v>
      </c>
      <c r="J528" s="8" t="s">
        <v>798</v>
      </c>
      <c r="K528" s="13" t="s">
        <v>184</v>
      </c>
      <c r="L528" s="11" t="s">
        <v>744</v>
      </c>
    </row>
    <row r="529" spans="1:12" ht="45">
      <c r="A529" s="21">
        <v>514</v>
      </c>
      <c r="B529" s="13" t="s">
        <v>876</v>
      </c>
      <c r="C529" s="13" t="s">
        <v>206</v>
      </c>
      <c r="D529" s="13" t="s">
        <v>877</v>
      </c>
      <c r="E529" s="13" t="s">
        <v>832</v>
      </c>
      <c r="F529" s="13">
        <v>10</v>
      </c>
      <c r="G529" s="76">
        <v>9800</v>
      </c>
      <c r="H529" s="6">
        <f t="shared" ref="H529:H592" si="18">F529*G529</f>
        <v>98000</v>
      </c>
      <c r="I529" s="6">
        <f t="shared" ref="I529:I592" si="19">H529*1.12</f>
        <v>109760.00000000001</v>
      </c>
      <c r="J529" s="13" t="s">
        <v>798</v>
      </c>
      <c r="K529" s="13" t="s">
        <v>184</v>
      </c>
      <c r="L529" s="15" t="s">
        <v>744</v>
      </c>
    </row>
    <row r="530" spans="1:12" s="48" customFormat="1" ht="45">
      <c r="A530" s="21">
        <v>515</v>
      </c>
      <c r="B530" s="8" t="s">
        <v>878</v>
      </c>
      <c r="C530" s="8" t="s">
        <v>206</v>
      </c>
      <c r="D530" s="8" t="s">
        <v>879</v>
      </c>
      <c r="E530" s="8" t="s">
        <v>832</v>
      </c>
      <c r="F530" s="8">
        <v>25</v>
      </c>
      <c r="G530" s="75">
        <v>10400</v>
      </c>
      <c r="H530" s="6">
        <f t="shared" si="18"/>
        <v>260000</v>
      </c>
      <c r="I530" s="6">
        <f t="shared" si="19"/>
        <v>291200</v>
      </c>
      <c r="J530" s="8" t="s">
        <v>798</v>
      </c>
      <c r="K530" s="8" t="s">
        <v>184</v>
      </c>
      <c r="L530" s="8" t="s">
        <v>744</v>
      </c>
    </row>
    <row r="531" spans="1:12" ht="45">
      <c r="A531" s="21">
        <v>516</v>
      </c>
      <c r="B531" s="13" t="s">
        <v>938</v>
      </c>
      <c r="C531" s="13" t="s">
        <v>206</v>
      </c>
      <c r="D531" s="13" t="s">
        <v>881</v>
      </c>
      <c r="E531" s="13" t="s">
        <v>880</v>
      </c>
      <c r="F531" s="13">
        <v>10</v>
      </c>
      <c r="G531" s="76">
        <v>480</v>
      </c>
      <c r="H531" s="6">
        <f t="shared" si="18"/>
        <v>4800</v>
      </c>
      <c r="I531" s="6">
        <f t="shared" si="19"/>
        <v>5376.0000000000009</v>
      </c>
      <c r="J531" s="13" t="s">
        <v>798</v>
      </c>
      <c r="K531" s="13" t="s">
        <v>184</v>
      </c>
      <c r="L531" s="15" t="s">
        <v>744</v>
      </c>
    </row>
    <row r="532" spans="1:12" s="48" customFormat="1" ht="45">
      <c r="A532" s="21">
        <v>517</v>
      </c>
      <c r="B532" s="8" t="s">
        <v>882</v>
      </c>
      <c r="C532" s="8" t="s">
        <v>206</v>
      </c>
      <c r="D532" s="8" t="s">
        <v>883</v>
      </c>
      <c r="E532" s="8" t="s">
        <v>648</v>
      </c>
      <c r="F532" s="8">
        <v>1</v>
      </c>
      <c r="G532" s="75">
        <v>30000</v>
      </c>
      <c r="H532" s="6">
        <f t="shared" si="18"/>
        <v>30000</v>
      </c>
      <c r="I532" s="6">
        <f t="shared" si="19"/>
        <v>33600</v>
      </c>
      <c r="J532" s="8" t="s">
        <v>798</v>
      </c>
      <c r="K532" s="8" t="s">
        <v>184</v>
      </c>
      <c r="L532" s="8" t="s">
        <v>744</v>
      </c>
    </row>
    <row r="533" spans="1:12" ht="45">
      <c r="A533" s="21">
        <v>518</v>
      </c>
      <c r="B533" s="8" t="s">
        <v>884</v>
      </c>
      <c r="C533" s="8" t="s">
        <v>206</v>
      </c>
      <c r="D533" s="8" t="s">
        <v>885</v>
      </c>
      <c r="E533" s="8" t="s">
        <v>717</v>
      </c>
      <c r="F533" s="8">
        <v>4</v>
      </c>
      <c r="G533" s="75">
        <v>17500</v>
      </c>
      <c r="H533" s="6">
        <f t="shared" si="18"/>
        <v>70000</v>
      </c>
      <c r="I533" s="6">
        <f t="shared" si="19"/>
        <v>78400.000000000015</v>
      </c>
      <c r="J533" s="8" t="s">
        <v>798</v>
      </c>
      <c r="K533" s="8" t="s">
        <v>184</v>
      </c>
      <c r="L533" s="8" t="s">
        <v>744</v>
      </c>
    </row>
    <row r="534" spans="1:12" ht="45">
      <c r="A534" s="21">
        <v>519</v>
      </c>
      <c r="B534" s="8" t="s">
        <v>886</v>
      </c>
      <c r="C534" s="8" t="s">
        <v>206</v>
      </c>
      <c r="D534" s="8" t="s">
        <v>887</v>
      </c>
      <c r="E534" s="8" t="s">
        <v>861</v>
      </c>
      <c r="F534" s="8">
        <v>5</v>
      </c>
      <c r="G534" s="75">
        <v>1300</v>
      </c>
      <c r="H534" s="6">
        <f t="shared" si="18"/>
        <v>6500</v>
      </c>
      <c r="I534" s="6">
        <f t="shared" si="19"/>
        <v>7280.0000000000009</v>
      </c>
      <c r="J534" s="8" t="s">
        <v>798</v>
      </c>
      <c r="K534" s="8" t="s">
        <v>184</v>
      </c>
      <c r="L534" s="8" t="s">
        <v>744</v>
      </c>
    </row>
    <row r="535" spans="1:12" ht="45">
      <c r="A535" s="21">
        <v>520</v>
      </c>
      <c r="B535" s="8" t="s">
        <v>888</v>
      </c>
      <c r="C535" s="8" t="s">
        <v>206</v>
      </c>
      <c r="D535" s="8" t="s">
        <v>939</v>
      </c>
      <c r="E535" s="8" t="s">
        <v>832</v>
      </c>
      <c r="F535" s="8">
        <v>25</v>
      </c>
      <c r="G535" s="75">
        <v>810</v>
      </c>
      <c r="H535" s="6">
        <f t="shared" si="18"/>
        <v>20250</v>
      </c>
      <c r="I535" s="6">
        <f t="shared" si="19"/>
        <v>22680.000000000004</v>
      </c>
      <c r="J535" s="8" t="s">
        <v>798</v>
      </c>
      <c r="K535" s="8" t="s">
        <v>184</v>
      </c>
      <c r="L535" s="8" t="s">
        <v>744</v>
      </c>
    </row>
    <row r="536" spans="1:12" ht="45">
      <c r="A536" s="21">
        <v>521</v>
      </c>
      <c r="B536" s="8" t="s">
        <v>889</v>
      </c>
      <c r="C536" s="8" t="s">
        <v>206</v>
      </c>
      <c r="D536" s="8" t="s">
        <v>922</v>
      </c>
      <c r="E536" s="8" t="s">
        <v>134</v>
      </c>
      <c r="F536" s="18">
        <v>2000</v>
      </c>
      <c r="G536" s="75">
        <v>3</v>
      </c>
      <c r="H536" s="6">
        <f t="shared" si="18"/>
        <v>6000</v>
      </c>
      <c r="I536" s="6">
        <f t="shared" si="19"/>
        <v>6720.0000000000009</v>
      </c>
      <c r="J536" s="8" t="s">
        <v>798</v>
      </c>
      <c r="K536" s="8" t="s">
        <v>184</v>
      </c>
      <c r="L536" s="8" t="s">
        <v>744</v>
      </c>
    </row>
    <row r="537" spans="1:12" ht="45">
      <c r="A537" s="21">
        <v>522</v>
      </c>
      <c r="B537" s="8" t="s">
        <v>890</v>
      </c>
      <c r="C537" s="8" t="s">
        <v>206</v>
      </c>
      <c r="D537" s="8" t="s">
        <v>923</v>
      </c>
      <c r="E537" s="8" t="s">
        <v>134</v>
      </c>
      <c r="F537" s="18">
        <v>2000</v>
      </c>
      <c r="G537" s="75">
        <v>3</v>
      </c>
      <c r="H537" s="6">
        <f t="shared" si="18"/>
        <v>6000</v>
      </c>
      <c r="I537" s="6">
        <f t="shared" si="19"/>
        <v>6720.0000000000009</v>
      </c>
      <c r="J537" s="8" t="s">
        <v>798</v>
      </c>
      <c r="K537" s="8" t="s">
        <v>184</v>
      </c>
      <c r="L537" s="8" t="s">
        <v>744</v>
      </c>
    </row>
    <row r="538" spans="1:12" ht="45">
      <c r="A538" s="21">
        <v>523</v>
      </c>
      <c r="B538" s="8" t="s">
        <v>891</v>
      </c>
      <c r="C538" s="8" t="s">
        <v>206</v>
      </c>
      <c r="D538" s="8" t="s">
        <v>924</v>
      </c>
      <c r="E538" s="21" t="s">
        <v>134</v>
      </c>
      <c r="F538" s="18">
        <v>2000</v>
      </c>
      <c r="G538" s="75">
        <v>3</v>
      </c>
      <c r="H538" s="6">
        <f t="shared" si="18"/>
        <v>6000</v>
      </c>
      <c r="I538" s="6">
        <f t="shared" si="19"/>
        <v>6720.0000000000009</v>
      </c>
      <c r="J538" s="8" t="s">
        <v>798</v>
      </c>
      <c r="K538" s="8" t="s">
        <v>184</v>
      </c>
      <c r="L538" s="8" t="s">
        <v>744</v>
      </c>
    </row>
    <row r="539" spans="1:12" s="43" customFormat="1" ht="45">
      <c r="A539" s="21">
        <v>524</v>
      </c>
      <c r="B539" s="8" t="s">
        <v>892</v>
      </c>
      <c r="C539" s="8" t="s">
        <v>206</v>
      </c>
      <c r="D539" s="8" t="s">
        <v>925</v>
      </c>
      <c r="E539" s="8" t="s">
        <v>134</v>
      </c>
      <c r="F539" s="18">
        <v>2000</v>
      </c>
      <c r="G539" s="75">
        <v>3</v>
      </c>
      <c r="H539" s="6">
        <f t="shared" si="18"/>
        <v>6000</v>
      </c>
      <c r="I539" s="6">
        <f t="shared" si="19"/>
        <v>6720.0000000000009</v>
      </c>
      <c r="J539" s="8" t="s">
        <v>798</v>
      </c>
      <c r="K539" s="8" t="s">
        <v>184</v>
      </c>
      <c r="L539" s="8" t="s">
        <v>744</v>
      </c>
    </row>
    <row r="540" spans="1:12" ht="45">
      <c r="A540" s="21">
        <v>525</v>
      </c>
      <c r="B540" s="8" t="s">
        <v>893</v>
      </c>
      <c r="C540" s="8" t="s">
        <v>206</v>
      </c>
      <c r="D540" s="8" t="s">
        <v>926</v>
      </c>
      <c r="E540" s="8" t="s">
        <v>134</v>
      </c>
      <c r="F540" s="8">
        <v>500</v>
      </c>
      <c r="G540" s="75">
        <v>40</v>
      </c>
      <c r="H540" s="6">
        <f t="shared" si="18"/>
        <v>20000</v>
      </c>
      <c r="I540" s="6">
        <f t="shared" si="19"/>
        <v>22400.000000000004</v>
      </c>
      <c r="J540" s="8" t="s">
        <v>798</v>
      </c>
      <c r="K540" s="8" t="s">
        <v>184</v>
      </c>
      <c r="L540" s="8" t="s">
        <v>744</v>
      </c>
    </row>
    <row r="541" spans="1:12" ht="45">
      <c r="A541" s="21">
        <v>526</v>
      </c>
      <c r="B541" s="8" t="s">
        <v>894</v>
      </c>
      <c r="C541" s="8" t="s">
        <v>206</v>
      </c>
      <c r="D541" s="8" t="s">
        <v>1415</v>
      </c>
      <c r="E541" s="8" t="s">
        <v>134</v>
      </c>
      <c r="F541" s="8">
        <v>500</v>
      </c>
      <c r="G541" s="75">
        <v>50</v>
      </c>
      <c r="H541" s="6">
        <f t="shared" si="18"/>
        <v>25000</v>
      </c>
      <c r="I541" s="6">
        <f t="shared" si="19"/>
        <v>28000.000000000004</v>
      </c>
      <c r="J541" s="8" t="s">
        <v>798</v>
      </c>
      <c r="K541" s="8" t="s">
        <v>184</v>
      </c>
      <c r="L541" s="8" t="s">
        <v>744</v>
      </c>
    </row>
    <row r="542" spans="1:12" ht="45">
      <c r="A542" s="21">
        <v>527</v>
      </c>
      <c r="B542" s="8" t="s">
        <v>895</v>
      </c>
      <c r="C542" s="8" t="s">
        <v>206</v>
      </c>
      <c r="D542" s="8" t="s">
        <v>927</v>
      </c>
      <c r="E542" s="8" t="s">
        <v>717</v>
      </c>
      <c r="F542" s="8">
        <v>15</v>
      </c>
      <c r="G542" s="75">
        <v>6800</v>
      </c>
      <c r="H542" s="6">
        <f t="shared" si="18"/>
        <v>102000</v>
      </c>
      <c r="I542" s="6">
        <f t="shared" si="19"/>
        <v>114240.00000000001</v>
      </c>
      <c r="J542" s="8" t="s">
        <v>798</v>
      </c>
      <c r="K542" s="8" t="s">
        <v>184</v>
      </c>
      <c r="L542" s="8" t="s">
        <v>744</v>
      </c>
    </row>
    <row r="543" spans="1:12" ht="45">
      <c r="A543" s="21">
        <v>528</v>
      </c>
      <c r="B543" s="8" t="s">
        <v>896</v>
      </c>
      <c r="C543" s="8" t="s">
        <v>206</v>
      </c>
      <c r="D543" s="8" t="s">
        <v>897</v>
      </c>
      <c r="E543" s="8" t="s">
        <v>717</v>
      </c>
      <c r="F543" s="8">
        <v>15</v>
      </c>
      <c r="G543" s="75">
        <v>6570</v>
      </c>
      <c r="H543" s="6">
        <f t="shared" si="18"/>
        <v>98550</v>
      </c>
      <c r="I543" s="6">
        <f t="shared" si="19"/>
        <v>110376.00000000001</v>
      </c>
      <c r="J543" s="8" t="s">
        <v>798</v>
      </c>
      <c r="K543" s="8" t="s">
        <v>184</v>
      </c>
      <c r="L543" s="8" t="s">
        <v>744</v>
      </c>
    </row>
    <row r="544" spans="1:12" ht="45">
      <c r="A544" s="21">
        <v>529</v>
      </c>
      <c r="B544" s="8" t="s">
        <v>898</v>
      </c>
      <c r="C544" s="8" t="s">
        <v>206</v>
      </c>
      <c r="D544" s="8" t="s">
        <v>899</v>
      </c>
      <c r="E544" s="8" t="s">
        <v>134</v>
      </c>
      <c r="F544" s="8">
        <v>15</v>
      </c>
      <c r="G544" s="75">
        <v>690</v>
      </c>
      <c r="H544" s="6">
        <f t="shared" si="18"/>
        <v>10350</v>
      </c>
      <c r="I544" s="6">
        <f t="shared" si="19"/>
        <v>11592.000000000002</v>
      </c>
      <c r="J544" s="8" t="s">
        <v>798</v>
      </c>
      <c r="K544" s="8" t="s">
        <v>184</v>
      </c>
      <c r="L544" s="8" t="s">
        <v>744</v>
      </c>
    </row>
    <row r="545" spans="1:12" ht="45">
      <c r="A545" s="21">
        <v>530</v>
      </c>
      <c r="B545" s="13" t="s">
        <v>900</v>
      </c>
      <c r="C545" s="13" t="s">
        <v>206</v>
      </c>
      <c r="D545" s="8" t="s">
        <v>928</v>
      </c>
      <c r="E545" s="8" t="s">
        <v>134</v>
      </c>
      <c r="F545" s="13">
        <v>250</v>
      </c>
      <c r="G545" s="76">
        <v>2300</v>
      </c>
      <c r="H545" s="6">
        <f t="shared" si="18"/>
        <v>575000</v>
      </c>
      <c r="I545" s="6">
        <f t="shared" si="19"/>
        <v>644000.00000000012</v>
      </c>
      <c r="J545" s="8" t="s">
        <v>798</v>
      </c>
      <c r="K545" s="8" t="s">
        <v>184</v>
      </c>
      <c r="L545" s="8" t="s">
        <v>744</v>
      </c>
    </row>
    <row r="546" spans="1:12" ht="45">
      <c r="A546" s="21">
        <v>531</v>
      </c>
      <c r="B546" s="8" t="s">
        <v>901</v>
      </c>
      <c r="C546" s="8" t="s">
        <v>206</v>
      </c>
      <c r="D546" s="8" t="s">
        <v>929</v>
      </c>
      <c r="E546" s="8" t="s">
        <v>134</v>
      </c>
      <c r="F546" s="8">
        <v>25</v>
      </c>
      <c r="G546" s="75">
        <v>6800</v>
      </c>
      <c r="H546" s="6">
        <f t="shared" si="18"/>
        <v>170000</v>
      </c>
      <c r="I546" s="6">
        <f t="shared" si="19"/>
        <v>190400.00000000003</v>
      </c>
      <c r="J546" s="8" t="s">
        <v>798</v>
      </c>
      <c r="K546" s="8" t="s">
        <v>184</v>
      </c>
      <c r="L546" s="8" t="s">
        <v>744</v>
      </c>
    </row>
    <row r="547" spans="1:12" ht="45">
      <c r="A547" s="21">
        <v>532</v>
      </c>
      <c r="B547" s="13" t="s">
        <v>902</v>
      </c>
      <c r="C547" s="13" t="s">
        <v>206</v>
      </c>
      <c r="D547" s="8" t="s">
        <v>930</v>
      </c>
      <c r="E547" s="8" t="s">
        <v>134</v>
      </c>
      <c r="F547" s="13">
        <v>1</v>
      </c>
      <c r="G547" s="76">
        <v>14950</v>
      </c>
      <c r="H547" s="6">
        <f t="shared" si="18"/>
        <v>14950</v>
      </c>
      <c r="I547" s="6">
        <f t="shared" si="19"/>
        <v>16744</v>
      </c>
      <c r="J547" s="8" t="s">
        <v>798</v>
      </c>
      <c r="K547" s="13" t="s">
        <v>184</v>
      </c>
      <c r="L547" s="8" t="s">
        <v>744</v>
      </c>
    </row>
    <row r="548" spans="1:12" ht="45">
      <c r="A548" s="21">
        <v>533</v>
      </c>
      <c r="B548" s="13" t="s">
        <v>903</v>
      </c>
      <c r="C548" s="13" t="s">
        <v>206</v>
      </c>
      <c r="D548" s="8" t="s">
        <v>931</v>
      </c>
      <c r="E548" s="8" t="s">
        <v>134</v>
      </c>
      <c r="F548" s="13">
        <v>3</v>
      </c>
      <c r="G548" s="76">
        <v>600</v>
      </c>
      <c r="H548" s="6">
        <f t="shared" si="18"/>
        <v>1800</v>
      </c>
      <c r="I548" s="6">
        <f t="shared" si="19"/>
        <v>2016.0000000000002</v>
      </c>
      <c r="J548" s="8" t="s">
        <v>798</v>
      </c>
      <c r="K548" s="13" t="s">
        <v>184</v>
      </c>
      <c r="L548" s="8" t="s">
        <v>744</v>
      </c>
    </row>
    <row r="549" spans="1:12" ht="45">
      <c r="A549" s="21">
        <v>534</v>
      </c>
      <c r="B549" s="13" t="s">
        <v>904</v>
      </c>
      <c r="C549" s="13" t="s">
        <v>206</v>
      </c>
      <c r="D549" s="8" t="s">
        <v>935</v>
      </c>
      <c r="E549" s="8" t="s">
        <v>134</v>
      </c>
      <c r="F549" s="13">
        <v>5</v>
      </c>
      <c r="G549" s="76">
        <v>740</v>
      </c>
      <c r="H549" s="6">
        <f t="shared" si="18"/>
        <v>3700</v>
      </c>
      <c r="I549" s="6">
        <f t="shared" si="19"/>
        <v>4144</v>
      </c>
      <c r="J549" s="8" t="s">
        <v>798</v>
      </c>
      <c r="K549" s="13" t="s">
        <v>184</v>
      </c>
      <c r="L549" s="8" t="s">
        <v>744</v>
      </c>
    </row>
    <row r="550" spans="1:12" ht="45">
      <c r="A550" s="21">
        <v>535</v>
      </c>
      <c r="B550" s="8" t="s">
        <v>905</v>
      </c>
      <c r="C550" s="8" t="s">
        <v>206</v>
      </c>
      <c r="D550" s="8" t="s">
        <v>1781</v>
      </c>
      <c r="E550" s="8" t="s">
        <v>134</v>
      </c>
      <c r="F550" s="8">
        <v>4</v>
      </c>
      <c r="G550" s="75">
        <v>800</v>
      </c>
      <c r="H550" s="6">
        <f t="shared" si="18"/>
        <v>3200</v>
      </c>
      <c r="I550" s="6">
        <f t="shared" si="19"/>
        <v>3584.0000000000005</v>
      </c>
      <c r="J550" s="8" t="s">
        <v>798</v>
      </c>
      <c r="K550" s="8" t="s">
        <v>184</v>
      </c>
      <c r="L550" s="8" t="s">
        <v>744</v>
      </c>
    </row>
    <row r="551" spans="1:12" ht="45">
      <c r="A551" s="21">
        <v>536</v>
      </c>
      <c r="B551" s="8" t="s">
        <v>906</v>
      </c>
      <c r="C551" s="8" t="s">
        <v>206</v>
      </c>
      <c r="D551" s="8" t="s">
        <v>907</v>
      </c>
      <c r="E551" s="8" t="s">
        <v>134</v>
      </c>
      <c r="F551" s="8">
        <v>2</v>
      </c>
      <c r="G551" s="75">
        <v>400</v>
      </c>
      <c r="H551" s="6">
        <f t="shared" si="18"/>
        <v>800</v>
      </c>
      <c r="I551" s="6">
        <f t="shared" si="19"/>
        <v>896.00000000000011</v>
      </c>
      <c r="J551" s="8" t="s">
        <v>798</v>
      </c>
      <c r="K551" s="8" t="s">
        <v>184</v>
      </c>
      <c r="L551" s="8" t="s">
        <v>744</v>
      </c>
    </row>
    <row r="552" spans="1:12" s="42" customFormat="1" ht="45">
      <c r="A552" s="21">
        <v>537</v>
      </c>
      <c r="B552" s="8" t="s">
        <v>908</v>
      </c>
      <c r="C552" s="8" t="s">
        <v>206</v>
      </c>
      <c r="D552" s="8" t="s">
        <v>932</v>
      </c>
      <c r="E552" s="8" t="s">
        <v>134</v>
      </c>
      <c r="F552" s="8">
        <v>2</v>
      </c>
      <c r="G552" s="75">
        <v>600</v>
      </c>
      <c r="H552" s="6">
        <f t="shared" si="18"/>
        <v>1200</v>
      </c>
      <c r="I552" s="6">
        <f t="shared" si="19"/>
        <v>1344.0000000000002</v>
      </c>
      <c r="J552" s="8" t="s">
        <v>798</v>
      </c>
      <c r="K552" s="8" t="s">
        <v>184</v>
      </c>
      <c r="L552" s="8" t="s">
        <v>744</v>
      </c>
    </row>
    <row r="553" spans="1:12" ht="45">
      <c r="A553" s="21">
        <v>538</v>
      </c>
      <c r="B553" s="8" t="s">
        <v>909</v>
      </c>
      <c r="C553" s="8" t="s">
        <v>206</v>
      </c>
      <c r="D553" s="8" t="s">
        <v>933</v>
      </c>
      <c r="E553" s="8" t="s">
        <v>134</v>
      </c>
      <c r="F553" s="8">
        <v>2</v>
      </c>
      <c r="G553" s="75">
        <v>600</v>
      </c>
      <c r="H553" s="6">
        <f t="shared" si="18"/>
        <v>1200</v>
      </c>
      <c r="I553" s="6">
        <f t="shared" si="19"/>
        <v>1344.0000000000002</v>
      </c>
      <c r="J553" s="8" t="s">
        <v>798</v>
      </c>
      <c r="K553" s="8" t="s">
        <v>184</v>
      </c>
      <c r="L553" s="8" t="s">
        <v>744</v>
      </c>
    </row>
    <row r="554" spans="1:12" ht="45">
      <c r="A554" s="21">
        <v>539</v>
      </c>
      <c r="B554" s="8" t="s">
        <v>910</v>
      </c>
      <c r="C554" s="8" t="s">
        <v>206</v>
      </c>
      <c r="D554" s="8" t="s">
        <v>911</v>
      </c>
      <c r="E554" s="8" t="s">
        <v>134</v>
      </c>
      <c r="F554" s="8">
        <v>2</v>
      </c>
      <c r="G554" s="75">
        <v>700</v>
      </c>
      <c r="H554" s="6">
        <f t="shared" si="18"/>
        <v>1400</v>
      </c>
      <c r="I554" s="6">
        <f t="shared" si="19"/>
        <v>1568.0000000000002</v>
      </c>
      <c r="J554" s="8" t="s">
        <v>798</v>
      </c>
      <c r="K554" s="8" t="s">
        <v>184</v>
      </c>
      <c r="L554" s="8" t="s">
        <v>744</v>
      </c>
    </row>
    <row r="555" spans="1:12" ht="45">
      <c r="A555" s="21">
        <v>540</v>
      </c>
      <c r="B555" s="8" t="s">
        <v>912</v>
      </c>
      <c r="C555" s="8" t="s">
        <v>206</v>
      </c>
      <c r="D555" s="8" t="s">
        <v>913</v>
      </c>
      <c r="E555" s="8" t="s">
        <v>648</v>
      </c>
      <c r="F555" s="8">
        <v>1</v>
      </c>
      <c r="G555" s="75">
        <v>1400</v>
      </c>
      <c r="H555" s="6">
        <f t="shared" si="18"/>
        <v>1400</v>
      </c>
      <c r="I555" s="6">
        <f t="shared" si="19"/>
        <v>1568.0000000000002</v>
      </c>
      <c r="J555" s="8" t="s">
        <v>798</v>
      </c>
      <c r="K555" s="8" t="s">
        <v>184</v>
      </c>
      <c r="L555" s="8" t="s">
        <v>744</v>
      </c>
    </row>
    <row r="556" spans="1:12" ht="60">
      <c r="A556" s="21">
        <v>541</v>
      </c>
      <c r="B556" s="8" t="s">
        <v>988</v>
      </c>
      <c r="C556" s="8" t="s">
        <v>206</v>
      </c>
      <c r="D556" s="11" t="s">
        <v>1138</v>
      </c>
      <c r="E556" s="11" t="s">
        <v>134</v>
      </c>
      <c r="F556" s="11">
        <v>2</v>
      </c>
      <c r="G556" s="19">
        <v>20400</v>
      </c>
      <c r="H556" s="6">
        <f t="shared" si="18"/>
        <v>40800</v>
      </c>
      <c r="I556" s="6">
        <f t="shared" si="19"/>
        <v>45696.000000000007</v>
      </c>
      <c r="J556" s="11" t="s">
        <v>809</v>
      </c>
      <c r="K556" s="8" t="s">
        <v>184</v>
      </c>
      <c r="L556" s="8" t="s">
        <v>735</v>
      </c>
    </row>
    <row r="557" spans="1:12" ht="60">
      <c r="A557" s="21">
        <v>542</v>
      </c>
      <c r="B557" s="8" t="s">
        <v>989</v>
      </c>
      <c r="C557" s="8" t="s">
        <v>206</v>
      </c>
      <c r="D557" s="8" t="s">
        <v>1139</v>
      </c>
      <c r="E557" s="8" t="s">
        <v>134</v>
      </c>
      <c r="F557" s="8">
        <v>2</v>
      </c>
      <c r="G557" s="6">
        <v>22900</v>
      </c>
      <c r="H557" s="6">
        <f t="shared" si="18"/>
        <v>45800</v>
      </c>
      <c r="I557" s="6">
        <f t="shared" si="19"/>
        <v>51296.000000000007</v>
      </c>
      <c r="J557" s="8" t="s">
        <v>809</v>
      </c>
      <c r="K557" s="8" t="s">
        <v>184</v>
      </c>
      <c r="L557" s="8" t="s">
        <v>735</v>
      </c>
    </row>
    <row r="558" spans="1:12" ht="45">
      <c r="A558" s="21">
        <v>543</v>
      </c>
      <c r="B558" s="8" t="s">
        <v>940</v>
      </c>
      <c r="C558" s="8" t="s">
        <v>206</v>
      </c>
      <c r="D558" s="8" t="s">
        <v>1140</v>
      </c>
      <c r="E558" s="8" t="s">
        <v>134</v>
      </c>
      <c r="F558" s="8">
        <v>24</v>
      </c>
      <c r="G558" s="6">
        <v>2250</v>
      </c>
      <c r="H558" s="6">
        <f t="shared" si="18"/>
        <v>54000</v>
      </c>
      <c r="I558" s="6">
        <f t="shared" si="19"/>
        <v>60480.000000000007</v>
      </c>
      <c r="J558" s="8" t="s">
        <v>809</v>
      </c>
      <c r="K558" s="8" t="s">
        <v>184</v>
      </c>
      <c r="L558" s="8" t="s">
        <v>735</v>
      </c>
    </row>
    <row r="559" spans="1:12" ht="45">
      <c r="A559" s="21">
        <v>544</v>
      </c>
      <c r="B559" s="8" t="s">
        <v>941</v>
      </c>
      <c r="C559" s="8" t="s">
        <v>206</v>
      </c>
      <c r="D559" s="8" t="s">
        <v>1141</v>
      </c>
      <c r="E559" s="8" t="s">
        <v>525</v>
      </c>
      <c r="F559" s="8">
        <v>1</v>
      </c>
      <c r="G559" s="6">
        <v>23122</v>
      </c>
      <c r="H559" s="6">
        <f t="shared" si="18"/>
        <v>23122</v>
      </c>
      <c r="I559" s="6">
        <f t="shared" si="19"/>
        <v>25896.640000000003</v>
      </c>
      <c r="J559" s="8" t="s">
        <v>809</v>
      </c>
      <c r="K559" s="8" t="s">
        <v>184</v>
      </c>
      <c r="L559" s="8" t="s">
        <v>735</v>
      </c>
    </row>
    <row r="560" spans="1:12" ht="60">
      <c r="A560" s="21">
        <v>545</v>
      </c>
      <c r="B560" s="8" t="s">
        <v>942</v>
      </c>
      <c r="C560" s="8" t="s">
        <v>206</v>
      </c>
      <c r="D560" s="8" t="s">
        <v>1142</v>
      </c>
      <c r="E560" s="8" t="s">
        <v>525</v>
      </c>
      <c r="F560" s="8">
        <v>1</v>
      </c>
      <c r="G560" s="6">
        <v>25600</v>
      </c>
      <c r="H560" s="6">
        <f t="shared" si="18"/>
        <v>25600</v>
      </c>
      <c r="I560" s="6">
        <f t="shared" si="19"/>
        <v>28672.000000000004</v>
      </c>
      <c r="J560" s="8" t="s">
        <v>809</v>
      </c>
      <c r="K560" s="8" t="s">
        <v>184</v>
      </c>
      <c r="L560" s="8" t="s">
        <v>735</v>
      </c>
    </row>
    <row r="561" spans="1:12" ht="75">
      <c r="A561" s="21">
        <v>546</v>
      </c>
      <c r="B561" s="8" t="s">
        <v>943</v>
      </c>
      <c r="C561" s="8" t="s">
        <v>206</v>
      </c>
      <c r="D561" s="8" t="s">
        <v>1143</v>
      </c>
      <c r="E561" s="8" t="s">
        <v>134</v>
      </c>
      <c r="F561" s="8">
        <v>10</v>
      </c>
      <c r="G561" s="6">
        <v>6000</v>
      </c>
      <c r="H561" s="6">
        <f t="shared" si="18"/>
        <v>60000</v>
      </c>
      <c r="I561" s="6">
        <f t="shared" si="19"/>
        <v>67200</v>
      </c>
      <c r="J561" s="8" t="s">
        <v>809</v>
      </c>
      <c r="K561" s="8" t="s">
        <v>184</v>
      </c>
      <c r="L561" s="8" t="s">
        <v>735</v>
      </c>
    </row>
    <row r="562" spans="1:12" ht="75">
      <c r="A562" s="21">
        <v>547</v>
      </c>
      <c r="B562" s="8" t="s">
        <v>990</v>
      </c>
      <c r="C562" s="8" t="s">
        <v>206</v>
      </c>
      <c r="D562" s="8" t="s">
        <v>1144</v>
      </c>
      <c r="E562" s="8" t="s">
        <v>134</v>
      </c>
      <c r="F562" s="8">
        <v>8</v>
      </c>
      <c r="G562" s="6">
        <v>5500</v>
      </c>
      <c r="H562" s="6">
        <f t="shared" si="18"/>
        <v>44000</v>
      </c>
      <c r="I562" s="6">
        <f t="shared" si="19"/>
        <v>49280.000000000007</v>
      </c>
      <c r="J562" s="8" t="s">
        <v>809</v>
      </c>
      <c r="K562" s="8" t="s">
        <v>184</v>
      </c>
      <c r="L562" s="8" t="s">
        <v>735</v>
      </c>
    </row>
    <row r="563" spans="1:12" ht="75">
      <c r="A563" s="21">
        <v>548</v>
      </c>
      <c r="B563" s="8" t="s">
        <v>991</v>
      </c>
      <c r="C563" s="8" t="s">
        <v>206</v>
      </c>
      <c r="D563" s="8" t="s">
        <v>1145</v>
      </c>
      <c r="E563" s="8" t="s">
        <v>134</v>
      </c>
      <c r="F563" s="8">
        <v>8</v>
      </c>
      <c r="G563" s="6">
        <v>6600</v>
      </c>
      <c r="H563" s="6">
        <f t="shared" si="18"/>
        <v>52800</v>
      </c>
      <c r="I563" s="6">
        <f t="shared" si="19"/>
        <v>59136.000000000007</v>
      </c>
      <c r="J563" s="8" t="s">
        <v>809</v>
      </c>
      <c r="K563" s="8" t="s">
        <v>184</v>
      </c>
      <c r="L563" s="8" t="s">
        <v>735</v>
      </c>
    </row>
    <row r="564" spans="1:12" ht="75">
      <c r="A564" s="21">
        <v>549</v>
      </c>
      <c r="B564" s="8" t="s">
        <v>992</v>
      </c>
      <c r="C564" s="8" t="s">
        <v>206</v>
      </c>
      <c r="D564" s="8" t="s">
        <v>1146</v>
      </c>
      <c r="E564" s="8" t="s">
        <v>134</v>
      </c>
      <c r="F564" s="8">
        <v>8</v>
      </c>
      <c r="G564" s="6">
        <v>7100</v>
      </c>
      <c r="H564" s="6">
        <f t="shared" si="18"/>
        <v>56800</v>
      </c>
      <c r="I564" s="6">
        <f t="shared" si="19"/>
        <v>63616.000000000007</v>
      </c>
      <c r="J564" s="8" t="s">
        <v>809</v>
      </c>
      <c r="K564" s="8" t="s">
        <v>184</v>
      </c>
      <c r="L564" s="8" t="s">
        <v>735</v>
      </c>
    </row>
    <row r="565" spans="1:12" ht="75">
      <c r="A565" s="21">
        <v>550</v>
      </c>
      <c r="B565" s="8" t="s">
        <v>993</v>
      </c>
      <c r="C565" s="8" t="s">
        <v>206</v>
      </c>
      <c r="D565" s="8" t="s">
        <v>1147</v>
      </c>
      <c r="E565" s="8" t="s">
        <v>134</v>
      </c>
      <c r="F565" s="8">
        <v>8</v>
      </c>
      <c r="G565" s="6">
        <v>9500</v>
      </c>
      <c r="H565" s="6">
        <f t="shared" si="18"/>
        <v>76000</v>
      </c>
      <c r="I565" s="6">
        <f t="shared" si="19"/>
        <v>85120.000000000015</v>
      </c>
      <c r="J565" s="8" t="s">
        <v>809</v>
      </c>
      <c r="K565" s="8" t="s">
        <v>184</v>
      </c>
      <c r="L565" s="8" t="s">
        <v>735</v>
      </c>
    </row>
    <row r="566" spans="1:12" ht="75">
      <c r="A566" s="21">
        <v>551</v>
      </c>
      <c r="B566" s="8" t="s">
        <v>994</v>
      </c>
      <c r="C566" s="8" t="s">
        <v>206</v>
      </c>
      <c r="D566" s="8" t="s">
        <v>1148</v>
      </c>
      <c r="E566" s="8" t="s">
        <v>134</v>
      </c>
      <c r="F566" s="8">
        <v>8</v>
      </c>
      <c r="G566" s="6">
        <v>12100</v>
      </c>
      <c r="H566" s="6">
        <f t="shared" si="18"/>
        <v>96800</v>
      </c>
      <c r="I566" s="6">
        <f t="shared" si="19"/>
        <v>108416.00000000001</v>
      </c>
      <c r="J566" s="8" t="s">
        <v>809</v>
      </c>
      <c r="K566" s="8" t="s">
        <v>184</v>
      </c>
      <c r="L566" s="8" t="s">
        <v>735</v>
      </c>
    </row>
    <row r="567" spans="1:12" ht="90">
      <c r="A567" s="21">
        <v>552</v>
      </c>
      <c r="B567" s="8" t="s">
        <v>995</v>
      </c>
      <c r="C567" s="8" t="s">
        <v>206</v>
      </c>
      <c r="D567" s="8" t="s">
        <v>1149</v>
      </c>
      <c r="E567" s="8" t="s">
        <v>134</v>
      </c>
      <c r="F567" s="8">
        <v>8</v>
      </c>
      <c r="G567" s="6">
        <v>15100</v>
      </c>
      <c r="H567" s="6">
        <f t="shared" si="18"/>
        <v>120800</v>
      </c>
      <c r="I567" s="6">
        <f t="shared" si="19"/>
        <v>135296</v>
      </c>
      <c r="J567" s="8" t="s">
        <v>809</v>
      </c>
      <c r="K567" s="8" t="s">
        <v>184</v>
      </c>
      <c r="L567" s="8" t="s">
        <v>735</v>
      </c>
    </row>
    <row r="568" spans="1:12" ht="45">
      <c r="A568" s="21">
        <v>553</v>
      </c>
      <c r="B568" s="8" t="s">
        <v>996</v>
      </c>
      <c r="C568" s="8" t="s">
        <v>206</v>
      </c>
      <c r="D568" s="8" t="s">
        <v>1150</v>
      </c>
      <c r="E568" s="8" t="s">
        <v>985</v>
      </c>
      <c r="F568" s="8">
        <v>4</v>
      </c>
      <c r="G568" s="6">
        <v>1400</v>
      </c>
      <c r="H568" s="6">
        <f t="shared" si="18"/>
        <v>5600</v>
      </c>
      <c r="I568" s="6">
        <f t="shared" si="19"/>
        <v>6272.0000000000009</v>
      </c>
      <c r="J568" s="8" t="s">
        <v>809</v>
      </c>
      <c r="K568" s="8" t="s">
        <v>184</v>
      </c>
      <c r="L568" s="8" t="s">
        <v>735</v>
      </c>
    </row>
    <row r="569" spans="1:12" ht="45">
      <c r="A569" s="21">
        <v>554</v>
      </c>
      <c r="B569" s="8" t="s">
        <v>997</v>
      </c>
      <c r="C569" s="8" t="s">
        <v>206</v>
      </c>
      <c r="D569" s="8" t="s">
        <v>1151</v>
      </c>
      <c r="E569" s="8" t="s">
        <v>985</v>
      </c>
      <c r="F569" s="8">
        <v>4</v>
      </c>
      <c r="G569" s="6">
        <v>1800</v>
      </c>
      <c r="H569" s="6">
        <f t="shared" si="18"/>
        <v>7200</v>
      </c>
      <c r="I569" s="6">
        <f t="shared" si="19"/>
        <v>8064.0000000000009</v>
      </c>
      <c r="J569" s="8" t="s">
        <v>809</v>
      </c>
      <c r="K569" s="8" t="s">
        <v>184</v>
      </c>
      <c r="L569" s="8" t="s">
        <v>735</v>
      </c>
    </row>
    <row r="570" spans="1:12" ht="45">
      <c r="A570" s="21">
        <v>555</v>
      </c>
      <c r="B570" s="8" t="s">
        <v>944</v>
      </c>
      <c r="C570" s="8" t="s">
        <v>206</v>
      </c>
      <c r="D570" s="8" t="s">
        <v>1152</v>
      </c>
      <c r="E570" s="8" t="s">
        <v>134</v>
      </c>
      <c r="F570" s="8">
        <v>20</v>
      </c>
      <c r="G570" s="6">
        <v>300</v>
      </c>
      <c r="H570" s="6">
        <f t="shared" si="18"/>
        <v>6000</v>
      </c>
      <c r="I570" s="6">
        <f t="shared" si="19"/>
        <v>6720.0000000000009</v>
      </c>
      <c r="J570" s="8" t="s">
        <v>809</v>
      </c>
      <c r="K570" s="8" t="s">
        <v>184</v>
      </c>
      <c r="L570" s="8" t="s">
        <v>735</v>
      </c>
    </row>
    <row r="571" spans="1:12" ht="45">
      <c r="A571" s="21">
        <v>556</v>
      </c>
      <c r="B571" s="8" t="s">
        <v>945</v>
      </c>
      <c r="C571" s="8" t="s">
        <v>206</v>
      </c>
      <c r="D571" s="8" t="s">
        <v>1153</v>
      </c>
      <c r="E571" s="8" t="s">
        <v>134</v>
      </c>
      <c r="F571" s="8">
        <v>20</v>
      </c>
      <c r="G571" s="6">
        <v>300</v>
      </c>
      <c r="H571" s="6">
        <f t="shared" si="18"/>
        <v>6000</v>
      </c>
      <c r="I571" s="6">
        <f t="shared" si="19"/>
        <v>6720.0000000000009</v>
      </c>
      <c r="J571" s="8" t="s">
        <v>809</v>
      </c>
      <c r="K571" s="8" t="s">
        <v>184</v>
      </c>
      <c r="L571" s="8" t="s">
        <v>735</v>
      </c>
    </row>
    <row r="572" spans="1:12" ht="45">
      <c r="A572" s="21">
        <v>557</v>
      </c>
      <c r="B572" s="8" t="s">
        <v>946</v>
      </c>
      <c r="C572" s="8" t="s">
        <v>206</v>
      </c>
      <c r="D572" s="8" t="s">
        <v>1154</v>
      </c>
      <c r="E572" s="8" t="s">
        <v>134</v>
      </c>
      <c r="F572" s="8">
        <v>20</v>
      </c>
      <c r="G572" s="6">
        <v>300</v>
      </c>
      <c r="H572" s="6">
        <f t="shared" si="18"/>
        <v>6000</v>
      </c>
      <c r="I572" s="6">
        <f t="shared" si="19"/>
        <v>6720.0000000000009</v>
      </c>
      <c r="J572" s="8" t="s">
        <v>809</v>
      </c>
      <c r="K572" s="8" t="s">
        <v>184</v>
      </c>
      <c r="L572" s="8" t="s">
        <v>735</v>
      </c>
    </row>
    <row r="573" spans="1:12" ht="45">
      <c r="A573" s="21">
        <v>558</v>
      </c>
      <c r="B573" s="8" t="s">
        <v>947</v>
      </c>
      <c r="C573" s="8" t="s">
        <v>206</v>
      </c>
      <c r="D573" s="8" t="s">
        <v>1155</v>
      </c>
      <c r="E573" s="8" t="s">
        <v>134</v>
      </c>
      <c r="F573" s="8">
        <v>20</v>
      </c>
      <c r="G573" s="6">
        <v>1400</v>
      </c>
      <c r="H573" s="6">
        <f t="shared" si="18"/>
        <v>28000</v>
      </c>
      <c r="I573" s="6">
        <f t="shared" si="19"/>
        <v>31360.000000000004</v>
      </c>
      <c r="J573" s="8" t="s">
        <v>809</v>
      </c>
      <c r="K573" s="8" t="s">
        <v>184</v>
      </c>
      <c r="L573" s="8" t="s">
        <v>735</v>
      </c>
    </row>
    <row r="574" spans="1:12" ht="45">
      <c r="A574" s="21">
        <v>559</v>
      </c>
      <c r="B574" s="8" t="s">
        <v>948</v>
      </c>
      <c r="C574" s="8" t="s">
        <v>206</v>
      </c>
      <c r="D574" s="8" t="s">
        <v>1156</v>
      </c>
      <c r="E574" s="8" t="s">
        <v>134</v>
      </c>
      <c r="F574" s="8">
        <v>10</v>
      </c>
      <c r="G574" s="6">
        <v>300</v>
      </c>
      <c r="H574" s="6">
        <f t="shared" si="18"/>
        <v>3000</v>
      </c>
      <c r="I574" s="6">
        <f t="shared" si="19"/>
        <v>3360.0000000000005</v>
      </c>
      <c r="J574" s="8" t="s">
        <v>809</v>
      </c>
      <c r="K574" s="8" t="s">
        <v>184</v>
      </c>
      <c r="L574" s="8" t="s">
        <v>735</v>
      </c>
    </row>
    <row r="575" spans="1:12" ht="45">
      <c r="A575" s="21">
        <v>560</v>
      </c>
      <c r="B575" s="8" t="s">
        <v>998</v>
      </c>
      <c r="C575" s="8" t="s">
        <v>206</v>
      </c>
      <c r="D575" s="8" t="s">
        <v>1157</v>
      </c>
      <c r="E575" s="8" t="s">
        <v>134</v>
      </c>
      <c r="F575" s="8">
        <v>40</v>
      </c>
      <c r="G575" s="6">
        <v>50</v>
      </c>
      <c r="H575" s="6">
        <f t="shared" si="18"/>
        <v>2000</v>
      </c>
      <c r="I575" s="6">
        <f t="shared" si="19"/>
        <v>2240</v>
      </c>
      <c r="J575" s="8" t="s">
        <v>809</v>
      </c>
      <c r="K575" s="8" t="s">
        <v>184</v>
      </c>
      <c r="L575" s="8" t="s">
        <v>735</v>
      </c>
    </row>
    <row r="576" spans="1:12" ht="45">
      <c r="A576" s="21">
        <v>561</v>
      </c>
      <c r="B576" s="8" t="s">
        <v>999</v>
      </c>
      <c r="C576" s="8" t="s">
        <v>206</v>
      </c>
      <c r="D576" s="8" t="s">
        <v>1158</v>
      </c>
      <c r="E576" s="8" t="s">
        <v>134</v>
      </c>
      <c r="F576" s="8">
        <v>40</v>
      </c>
      <c r="G576" s="6">
        <v>80</v>
      </c>
      <c r="H576" s="6">
        <f t="shared" si="18"/>
        <v>3200</v>
      </c>
      <c r="I576" s="6">
        <f t="shared" si="19"/>
        <v>3584.0000000000005</v>
      </c>
      <c r="J576" s="8" t="s">
        <v>809</v>
      </c>
      <c r="K576" s="8" t="s">
        <v>184</v>
      </c>
      <c r="L576" s="8" t="s">
        <v>735</v>
      </c>
    </row>
    <row r="577" spans="1:12" ht="45">
      <c r="A577" s="21">
        <v>562</v>
      </c>
      <c r="B577" s="8" t="s">
        <v>1000</v>
      </c>
      <c r="C577" s="8" t="s">
        <v>206</v>
      </c>
      <c r="D577" s="8" t="s">
        <v>1159</v>
      </c>
      <c r="E577" s="8" t="s">
        <v>134</v>
      </c>
      <c r="F577" s="8">
        <v>30</v>
      </c>
      <c r="G577" s="6">
        <v>100</v>
      </c>
      <c r="H577" s="6">
        <f t="shared" si="18"/>
        <v>3000</v>
      </c>
      <c r="I577" s="6">
        <f t="shared" si="19"/>
        <v>3360.0000000000005</v>
      </c>
      <c r="J577" s="8" t="s">
        <v>809</v>
      </c>
      <c r="K577" s="8" t="s">
        <v>184</v>
      </c>
      <c r="L577" s="8" t="s">
        <v>735</v>
      </c>
    </row>
    <row r="578" spans="1:12" ht="45">
      <c r="A578" s="21">
        <v>563</v>
      </c>
      <c r="B578" s="8" t="s">
        <v>1001</v>
      </c>
      <c r="C578" s="8" t="s">
        <v>206</v>
      </c>
      <c r="D578" s="8" t="s">
        <v>1160</v>
      </c>
      <c r="E578" s="8" t="s">
        <v>134</v>
      </c>
      <c r="F578" s="8">
        <v>30</v>
      </c>
      <c r="G578" s="6">
        <v>120</v>
      </c>
      <c r="H578" s="6">
        <f t="shared" si="18"/>
        <v>3600</v>
      </c>
      <c r="I578" s="6">
        <f t="shared" si="19"/>
        <v>4032.0000000000005</v>
      </c>
      <c r="J578" s="8" t="s">
        <v>809</v>
      </c>
      <c r="K578" s="8" t="s">
        <v>184</v>
      </c>
      <c r="L578" s="8" t="s">
        <v>735</v>
      </c>
    </row>
    <row r="579" spans="1:12" ht="45">
      <c r="A579" s="21">
        <v>564</v>
      </c>
      <c r="B579" s="8" t="s">
        <v>1002</v>
      </c>
      <c r="C579" s="8" t="s">
        <v>206</v>
      </c>
      <c r="D579" s="8" t="s">
        <v>1161</v>
      </c>
      <c r="E579" s="8" t="s">
        <v>134</v>
      </c>
      <c r="F579" s="8">
        <v>20</v>
      </c>
      <c r="G579" s="6">
        <v>400</v>
      </c>
      <c r="H579" s="6">
        <f t="shared" si="18"/>
        <v>8000</v>
      </c>
      <c r="I579" s="6">
        <f t="shared" si="19"/>
        <v>8960</v>
      </c>
      <c r="J579" s="8" t="s">
        <v>809</v>
      </c>
      <c r="K579" s="8" t="s">
        <v>184</v>
      </c>
      <c r="L579" s="8" t="s">
        <v>735</v>
      </c>
    </row>
    <row r="580" spans="1:12" ht="45">
      <c r="A580" s="21">
        <v>565</v>
      </c>
      <c r="B580" s="8" t="s">
        <v>1003</v>
      </c>
      <c r="C580" s="8" t="s">
        <v>206</v>
      </c>
      <c r="D580" s="8" t="s">
        <v>1162</v>
      </c>
      <c r="E580" s="8" t="s">
        <v>134</v>
      </c>
      <c r="F580" s="8">
        <v>20</v>
      </c>
      <c r="G580" s="6">
        <v>500</v>
      </c>
      <c r="H580" s="6">
        <f t="shared" si="18"/>
        <v>10000</v>
      </c>
      <c r="I580" s="6">
        <f t="shared" si="19"/>
        <v>11200.000000000002</v>
      </c>
      <c r="J580" s="8" t="s">
        <v>809</v>
      </c>
      <c r="K580" s="8" t="s">
        <v>184</v>
      </c>
      <c r="L580" s="8" t="s">
        <v>735</v>
      </c>
    </row>
    <row r="581" spans="1:12" ht="45">
      <c r="A581" s="21">
        <v>566</v>
      </c>
      <c r="B581" s="8" t="s">
        <v>1004</v>
      </c>
      <c r="C581" s="8" t="s">
        <v>206</v>
      </c>
      <c r="D581" s="8" t="s">
        <v>1163</v>
      </c>
      <c r="E581" s="8" t="s">
        <v>134</v>
      </c>
      <c r="F581" s="8">
        <v>20</v>
      </c>
      <c r="G581" s="6">
        <v>780</v>
      </c>
      <c r="H581" s="6">
        <f t="shared" si="18"/>
        <v>15600</v>
      </c>
      <c r="I581" s="6">
        <f t="shared" si="19"/>
        <v>17472</v>
      </c>
      <c r="J581" s="8" t="s">
        <v>809</v>
      </c>
      <c r="K581" s="8" t="s">
        <v>184</v>
      </c>
      <c r="L581" s="8" t="s">
        <v>735</v>
      </c>
    </row>
    <row r="582" spans="1:12" ht="45">
      <c r="A582" s="21">
        <v>567</v>
      </c>
      <c r="B582" s="8" t="s">
        <v>1005</v>
      </c>
      <c r="C582" s="8" t="s">
        <v>206</v>
      </c>
      <c r="D582" s="8" t="s">
        <v>1164</v>
      </c>
      <c r="E582" s="8" t="s">
        <v>134</v>
      </c>
      <c r="F582" s="8">
        <v>20</v>
      </c>
      <c r="G582" s="6">
        <v>400</v>
      </c>
      <c r="H582" s="6">
        <f t="shared" si="18"/>
        <v>8000</v>
      </c>
      <c r="I582" s="6">
        <f t="shared" si="19"/>
        <v>8960</v>
      </c>
      <c r="J582" s="8" t="s">
        <v>809</v>
      </c>
      <c r="K582" s="8" t="s">
        <v>184</v>
      </c>
      <c r="L582" s="8" t="s">
        <v>735</v>
      </c>
    </row>
    <row r="583" spans="1:12" ht="45">
      <c r="A583" s="21">
        <v>568</v>
      </c>
      <c r="B583" s="8" t="s">
        <v>1006</v>
      </c>
      <c r="C583" s="8" t="s">
        <v>206</v>
      </c>
      <c r="D583" s="8" t="s">
        <v>1165</v>
      </c>
      <c r="E583" s="8" t="s">
        <v>134</v>
      </c>
      <c r="F583" s="8">
        <v>20</v>
      </c>
      <c r="G583" s="6">
        <v>500</v>
      </c>
      <c r="H583" s="6">
        <f t="shared" si="18"/>
        <v>10000</v>
      </c>
      <c r="I583" s="6">
        <f t="shared" si="19"/>
        <v>11200.000000000002</v>
      </c>
      <c r="J583" s="8" t="s">
        <v>809</v>
      </c>
      <c r="K583" s="8" t="s">
        <v>184</v>
      </c>
      <c r="L583" s="8" t="s">
        <v>735</v>
      </c>
    </row>
    <row r="584" spans="1:12" ht="45">
      <c r="A584" s="21">
        <v>569</v>
      </c>
      <c r="B584" s="8" t="s">
        <v>1007</v>
      </c>
      <c r="C584" s="8" t="s">
        <v>206</v>
      </c>
      <c r="D584" s="8" t="s">
        <v>1166</v>
      </c>
      <c r="E584" s="8" t="s">
        <v>134</v>
      </c>
      <c r="F584" s="8">
        <v>20</v>
      </c>
      <c r="G584" s="6">
        <v>730</v>
      </c>
      <c r="H584" s="6">
        <f t="shared" si="18"/>
        <v>14600</v>
      </c>
      <c r="I584" s="6">
        <f t="shared" si="19"/>
        <v>16352.000000000002</v>
      </c>
      <c r="J584" s="8" t="s">
        <v>809</v>
      </c>
      <c r="K584" s="8" t="s">
        <v>184</v>
      </c>
      <c r="L584" s="8" t="s">
        <v>735</v>
      </c>
    </row>
    <row r="585" spans="1:12" ht="45">
      <c r="A585" s="21">
        <v>570</v>
      </c>
      <c r="B585" s="8" t="s">
        <v>1008</v>
      </c>
      <c r="C585" s="8" t="s">
        <v>206</v>
      </c>
      <c r="D585" s="8" t="s">
        <v>1167</v>
      </c>
      <c r="E585" s="8" t="s">
        <v>134</v>
      </c>
      <c r="F585" s="8">
        <v>20</v>
      </c>
      <c r="G585" s="6">
        <v>300</v>
      </c>
      <c r="H585" s="6">
        <f t="shared" si="18"/>
        <v>6000</v>
      </c>
      <c r="I585" s="6">
        <f t="shared" si="19"/>
        <v>6720.0000000000009</v>
      </c>
      <c r="J585" s="8" t="s">
        <v>809</v>
      </c>
      <c r="K585" s="8" t="s">
        <v>184</v>
      </c>
      <c r="L585" s="8" t="s">
        <v>735</v>
      </c>
    </row>
    <row r="586" spans="1:12" ht="45">
      <c r="A586" s="21">
        <v>571</v>
      </c>
      <c r="B586" s="8" t="s">
        <v>1009</v>
      </c>
      <c r="C586" s="8" t="s">
        <v>206</v>
      </c>
      <c r="D586" s="8" t="s">
        <v>1168</v>
      </c>
      <c r="E586" s="8" t="s">
        <v>134</v>
      </c>
      <c r="F586" s="8">
        <v>20</v>
      </c>
      <c r="G586" s="6">
        <v>350</v>
      </c>
      <c r="H586" s="6">
        <f t="shared" si="18"/>
        <v>7000</v>
      </c>
      <c r="I586" s="6">
        <f t="shared" si="19"/>
        <v>7840.0000000000009</v>
      </c>
      <c r="J586" s="8" t="s">
        <v>809</v>
      </c>
      <c r="K586" s="8" t="s">
        <v>184</v>
      </c>
      <c r="L586" s="8" t="s">
        <v>735</v>
      </c>
    </row>
    <row r="587" spans="1:12" ht="45">
      <c r="A587" s="21">
        <v>572</v>
      </c>
      <c r="B587" s="8" t="s">
        <v>1010</v>
      </c>
      <c r="C587" s="8" t="s">
        <v>206</v>
      </c>
      <c r="D587" s="8" t="s">
        <v>1169</v>
      </c>
      <c r="E587" s="8" t="s">
        <v>134</v>
      </c>
      <c r="F587" s="8">
        <v>20</v>
      </c>
      <c r="G587" s="6">
        <v>470</v>
      </c>
      <c r="H587" s="6">
        <f t="shared" si="18"/>
        <v>9400</v>
      </c>
      <c r="I587" s="6">
        <f t="shared" si="19"/>
        <v>10528.000000000002</v>
      </c>
      <c r="J587" s="8" t="s">
        <v>809</v>
      </c>
      <c r="K587" s="8" t="s">
        <v>184</v>
      </c>
      <c r="L587" s="8" t="s">
        <v>735</v>
      </c>
    </row>
    <row r="588" spans="1:12" ht="45">
      <c r="A588" s="21">
        <v>573</v>
      </c>
      <c r="B588" s="8" t="s">
        <v>1011</v>
      </c>
      <c r="C588" s="8" t="s">
        <v>206</v>
      </c>
      <c r="D588" s="8" t="s">
        <v>1170</v>
      </c>
      <c r="E588" s="8" t="s">
        <v>134</v>
      </c>
      <c r="F588" s="8">
        <v>20</v>
      </c>
      <c r="G588" s="6">
        <v>350</v>
      </c>
      <c r="H588" s="6">
        <f t="shared" si="18"/>
        <v>7000</v>
      </c>
      <c r="I588" s="6">
        <f t="shared" si="19"/>
        <v>7840.0000000000009</v>
      </c>
      <c r="J588" s="8" t="s">
        <v>809</v>
      </c>
      <c r="K588" s="8" t="s">
        <v>184</v>
      </c>
      <c r="L588" s="8" t="s">
        <v>735</v>
      </c>
    </row>
    <row r="589" spans="1:12" ht="45">
      <c r="A589" s="21">
        <v>574</v>
      </c>
      <c r="B589" s="8" t="s">
        <v>1012</v>
      </c>
      <c r="C589" s="8" t="s">
        <v>206</v>
      </c>
      <c r="D589" s="8" t="s">
        <v>1171</v>
      </c>
      <c r="E589" s="8" t="s">
        <v>134</v>
      </c>
      <c r="F589" s="8">
        <v>20</v>
      </c>
      <c r="G589" s="6">
        <v>440</v>
      </c>
      <c r="H589" s="6">
        <f t="shared" si="18"/>
        <v>8800</v>
      </c>
      <c r="I589" s="6">
        <f t="shared" si="19"/>
        <v>9856.0000000000018</v>
      </c>
      <c r="J589" s="8" t="s">
        <v>809</v>
      </c>
      <c r="K589" s="8" t="s">
        <v>184</v>
      </c>
      <c r="L589" s="8" t="s">
        <v>735</v>
      </c>
    </row>
    <row r="590" spans="1:12" ht="45">
      <c r="A590" s="21">
        <v>575</v>
      </c>
      <c r="B590" s="8" t="s">
        <v>1013</v>
      </c>
      <c r="C590" s="8" t="s">
        <v>206</v>
      </c>
      <c r="D590" s="8" t="s">
        <v>1172</v>
      </c>
      <c r="E590" s="8" t="s">
        <v>134</v>
      </c>
      <c r="F590" s="8">
        <v>20</v>
      </c>
      <c r="G590" s="6">
        <v>570</v>
      </c>
      <c r="H590" s="6">
        <f t="shared" si="18"/>
        <v>11400</v>
      </c>
      <c r="I590" s="6">
        <f t="shared" si="19"/>
        <v>12768.000000000002</v>
      </c>
      <c r="J590" s="8" t="s">
        <v>809</v>
      </c>
      <c r="K590" s="8" t="s">
        <v>184</v>
      </c>
      <c r="L590" s="8" t="s">
        <v>735</v>
      </c>
    </row>
    <row r="591" spans="1:12" ht="45">
      <c r="A591" s="21">
        <v>576</v>
      </c>
      <c r="B591" s="8" t="s">
        <v>1014</v>
      </c>
      <c r="C591" s="8" t="s">
        <v>206</v>
      </c>
      <c r="D591" s="8" t="s">
        <v>1173</v>
      </c>
      <c r="E591" s="8" t="s">
        <v>134</v>
      </c>
      <c r="F591" s="8">
        <v>20</v>
      </c>
      <c r="G591" s="6">
        <v>400</v>
      </c>
      <c r="H591" s="6">
        <f t="shared" si="18"/>
        <v>8000</v>
      </c>
      <c r="I591" s="6">
        <f t="shared" si="19"/>
        <v>8960</v>
      </c>
      <c r="J591" s="8" t="s">
        <v>809</v>
      </c>
      <c r="K591" s="8" t="s">
        <v>184</v>
      </c>
      <c r="L591" s="8" t="s">
        <v>735</v>
      </c>
    </row>
    <row r="592" spans="1:12" ht="45">
      <c r="A592" s="21">
        <v>577</v>
      </c>
      <c r="B592" s="8" t="s">
        <v>1015</v>
      </c>
      <c r="C592" s="8" t="s">
        <v>206</v>
      </c>
      <c r="D592" s="8" t="s">
        <v>1174</v>
      </c>
      <c r="E592" s="8" t="s">
        <v>134</v>
      </c>
      <c r="F592" s="8">
        <v>20</v>
      </c>
      <c r="G592" s="6">
        <v>400</v>
      </c>
      <c r="H592" s="6">
        <f t="shared" si="18"/>
        <v>8000</v>
      </c>
      <c r="I592" s="6">
        <f t="shared" si="19"/>
        <v>8960</v>
      </c>
      <c r="J592" s="8" t="s">
        <v>809</v>
      </c>
      <c r="K592" s="8" t="s">
        <v>184</v>
      </c>
      <c r="L592" s="8" t="s">
        <v>735</v>
      </c>
    </row>
    <row r="593" spans="1:12" ht="45">
      <c r="A593" s="21">
        <v>578</v>
      </c>
      <c r="B593" s="8" t="s">
        <v>1016</v>
      </c>
      <c r="C593" s="8" t="s">
        <v>206</v>
      </c>
      <c r="D593" s="8" t="s">
        <v>1175</v>
      </c>
      <c r="E593" s="8" t="s">
        <v>134</v>
      </c>
      <c r="F593" s="8">
        <v>20</v>
      </c>
      <c r="G593" s="6">
        <v>550</v>
      </c>
      <c r="H593" s="6">
        <f t="shared" ref="H593:H656" si="20">F593*G593</f>
        <v>11000</v>
      </c>
      <c r="I593" s="6">
        <f t="shared" ref="I593:I656" si="21">H593*1.12</f>
        <v>12320.000000000002</v>
      </c>
      <c r="J593" s="8" t="s">
        <v>809</v>
      </c>
      <c r="K593" s="8" t="s">
        <v>184</v>
      </c>
      <c r="L593" s="8" t="s">
        <v>735</v>
      </c>
    </row>
    <row r="594" spans="1:12" ht="45">
      <c r="A594" s="21">
        <v>579</v>
      </c>
      <c r="B594" s="8" t="s">
        <v>1017</v>
      </c>
      <c r="C594" s="8" t="s">
        <v>206</v>
      </c>
      <c r="D594" s="8" t="s">
        <v>1176</v>
      </c>
      <c r="E594" s="8" t="s">
        <v>134</v>
      </c>
      <c r="F594" s="8">
        <v>20</v>
      </c>
      <c r="G594" s="6">
        <v>800</v>
      </c>
      <c r="H594" s="6">
        <f t="shared" si="20"/>
        <v>16000</v>
      </c>
      <c r="I594" s="6">
        <f t="shared" si="21"/>
        <v>17920</v>
      </c>
      <c r="J594" s="8" t="s">
        <v>809</v>
      </c>
      <c r="K594" s="8" t="s">
        <v>184</v>
      </c>
      <c r="L594" s="8" t="s">
        <v>735</v>
      </c>
    </row>
    <row r="595" spans="1:12" ht="45">
      <c r="A595" s="21">
        <v>580</v>
      </c>
      <c r="B595" s="8" t="s">
        <v>1018</v>
      </c>
      <c r="C595" s="8" t="s">
        <v>206</v>
      </c>
      <c r="D595" s="8" t="s">
        <v>1177</v>
      </c>
      <c r="E595" s="8" t="s">
        <v>134</v>
      </c>
      <c r="F595" s="8">
        <v>20</v>
      </c>
      <c r="G595" s="6">
        <v>1000</v>
      </c>
      <c r="H595" s="6">
        <f t="shared" si="20"/>
        <v>20000</v>
      </c>
      <c r="I595" s="6">
        <f t="shared" si="21"/>
        <v>22400.000000000004</v>
      </c>
      <c r="J595" s="8" t="s">
        <v>809</v>
      </c>
      <c r="K595" s="8" t="s">
        <v>184</v>
      </c>
      <c r="L595" s="8" t="s">
        <v>735</v>
      </c>
    </row>
    <row r="596" spans="1:12" ht="45">
      <c r="A596" s="21">
        <v>581</v>
      </c>
      <c r="B596" s="8" t="s">
        <v>1019</v>
      </c>
      <c r="C596" s="8" t="s">
        <v>206</v>
      </c>
      <c r="D596" s="8" t="s">
        <v>1178</v>
      </c>
      <c r="E596" s="8" t="s">
        <v>134</v>
      </c>
      <c r="F596" s="8">
        <v>20</v>
      </c>
      <c r="G596" s="6">
        <v>1300</v>
      </c>
      <c r="H596" s="6">
        <f t="shared" si="20"/>
        <v>26000</v>
      </c>
      <c r="I596" s="6">
        <f t="shared" si="21"/>
        <v>29120.000000000004</v>
      </c>
      <c r="J596" s="8" t="s">
        <v>809</v>
      </c>
      <c r="K596" s="8" t="s">
        <v>184</v>
      </c>
      <c r="L596" s="8" t="s">
        <v>735</v>
      </c>
    </row>
    <row r="597" spans="1:12" ht="45">
      <c r="A597" s="21">
        <v>582</v>
      </c>
      <c r="B597" s="8" t="s">
        <v>1020</v>
      </c>
      <c r="C597" s="8" t="s">
        <v>206</v>
      </c>
      <c r="D597" s="8" t="s">
        <v>1179</v>
      </c>
      <c r="E597" s="8" t="s">
        <v>134</v>
      </c>
      <c r="F597" s="8">
        <v>20</v>
      </c>
      <c r="G597" s="6">
        <v>200</v>
      </c>
      <c r="H597" s="6">
        <f t="shared" si="20"/>
        <v>4000</v>
      </c>
      <c r="I597" s="6">
        <f t="shared" si="21"/>
        <v>4480</v>
      </c>
      <c r="J597" s="8" t="s">
        <v>809</v>
      </c>
      <c r="K597" s="8" t="s">
        <v>184</v>
      </c>
      <c r="L597" s="8" t="s">
        <v>735</v>
      </c>
    </row>
    <row r="598" spans="1:12" ht="45">
      <c r="A598" s="21">
        <v>583</v>
      </c>
      <c r="B598" s="8" t="s">
        <v>1021</v>
      </c>
      <c r="C598" s="8" t="s">
        <v>206</v>
      </c>
      <c r="D598" s="8" t="s">
        <v>1180</v>
      </c>
      <c r="E598" s="8" t="s">
        <v>134</v>
      </c>
      <c r="F598" s="8">
        <v>20</v>
      </c>
      <c r="G598" s="6">
        <v>250</v>
      </c>
      <c r="H598" s="6">
        <f t="shared" si="20"/>
        <v>5000</v>
      </c>
      <c r="I598" s="6">
        <f t="shared" si="21"/>
        <v>5600.0000000000009</v>
      </c>
      <c r="J598" s="8" t="s">
        <v>809</v>
      </c>
      <c r="K598" s="8" t="s">
        <v>184</v>
      </c>
      <c r="L598" s="8" t="s">
        <v>735</v>
      </c>
    </row>
    <row r="599" spans="1:12" ht="45">
      <c r="A599" s="21">
        <v>584</v>
      </c>
      <c r="B599" s="8" t="s">
        <v>1022</v>
      </c>
      <c r="C599" s="8" t="s">
        <v>206</v>
      </c>
      <c r="D599" s="8" t="s">
        <v>1181</v>
      </c>
      <c r="E599" s="8" t="s">
        <v>134</v>
      </c>
      <c r="F599" s="8">
        <v>20</v>
      </c>
      <c r="G599" s="6">
        <v>350</v>
      </c>
      <c r="H599" s="6">
        <f t="shared" si="20"/>
        <v>7000</v>
      </c>
      <c r="I599" s="6">
        <f t="shared" si="21"/>
        <v>7840.0000000000009</v>
      </c>
      <c r="J599" s="8" t="s">
        <v>809</v>
      </c>
      <c r="K599" s="8" t="s">
        <v>184</v>
      </c>
      <c r="L599" s="8" t="s">
        <v>735</v>
      </c>
    </row>
    <row r="600" spans="1:12" ht="45">
      <c r="A600" s="21">
        <v>585</v>
      </c>
      <c r="B600" s="8" t="s">
        <v>1023</v>
      </c>
      <c r="C600" s="8" t="s">
        <v>206</v>
      </c>
      <c r="D600" s="8" t="s">
        <v>1182</v>
      </c>
      <c r="E600" s="8" t="s">
        <v>134</v>
      </c>
      <c r="F600" s="8">
        <v>20</v>
      </c>
      <c r="G600" s="6">
        <v>250</v>
      </c>
      <c r="H600" s="6">
        <f t="shared" si="20"/>
        <v>5000</v>
      </c>
      <c r="I600" s="6">
        <f t="shared" si="21"/>
        <v>5600.0000000000009</v>
      </c>
      <c r="J600" s="8" t="s">
        <v>809</v>
      </c>
      <c r="K600" s="8" t="s">
        <v>184</v>
      </c>
      <c r="L600" s="8" t="s">
        <v>735</v>
      </c>
    </row>
    <row r="601" spans="1:12" ht="45">
      <c r="A601" s="21">
        <v>586</v>
      </c>
      <c r="B601" s="8" t="s">
        <v>1024</v>
      </c>
      <c r="C601" s="8" t="s">
        <v>206</v>
      </c>
      <c r="D601" s="8" t="s">
        <v>1183</v>
      </c>
      <c r="E601" s="8" t="s">
        <v>134</v>
      </c>
      <c r="F601" s="8">
        <v>20</v>
      </c>
      <c r="G601" s="6">
        <v>155</v>
      </c>
      <c r="H601" s="6">
        <f t="shared" si="20"/>
        <v>3100</v>
      </c>
      <c r="I601" s="6">
        <f t="shared" si="21"/>
        <v>3472.0000000000005</v>
      </c>
      <c r="J601" s="8" t="s">
        <v>809</v>
      </c>
      <c r="K601" s="8" t="s">
        <v>184</v>
      </c>
      <c r="L601" s="8" t="s">
        <v>735</v>
      </c>
    </row>
    <row r="602" spans="1:12" ht="45">
      <c r="A602" s="21">
        <v>587</v>
      </c>
      <c r="B602" s="8" t="s">
        <v>1025</v>
      </c>
      <c r="C602" s="8" t="s">
        <v>206</v>
      </c>
      <c r="D602" s="8" t="s">
        <v>1184</v>
      </c>
      <c r="E602" s="8" t="s">
        <v>134</v>
      </c>
      <c r="F602" s="8">
        <v>20</v>
      </c>
      <c r="G602" s="6">
        <v>350</v>
      </c>
      <c r="H602" s="6">
        <f t="shared" si="20"/>
        <v>7000</v>
      </c>
      <c r="I602" s="6">
        <f t="shared" si="21"/>
        <v>7840.0000000000009</v>
      </c>
      <c r="J602" s="8" t="s">
        <v>809</v>
      </c>
      <c r="K602" s="8" t="s">
        <v>184</v>
      </c>
      <c r="L602" s="8" t="s">
        <v>735</v>
      </c>
    </row>
    <row r="603" spans="1:12" ht="45">
      <c r="A603" s="21">
        <v>588</v>
      </c>
      <c r="B603" s="8" t="s">
        <v>1026</v>
      </c>
      <c r="C603" s="8" t="s">
        <v>206</v>
      </c>
      <c r="D603" s="8" t="s">
        <v>1185</v>
      </c>
      <c r="E603" s="8" t="s">
        <v>134</v>
      </c>
      <c r="F603" s="8">
        <v>20</v>
      </c>
      <c r="G603" s="6">
        <v>60</v>
      </c>
      <c r="H603" s="6">
        <f t="shared" si="20"/>
        <v>1200</v>
      </c>
      <c r="I603" s="6">
        <f t="shared" si="21"/>
        <v>1344.0000000000002</v>
      </c>
      <c r="J603" s="8" t="s">
        <v>809</v>
      </c>
      <c r="K603" s="8" t="s">
        <v>184</v>
      </c>
      <c r="L603" s="8" t="s">
        <v>735</v>
      </c>
    </row>
    <row r="604" spans="1:12" ht="45">
      <c r="A604" s="21">
        <v>589</v>
      </c>
      <c r="B604" s="8" t="s">
        <v>1027</v>
      </c>
      <c r="C604" s="8" t="s">
        <v>206</v>
      </c>
      <c r="D604" s="8" t="s">
        <v>1186</v>
      </c>
      <c r="E604" s="8" t="s">
        <v>134</v>
      </c>
      <c r="F604" s="8">
        <v>20</v>
      </c>
      <c r="G604" s="6">
        <v>80</v>
      </c>
      <c r="H604" s="6">
        <f t="shared" si="20"/>
        <v>1600</v>
      </c>
      <c r="I604" s="6">
        <f t="shared" si="21"/>
        <v>1792.0000000000002</v>
      </c>
      <c r="J604" s="8" t="s">
        <v>809</v>
      </c>
      <c r="K604" s="8" t="s">
        <v>184</v>
      </c>
      <c r="L604" s="8" t="s">
        <v>735</v>
      </c>
    </row>
    <row r="605" spans="1:12" ht="45">
      <c r="A605" s="21">
        <v>590</v>
      </c>
      <c r="B605" s="8" t="s">
        <v>1028</v>
      </c>
      <c r="C605" s="8" t="s">
        <v>206</v>
      </c>
      <c r="D605" s="8" t="s">
        <v>1187</v>
      </c>
      <c r="E605" s="8" t="s">
        <v>134</v>
      </c>
      <c r="F605" s="8">
        <v>20</v>
      </c>
      <c r="G605" s="6">
        <v>110</v>
      </c>
      <c r="H605" s="6">
        <f t="shared" si="20"/>
        <v>2200</v>
      </c>
      <c r="I605" s="6">
        <f t="shared" si="21"/>
        <v>2464.0000000000005</v>
      </c>
      <c r="J605" s="8" t="s">
        <v>809</v>
      </c>
      <c r="K605" s="8" t="s">
        <v>184</v>
      </c>
      <c r="L605" s="8" t="s">
        <v>735</v>
      </c>
    </row>
    <row r="606" spans="1:12" ht="45">
      <c r="A606" s="21">
        <v>591</v>
      </c>
      <c r="B606" s="8" t="s">
        <v>1029</v>
      </c>
      <c r="C606" s="8" t="s">
        <v>206</v>
      </c>
      <c r="D606" s="8" t="s">
        <v>1188</v>
      </c>
      <c r="E606" s="8" t="s">
        <v>134</v>
      </c>
      <c r="F606" s="8">
        <v>20</v>
      </c>
      <c r="G606" s="6">
        <v>150</v>
      </c>
      <c r="H606" s="6">
        <f t="shared" si="20"/>
        <v>3000</v>
      </c>
      <c r="I606" s="6">
        <f t="shared" si="21"/>
        <v>3360.0000000000005</v>
      </c>
      <c r="J606" s="8" t="s">
        <v>809</v>
      </c>
      <c r="K606" s="8" t="s">
        <v>184</v>
      </c>
      <c r="L606" s="8" t="s">
        <v>735</v>
      </c>
    </row>
    <row r="607" spans="1:12" ht="45">
      <c r="A607" s="21">
        <v>592</v>
      </c>
      <c r="B607" s="8" t="s">
        <v>1030</v>
      </c>
      <c r="C607" s="8" t="s">
        <v>206</v>
      </c>
      <c r="D607" s="8" t="s">
        <v>1189</v>
      </c>
      <c r="E607" s="8" t="s">
        <v>134</v>
      </c>
      <c r="F607" s="8">
        <v>20</v>
      </c>
      <c r="G607" s="6">
        <v>220</v>
      </c>
      <c r="H607" s="6">
        <f t="shared" si="20"/>
        <v>4400</v>
      </c>
      <c r="I607" s="6">
        <f t="shared" si="21"/>
        <v>4928.0000000000009</v>
      </c>
      <c r="J607" s="8" t="s">
        <v>809</v>
      </c>
      <c r="K607" s="8" t="s">
        <v>184</v>
      </c>
      <c r="L607" s="8" t="s">
        <v>735</v>
      </c>
    </row>
    <row r="608" spans="1:12" ht="45">
      <c r="A608" s="21">
        <v>593</v>
      </c>
      <c r="B608" s="8" t="s">
        <v>1031</v>
      </c>
      <c r="C608" s="8" t="s">
        <v>206</v>
      </c>
      <c r="D608" s="8" t="s">
        <v>1190</v>
      </c>
      <c r="E608" s="8" t="s">
        <v>134</v>
      </c>
      <c r="F608" s="8">
        <v>20</v>
      </c>
      <c r="G608" s="6">
        <v>300</v>
      </c>
      <c r="H608" s="6">
        <f t="shared" si="20"/>
        <v>6000</v>
      </c>
      <c r="I608" s="6">
        <f t="shared" si="21"/>
        <v>6720.0000000000009</v>
      </c>
      <c r="J608" s="8" t="s">
        <v>809</v>
      </c>
      <c r="K608" s="8" t="s">
        <v>184</v>
      </c>
      <c r="L608" s="8" t="s">
        <v>735</v>
      </c>
    </row>
    <row r="609" spans="1:12" ht="45">
      <c r="A609" s="21">
        <v>594</v>
      </c>
      <c r="B609" s="8" t="s">
        <v>1032</v>
      </c>
      <c r="C609" s="8" t="s">
        <v>206</v>
      </c>
      <c r="D609" s="8" t="s">
        <v>1191</v>
      </c>
      <c r="E609" s="8" t="s">
        <v>134</v>
      </c>
      <c r="F609" s="8">
        <v>20</v>
      </c>
      <c r="G609" s="6">
        <v>250</v>
      </c>
      <c r="H609" s="6">
        <f t="shared" si="20"/>
        <v>5000</v>
      </c>
      <c r="I609" s="6">
        <f t="shared" si="21"/>
        <v>5600.0000000000009</v>
      </c>
      <c r="J609" s="8" t="s">
        <v>809</v>
      </c>
      <c r="K609" s="8" t="s">
        <v>184</v>
      </c>
      <c r="L609" s="8" t="s">
        <v>735</v>
      </c>
    </row>
    <row r="610" spans="1:12" ht="45">
      <c r="A610" s="21">
        <v>595</v>
      </c>
      <c r="B610" s="8" t="s">
        <v>1033</v>
      </c>
      <c r="C610" s="8" t="s">
        <v>206</v>
      </c>
      <c r="D610" s="8" t="s">
        <v>1192</v>
      </c>
      <c r="E610" s="8" t="s">
        <v>134</v>
      </c>
      <c r="F610" s="8">
        <v>20</v>
      </c>
      <c r="G610" s="6">
        <v>620</v>
      </c>
      <c r="H610" s="6">
        <f t="shared" si="20"/>
        <v>12400</v>
      </c>
      <c r="I610" s="6">
        <f t="shared" si="21"/>
        <v>13888.000000000002</v>
      </c>
      <c r="J610" s="8" t="s">
        <v>809</v>
      </c>
      <c r="K610" s="8" t="s">
        <v>184</v>
      </c>
      <c r="L610" s="8" t="s">
        <v>735</v>
      </c>
    </row>
    <row r="611" spans="1:12" ht="45">
      <c r="A611" s="21">
        <v>596</v>
      </c>
      <c r="B611" s="8" t="s">
        <v>1034</v>
      </c>
      <c r="C611" s="8" t="s">
        <v>206</v>
      </c>
      <c r="D611" s="8" t="s">
        <v>1193</v>
      </c>
      <c r="E611" s="8" t="s">
        <v>134</v>
      </c>
      <c r="F611" s="8">
        <v>20</v>
      </c>
      <c r="G611" s="6">
        <v>400</v>
      </c>
      <c r="H611" s="6">
        <f t="shared" si="20"/>
        <v>8000</v>
      </c>
      <c r="I611" s="6">
        <f t="shared" si="21"/>
        <v>8960</v>
      </c>
      <c r="J611" s="8" t="s">
        <v>809</v>
      </c>
      <c r="K611" s="8" t="s">
        <v>184</v>
      </c>
      <c r="L611" s="8" t="s">
        <v>735</v>
      </c>
    </row>
    <row r="612" spans="1:12" ht="45">
      <c r="A612" s="21">
        <v>597</v>
      </c>
      <c r="B612" s="8" t="s">
        <v>1035</v>
      </c>
      <c r="C612" s="8" t="s">
        <v>206</v>
      </c>
      <c r="D612" s="8" t="s">
        <v>1194</v>
      </c>
      <c r="E612" s="8" t="s">
        <v>134</v>
      </c>
      <c r="F612" s="8">
        <v>40</v>
      </c>
      <c r="G612" s="6">
        <v>600</v>
      </c>
      <c r="H612" s="6">
        <f t="shared" si="20"/>
        <v>24000</v>
      </c>
      <c r="I612" s="6">
        <f t="shared" si="21"/>
        <v>26880.000000000004</v>
      </c>
      <c r="J612" s="8" t="s">
        <v>809</v>
      </c>
      <c r="K612" s="8" t="s">
        <v>184</v>
      </c>
      <c r="L612" s="8" t="s">
        <v>735</v>
      </c>
    </row>
    <row r="613" spans="1:12" ht="45">
      <c r="A613" s="21">
        <v>598</v>
      </c>
      <c r="B613" s="8" t="s">
        <v>1036</v>
      </c>
      <c r="C613" s="8" t="s">
        <v>206</v>
      </c>
      <c r="D613" s="8" t="s">
        <v>1195</v>
      </c>
      <c r="E613" s="8" t="s">
        <v>134</v>
      </c>
      <c r="F613" s="8">
        <v>40</v>
      </c>
      <c r="G613" s="6">
        <v>800</v>
      </c>
      <c r="H613" s="6">
        <f t="shared" si="20"/>
        <v>32000</v>
      </c>
      <c r="I613" s="6">
        <f t="shared" si="21"/>
        <v>35840</v>
      </c>
      <c r="J613" s="8" t="s">
        <v>809</v>
      </c>
      <c r="K613" s="8" t="s">
        <v>184</v>
      </c>
      <c r="L613" s="8" t="s">
        <v>735</v>
      </c>
    </row>
    <row r="614" spans="1:12" ht="45">
      <c r="A614" s="21">
        <v>599</v>
      </c>
      <c r="B614" s="8" t="s">
        <v>1037</v>
      </c>
      <c r="C614" s="8" t="s">
        <v>206</v>
      </c>
      <c r="D614" s="8" t="s">
        <v>1196</v>
      </c>
      <c r="E614" s="8" t="s">
        <v>134</v>
      </c>
      <c r="F614" s="8">
        <v>40</v>
      </c>
      <c r="G614" s="6">
        <v>1050</v>
      </c>
      <c r="H614" s="6">
        <f t="shared" si="20"/>
        <v>42000</v>
      </c>
      <c r="I614" s="6">
        <f t="shared" si="21"/>
        <v>47040.000000000007</v>
      </c>
      <c r="J614" s="8" t="s">
        <v>809</v>
      </c>
      <c r="K614" s="8" t="s">
        <v>184</v>
      </c>
      <c r="L614" s="8" t="s">
        <v>735</v>
      </c>
    </row>
    <row r="615" spans="1:12" ht="45">
      <c r="A615" s="21">
        <v>600</v>
      </c>
      <c r="B615" s="8" t="s">
        <v>1038</v>
      </c>
      <c r="C615" s="8" t="s">
        <v>206</v>
      </c>
      <c r="D615" s="8" t="s">
        <v>1197</v>
      </c>
      <c r="E615" s="8" t="s">
        <v>134</v>
      </c>
      <c r="F615" s="8">
        <v>15</v>
      </c>
      <c r="G615" s="6">
        <v>130</v>
      </c>
      <c r="H615" s="6">
        <f t="shared" si="20"/>
        <v>1950</v>
      </c>
      <c r="I615" s="6">
        <f t="shared" si="21"/>
        <v>2184</v>
      </c>
      <c r="J615" s="8" t="s">
        <v>809</v>
      </c>
      <c r="K615" s="8" t="s">
        <v>184</v>
      </c>
      <c r="L615" s="8" t="s">
        <v>735</v>
      </c>
    </row>
    <row r="616" spans="1:12" ht="45">
      <c r="A616" s="21">
        <v>601</v>
      </c>
      <c r="B616" s="8" t="s">
        <v>1039</v>
      </c>
      <c r="C616" s="8" t="s">
        <v>206</v>
      </c>
      <c r="D616" s="8" t="s">
        <v>1198</v>
      </c>
      <c r="E616" s="8" t="s">
        <v>134</v>
      </c>
      <c r="F616" s="8">
        <v>15</v>
      </c>
      <c r="G616" s="6">
        <v>150</v>
      </c>
      <c r="H616" s="6">
        <f t="shared" si="20"/>
        <v>2250</v>
      </c>
      <c r="I616" s="6">
        <f t="shared" si="21"/>
        <v>2520.0000000000005</v>
      </c>
      <c r="J616" s="8" t="s">
        <v>809</v>
      </c>
      <c r="K616" s="8" t="s">
        <v>184</v>
      </c>
      <c r="L616" s="8" t="s">
        <v>735</v>
      </c>
    </row>
    <row r="617" spans="1:12" ht="45">
      <c r="A617" s="21">
        <v>602</v>
      </c>
      <c r="B617" s="8" t="s">
        <v>1040</v>
      </c>
      <c r="C617" s="8" t="s">
        <v>206</v>
      </c>
      <c r="D617" s="8" t="s">
        <v>1199</v>
      </c>
      <c r="E617" s="8" t="s">
        <v>134</v>
      </c>
      <c r="F617" s="8">
        <v>15</v>
      </c>
      <c r="G617" s="6">
        <v>200</v>
      </c>
      <c r="H617" s="6">
        <f t="shared" si="20"/>
        <v>3000</v>
      </c>
      <c r="I617" s="6">
        <f t="shared" si="21"/>
        <v>3360.0000000000005</v>
      </c>
      <c r="J617" s="8" t="s">
        <v>809</v>
      </c>
      <c r="K617" s="8" t="s">
        <v>184</v>
      </c>
      <c r="L617" s="8" t="s">
        <v>735</v>
      </c>
    </row>
    <row r="618" spans="1:12" ht="45">
      <c r="A618" s="21">
        <v>603</v>
      </c>
      <c r="B618" s="8" t="s">
        <v>1041</v>
      </c>
      <c r="C618" s="8" t="s">
        <v>206</v>
      </c>
      <c r="D618" s="8" t="s">
        <v>1200</v>
      </c>
      <c r="E618" s="8" t="s">
        <v>134</v>
      </c>
      <c r="F618" s="8">
        <v>15</v>
      </c>
      <c r="G618" s="6">
        <v>300</v>
      </c>
      <c r="H618" s="6">
        <f t="shared" si="20"/>
        <v>4500</v>
      </c>
      <c r="I618" s="6">
        <f t="shared" si="21"/>
        <v>5040.0000000000009</v>
      </c>
      <c r="J618" s="8" t="s">
        <v>809</v>
      </c>
      <c r="K618" s="8" t="s">
        <v>184</v>
      </c>
      <c r="L618" s="8" t="s">
        <v>735</v>
      </c>
    </row>
    <row r="619" spans="1:12" ht="45">
      <c r="A619" s="21">
        <v>604</v>
      </c>
      <c r="B619" s="8" t="s">
        <v>1042</v>
      </c>
      <c r="C619" s="8" t="s">
        <v>206</v>
      </c>
      <c r="D619" s="8" t="s">
        <v>1201</v>
      </c>
      <c r="E619" s="8" t="s">
        <v>134</v>
      </c>
      <c r="F619" s="8">
        <v>15</v>
      </c>
      <c r="G619" s="6">
        <v>400</v>
      </c>
      <c r="H619" s="6">
        <f t="shared" si="20"/>
        <v>6000</v>
      </c>
      <c r="I619" s="6">
        <f t="shared" si="21"/>
        <v>6720.0000000000009</v>
      </c>
      <c r="J619" s="8" t="s">
        <v>809</v>
      </c>
      <c r="K619" s="8" t="s">
        <v>184</v>
      </c>
      <c r="L619" s="8" t="s">
        <v>735</v>
      </c>
    </row>
    <row r="620" spans="1:12" ht="45">
      <c r="A620" s="21">
        <v>605</v>
      </c>
      <c r="B620" s="8" t="s">
        <v>1043</v>
      </c>
      <c r="C620" s="8" t="s">
        <v>206</v>
      </c>
      <c r="D620" s="8" t="s">
        <v>1202</v>
      </c>
      <c r="E620" s="8" t="s">
        <v>134</v>
      </c>
      <c r="F620" s="8">
        <v>15</v>
      </c>
      <c r="G620" s="6">
        <v>650</v>
      </c>
      <c r="H620" s="6">
        <f t="shared" si="20"/>
        <v>9750</v>
      </c>
      <c r="I620" s="6">
        <f t="shared" si="21"/>
        <v>10920.000000000002</v>
      </c>
      <c r="J620" s="8" t="s">
        <v>809</v>
      </c>
      <c r="K620" s="8" t="s">
        <v>184</v>
      </c>
      <c r="L620" s="8" t="s">
        <v>735</v>
      </c>
    </row>
    <row r="621" spans="1:12" ht="45">
      <c r="A621" s="21">
        <v>606</v>
      </c>
      <c r="B621" s="8" t="s">
        <v>1044</v>
      </c>
      <c r="C621" s="8" t="s">
        <v>206</v>
      </c>
      <c r="D621" s="8" t="s">
        <v>1203</v>
      </c>
      <c r="E621" s="8" t="s">
        <v>134</v>
      </c>
      <c r="F621" s="8">
        <v>15</v>
      </c>
      <c r="G621" s="6">
        <v>200</v>
      </c>
      <c r="H621" s="6">
        <f t="shared" si="20"/>
        <v>3000</v>
      </c>
      <c r="I621" s="6">
        <f t="shared" si="21"/>
        <v>3360.0000000000005</v>
      </c>
      <c r="J621" s="8" t="s">
        <v>809</v>
      </c>
      <c r="K621" s="8" t="s">
        <v>184</v>
      </c>
      <c r="L621" s="8" t="s">
        <v>735</v>
      </c>
    </row>
    <row r="622" spans="1:12" ht="45">
      <c r="A622" s="21">
        <v>607</v>
      </c>
      <c r="B622" s="8" t="s">
        <v>1045</v>
      </c>
      <c r="C622" s="8" t="s">
        <v>206</v>
      </c>
      <c r="D622" s="8" t="s">
        <v>1204</v>
      </c>
      <c r="E622" s="8" t="s">
        <v>134</v>
      </c>
      <c r="F622" s="8">
        <v>15</v>
      </c>
      <c r="G622" s="6">
        <v>350</v>
      </c>
      <c r="H622" s="6">
        <f t="shared" si="20"/>
        <v>5250</v>
      </c>
      <c r="I622" s="6">
        <f t="shared" si="21"/>
        <v>5880.0000000000009</v>
      </c>
      <c r="J622" s="8" t="s">
        <v>809</v>
      </c>
      <c r="K622" s="8" t="s">
        <v>184</v>
      </c>
      <c r="L622" s="8" t="s">
        <v>735</v>
      </c>
    </row>
    <row r="623" spans="1:12" ht="45">
      <c r="A623" s="21">
        <v>608</v>
      </c>
      <c r="B623" s="8" t="s">
        <v>1046</v>
      </c>
      <c r="C623" s="8" t="s">
        <v>206</v>
      </c>
      <c r="D623" s="8" t="s">
        <v>1205</v>
      </c>
      <c r="E623" s="8" t="s">
        <v>134</v>
      </c>
      <c r="F623" s="8">
        <v>15</v>
      </c>
      <c r="G623" s="6">
        <v>500</v>
      </c>
      <c r="H623" s="6">
        <f t="shared" si="20"/>
        <v>7500</v>
      </c>
      <c r="I623" s="6">
        <f t="shared" si="21"/>
        <v>8400</v>
      </c>
      <c r="J623" s="8" t="s">
        <v>809</v>
      </c>
      <c r="K623" s="8" t="s">
        <v>184</v>
      </c>
      <c r="L623" s="8" t="s">
        <v>735</v>
      </c>
    </row>
    <row r="624" spans="1:12" ht="45">
      <c r="A624" s="21">
        <v>609</v>
      </c>
      <c r="B624" s="8" t="s">
        <v>1047</v>
      </c>
      <c r="C624" s="8" t="s">
        <v>206</v>
      </c>
      <c r="D624" s="8" t="s">
        <v>1206</v>
      </c>
      <c r="E624" s="8" t="s">
        <v>134</v>
      </c>
      <c r="F624" s="8">
        <v>15</v>
      </c>
      <c r="G624" s="6">
        <v>650</v>
      </c>
      <c r="H624" s="6">
        <f t="shared" si="20"/>
        <v>9750</v>
      </c>
      <c r="I624" s="6">
        <f t="shared" si="21"/>
        <v>10920.000000000002</v>
      </c>
      <c r="J624" s="8" t="s">
        <v>809</v>
      </c>
      <c r="K624" s="8" t="s">
        <v>184</v>
      </c>
      <c r="L624" s="8" t="s">
        <v>735</v>
      </c>
    </row>
    <row r="625" spans="1:12" ht="45">
      <c r="A625" s="21">
        <v>610</v>
      </c>
      <c r="B625" s="8" t="s">
        <v>1048</v>
      </c>
      <c r="C625" s="8" t="s">
        <v>206</v>
      </c>
      <c r="D625" s="8" t="s">
        <v>1207</v>
      </c>
      <c r="E625" s="8" t="s">
        <v>134</v>
      </c>
      <c r="F625" s="8">
        <v>15</v>
      </c>
      <c r="G625" s="6">
        <v>800</v>
      </c>
      <c r="H625" s="6">
        <f t="shared" si="20"/>
        <v>12000</v>
      </c>
      <c r="I625" s="6">
        <f t="shared" si="21"/>
        <v>13440.000000000002</v>
      </c>
      <c r="J625" s="8" t="s">
        <v>809</v>
      </c>
      <c r="K625" s="8" t="s">
        <v>184</v>
      </c>
      <c r="L625" s="8" t="s">
        <v>735</v>
      </c>
    </row>
    <row r="626" spans="1:12" ht="45">
      <c r="A626" s="21">
        <v>611</v>
      </c>
      <c r="B626" s="8" t="s">
        <v>1049</v>
      </c>
      <c r="C626" s="8" t="s">
        <v>206</v>
      </c>
      <c r="D626" s="8" t="s">
        <v>1208</v>
      </c>
      <c r="E626" s="8" t="s">
        <v>134</v>
      </c>
      <c r="F626" s="8">
        <v>15</v>
      </c>
      <c r="G626" s="6">
        <v>900</v>
      </c>
      <c r="H626" s="6">
        <f t="shared" si="20"/>
        <v>13500</v>
      </c>
      <c r="I626" s="6">
        <f t="shared" si="21"/>
        <v>15120.000000000002</v>
      </c>
      <c r="J626" s="8" t="s">
        <v>809</v>
      </c>
      <c r="K626" s="8" t="s">
        <v>184</v>
      </c>
      <c r="L626" s="8" t="s">
        <v>735</v>
      </c>
    </row>
    <row r="627" spans="1:12" ht="45">
      <c r="A627" s="21">
        <v>612</v>
      </c>
      <c r="B627" s="8" t="s">
        <v>1050</v>
      </c>
      <c r="C627" s="8" t="s">
        <v>206</v>
      </c>
      <c r="D627" s="8" t="s">
        <v>1209</v>
      </c>
      <c r="E627" s="8" t="s">
        <v>134</v>
      </c>
      <c r="F627" s="8">
        <v>15</v>
      </c>
      <c r="G627" s="6">
        <v>200</v>
      </c>
      <c r="H627" s="6">
        <f t="shared" si="20"/>
        <v>3000</v>
      </c>
      <c r="I627" s="6">
        <f t="shared" si="21"/>
        <v>3360.0000000000005</v>
      </c>
      <c r="J627" s="8" t="s">
        <v>809</v>
      </c>
      <c r="K627" s="8" t="s">
        <v>184</v>
      </c>
      <c r="L627" s="8" t="s">
        <v>735</v>
      </c>
    </row>
    <row r="628" spans="1:12" ht="45">
      <c r="A628" s="21">
        <v>613</v>
      </c>
      <c r="B628" s="8" t="s">
        <v>1051</v>
      </c>
      <c r="C628" s="8" t="s">
        <v>206</v>
      </c>
      <c r="D628" s="8" t="s">
        <v>1210</v>
      </c>
      <c r="E628" s="8" t="s">
        <v>134</v>
      </c>
      <c r="F628" s="8">
        <v>15</v>
      </c>
      <c r="G628" s="6">
        <v>300</v>
      </c>
      <c r="H628" s="6">
        <f t="shared" si="20"/>
        <v>4500</v>
      </c>
      <c r="I628" s="6">
        <f t="shared" si="21"/>
        <v>5040.0000000000009</v>
      </c>
      <c r="J628" s="8" t="s">
        <v>809</v>
      </c>
      <c r="K628" s="8" t="s">
        <v>184</v>
      </c>
      <c r="L628" s="8" t="s">
        <v>735</v>
      </c>
    </row>
    <row r="629" spans="1:12" ht="45">
      <c r="A629" s="21">
        <v>614</v>
      </c>
      <c r="B629" s="8" t="s">
        <v>1052</v>
      </c>
      <c r="C629" s="8" t="s">
        <v>206</v>
      </c>
      <c r="D629" s="8" t="s">
        <v>1211</v>
      </c>
      <c r="E629" s="8" t="s">
        <v>134</v>
      </c>
      <c r="F629" s="8">
        <v>15</v>
      </c>
      <c r="G629" s="6">
        <v>400</v>
      </c>
      <c r="H629" s="6">
        <f t="shared" si="20"/>
        <v>6000</v>
      </c>
      <c r="I629" s="6">
        <f t="shared" si="21"/>
        <v>6720.0000000000009</v>
      </c>
      <c r="J629" s="8" t="s">
        <v>809</v>
      </c>
      <c r="K629" s="8" t="s">
        <v>184</v>
      </c>
      <c r="L629" s="8" t="s">
        <v>735</v>
      </c>
    </row>
    <row r="630" spans="1:12" ht="45">
      <c r="A630" s="21">
        <v>615</v>
      </c>
      <c r="B630" s="8" t="s">
        <v>1053</v>
      </c>
      <c r="C630" s="8" t="s">
        <v>206</v>
      </c>
      <c r="D630" s="8" t="s">
        <v>1283</v>
      </c>
      <c r="E630" s="8" t="s">
        <v>134</v>
      </c>
      <c r="F630" s="8">
        <v>15</v>
      </c>
      <c r="G630" s="6">
        <v>500</v>
      </c>
      <c r="H630" s="6">
        <f t="shared" si="20"/>
        <v>7500</v>
      </c>
      <c r="I630" s="6">
        <f t="shared" si="21"/>
        <v>8400</v>
      </c>
      <c r="J630" s="8" t="s">
        <v>809</v>
      </c>
      <c r="K630" s="8" t="s">
        <v>184</v>
      </c>
      <c r="L630" s="8" t="s">
        <v>735</v>
      </c>
    </row>
    <row r="631" spans="1:12" ht="45">
      <c r="A631" s="21">
        <v>616</v>
      </c>
      <c r="B631" s="8" t="s">
        <v>1054</v>
      </c>
      <c r="C631" s="8" t="s">
        <v>206</v>
      </c>
      <c r="D631" s="8" t="s">
        <v>1284</v>
      </c>
      <c r="E631" s="8" t="s">
        <v>134</v>
      </c>
      <c r="F631" s="8">
        <v>15</v>
      </c>
      <c r="G631" s="6">
        <v>600</v>
      </c>
      <c r="H631" s="6">
        <f t="shared" si="20"/>
        <v>9000</v>
      </c>
      <c r="I631" s="6">
        <f t="shared" si="21"/>
        <v>10080.000000000002</v>
      </c>
      <c r="J631" s="8" t="s">
        <v>809</v>
      </c>
      <c r="K631" s="8" t="s">
        <v>184</v>
      </c>
      <c r="L631" s="8" t="s">
        <v>735</v>
      </c>
    </row>
    <row r="632" spans="1:12" ht="45">
      <c r="A632" s="21">
        <v>617</v>
      </c>
      <c r="B632" s="8" t="s">
        <v>1055</v>
      </c>
      <c r="C632" s="8" t="s">
        <v>206</v>
      </c>
      <c r="D632" s="8" t="s">
        <v>1212</v>
      </c>
      <c r="E632" s="8" t="s">
        <v>134</v>
      </c>
      <c r="F632" s="8">
        <v>15</v>
      </c>
      <c r="G632" s="6">
        <v>550</v>
      </c>
      <c r="H632" s="6">
        <f t="shared" si="20"/>
        <v>8250</v>
      </c>
      <c r="I632" s="6">
        <f t="shared" si="21"/>
        <v>9240</v>
      </c>
      <c r="J632" s="8" t="s">
        <v>809</v>
      </c>
      <c r="K632" s="8" t="s">
        <v>184</v>
      </c>
      <c r="L632" s="8" t="s">
        <v>735</v>
      </c>
    </row>
    <row r="633" spans="1:12" ht="45">
      <c r="A633" s="21">
        <v>618</v>
      </c>
      <c r="B633" s="8" t="s">
        <v>1056</v>
      </c>
      <c r="C633" s="8" t="s">
        <v>206</v>
      </c>
      <c r="D633" s="8" t="s">
        <v>1213</v>
      </c>
      <c r="E633" s="8" t="s">
        <v>134</v>
      </c>
      <c r="F633" s="8">
        <v>15</v>
      </c>
      <c r="G633" s="6">
        <v>1000</v>
      </c>
      <c r="H633" s="6">
        <f t="shared" si="20"/>
        <v>15000</v>
      </c>
      <c r="I633" s="6">
        <f t="shared" si="21"/>
        <v>16800</v>
      </c>
      <c r="J633" s="8" t="s">
        <v>809</v>
      </c>
      <c r="K633" s="8" t="s">
        <v>184</v>
      </c>
      <c r="L633" s="8" t="s">
        <v>735</v>
      </c>
    </row>
    <row r="634" spans="1:12" ht="45">
      <c r="A634" s="21">
        <v>619</v>
      </c>
      <c r="B634" s="8" t="s">
        <v>1057</v>
      </c>
      <c r="C634" s="8" t="s">
        <v>206</v>
      </c>
      <c r="D634" s="8" t="s">
        <v>1214</v>
      </c>
      <c r="E634" s="8" t="s">
        <v>134</v>
      </c>
      <c r="F634" s="8">
        <v>20</v>
      </c>
      <c r="G634" s="6">
        <v>1285</v>
      </c>
      <c r="H634" s="6">
        <f t="shared" si="20"/>
        <v>25700</v>
      </c>
      <c r="I634" s="6">
        <f t="shared" si="21"/>
        <v>28784.000000000004</v>
      </c>
      <c r="J634" s="8" t="s">
        <v>809</v>
      </c>
      <c r="K634" s="8" t="s">
        <v>184</v>
      </c>
      <c r="L634" s="8" t="s">
        <v>735</v>
      </c>
    </row>
    <row r="635" spans="1:12" ht="45">
      <c r="A635" s="21">
        <v>620</v>
      </c>
      <c r="B635" s="8" t="s">
        <v>1058</v>
      </c>
      <c r="C635" s="8" t="s">
        <v>206</v>
      </c>
      <c r="D635" s="8" t="s">
        <v>1215</v>
      </c>
      <c r="E635" s="8" t="s">
        <v>134</v>
      </c>
      <c r="F635" s="8">
        <v>20</v>
      </c>
      <c r="G635" s="6">
        <v>1520</v>
      </c>
      <c r="H635" s="6">
        <f t="shared" si="20"/>
        <v>30400</v>
      </c>
      <c r="I635" s="6">
        <f t="shared" si="21"/>
        <v>34048</v>
      </c>
      <c r="J635" s="8" t="s">
        <v>809</v>
      </c>
      <c r="K635" s="8" t="s">
        <v>184</v>
      </c>
      <c r="L635" s="8" t="s">
        <v>735</v>
      </c>
    </row>
    <row r="636" spans="1:12" ht="45">
      <c r="A636" s="21">
        <v>621</v>
      </c>
      <c r="B636" s="8" t="s">
        <v>1059</v>
      </c>
      <c r="C636" s="8" t="s">
        <v>206</v>
      </c>
      <c r="D636" s="8" t="s">
        <v>1216</v>
      </c>
      <c r="E636" s="8" t="s">
        <v>134</v>
      </c>
      <c r="F636" s="8">
        <v>20</v>
      </c>
      <c r="G636" s="6">
        <v>1840</v>
      </c>
      <c r="H636" s="6">
        <f t="shared" si="20"/>
        <v>36800</v>
      </c>
      <c r="I636" s="6">
        <f t="shared" si="21"/>
        <v>41216.000000000007</v>
      </c>
      <c r="J636" s="8" t="s">
        <v>809</v>
      </c>
      <c r="K636" s="8" t="s">
        <v>184</v>
      </c>
      <c r="L636" s="8" t="s">
        <v>735</v>
      </c>
    </row>
    <row r="637" spans="1:12" ht="45">
      <c r="A637" s="21">
        <v>622</v>
      </c>
      <c r="B637" s="8" t="s">
        <v>1060</v>
      </c>
      <c r="C637" s="8" t="s">
        <v>206</v>
      </c>
      <c r="D637" s="8" t="s">
        <v>1217</v>
      </c>
      <c r="E637" s="8" t="s">
        <v>134</v>
      </c>
      <c r="F637" s="8">
        <v>20</v>
      </c>
      <c r="G637" s="6">
        <v>1100</v>
      </c>
      <c r="H637" s="6">
        <f t="shared" si="20"/>
        <v>22000</v>
      </c>
      <c r="I637" s="6">
        <f t="shared" si="21"/>
        <v>24640.000000000004</v>
      </c>
      <c r="J637" s="8" t="s">
        <v>809</v>
      </c>
      <c r="K637" s="8" t="s">
        <v>184</v>
      </c>
      <c r="L637" s="8" t="s">
        <v>735</v>
      </c>
    </row>
    <row r="638" spans="1:12" ht="45">
      <c r="A638" s="21">
        <v>623</v>
      </c>
      <c r="B638" s="8" t="s">
        <v>1061</v>
      </c>
      <c r="C638" s="8" t="s">
        <v>206</v>
      </c>
      <c r="D638" s="8" t="s">
        <v>1218</v>
      </c>
      <c r="E638" s="8" t="s">
        <v>134</v>
      </c>
      <c r="F638" s="8">
        <v>15</v>
      </c>
      <c r="G638" s="6">
        <v>1500</v>
      </c>
      <c r="H638" s="6">
        <f t="shared" si="20"/>
        <v>22500</v>
      </c>
      <c r="I638" s="6">
        <f t="shared" si="21"/>
        <v>25200.000000000004</v>
      </c>
      <c r="J638" s="8" t="s">
        <v>809</v>
      </c>
      <c r="K638" s="8" t="s">
        <v>184</v>
      </c>
      <c r="L638" s="8" t="s">
        <v>735</v>
      </c>
    </row>
    <row r="639" spans="1:12" ht="45">
      <c r="A639" s="21">
        <v>624</v>
      </c>
      <c r="B639" s="8" t="s">
        <v>1062</v>
      </c>
      <c r="C639" s="8" t="s">
        <v>206</v>
      </c>
      <c r="D639" s="8" t="s">
        <v>1219</v>
      </c>
      <c r="E639" s="8" t="s">
        <v>134</v>
      </c>
      <c r="F639" s="8">
        <v>15</v>
      </c>
      <c r="G639" s="6">
        <v>1800</v>
      </c>
      <c r="H639" s="6">
        <f t="shared" si="20"/>
        <v>27000</v>
      </c>
      <c r="I639" s="6">
        <f t="shared" si="21"/>
        <v>30240.000000000004</v>
      </c>
      <c r="J639" s="8" t="s">
        <v>809</v>
      </c>
      <c r="K639" s="8" t="s">
        <v>184</v>
      </c>
      <c r="L639" s="8" t="s">
        <v>735</v>
      </c>
    </row>
    <row r="640" spans="1:12" ht="45">
      <c r="A640" s="21">
        <v>625</v>
      </c>
      <c r="B640" s="8" t="s">
        <v>1063</v>
      </c>
      <c r="C640" s="8" t="s">
        <v>206</v>
      </c>
      <c r="D640" s="8" t="s">
        <v>1220</v>
      </c>
      <c r="E640" s="8" t="s">
        <v>134</v>
      </c>
      <c r="F640" s="8">
        <v>15</v>
      </c>
      <c r="G640" s="6">
        <v>226</v>
      </c>
      <c r="H640" s="6">
        <f t="shared" si="20"/>
        <v>3390</v>
      </c>
      <c r="I640" s="6">
        <f t="shared" si="21"/>
        <v>3796.8</v>
      </c>
      <c r="J640" s="8" t="s">
        <v>809</v>
      </c>
      <c r="K640" s="8" t="s">
        <v>184</v>
      </c>
      <c r="L640" s="8" t="s">
        <v>735</v>
      </c>
    </row>
    <row r="641" spans="1:12" ht="45">
      <c r="A641" s="21">
        <v>626</v>
      </c>
      <c r="B641" s="8" t="s">
        <v>1064</v>
      </c>
      <c r="C641" s="8" t="s">
        <v>206</v>
      </c>
      <c r="D641" s="8" t="s">
        <v>1221</v>
      </c>
      <c r="E641" s="8" t="s">
        <v>134</v>
      </c>
      <c r="F641" s="8">
        <v>15</v>
      </c>
      <c r="G641" s="6">
        <v>350</v>
      </c>
      <c r="H641" s="6">
        <f t="shared" si="20"/>
        <v>5250</v>
      </c>
      <c r="I641" s="6">
        <f t="shared" si="21"/>
        <v>5880.0000000000009</v>
      </c>
      <c r="J641" s="8" t="s">
        <v>809</v>
      </c>
      <c r="K641" s="8" t="s">
        <v>184</v>
      </c>
      <c r="L641" s="8" t="s">
        <v>735</v>
      </c>
    </row>
    <row r="642" spans="1:12" ht="45">
      <c r="A642" s="21">
        <v>627</v>
      </c>
      <c r="B642" s="8" t="s">
        <v>1065</v>
      </c>
      <c r="C642" s="8" t="s">
        <v>206</v>
      </c>
      <c r="D642" s="8" t="s">
        <v>1222</v>
      </c>
      <c r="E642" s="8" t="s">
        <v>134</v>
      </c>
      <c r="F642" s="8">
        <v>15</v>
      </c>
      <c r="G642" s="6">
        <v>550</v>
      </c>
      <c r="H642" s="6">
        <f t="shared" si="20"/>
        <v>8250</v>
      </c>
      <c r="I642" s="6">
        <f t="shared" si="21"/>
        <v>9240</v>
      </c>
      <c r="J642" s="8" t="s">
        <v>809</v>
      </c>
      <c r="K642" s="8" t="s">
        <v>184</v>
      </c>
      <c r="L642" s="8" t="s">
        <v>735</v>
      </c>
    </row>
    <row r="643" spans="1:12" ht="45">
      <c r="A643" s="21">
        <v>628</v>
      </c>
      <c r="B643" s="8" t="s">
        <v>1066</v>
      </c>
      <c r="C643" s="8" t="s">
        <v>206</v>
      </c>
      <c r="D643" s="8" t="s">
        <v>1223</v>
      </c>
      <c r="E643" s="8" t="s">
        <v>134</v>
      </c>
      <c r="F643" s="8">
        <v>15</v>
      </c>
      <c r="G643" s="6">
        <v>650</v>
      </c>
      <c r="H643" s="6">
        <f t="shared" si="20"/>
        <v>9750</v>
      </c>
      <c r="I643" s="6">
        <f t="shared" si="21"/>
        <v>10920.000000000002</v>
      </c>
      <c r="J643" s="8" t="s">
        <v>809</v>
      </c>
      <c r="K643" s="8" t="s">
        <v>184</v>
      </c>
      <c r="L643" s="8" t="s">
        <v>735</v>
      </c>
    </row>
    <row r="644" spans="1:12" ht="45">
      <c r="A644" s="21">
        <v>629</v>
      </c>
      <c r="B644" s="8" t="s">
        <v>1067</v>
      </c>
      <c r="C644" s="8" t="s">
        <v>206</v>
      </c>
      <c r="D644" s="8" t="s">
        <v>1224</v>
      </c>
      <c r="E644" s="8" t="s">
        <v>134</v>
      </c>
      <c r="F644" s="8">
        <v>15</v>
      </c>
      <c r="G644" s="6">
        <v>700</v>
      </c>
      <c r="H644" s="6">
        <f t="shared" si="20"/>
        <v>10500</v>
      </c>
      <c r="I644" s="6">
        <f t="shared" si="21"/>
        <v>11760.000000000002</v>
      </c>
      <c r="J644" s="8" t="s">
        <v>809</v>
      </c>
      <c r="K644" s="8" t="s">
        <v>184</v>
      </c>
      <c r="L644" s="8" t="s">
        <v>735</v>
      </c>
    </row>
    <row r="645" spans="1:12" ht="45">
      <c r="A645" s="21">
        <v>630</v>
      </c>
      <c r="B645" s="8" t="s">
        <v>1068</v>
      </c>
      <c r="C645" s="8" t="s">
        <v>206</v>
      </c>
      <c r="D645" s="8" t="s">
        <v>1225</v>
      </c>
      <c r="E645" s="8" t="s">
        <v>134</v>
      </c>
      <c r="F645" s="8">
        <v>15</v>
      </c>
      <c r="G645" s="6">
        <v>800</v>
      </c>
      <c r="H645" s="6">
        <f t="shared" si="20"/>
        <v>12000</v>
      </c>
      <c r="I645" s="6">
        <f t="shared" si="21"/>
        <v>13440.000000000002</v>
      </c>
      <c r="J645" s="8" t="s">
        <v>809</v>
      </c>
      <c r="K645" s="8" t="s">
        <v>184</v>
      </c>
      <c r="L645" s="8" t="s">
        <v>735</v>
      </c>
    </row>
    <row r="646" spans="1:12" ht="45">
      <c r="A646" s="21">
        <v>631</v>
      </c>
      <c r="B646" s="8" t="s">
        <v>1069</v>
      </c>
      <c r="C646" s="8" t="s">
        <v>206</v>
      </c>
      <c r="D646" s="8" t="s">
        <v>1226</v>
      </c>
      <c r="E646" s="8" t="s">
        <v>134</v>
      </c>
      <c r="F646" s="8">
        <v>15</v>
      </c>
      <c r="G646" s="6">
        <v>1000</v>
      </c>
      <c r="H646" s="6">
        <f t="shared" si="20"/>
        <v>15000</v>
      </c>
      <c r="I646" s="6">
        <f t="shared" si="21"/>
        <v>16800</v>
      </c>
      <c r="J646" s="8" t="s">
        <v>809</v>
      </c>
      <c r="K646" s="8" t="s">
        <v>184</v>
      </c>
      <c r="L646" s="8" t="s">
        <v>735</v>
      </c>
    </row>
    <row r="647" spans="1:12" ht="45">
      <c r="A647" s="21">
        <v>632</v>
      </c>
      <c r="B647" s="8" t="s">
        <v>1070</v>
      </c>
      <c r="C647" s="8" t="s">
        <v>206</v>
      </c>
      <c r="D647" s="8" t="s">
        <v>1227</v>
      </c>
      <c r="E647" s="8" t="s">
        <v>134</v>
      </c>
      <c r="F647" s="8">
        <v>15</v>
      </c>
      <c r="G647" s="6">
        <v>1200</v>
      </c>
      <c r="H647" s="6">
        <f t="shared" si="20"/>
        <v>18000</v>
      </c>
      <c r="I647" s="6">
        <f t="shared" si="21"/>
        <v>20160.000000000004</v>
      </c>
      <c r="J647" s="8" t="s">
        <v>809</v>
      </c>
      <c r="K647" s="8" t="s">
        <v>184</v>
      </c>
      <c r="L647" s="8" t="s">
        <v>735</v>
      </c>
    </row>
    <row r="648" spans="1:12" ht="45">
      <c r="A648" s="21">
        <v>633</v>
      </c>
      <c r="B648" s="8" t="s">
        <v>1071</v>
      </c>
      <c r="C648" s="8" t="s">
        <v>206</v>
      </c>
      <c r="D648" s="8" t="s">
        <v>1228</v>
      </c>
      <c r="E648" s="8" t="s">
        <v>134</v>
      </c>
      <c r="F648" s="8">
        <v>15</v>
      </c>
      <c r="G648" s="6">
        <v>1000</v>
      </c>
      <c r="H648" s="6">
        <f t="shared" si="20"/>
        <v>15000</v>
      </c>
      <c r="I648" s="6">
        <f t="shared" si="21"/>
        <v>16800</v>
      </c>
      <c r="J648" s="8" t="s">
        <v>809</v>
      </c>
      <c r="K648" s="8" t="s">
        <v>184</v>
      </c>
      <c r="L648" s="8" t="s">
        <v>735</v>
      </c>
    </row>
    <row r="649" spans="1:12" ht="45">
      <c r="A649" s="21">
        <v>634</v>
      </c>
      <c r="B649" s="8" t="s">
        <v>1072</v>
      </c>
      <c r="C649" s="8" t="s">
        <v>206</v>
      </c>
      <c r="D649" s="8" t="s">
        <v>1229</v>
      </c>
      <c r="E649" s="8" t="s">
        <v>134</v>
      </c>
      <c r="F649" s="8">
        <v>15</v>
      </c>
      <c r="G649" s="6">
        <v>1200</v>
      </c>
      <c r="H649" s="6">
        <f t="shared" si="20"/>
        <v>18000</v>
      </c>
      <c r="I649" s="6">
        <f t="shared" si="21"/>
        <v>20160.000000000004</v>
      </c>
      <c r="J649" s="8" t="s">
        <v>809</v>
      </c>
      <c r="K649" s="8" t="s">
        <v>184</v>
      </c>
      <c r="L649" s="8" t="s">
        <v>735</v>
      </c>
    </row>
    <row r="650" spans="1:12" ht="45">
      <c r="A650" s="21">
        <v>635</v>
      </c>
      <c r="B650" s="8" t="s">
        <v>1073</v>
      </c>
      <c r="C650" s="8" t="s">
        <v>206</v>
      </c>
      <c r="D650" s="8" t="s">
        <v>1230</v>
      </c>
      <c r="E650" s="8" t="s">
        <v>134</v>
      </c>
      <c r="F650" s="8">
        <v>15</v>
      </c>
      <c r="G650" s="6">
        <v>1100</v>
      </c>
      <c r="H650" s="6">
        <f t="shared" si="20"/>
        <v>16500</v>
      </c>
      <c r="I650" s="6">
        <f t="shared" si="21"/>
        <v>18480</v>
      </c>
      <c r="J650" s="8" t="s">
        <v>809</v>
      </c>
      <c r="K650" s="8" t="s">
        <v>184</v>
      </c>
      <c r="L650" s="8" t="s">
        <v>735</v>
      </c>
    </row>
    <row r="651" spans="1:12" ht="45">
      <c r="A651" s="21">
        <v>636</v>
      </c>
      <c r="B651" s="8" t="s">
        <v>1074</v>
      </c>
      <c r="C651" s="8" t="s">
        <v>206</v>
      </c>
      <c r="D651" s="8" t="s">
        <v>1231</v>
      </c>
      <c r="E651" s="8" t="s">
        <v>134</v>
      </c>
      <c r="F651" s="8">
        <v>15</v>
      </c>
      <c r="G651" s="6">
        <v>1300</v>
      </c>
      <c r="H651" s="6">
        <f t="shared" si="20"/>
        <v>19500</v>
      </c>
      <c r="I651" s="6">
        <f t="shared" si="21"/>
        <v>21840.000000000004</v>
      </c>
      <c r="J651" s="8" t="s">
        <v>809</v>
      </c>
      <c r="K651" s="8" t="s">
        <v>184</v>
      </c>
      <c r="L651" s="8" t="s">
        <v>735</v>
      </c>
    </row>
    <row r="652" spans="1:12" ht="45">
      <c r="A652" s="21">
        <v>637</v>
      </c>
      <c r="B652" s="8" t="s">
        <v>1075</v>
      </c>
      <c r="C652" s="8" t="s">
        <v>206</v>
      </c>
      <c r="D652" s="8" t="s">
        <v>1232</v>
      </c>
      <c r="E652" s="8" t="s">
        <v>134</v>
      </c>
      <c r="F652" s="8">
        <v>20</v>
      </c>
      <c r="G652" s="6">
        <v>240</v>
      </c>
      <c r="H652" s="6">
        <f t="shared" si="20"/>
        <v>4800</v>
      </c>
      <c r="I652" s="6">
        <f t="shared" si="21"/>
        <v>5376.0000000000009</v>
      </c>
      <c r="J652" s="8" t="s">
        <v>809</v>
      </c>
      <c r="K652" s="8" t="s">
        <v>184</v>
      </c>
      <c r="L652" s="8" t="s">
        <v>735</v>
      </c>
    </row>
    <row r="653" spans="1:12" ht="45">
      <c r="A653" s="21">
        <v>638</v>
      </c>
      <c r="B653" s="8" t="s">
        <v>1076</v>
      </c>
      <c r="C653" s="8" t="s">
        <v>206</v>
      </c>
      <c r="D653" s="8" t="s">
        <v>1233</v>
      </c>
      <c r="E653" s="8" t="s">
        <v>134</v>
      </c>
      <c r="F653" s="8">
        <v>20</v>
      </c>
      <c r="G653" s="6">
        <v>300</v>
      </c>
      <c r="H653" s="6">
        <f t="shared" si="20"/>
        <v>6000</v>
      </c>
      <c r="I653" s="6">
        <f t="shared" si="21"/>
        <v>6720.0000000000009</v>
      </c>
      <c r="J653" s="8" t="s">
        <v>809</v>
      </c>
      <c r="K653" s="8" t="s">
        <v>184</v>
      </c>
      <c r="L653" s="8" t="s">
        <v>735</v>
      </c>
    </row>
    <row r="654" spans="1:12" ht="45">
      <c r="A654" s="21">
        <v>639</v>
      </c>
      <c r="B654" s="8" t="s">
        <v>1077</v>
      </c>
      <c r="C654" s="8" t="s">
        <v>206</v>
      </c>
      <c r="D654" s="8" t="s">
        <v>1234</v>
      </c>
      <c r="E654" s="8" t="s">
        <v>134</v>
      </c>
      <c r="F654" s="8">
        <v>15</v>
      </c>
      <c r="G654" s="6">
        <v>400</v>
      </c>
      <c r="H654" s="6">
        <f t="shared" si="20"/>
        <v>6000</v>
      </c>
      <c r="I654" s="6">
        <f t="shared" si="21"/>
        <v>6720.0000000000009</v>
      </c>
      <c r="J654" s="8" t="s">
        <v>809</v>
      </c>
      <c r="K654" s="8" t="s">
        <v>184</v>
      </c>
      <c r="L654" s="8" t="s">
        <v>735</v>
      </c>
    </row>
    <row r="655" spans="1:12" ht="45">
      <c r="A655" s="21">
        <v>640</v>
      </c>
      <c r="B655" s="8" t="s">
        <v>1078</v>
      </c>
      <c r="C655" s="8" t="s">
        <v>206</v>
      </c>
      <c r="D655" s="8" t="s">
        <v>1235</v>
      </c>
      <c r="E655" s="8" t="s">
        <v>134</v>
      </c>
      <c r="F655" s="8">
        <v>15</v>
      </c>
      <c r="G655" s="6">
        <v>500</v>
      </c>
      <c r="H655" s="6">
        <f t="shared" si="20"/>
        <v>7500</v>
      </c>
      <c r="I655" s="6">
        <f t="shared" si="21"/>
        <v>8400</v>
      </c>
      <c r="J655" s="8" t="s">
        <v>809</v>
      </c>
      <c r="K655" s="8" t="s">
        <v>184</v>
      </c>
      <c r="L655" s="8" t="s">
        <v>735</v>
      </c>
    </row>
    <row r="656" spans="1:12" ht="45">
      <c r="A656" s="21">
        <v>641</v>
      </c>
      <c r="B656" s="8" t="s">
        <v>1079</v>
      </c>
      <c r="C656" s="8" t="s">
        <v>206</v>
      </c>
      <c r="D656" s="8" t="s">
        <v>1236</v>
      </c>
      <c r="E656" s="8" t="s">
        <v>134</v>
      </c>
      <c r="F656" s="8">
        <v>15</v>
      </c>
      <c r="G656" s="6">
        <v>600</v>
      </c>
      <c r="H656" s="6">
        <f t="shared" si="20"/>
        <v>9000</v>
      </c>
      <c r="I656" s="6">
        <f t="shared" si="21"/>
        <v>10080.000000000002</v>
      </c>
      <c r="J656" s="8" t="s">
        <v>809</v>
      </c>
      <c r="K656" s="8" t="s">
        <v>184</v>
      </c>
      <c r="L656" s="8" t="s">
        <v>735</v>
      </c>
    </row>
    <row r="657" spans="1:12" ht="45">
      <c r="A657" s="21">
        <v>642</v>
      </c>
      <c r="B657" s="8" t="s">
        <v>1080</v>
      </c>
      <c r="C657" s="8" t="s">
        <v>206</v>
      </c>
      <c r="D657" s="8" t="s">
        <v>1237</v>
      </c>
      <c r="E657" s="8" t="s">
        <v>134</v>
      </c>
      <c r="F657" s="8">
        <v>15</v>
      </c>
      <c r="G657" s="6">
        <v>900</v>
      </c>
      <c r="H657" s="6">
        <f t="shared" ref="H657:H720" si="22">F657*G657</f>
        <v>13500</v>
      </c>
      <c r="I657" s="6">
        <f t="shared" ref="I657:I720" si="23">H657*1.12</f>
        <v>15120.000000000002</v>
      </c>
      <c r="J657" s="8" t="s">
        <v>809</v>
      </c>
      <c r="K657" s="8" t="s">
        <v>184</v>
      </c>
      <c r="L657" s="8" t="s">
        <v>735</v>
      </c>
    </row>
    <row r="658" spans="1:12" ht="45">
      <c r="A658" s="21">
        <v>643</v>
      </c>
      <c r="B658" s="8" t="s">
        <v>949</v>
      </c>
      <c r="C658" s="8" t="s">
        <v>206</v>
      </c>
      <c r="D658" s="8" t="s">
        <v>1238</v>
      </c>
      <c r="E658" s="8" t="s">
        <v>134</v>
      </c>
      <c r="F658" s="8">
        <v>15</v>
      </c>
      <c r="G658" s="6">
        <v>400</v>
      </c>
      <c r="H658" s="6">
        <f t="shared" si="22"/>
        <v>6000</v>
      </c>
      <c r="I658" s="6">
        <f t="shared" si="23"/>
        <v>6720.0000000000009</v>
      </c>
      <c r="J658" s="8" t="s">
        <v>809</v>
      </c>
      <c r="K658" s="8" t="s">
        <v>184</v>
      </c>
      <c r="L658" s="8" t="s">
        <v>735</v>
      </c>
    </row>
    <row r="659" spans="1:12" ht="60">
      <c r="A659" s="21">
        <v>644</v>
      </c>
      <c r="B659" s="8" t="s">
        <v>950</v>
      </c>
      <c r="C659" s="8" t="s">
        <v>206</v>
      </c>
      <c r="D659" s="8" t="s">
        <v>1239</v>
      </c>
      <c r="E659" s="8" t="s">
        <v>134</v>
      </c>
      <c r="F659" s="8">
        <v>4</v>
      </c>
      <c r="G659" s="6">
        <v>2000</v>
      </c>
      <c r="H659" s="6">
        <f t="shared" si="22"/>
        <v>8000</v>
      </c>
      <c r="I659" s="6">
        <f t="shared" si="23"/>
        <v>8960</v>
      </c>
      <c r="J659" s="8" t="s">
        <v>809</v>
      </c>
      <c r="K659" s="8" t="s">
        <v>184</v>
      </c>
      <c r="L659" s="8" t="s">
        <v>735</v>
      </c>
    </row>
    <row r="660" spans="1:12" ht="45">
      <c r="A660" s="21">
        <v>645</v>
      </c>
      <c r="B660" s="8" t="s">
        <v>951</v>
      </c>
      <c r="C660" s="8" t="s">
        <v>206</v>
      </c>
      <c r="D660" s="8" t="s">
        <v>1240</v>
      </c>
      <c r="E660" s="8" t="s">
        <v>525</v>
      </c>
      <c r="F660" s="8">
        <v>5</v>
      </c>
      <c r="G660" s="6">
        <v>1100</v>
      </c>
      <c r="H660" s="6">
        <f t="shared" si="22"/>
        <v>5500</v>
      </c>
      <c r="I660" s="6">
        <f t="shared" si="23"/>
        <v>6160.0000000000009</v>
      </c>
      <c r="J660" s="8" t="s">
        <v>809</v>
      </c>
      <c r="K660" s="8" t="s">
        <v>184</v>
      </c>
      <c r="L660" s="8" t="s">
        <v>735</v>
      </c>
    </row>
    <row r="661" spans="1:12" ht="45">
      <c r="A661" s="21">
        <v>646</v>
      </c>
      <c r="B661" s="8" t="s">
        <v>1081</v>
      </c>
      <c r="C661" s="8" t="s">
        <v>206</v>
      </c>
      <c r="D661" s="8" t="s">
        <v>1241</v>
      </c>
      <c r="E661" s="8" t="s">
        <v>985</v>
      </c>
      <c r="F661" s="8">
        <v>2</v>
      </c>
      <c r="G661" s="6">
        <v>45071</v>
      </c>
      <c r="H661" s="6">
        <f t="shared" si="22"/>
        <v>90142</v>
      </c>
      <c r="I661" s="6">
        <f t="shared" si="23"/>
        <v>100959.04000000001</v>
      </c>
      <c r="J661" s="8" t="s">
        <v>809</v>
      </c>
      <c r="K661" s="8" t="s">
        <v>184</v>
      </c>
      <c r="L661" s="8" t="s">
        <v>735</v>
      </c>
    </row>
    <row r="662" spans="1:12" ht="45">
      <c r="A662" s="21">
        <v>647</v>
      </c>
      <c r="B662" s="8" t="s">
        <v>1082</v>
      </c>
      <c r="C662" s="8" t="s">
        <v>206</v>
      </c>
      <c r="D662" s="8" t="s">
        <v>1242</v>
      </c>
      <c r="E662" s="8" t="s">
        <v>985</v>
      </c>
      <c r="F662" s="8">
        <v>2</v>
      </c>
      <c r="G662" s="6">
        <v>48000</v>
      </c>
      <c r="H662" s="6">
        <f t="shared" si="22"/>
        <v>96000</v>
      </c>
      <c r="I662" s="6">
        <f t="shared" si="23"/>
        <v>107520.00000000001</v>
      </c>
      <c r="J662" s="8" t="s">
        <v>809</v>
      </c>
      <c r="K662" s="8" t="s">
        <v>184</v>
      </c>
      <c r="L662" s="8" t="s">
        <v>735</v>
      </c>
    </row>
    <row r="663" spans="1:12" ht="45">
      <c r="A663" s="21">
        <v>648</v>
      </c>
      <c r="B663" s="8" t="s">
        <v>952</v>
      </c>
      <c r="C663" s="8" t="s">
        <v>206</v>
      </c>
      <c r="D663" s="8" t="s">
        <v>1243</v>
      </c>
      <c r="E663" s="8" t="s">
        <v>134</v>
      </c>
      <c r="F663" s="8">
        <v>5</v>
      </c>
      <c r="G663" s="6">
        <v>19400</v>
      </c>
      <c r="H663" s="6">
        <f t="shared" si="22"/>
        <v>97000</v>
      </c>
      <c r="I663" s="6">
        <f t="shared" si="23"/>
        <v>108640.00000000001</v>
      </c>
      <c r="J663" s="8" t="s">
        <v>809</v>
      </c>
      <c r="K663" s="8" t="s">
        <v>184</v>
      </c>
      <c r="L663" s="8" t="s">
        <v>735</v>
      </c>
    </row>
    <row r="664" spans="1:12" ht="45">
      <c r="A664" s="21">
        <v>649</v>
      </c>
      <c r="B664" s="8" t="s">
        <v>953</v>
      </c>
      <c r="C664" s="8" t="s">
        <v>206</v>
      </c>
      <c r="D664" s="8" t="s">
        <v>1244</v>
      </c>
      <c r="E664" s="8" t="s">
        <v>134</v>
      </c>
      <c r="F664" s="8">
        <v>5</v>
      </c>
      <c r="G664" s="6">
        <v>23000</v>
      </c>
      <c r="H664" s="6">
        <f t="shared" si="22"/>
        <v>115000</v>
      </c>
      <c r="I664" s="6">
        <f t="shared" si="23"/>
        <v>128800.00000000001</v>
      </c>
      <c r="J664" s="8" t="s">
        <v>809</v>
      </c>
      <c r="K664" s="8" t="s">
        <v>184</v>
      </c>
      <c r="L664" s="8" t="s">
        <v>735</v>
      </c>
    </row>
    <row r="665" spans="1:12" ht="45">
      <c r="A665" s="21">
        <v>650</v>
      </c>
      <c r="B665" s="8" t="s">
        <v>954</v>
      </c>
      <c r="C665" s="8" t="s">
        <v>206</v>
      </c>
      <c r="D665" s="8" t="s">
        <v>1245</v>
      </c>
      <c r="E665" s="8" t="s">
        <v>134</v>
      </c>
      <c r="F665" s="8">
        <v>5</v>
      </c>
      <c r="G665" s="6">
        <v>27600</v>
      </c>
      <c r="H665" s="6">
        <f t="shared" si="22"/>
        <v>138000</v>
      </c>
      <c r="I665" s="6">
        <f t="shared" si="23"/>
        <v>154560.00000000003</v>
      </c>
      <c r="J665" s="8" t="s">
        <v>809</v>
      </c>
      <c r="K665" s="8" t="s">
        <v>184</v>
      </c>
      <c r="L665" s="8" t="s">
        <v>735</v>
      </c>
    </row>
    <row r="666" spans="1:12" ht="45">
      <c r="A666" s="21">
        <v>651</v>
      </c>
      <c r="B666" s="8" t="s">
        <v>955</v>
      </c>
      <c r="C666" s="8" t="s">
        <v>206</v>
      </c>
      <c r="D666" s="8" t="s">
        <v>1246</v>
      </c>
      <c r="E666" s="8" t="s">
        <v>134</v>
      </c>
      <c r="F666" s="8">
        <v>5</v>
      </c>
      <c r="G666" s="6">
        <v>32200</v>
      </c>
      <c r="H666" s="6">
        <f t="shared" si="22"/>
        <v>161000</v>
      </c>
      <c r="I666" s="6">
        <f t="shared" si="23"/>
        <v>180320.00000000003</v>
      </c>
      <c r="J666" s="8" t="s">
        <v>809</v>
      </c>
      <c r="K666" s="8" t="s">
        <v>184</v>
      </c>
      <c r="L666" s="8" t="s">
        <v>735</v>
      </c>
    </row>
    <row r="667" spans="1:12" ht="45">
      <c r="A667" s="21">
        <v>652</v>
      </c>
      <c r="B667" s="8" t="s">
        <v>956</v>
      </c>
      <c r="C667" s="8" t="s">
        <v>206</v>
      </c>
      <c r="D667" s="8" t="s">
        <v>1247</v>
      </c>
      <c r="E667" s="8" t="s">
        <v>134</v>
      </c>
      <c r="F667" s="8">
        <v>2</v>
      </c>
      <c r="G667" s="6">
        <v>36800</v>
      </c>
      <c r="H667" s="6">
        <f t="shared" si="22"/>
        <v>73600</v>
      </c>
      <c r="I667" s="6">
        <f t="shared" si="23"/>
        <v>82432.000000000015</v>
      </c>
      <c r="J667" s="8" t="s">
        <v>809</v>
      </c>
      <c r="K667" s="8" t="s">
        <v>184</v>
      </c>
      <c r="L667" s="8" t="s">
        <v>735</v>
      </c>
    </row>
    <row r="668" spans="1:12" ht="45">
      <c r="A668" s="21">
        <v>653</v>
      </c>
      <c r="B668" s="8" t="s">
        <v>957</v>
      </c>
      <c r="C668" s="8" t="s">
        <v>206</v>
      </c>
      <c r="D668" s="8" t="s">
        <v>1248</v>
      </c>
      <c r="E668" s="8" t="s">
        <v>985</v>
      </c>
      <c r="F668" s="8">
        <v>25</v>
      </c>
      <c r="G668" s="6">
        <v>1700</v>
      </c>
      <c r="H668" s="6">
        <f t="shared" si="22"/>
        <v>42500</v>
      </c>
      <c r="I668" s="6">
        <f t="shared" si="23"/>
        <v>47600.000000000007</v>
      </c>
      <c r="J668" s="8" t="s">
        <v>809</v>
      </c>
      <c r="K668" s="8" t="s">
        <v>184</v>
      </c>
      <c r="L668" s="8" t="s">
        <v>735</v>
      </c>
    </row>
    <row r="669" spans="1:12" ht="45">
      <c r="A669" s="21">
        <v>654</v>
      </c>
      <c r="B669" s="8" t="s">
        <v>958</v>
      </c>
      <c r="C669" s="8" t="s">
        <v>206</v>
      </c>
      <c r="D669" s="8" t="s">
        <v>1249</v>
      </c>
      <c r="E669" s="8" t="s">
        <v>134</v>
      </c>
      <c r="F669" s="8">
        <v>10</v>
      </c>
      <c r="G669" s="6">
        <v>15700</v>
      </c>
      <c r="H669" s="6">
        <f t="shared" si="22"/>
        <v>157000</v>
      </c>
      <c r="I669" s="6">
        <f t="shared" si="23"/>
        <v>175840.00000000003</v>
      </c>
      <c r="J669" s="8" t="s">
        <v>809</v>
      </c>
      <c r="K669" s="8" t="s">
        <v>184</v>
      </c>
      <c r="L669" s="8" t="s">
        <v>735</v>
      </c>
    </row>
    <row r="670" spans="1:12" ht="45">
      <c r="A670" s="21">
        <v>655</v>
      </c>
      <c r="B670" s="8" t="s">
        <v>959</v>
      </c>
      <c r="C670" s="8" t="s">
        <v>206</v>
      </c>
      <c r="D670" s="8" t="s">
        <v>1250</v>
      </c>
      <c r="E670" s="8" t="s">
        <v>134</v>
      </c>
      <c r="F670" s="8">
        <v>5</v>
      </c>
      <c r="G670" s="6">
        <v>7710</v>
      </c>
      <c r="H670" s="6">
        <f t="shared" si="22"/>
        <v>38550</v>
      </c>
      <c r="I670" s="6">
        <f t="shared" si="23"/>
        <v>43176.000000000007</v>
      </c>
      <c r="J670" s="8" t="s">
        <v>809</v>
      </c>
      <c r="K670" s="8" t="s">
        <v>184</v>
      </c>
      <c r="L670" s="8" t="s">
        <v>735</v>
      </c>
    </row>
    <row r="671" spans="1:12" ht="45">
      <c r="A671" s="21">
        <v>656</v>
      </c>
      <c r="B671" s="8" t="s">
        <v>1084</v>
      </c>
      <c r="C671" s="8" t="s">
        <v>206</v>
      </c>
      <c r="D671" s="8" t="s">
        <v>1251</v>
      </c>
      <c r="E671" s="8" t="s">
        <v>134</v>
      </c>
      <c r="F671" s="8">
        <v>4</v>
      </c>
      <c r="G671" s="6">
        <v>15880</v>
      </c>
      <c r="H671" s="6">
        <f t="shared" si="22"/>
        <v>63520</v>
      </c>
      <c r="I671" s="6">
        <f t="shared" si="23"/>
        <v>71142.400000000009</v>
      </c>
      <c r="J671" s="8" t="s">
        <v>809</v>
      </c>
      <c r="K671" s="8" t="s">
        <v>184</v>
      </c>
      <c r="L671" s="8" t="s">
        <v>735</v>
      </c>
    </row>
    <row r="672" spans="1:12" ht="45">
      <c r="A672" s="21">
        <v>657</v>
      </c>
      <c r="B672" s="8" t="s">
        <v>1085</v>
      </c>
      <c r="C672" s="8" t="s">
        <v>206</v>
      </c>
      <c r="D672" s="8" t="s">
        <v>1252</v>
      </c>
      <c r="E672" s="8" t="s">
        <v>134</v>
      </c>
      <c r="F672" s="8">
        <v>4</v>
      </c>
      <c r="G672" s="6">
        <v>21140</v>
      </c>
      <c r="H672" s="6">
        <f t="shared" si="22"/>
        <v>84560</v>
      </c>
      <c r="I672" s="6">
        <f t="shared" si="23"/>
        <v>94707.200000000012</v>
      </c>
      <c r="J672" s="8" t="s">
        <v>809</v>
      </c>
      <c r="K672" s="8" t="s">
        <v>184</v>
      </c>
      <c r="L672" s="8" t="s">
        <v>735</v>
      </c>
    </row>
    <row r="673" spans="1:12" ht="45">
      <c r="A673" s="21">
        <v>658</v>
      </c>
      <c r="B673" s="8" t="s">
        <v>960</v>
      </c>
      <c r="C673" s="8" t="s">
        <v>206</v>
      </c>
      <c r="D673" s="8" t="s">
        <v>1253</v>
      </c>
      <c r="E673" s="8" t="s">
        <v>134</v>
      </c>
      <c r="F673" s="8">
        <v>1</v>
      </c>
      <c r="G673" s="6">
        <v>52200</v>
      </c>
      <c r="H673" s="6">
        <f t="shared" si="22"/>
        <v>52200</v>
      </c>
      <c r="I673" s="6">
        <f t="shared" si="23"/>
        <v>58464.000000000007</v>
      </c>
      <c r="J673" s="8" t="s">
        <v>809</v>
      </c>
      <c r="K673" s="8" t="s">
        <v>184</v>
      </c>
      <c r="L673" s="8" t="s">
        <v>735</v>
      </c>
    </row>
    <row r="674" spans="1:12" ht="45">
      <c r="A674" s="21">
        <v>659</v>
      </c>
      <c r="B674" s="8" t="s">
        <v>961</v>
      </c>
      <c r="C674" s="8" t="s">
        <v>206</v>
      </c>
      <c r="D674" s="8" t="s">
        <v>1254</v>
      </c>
      <c r="E674" s="8" t="s">
        <v>134</v>
      </c>
      <c r="F674" s="8">
        <v>2</v>
      </c>
      <c r="G674" s="6">
        <v>27600</v>
      </c>
      <c r="H674" s="6">
        <f t="shared" si="22"/>
        <v>55200</v>
      </c>
      <c r="I674" s="6">
        <f t="shared" si="23"/>
        <v>61824.000000000007</v>
      </c>
      <c r="J674" s="8" t="s">
        <v>809</v>
      </c>
      <c r="K674" s="8" t="s">
        <v>184</v>
      </c>
      <c r="L674" s="8" t="s">
        <v>735</v>
      </c>
    </row>
    <row r="675" spans="1:12" ht="45">
      <c r="A675" s="21">
        <v>660</v>
      </c>
      <c r="B675" s="8" t="s">
        <v>962</v>
      </c>
      <c r="C675" s="8" t="s">
        <v>206</v>
      </c>
      <c r="D675" s="8" t="s">
        <v>1489</v>
      </c>
      <c r="E675" s="8" t="s">
        <v>134</v>
      </c>
      <c r="F675" s="8">
        <v>15</v>
      </c>
      <c r="G675" s="6">
        <v>260</v>
      </c>
      <c r="H675" s="6">
        <f t="shared" si="22"/>
        <v>3900</v>
      </c>
      <c r="I675" s="6">
        <f t="shared" si="23"/>
        <v>4368</v>
      </c>
      <c r="J675" s="8" t="s">
        <v>809</v>
      </c>
      <c r="K675" s="8" t="s">
        <v>184</v>
      </c>
      <c r="L675" s="8" t="s">
        <v>735</v>
      </c>
    </row>
    <row r="676" spans="1:12" ht="45">
      <c r="A676" s="21">
        <v>661</v>
      </c>
      <c r="B676" s="8" t="s">
        <v>963</v>
      </c>
      <c r="C676" s="8" t="s">
        <v>206</v>
      </c>
      <c r="D676" s="8" t="s">
        <v>1490</v>
      </c>
      <c r="E676" s="8" t="s">
        <v>134</v>
      </c>
      <c r="F676" s="8">
        <v>15</v>
      </c>
      <c r="G676" s="6">
        <v>510</v>
      </c>
      <c r="H676" s="6">
        <f t="shared" si="22"/>
        <v>7650</v>
      </c>
      <c r="I676" s="6">
        <f t="shared" si="23"/>
        <v>8568</v>
      </c>
      <c r="J676" s="8" t="s">
        <v>809</v>
      </c>
      <c r="K676" s="8" t="s">
        <v>184</v>
      </c>
      <c r="L676" s="8" t="s">
        <v>735</v>
      </c>
    </row>
    <row r="677" spans="1:12" ht="45">
      <c r="A677" s="21">
        <v>662</v>
      </c>
      <c r="B677" s="8" t="s">
        <v>964</v>
      </c>
      <c r="C677" s="8" t="s">
        <v>206</v>
      </c>
      <c r="D677" s="8" t="s">
        <v>1512</v>
      </c>
      <c r="E677" s="8" t="s">
        <v>134</v>
      </c>
      <c r="F677" s="8">
        <v>15</v>
      </c>
      <c r="G677" s="6">
        <v>940</v>
      </c>
      <c r="H677" s="6">
        <f t="shared" si="22"/>
        <v>14100</v>
      </c>
      <c r="I677" s="6">
        <f t="shared" si="23"/>
        <v>15792.000000000002</v>
      </c>
      <c r="J677" s="8" t="s">
        <v>809</v>
      </c>
      <c r="K677" s="8" t="s">
        <v>184</v>
      </c>
      <c r="L677" s="8" t="s">
        <v>735</v>
      </c>
    </row>
    <row r="678" spans="1:12" ht="45">
      <c r="A678" s="21">
        <v>663</v>
      </c>
      <c r="B678" s="8" t="s">
        <v>965</v>
      </c>
      <c r="C678" s="8" t="s">
        <v>206</v>
      </c>
      <c r="D678" s="8" t="s">
        <v>1513</v>
      </c>
      <c r="E678" s="8" t="s">
        <v>134</v>
      </c>
      <c r="F678" s="8">
        <v>15</v>
      </c>
      <c r="G678" s="6">
        <v>2040</v>
      </c>
      <c r="H678" s="6">
        <f t="shared" si="22"/>
        <v>30600</v>
      </c>
      <c r="I678" s="6">
        <f t="shared" si="23"/>
        <v>34272</v>
      </c>
      <c r="J678" s="8" t="s">
        <v>809</v>
      </c>
      <c r="K678" s="8" t="s">
        <v>184</v>
      </c>
      <c r="L678" s="8" t="s">
        <v>735</v>
      </c>
    </row>
    <row r="679" spans="1:12" ht="45">
      <c r="A679" s="21">
        <v>664</v>
      </c>
      <c r="B679" s="8" t="s">
        <v>966</v>
      </c>
      <c r="C679" s="8" t="s">
        <v>206</v>
      </c>
      <c r="D679" s="8" t="s">
        <v>1514</v>
      </c>
      <c r="E679" s="8" t="s">
        <v>134</v>
      </c>
      <c r="F679" s="8">
        <v>15</v>
      </c>
      <c r="G679" s="6">
        <v>2340</v>
      </c>
      <c r="H679" s="6">
        <f t="shared" si="22"/>
        <v>35100</v>
      </c>
      <c r="I679" s="6">
        <f t="shared" si="23"/>
        <v>39312.000000000007</v>
      </c>
      <c r="J679" s="8" t="s">
        <v>809</v>
      </c>
      <c r="K679" s="8" t="s">
        <v>184</v>
      </c>
      <c r="L679" s="8" t="s">
        <v>735</v>
      </c>
    </row>
    <row r="680" spans="1:12" ht="45">
      <c r="A680" s="21">
        <v>665</v>
      </c>
      <c r="B680" s="8" t="s">
        <v>967</v>
      </c>
      <c r="C680" s="8" t="s">
        <v>206</v>
      </c>
      <c r="D680" s="8" t="s">
        <v>1255</v>
      </c>
      <c r="E680" s="8" t="s">
        <v>134</v>
      </c>
      <c r="F680" s="8">
        <v>6</v>
      </c>
      <c r="G680" s="6">
        <v>1500</v>
      </c>
      <c r="H680" s="6">
        <f t="shared" si="22"/>
        <v>9000</v>
      </c>
      <c r="I680" s="6">
        <f t="shared" si="23"/>
        <v>10080.000000000002</v>
      </c>
      <c r="J680" s="8" t="s">
        <v>809</v>
      </c>
      <c r="K680" s="8" t="s">
        <v>184</v>
      </c>
      <c r="L680" s="8" t="s">
        <v>735</v>
      </c>
    </row>
    <row r="681" spans="1:12" ht="45">
      <c r="A681" s="21">
        <v>666</v>
      </c>
      <c r="B681" s="8" t="s">
        <v>1086</v>
      </c>
      <c r="C681" s="8" t="s">
        <v>206</v>
      </c>
      <c r="D681" s="8" t="s">
        <v>1088</v>
      </c>
      <c r="E681" s="8" t="s">
        <v>134</v>
      </c>
      <c r="F681" s="8">
        <v>10</v>
      </c>
      <c r="G681" s="6">
        <v>1000</v>
      </c>
      <c r="H681" s="6">
        <f t="shared" si="22"/>
        <v>10000</v>
      </c>
      <c r="I681" s="6">
        <f t="shared" si="23"/>
        <v>11200.000000000002</v>
      </c>
      <c r="J681" s="8" t="s">
        <v>809</v>
      </c>
      <c r="K681" s="8" t="s">
        <v>184</v>
      </c>
      <c r="L681" s="8"/>
    </row>
    <row r="682" spans="1:12" ht="45">
      <c r="A682" s="21">
        <v>667</v>
      </c>
      <c r="B682" s="8" t="s">
        <v>1087</v>
      </c>
      <c r="C682" s="8" t="s">
        <v>206</v>
      </c>
      <c r="D682" s="8" t="s">
        <v>1089</v>
      </c>
      <c r="E682" s="8" t="s">
        <v>134</v>
      </c>
      <c r="F682" s="8">
        <v>10</v>
      </c>
      <c r="G682" s="6">
        <v>2000</v>
      </c>
      <c r="H682" s="6">
        <f t="shared" si="22"/>
        <v>20000</v>
      </c>
      <c r="I682" s="6">
        <f t="shared" si="23"/>
        <v>22400.000000000004</v>
      </c>
      <c r="J682" s="8" t="s">
        <v>809</v>
      </c>
      <c r="K682" s="8" t="s">
        <v>184</v>
      </c>
      <c r="L682" s="8"/>
    </row>
    <row r="683" spans="1:12" ht="45">
      <c r="A683" s="21">
        <v>668</v>
      </c>
      <c r="B683" s="8" t="s">
        <v>1090</v>
      </c>
      <c r="C683" s="8" t="s">
        <v>206</v>
      </c>
      <c r="D683" s="8" t="s">
        <v>1091</v>
      </c>
      <c r="E683" s="8" t="s">
        <v>134</v>
      </c>
      <c r="F683" s="8">
        <v>5</v>
      </c>
      <c r="G683" s="6">
        <v>4800</v>
      </c>
      <c r="H683" s="6">
        <f t="shared" si="22"/>
        <v>24000</v>
      </c>
      <c r="I683" s="6">
        <f t="shared" si="23"/>
        <v>26880.000000000004</v>
      </c>
      <c r="J683" s="8" t="s">
        <v>809</v>
      </c>
      <c r="K683" s="8" t="s">
        <v>184</v>
      </c>
      <c r="L683" s="8"/>
    </row>
    <row r="684" spans="1:12" ht="45">
      <c r="A684" s="21">
        <v>669</v>
      </c>
      <c r="B684" s="8" t="s">
        <v>1092</v>
      </c>
      <c r="C684" s="8" t="s">
        <v>206</v>
      </c>
      <c r="D684" s="8" t="s">
        <v>1093</v>
      </c>
      <c r="E684" s="8" t="s">
        <v>134</v>
      </c>
      <c r="F684" s="8">
        <v>4</v>
      </c>
      <c r="G684" s="6">
        <v>6700</v>
      </c>
      <c r="H684" s="6">
        <f t="shared" si="22"/>
        <v>26800</v>
      </c>
      <c r="I684" s="6">
        <f t="shared" si="23"/>
        <v>30016.000000000004</v>
      </c>
      <c r="J684" s="8" t="s">
        <v>809</v>
      </c>
      <c r="K684" s="8" t="s">
        <v>184</v>
      </c>
      <c r="L684" s="8"/>
    </row>
    <row r="685" spans="1:12" ht="45">
      <c r="A685" s="21">
        <v>670</v>
      </c>
      <c r="B685" s="8" t="s">
        <v>1094</v>
      </c>
      <c r="C685" s="8" t="s">
        <v>206</v>
      </c>
      <c r="D685" s="8" t="s">
        <v>1094</v>
      </c>
      <c r="E685" s="8" t="s">
        <v>134</v>
      </c>
      <c r="F685" s="8">
        <v>20</v>
      </c>
      <c r="G685" s="6">
        <v>400</v>
      </c>
      <c r="H685" s="6">
        <f t="shared" si="22"/>
        <v>8000</v>
      </c>
      <c r="I685" s="6">
        <f t="shared" si="23"/>
        <v>8960</v>
      </c>
      <c r="J685" s="8" t="s">
        <v>809</v>
      </c>
      <c r="K685" s="8" t="s">
        <v>184</v>
      </c>
      <c r="L685" s="8"/>
    </row>
    <row r="686" spans="1:12" ht="45">
      <c r="A686" s="21">
        <v>671</v>
      </c>
      <c r="B686" s="8" t="s">
        <v>1083</v>
      </c>
      <c r="C686" s="8" t="s">
        <v>206</v>
      </c>
      <c r="D686" s="8" t="s">
        <v>1083</v>
      </c>
      <c r="E686" s="8" t="s">
        <v>134</v>
      </c>
      <c r="F686" s="8">
        <v>5</v>
      </c>
      <c r="G686" s="6">
        <v>600</v>
      </c>
      <c r="H686" s="6">
        <f t="shared" si="22"/>
        <v>3000</v>
      </c>
      <c r="I686" s="6">
        <f t="shared" si="23"/>
        <v>3360.0000000000005</v>
      </c>
      <c r="J686" s="8" t="s">
        <v>809</v>
      </c>
      <c r="K686" s="8" t="s">
        <v>184</v>
      </c>
      <c r="L686" s="8"/>
    </row>
    <row r="687" spans="1:12" ht="45">
      <c r="A687" s="21">
        <v>672</v>
      </c>
      <c r="B687" s="8" t="s">
        <v>1095</v>
      </c>
      <c r="C687" s="8" t="s">
        <v>206</v>
      </c>
      <c r="D687" s="8" t="s">
        <v>1095</v>
      </c>
      <c r="E687" s="8" t="s">
        <v>134</v>
      </c>
      <c r="F687" s="8">
        <v>5</v>
      </c>
      <c r="G687" s="6">
        <v>800</v>
      </c>
      <c r="H687" s="6">
        <f t="shared" si="22"/>
        <v>4000</v>
      </c>
      <c r="I687" s="6">
        <f t="shared" si="23"/>
        <v>4480</v>
      </c>
      <c r="J687" s="8" t="s">
        <v>809</v>
      </c>
      <c r="K687" s="8" t="s">
        <v>184</v>
      </c>
      <c r="L687" s="8"/>
    </row>
    <row r="688" spans="1:12" ht="45">
      <c r="A688" s="21">
        <v>673</v>
      </c>
      <c r="B688" s="8" t="s">
        <v>968</v>
      </c>
      <c r="C688" s="8" t="s">
        <v>206</v>
      </c>
      <c r="D688" s="8" t="s">
        <v>1256</v>
      </c>
      <c r="E688" s="8" t="s">
        <v>134</v>
      </c>
      <c r="F688" s="8">
        <v>10</v>
      </c>
      <c r="G688" s="6">
        <v>2400</v>
      </c>
      <c r="H688" s="6">
        <f t="shared" si="22"/>
        <v>24000</v>
      </c>
      <c r="I688" s="6">
        <f t="shared" si="23"/>
        <v>26880.000000000004</v>
      </c>
      <c r="J688" s="8" t="s">
        <v>809</v>
      </c>
      <c r="K688" s="8" t="s">
        <v>184</v>
      </c>
      <c r="L688" s="8" t="s">
        <v>735</v>
      </c>
    </row>
    <row r="689" spans="1:12" ht="45">
      <c r="A689" s="21">
        <v>674</v>
      </c>
      <c r="B689" s="8" t="s">
        <v>969</v>
      </c>
      <c r="C689" s="8" t="s">
        <v>206</v>
      </c>
      <c r="D689" s="8" t="s">
        <v>1257</v>
      </c>
      <c r="E689" s="8" t="s">
        <v>134</v>
      </c>
      <c r="F689" s="8">
        <v>10</v>
      </c>
      <c r="G689" s="6">
        <v>2400</v>
      </c>
      <c r="H689" s="6">
        <f t="shared" si="22"/>
        <v>24000</v>
      </c>
      <c r="I689" s="6">
        <f t="shared" si="23"/>
        <v>26880.000000000004</v>
      </c>
      <c r="J689" s="8" t="s">
        <v>809</v>
      </c>
      <c r="K689" s="8" t="s">
        <v>184</v>
      </c>
      <c r="L689" s="8" t="s">
        <v>735</v>
      </c>
    </row>
    <row r="690" spans="1:12" ht="45">
      <c r="A690" s="21">
        <v>675</v>
      </c>
      <c r="B690" s="8" t="s">
        <v>970</v>
      </c>
      <c r="C690" s="8" t="s">
        <v>206</v>
      </c>
      <c r="D690" s="8" t="s">
        <v>1258</v>
      </c>
      <c r="E690" s="8" t="s">
        <v>449</v>
      </c>
      <c r="F690" s="8">
        <v>50</v>
      </c>
      <c r="G690" s="6">
        <v>520</v>
      </c>
      <c r="H690" s="6">
        <f t="shared" si="22"/>
        <v>26000</v>
      </c>
      <c r="I690" s="6">
        <f t="shared" si="23"/>
        <v>29120.000000000004</v>
      </c>
      <c r="J690" s="8" t="s">
        <v>809</v>
      </c>
      <c r="K690" s="8" t="s">
        <v>184</v>
      </c>
      <c r="L690" s="8" t="s">
        <v>735</v>
      </c>
    </row>
    <row r="691" spans="1:12" ht="45">
      <c r="A691" s="21">
        <v>676</v>
      </c>
      <c r="B691" s="49" t="s">
        <v>971</v>
      </c>
      <c r="C691" s="8" t="s">
        <v>206</v>
      </c>
      <c r="D691" s="49" t="s">
        <v>971</v>
      </c>
      <c r="E691" s="18" t="s">
        <v>158</v>
      </c>
      <c r="F691" s="50">
        <v>2</v>
      </c>
      <c r="G691" s="6">
        <v>18000</v>
      </c>
      <c r="H691" s="6">
        <f t="shared" si="22"/>
        <v>36000</v>
      </c>
      <c r="I691" s="6">
        <f t="shared" si="23"/>
        <v>40320.000000000007</v>
      </c>
      <c r="J691" s="8" t="s">
        <v>809</v>
      </c>
      <c r="K691" s="8" t="s">
        <v>184</v>
      </c>
      <c r="L691" s="8"/>
    </row>
    <row r="692" spans="1:12" ht="45">
      <c r="A692" s="21">
        <v>677</v>
      </c>
      <c r="B692" s="49" t="s">
        <v>972</v>
      </c>
      <c r="C692" s="8" t="s">
        <v>206</v>
      </c>
      <c r="D692" s="49" t="s">
        <v>1259</v>
      </c>
      <c r="E692" s="18" t="s">
        <v>158</v>
      </c>
      <c r="F692" s="50">
        <v>50</v>
      </c>
      <c r="G692" s="6">
        <v>540</v>
      </c>
      <c r="H692" s="6">
        <f t="shared" si="22"/>
        <v>27000</v>
      </c>
      <c r="I692" s="6">
        <f t="shared" si="23"/>
        <v>30240.000000000004</v>
      </c>
      <c r="J692" s="8" t="s">
        <v>809</v>
      </c>
      <c r="K692" s="8" t="s">
        <v>184</v>
      </c>
      <c r="L692" s="8" t="s">
        <v>735</v>
      </c>
    </row>
    <row r="693" spans="1:12" ht="45">
      <c r="A693" s="21">
        <v>678</v>
      </c>
      <c r="B693" s="49" t="s">
        <v>973</v>
      </c>
      <c r="C693" s="8" t="s">
        <v>206</v>
      </c>
      <c r="D693" s="49" t="s">
        <v>1260</v>
      </c>
      <c r="E693" s="18" t="s">
        <v>158</v>
      </c>
      <c r="F693" s="50">
        <v>50</v>
      </c>
      <c r="G693" s="6">
        <v>810</v>
      </c>
      <c r="H693" s="6">
        <f t="shared" si="22"/>
        <v>40500</v>
      </c>
      <c r="I693" s="6">
        <f t="shared" si="23"/>
        <v>45360.000000000007</v>
      </c>
      <c r="J693" s="8" t="s">
        <v>809</v>
      </c>
      <c r="K693" s="8" t="s">
        <v>184</v>
      </c>
      <c r="L693" s="8" t="s">
        <v>735</v>
      </c>
    </row>
    <row r="694" spans="1:12" ht="45">
      <c r="A694" s="21">
        <v>679</v>
      </c>
      <c r="B694" s="49" t="s">
        <v>974</v>
      </c>
      <c r="C694" s="8" t="s">
        <v>206</v>
      </c>
      <c r="D694" s="49" t="s">
        <v>1261</v>
      </c>
      <c r="E694" s="18" t="s">
        <v>158</v>
      </c>
      <c r="F694" s="50">
        <v>50</v>
      </c>
      <c r="G694" s="6">
        <v>1280</v>
      </c>
      <c r="H694" s="6">
        <f t="shared" si="22"/>
        <v>64000</v>
      </c>
      <c r="I694" s="6">
        <f t="shared" si="23"/>
        <v>71680</v>
      </c>
      <c r="J694" s="8" t="s">
        <v>809</v>
      </c>
      <c r="K694" s="8" t="s">
        <v>184</v>
      </c>
      <c r="L694" s="8" t="s">
        <v>735</v>
      </c>
    </row>
    <row r="695" spans="1:12" ht="45">
      <c r="A695" s="21">
        <v>680</v>
      </c>
      <c r="B695" s="49" t="s">
        <v>975</v>
      </c>
      <c r="C695" s="8" t="s">
        <v>206</v>
      </c>
      <c r="D695" s="49" t="s">
        <v>1262</v>
      </c>
      <c r="E695" s="18" t="s">
        <v>158</v>
      </c>
      <c r="F695" s="50">
        <v>30</v>
      </c>
      <c r="G695" s="6">
        <v>2225</v>
      </c>
      <c r="H695" s="6">
        <f t="shared" si="22"/>
        <v>66750</v>
      </c>
      <c r="I695" s="6">
        <f t="shared" si="23"/>
        <v>74760</v>
      </c>
      <c r="J695" s="8" t="s">
        <v>809</v>
      </c>
      <c r="K695" s="8" t="s">
        <v>184</v>
      </c>
      <c r="L695" s="8" t="s">
        <v>735</v>
      </c>
    </row>
    <row r="696" spans="1:12" ht="45">
      <c r="A696" s="21">
        <v>681</v>
      </c>
      <c r="B696" s="49" t="s">
        <v>976</v>
      </c>
      <c r="C696" s="8" t="s">
        <v>206</v>
      </c>
      <c r="D696" s="49" t="s">
        <v>1263</v>
      </c>
      <c r="E696" s="18" t="s">
        <v>158</v>
      </c>
      <c r="F696" s="50">
        <v>30</v>
      </c>
      <c r="G696" s="6">
        <v>2960</v>
      </c>
      <c r="H696" s="6">
        <f t="shared" si="22"/>
        <v>88800</v>
      </c>
      <c r="I696" s="6">
        <f t="shared" si="23"/>
        <v>99456.000000000015</v>
      </c>
      <c r="J696" s="8" t="s">
        <v>809</v>
      </c>
      <c r="K696" s="8" t="s">
        <v>184</v>
      </c>
      <c r="L696" s="8" t="s">
        <v>735</v>
      </c>
    </row>
    <row r="697" spans="1:12" ht="45">
      <c r="A697" s="21">
        <v>682</v>
      </c>
      <c r="B697" s="49" t="s">
        <v>977</v>
      </c>
      <c r="C697" s="8" t="s">
        <v>206</v>
      </c>
      <c r="D697" s="49" t="s">
        <v>1264</v>
      </c>
      <c r="E697" s="18" t="s">
        <v>158</v>
      </c>
      <c r="F697" s="50">
        <v>30</v>
      </c>
      <c r="G697" s="6">
        <v>4495</v>
      </c>
      <c r="H697" s="6">
        <f t="shared" si="22"/>
        <v>134850</v>
      </c>
      <c r="I697" s="6">
        <f t="shared" si="23"/>
        <v>151032</v>
      </c>
      <c r="J697" s="8" t="s">
        <v>809</v>
      </c>
      <c r="K697" s="8" t="s">
        <v>184</v>
      </c>
      <c r="L697" s="8" t="s">
        <v>735</v>
      </c>
    </row>
    <row r="698" spans="1:12" ht="45">
      <c r="A698" s="21">
        <v>683</v>
      </c>
      <c r="B698" s="49" t="s">
        <v>978</v>
      </c>
      <c r="C698" s="8" t="s">
        <v>206</v>
      </c>
      <c r="D698" s="49" t="s">
        <v>978</v>
      </c>
      <c r="E698" s="18" t="s">
        <v>158</v>
      </c>
      <c r="F698" s="50">
        <v>10</v>
      </c>
      <c r="G698" s="6">
        <v>460</v>
      </c>
      <c r="H698" s="6">
        <f t="shared" si="22"/>
        <v>4600</v>
      </c>
      <c r="I698" s="6">
        <f t="shared" si="23"/>
        <v>5152.0000000000009</v>
      </c>
      <c r="J698" s="8" t="s">
        <v>809</v>
      </c>
      <c r="K698" s="8" t="s">
        <v>184</v>
      </c>
      <c r="L698" s="8"/>
    </row>
    <row r="699" spans="1:12" ht="45">
      <c r="A699" s="21">
        <v>684</v>
      </c>
      <c r="B699" s="49" t="s">
        <v>979</v>
      </c>
      <c r="C699" s="8" t="s">
        <v>206</v>
      </c>
      <c r="D699" s="49" t="s">
        <v>979</v>
      </c>
      <c r="E699" s="18" t="s">
        <v>158</v>
      </c>
      <c r="F699" s="50">
        <v>10</v>
      </c>
      <c r="G699" s="6">
        <v>690</v>
      </c>
      <c r="H699" s="6">
        <f t="shared" si="22"/>
        <v>6900</v>
      </c>
      <c r="I699" s="6">
        <f t="shared" si="23"/>
        <v>7728.0000000000009</v>
      </c>
      <c r="J699" s="8" t="s">
        <v>809</v>
      </c>
      <c r="K699" s="8" t="s">
        <v>184</v>
      </c>
      <c r="L699" s="8"/>
    </row>
    <row r="700" spans="1:12" ht="45">
      <c r="A700" s="21">
        <v>685</v>
      </c>
      <c r="B700" s="49" t="s">
        <v>980</v>
      </c>
      <c r="C700" s="8" t="s">
        <v>206</v>
      </c>
      <c r="D700" s="49" t="s">
        <v>980</v>
      </c>
      <c r="E700" s="18" t="s">
        <v>158</v>
      </c>
      <c r="F700" s="50">
        <v>10</v>
      </c>
      <c r="G700" s="6">
        <v>890</v>
      </c>
      <c r="H700" s="6">
        <f t="shared" si="22"/>
        <v>8900</v>
      </c>
      <c r="I700" s="6">
        <f t="shared" si="23"/>
        <v>9968.0000000000018</v>
      </c>
      <c r="J700" s="8" t="s">
        <v>809</v>
      </c>
      <c r="K700" s="8" t="s">
        <v>184</v>
      </c>
      <c r="L700" s="8"/>
    </row>
    <row r="701" spans="1:12" ht="45">
      <c r="A701" s="21">
        <v>686</v>
      </c>
      <c r="B701" s="49" t="s">
        <v>981</v>
      </c>
      <c r="C701" s="8" t="s">
        <v>206</v>
      </c>
      <c r="D701" s="49" t="s">
        <v>981</v>
      </c>
      <c r="E701" s="18" t="s">
        <v>158</v>
      </c>
      <c r="F701" s="50">
        <v>5</v>
      </c>
      <c r="G701" s="6">
        <v>1450</v>
      </c>
      <c r="H701" s="6">
        <f t="shared" si="22"/>
        <v>7250</v>
      </c>
      <c r="I701" s="6">
        <f t="shared" si="23"/>
        <v>8120.0000000000009</v>
      </c>
      <c r="J701" s="8" t="s">
        <v>809</v>
      </c>
      <c r="K701" s="8" t="s">
        <v>184</v>
      </c>
      <c r="L701" s="8"/>
    </row>
    <row r="702" spans="1:12" ht="45">
      <c r="A702" s="21">
        <v>687</v>
      </c>
      <c r="B702" s="49" t="s">
        <v>982</v>
      </c>
      <c r="C702" s="8" t="s">
        <v>206</v>
      </c>
      <c r="D702" s="49" t="s">
        <v>982</v>
      </c>
      <c r="E702" s="18" t="s">
        <v>158</v>
      </c>
      <c r="F702" s="50">
        <v>5</v>
      </c>
      <c r="G702" s="6">
        <v>2010</v>
      </c>
      <c r="H702" s="6">
        <f t="shared" si="22"/>
        <v>10050</v>
      </c>
      <c r="I702" s="6">
        <f t="shared" si="23"/>
        <v>11256.000000000002</v>
      </c>
      <c r="J702" s="8" t="s">
        <v>809</v>
      </c>
      <c r="K702" s="8" t="s">
        <v>184</v>
      </c>
      <c r="L702" s="8"/>
    </row>
    <row r="703" spans="1:12" ht="45">
      <c r="A703" s="21">
        <v>688</v>
      </c>
      <c r="B703" s="49" t="s">
        <v>983</v>
      </c>
      <c r="C703" s="8" t="s">
        <v>206</v>
      </c>
      <c r="D703" s="49" t="s">
        <v>983</v>
      </c>
      <c r="E703" s="18" t="s">
        <v>158</v>
      </c>
      <c r="F703" s="50">
        <v>5</v>
      </c>
      <c r="G703" s="6">
        <v>2510</v>
      </c>
      <c r="H703" s="6">
        <f t="shared" si="22"/>
        <v>12550</v>
      </c>
      <c r="I703" s="6">
        <f t="shared" si="23"/>
        <v>14056.000000000002</v>
      </c>
      <c r="J703" s="8" t="s">
        <v>809</v>
      </c>
      <c r="K703" s="8" t="s">
        <v>184</v>
      </c>
      <c r="L703" s="8"/>
    </row>
    <row r="704" spans="1:12" ht="45">
      <c r="A704" s="21">
        <v>689</v>
      </c>
      <c r="B704" s="49" t="s">
        <v>984</v>
      </c>
      <c r="C704" s="8" t="s">
        <v>206</v>
      </c>
      <c r="D704" s="49" t="s">
        <v>1265</v>
      </c>
      <c r="E704" s="18" t="s">
        <v>158</v>
      </c>
      <c r="F704" s="50">
        <v>60</v>
      </c>
      <c r="G704" s="6">
        <v>6900</v>
      </c>
      <c r="H704" s="6">
        <f t="shared" si="22"/>
        <v>414000</v>
      </c>
      <c r="I704" s="6">
        <f t="shared" si="23"/>
        <v>463680.00000000006</v>
      </c>
      <c r="J704" s="8" t="s">
        <v>809</v>
      </c>
      <c r="K704" s="8" t="s">
        <v>184</v>
      </c>
      <c r="L704" s="8" t="s">
        <v>735</v>
      </c>
    </row>
    <row r="705" spans="1:12" ht="45">
      <c r="A705" s="21">
        <v>690</v>
      </c>
      <c r="B705" s="51" t="s">
        <v>1101</v>
      </c>
      <c r="C705" s="11" t="s">
        <v>206</v>
      </c>
      <c r="D705" s="51" t="s">
        <v>1103</v>
      </c>
      <c r="E705" s="9" t="s">
        <v>1102</v>
      </c>
      <c r="F705" s="52">
        <v>1</v>
      </c>
      <c r="G705" s="19">
        <v>15000</v>
      </c>
      <c r="H705" s="6">
        <f t="shared" si="22"/>
        <v>15000</v>
      </c>
      <c r="I705" s="6">
        <f t="shared" si="23"/>
        <v>16800</v>
      </c>
      <c r="J705" s="8" t="s">
        <v>1104</v>
      </c>
      <c r="K705" s="8" t="s">
        <v>184</v>
      </c>
      <c r="L705" s="8" t="s">
        <v>744</v>
      </c>
    </row>
    <row r="706" spans="1:12" ht="60">
      <c r="A706" s="21">
        <v>691</v>
      </c>
      <c r="B706" s="51" t="s">
        <v>1105</v>
      </c>
      <c r="C706" s="11" t="s">
        <v>206</v>
      </c>
      <c r="D706" s="51" t="s">
        <v>1107</v>
      </c>
      <c r="E706" s="9" t="s">
        <v>134</v>
      </c>
      <c r="F706" s="52">
        <v>37</v>
      </c>
      <c r="G706" s="19">
        <v>2100</v>
      </c>
      <c r="H706" s="6">
        <f t="shared" si="22"/>
        <v>77700</v>
      </c>
      <c r="I706" s="6">
        <f t="shared" si="23"/>
        <v>87024.000000000015</v>
      </c>
      <c r="J706" s="11" t="s">
        <v>1106</v>
      </c>
      <c r="K706" s="8" t="s">
        <v>184</v>
      </c>
      <c r="L706" s="8" t="s">
        <v>1674</v>
      </c>
    </row>
    <row r="707" spans="1:12" ht="75">
      <c r="A707" s="21">
        <v>692</v>
      </c>
      <c r="B707" s="51" t="s">
        <v>1108</v>
      </c>
      <c r="C707" s="11" t="s">
        <v>206</v>
      </c>
      <c r="D707" s="53" t="s">
        <v>1109</v>
      </c>
      <c r="E707" s="9" t="s">
        <v>134</v>
      </c>
      <c r="F707" s="52">
        <v>272</v>
      </c>
      <c r="G707" s="19">
        <v>1550</v>
      </c>
      <c r="H707" s="6">
        <f t="shared" si="22"/>
        <v>421600</v>
      </c>
      <c r="I707" s="6">
        <f t="shared" si="23"/>
        <v>472192.00000000006</v>
      </c>
      <c r="J707" s="11" t="s">
        <v>1106</v>
      </c>
      <c r="K707" s="8" t="s">
        <v>184</v>
      </c>
      <c r="L707" s="8" t="s">
        <v>744</v>
      </c>
    </row>
    <row r="708" spans="1:12" ht="60">
      <c r="A708" s="21">
        <v>693</v>
      </c>
      <c r="B708" s="51" t="s">
        <v>1110</v>
      </c>
      <c r="C708" s="11" t="s">
        <v>206</v>
      </c>
      <c r="D708" s="53" t="s">
        <v>1111</v>
      </c>
      <c r="E708" s="9" t="s">
        <v>134</v>
      </c>
      <c r="F708" s="52">
        <v>130</v>
      </c>
      <c r="G708" s="19">
        <v>970</v>
      </c>
      <c r="H708" s="6">
        <f t="shared" si="22"/>
        <v>126100</v>
      </c>
      <c r="I708" s="6">
        <f t="shared" si="23"/>
        <v>141232</v>
      </c>
      <c r="J708" s="11" t="s">
        <v>1106</v>
      </c>
      <c r="K708" s="8" t="s">
        <v>184</v>
      </c>
      <c r="L708" s="8" t="s">
        <v>744</v>
      </c>
    </row>
    <row r="709" spans="1:12" ht="45">
      <c r="A709" s="21">
        <v>694</v>
      </c>
      <c r="B709" s="51" t="s">
        <v>1112</v>
      </c>
      <c r="C709" s="11" t="s">
        <v>206</v>
      </c>
      <c r="D709" s="53" t="s">
        <v>1113</v>
      </c>
      <c r="E709" s="9" t="s">
        <v>134</v>
      </c>
      <c r="F709" s="52">
        <v>47</v>
      </c>
      <c r="G709" s="19">
        <v>970</v>
      </c>
      <c r="H709" s="6">
        <f t="shared" si="22"/>
        <v>45590</v>
      </c>
      <c r="I709" s="6">
        <f t="shared" si="23"/>
        <v>51060.800000000003</v>
      </c>
      <c r="J709" s="11" t="s">
        <v>1106</v>
      </c>
      <c r="K709" s="8" t="s">
        <v>184</v>
      </c>
      <c r="L709" s="8" t="s">
        <v>744</v>
      </c>
    </row>
    <row r="710" spans="1:12" ht="45">
      <c r="A710" s="21">
        <v>695</v>
      </c>
      <c r="B710" s="51" t="s">
        <v>1114</v>
      </c>
      <c r="C710" s="11" t="s">
        <v>206</v>
      </c>
      <c r="D710" s="53" t="s">
        <v>1115</v>
      </c>
      <c r="E710" s="9" t="s">
        <v>134</v>
      </c>
      <c r="F710" s="52">
        <v>48</v>
      </c>
      <c r="G710" s="19">
        <v>5000</v>
      </c>
      <c r="H710" s="6">
        <f t="shared" si="22"/>
        <v>240000</v>
      </c>
      <c r="I710" s="6">
        <f t="shared" si="23"/>
        <v>268800</v>
      </c>
      <c r="J710" s="11" t="s">
        <v>1106</v>
      </c>
      <c r="K710" s="8" t="s">
        <v>184</v>
      </c>
      <c r="L710" s="8" t="s">
        <v>744</v>
      </c>
    </row>
    <row r="711" spans="1:12" ht="45">
      <c r="A711" s="21">
        <v>696</v>
      </c>
      <c r="B711" s="51" t="s">
        <v>1116</v>
      </c>
      <c r="C711" s="11" t="s">
        <v>206</v>
      </c>
      <c r="D711" s="53" t="s">
        <v>1117</v>
      </c>
      <c r="E711" s="9" t="s">
        <v>134</v>
      </c>
      <c r="F711" s="52">
        <v>4</v>
      </c>
      <c r="G711" s="19">
        <v>5500</v>
      </c>
      <c r="H711" s="6">
        <f t="shared" si="22"/>
        <v>22000</v>
      </c>
      <c r="I711" s="6">
        <f t="shared" si="23"/>
        <v>24640.000000000004</v>
      </c>
      <c r="J711" s="11" t="s">
        <v>1106</v>
      </c>
      <c r="K711" s="8" t="s">
        <v>184</v>
      </c>
      <c r="L711" s="8" t="s">
        <v>1674</v>
      </c>
    </row>
    <row r="712" spans="1:12" ht="45">
      <c r="A712" s="21">
        <v>697</v>
      </c>
      <c r="B712" s="51" t="s">
        <v>1118</v>
      </c>
      <c r="C712" s="11" t="s">
        <v>206</v>
      </c>
      <c r="D712" s="53" t="s">
        <v>1119</v>
      </c>
      <c r="E712" s="9" t="s">
        <v>134</v>
      </c>
      <c r="F712" s="52">
        <v>8</v>
      </c>
      <c r="G712" s="19">
        <v>79300</v>
      </c>
      <c r="H712" s="6">
        <f t="shared" si="22"/>
        <v>634400</v>
      </c>
      <c r="I712" s="6">
        <f t="shared" si="23"/>
        <v>710528.00000000012</v>
      </c>
      <c r="J712" s="11" t="s">
        <v>1106</v>
      </c>
      <c r="K712" s="8" t="s">
        <v>184</v>
      </c>
      <c r="L712" s="8" t="s">
        <v>744</v>
      </c>
    </row>
    <row r="713" spans="1:12" ht="30">
      <c r="A713" s="21">
        <v>698</v>
      </c>
      <c r="B713" s="54" t="s">
        <v>1120</v>
      </c>
      <c r="C713" s="15" t="s">
        <v>206</v>
      </c>
      <c r="D713" s="54" t="s">
        <v>1121</v>
      </c>
      <c r="E713" s="41" t="s">
        <v>134</v>
      </c>
      <c r="F713" s="55">
        <v>9</v>
      </c>
      <c r="G713" s="56">
        <v>180000</v>
      </c>
      <c r="H713" s="6">
        <f t="shared" si="22"/>
        <v>1620000</v>
      </c>
      <c r="I713" s="6">
        <f t="shared" si="23"/>
        <v>1814400.0000000002</v>
      </c>
      <c r="J713" s="15" t="s">
        <v>821</v>
      </c>
      <c r="K713" s="13" t="s">
        <v>184</v>
      </c>
      <c r="L713" s="8" t="s">
        <v>744</v>
      </c>
    </row>
    <row r="714" spans="1:12" ht="45">
      <c r="A714" s="21">
        <v>699</v>
      </c>
      <c r="B714" s="8" t="s">
        <v>1126</v>
      </c>
      <c r="C714" s="8" t="s">
        <v>5</v>
      </c>
      <c r="D714" s="8" t="s">
        <v>1127</v>
      </c>
      <c r="E714" s="8" t="s">
        <v>158</v>
      </c>
      <c r="F714" s="8">
        <v>20</v>
      </c>
      <c r="G714" s="6">
        <v>4000</v>
      </c>
      <c r="H714" s="6">
        <f t="shared" si="22"/>
        <v>80000</v>
      </c>
      <c r="I714" s="6">
        <f t="shared" si="23"/>
        <v>89600.000000000015</v>
      </c>
      <c r="J714" s="8" t="s">
        <v>1124</v>
      </c>
      <c r="K714" s="8" t="s">
        <v>3</v>
      </c>
      <c r="L714" s="57" t="s">
        <v>744</v>
      </c>
    </row>
    <row r="715" spans="1:12" ht="45">
      <c r="A715" s="21">
        <v>700</v>
      </c>
      <c r="B715" s="8" t="s">
        <v>1128</v>
      </c>
      <c r="C715" s="8" t="s">
        <v>5</v>
      </c>
      <c r="D715" s="8" t="s">
        <v>1129</v>
      </c>
      <c r="E715" s="8" t="s">
        <v>547</v>
      </c>
      <c r="F715" s="8">
        <v>100</v>
      </c>
      <c r="G715" s="6">
        <v>8500</v>
      </c>
      <c r="H715" s="6">
        <f t="shared" si="22"/>
        <v>850000</v>
      </c>
      <c r="I715" s="6">
        <f t="shared" si="23"/>
        <v>952000.00000000012</v>
      </c>
      <c r="J715" s="8" t="s">
        <v>1124</v>
      </c>
      <c r="K715" s="8" t="s">
        <v>3</v>
      </c>
      <c r="L715" s="57" t="s">
        <v>744</v>
      </c>
    </row>
    <row r="716" spans="1:12" ht="75">
      <c r="A716" s="21">
        <v>701</v>
      </c>
      <c r="B716" s="58" t="s">
        <v>1130</v>
      </c>
      <c r="C716" s="58" t="s">
        <v>5</v>
      </c>
      <c r="D716" s="8" t="s">
        <v>1133</v>
      </c>
      <c r="E716" s="58" t="s">
        <v>547</v>
      </c>
      <c r="F716" s="58">
        <v>30</v>
      </c>
      <c r="G716" s="78">
        <v>12000</v>
      </c>
      <c r="H716" s="6">
        <f t="shared" si="22"/>
        <v>360000</v>
      </c>
      <c r="I716" s="6">
        <f t="shared" si="23"/>
        <v>403200.00000000006</v>
      </c>
      <c r="J716" s="58" t="s">
        <v>1124</v>
      </c>
      <c r="K716" s="58" t="s">
        <v>3</v>
      </c>
      <c r="L716" s="57" t="s">
        <v>744</v>
      </c>
    </row>
    <row r="717" spans="1:12" ht="60">
      <c r="A717" s="21">
        <v>702</v>
      </c>
      <c r="B717" s="8" t="s">
        <v>1131</v>
      </c>
      <c r="C717" s="8" t="s">
        <v>5</v>
      </c>
      <c r="D717" s="8" t="s">
        <v>1132</v>
      </c>
      <c r="E717" s="8" t="s">
        <v>148</v>
      </c>
      <c r="F717" s="8">
        <v>30</v>
      </c>
      <c r="G717" s="6">
        <v>15000</v>
      </c>
      <c r="H717" s="6">
        <f t="shared" si="22"/>
        <v>450000</v>
      </c>
      <c r="I717" s="6">
        <f t="shared" si="23"/>
        <v>504000.00000000006</v>
      </c>
      <c r="J717" s="8" t="s">
        <v>1124</v>
      </c>
      <c r="K717" s="8" t="s">
        <v>3</v>
      </c>
      <c r="L717" s="57" t="s">
        <v>744</v>
      </c>
    </row>
    <row r="718" spans="1:12" ht="135">
      <c r="A718" s="21">
        <v>703</v>
      </c>
      <c r="B718" s="11" t="s">
        <v>1134</v>
      </c>
      <c r="C718" s="8" t="s">
        <v>5</v>
      </c>
      <c r="D718" s="11" t="s">
        <v>1135</v>
      </c>
      <c r="E718" s="11" t="s">
        <v>134</v>
      </c>
      <c r="F718" s="11">
        <v>30</v>
      </c>
      <c r="G718" s="19">
        <v>43500</v>
      </c>
      <c r="H718" s="6">
        <f t="shared" si="22"/>
        <v>1305000</v>
      </c>
      <c r="I718" s="6">
        <f t="shared" si="23"/>
        <v>1461600.0000000002</v>
      </c>
      <c r="J718" s="8" t="s">
        <v>1124</v>
      </c>
      <c r="K718" s="8" t="s">
        <v>3</v>
      </c>
      <c r="L718" s="57" t="s">
        <v>744</v>
      </c>
    </row>
    <row r="719" spans="1:12" ht="60">
      <c r="A719" s="21">
        <v>704</v>
      </c>
      <c r="B719" s="11" t="s">
        <v>1136</v>
      </c>
      <c r="C719" s="8" t="s">
        <v>5</v>
      </c>
      <c r="D719" s="11" t="s">
        <v>1137</v>
      </c>
      <c r="E719" s="11" t="s">
        <v>547</v>
      </c>
      <c r="F719" s="11">
        <v>500</v>
      </c>
      <c r="G719" s="19">
        <v>210</v>
      </c>
      <c r="H719" s="6">
        <f t="shared" si="22"/>
        <v>105000</v>
      </c>
      <c r="I719" s="6">
        <f t="shared" si="23"/>
        <v>117600.00000000001</v>
      </c>
      <c r="J719" s="8" t="s">
        <v>1124</v>
      </c>
      <c r="K719" s="8" t="s">
        <v>3</v>
      </c>
      <c r="L719" s="57" t="s">
        <v>744</v>
      </c>
    </row>
    <row r="720" spans="1:12" ht="45">
      <c r="A720" s="21">
        <v>705</v>
      </c>
      <c r="B720" s="11" t="s">
        <v>1266</v>
      </c>
      <c r="C720" s="8" t="s">
        <v>5</v>
      </c>
      <c r="D720" s="11" t="s">
        <v>1282</v>
      </c>
      <c r="E720" s="11" t="s">
        <v>515</v>
      </c>
      <c r="F720" s="11">
        <v>72.599999999999994</v>
      </c>
      <c r="G720" s="19">
        <v>4000</v>
      </c>
      <c r="H720" s="6">
        <f t="shared" si="22"/>
        <v>290400</v>
      </c>
      <c r="I720" s="6">
        <f t="shared" si="23"/>
        <v>325248.00000000006</v>
      </c>
      <c r="J720" s="8" t="s">
        <v>768</v>
      </c>
      <c r="K720" s="8" t="s">
        <v>3</v>
      </c>
      <c r="L720" s="57" t="s">
        <v>744</v>
      </c>
    </row>
    <row r="721" spans="1:12" ht="60">
      <c r="A721" s="21">
        <v>706</v>
      </c>
      <c r="B721" s="11" t="s">
        <v>1267</v>
      </c>
      <c r="C721" s="8" t="s">
        <v>5</v>
      </c>
      <c r="D721" s="11" t="s">
        <v>1267</v>
      </c>
      <c r="E721" s="11" t="s">
        <v>515</v>
      </c>
      <c r="F721" s="11">
        <v>200</v>
      </c>
      <c r="G721" s="19">
        <v>9738.7000000000007</v>
      </c>
      <c r="H721" s="6">
        <f t="shared" ref="H721:H784" si="24">F721*G721</f>
        <v>1947740.0000000002</v>
      </c>
      <c r="I721" s="6">
        <f t="shared" ref="I721:I784" si="25">H721*1.12</f>
        <v>2181468.8000000003</v>
      </c>
      <c r="J721" s="8" t="s">
        <v>723</v>
      </c>
      <c r="K721" s="8" t="s">
        <v>3</v>
      </c>
      <c r="L721" s="57" t="s">
        <v>744</v>
      </c>
    </row>
    <row r="722" spans="1:12" ht="45">
      <c r="A722" s="21">
        <v>707</v>
      </c>
      <c r="B722" s="11" t="s">
        <v>1273</v>
      </c>
      <c r="C722" s="8" t="s">
        <v>5</v>
      </c>
      <c r="D722" s="11" t="s">
        <v>1273</v>
      </c>
      <c r="E722" s="11" t="s">
        <v>134</v>
      </c>
      <c r="F722" s="10">
        <v>13</v>
      </c>
      <c r="G722" s="19">
        <v>29200</v>
      </c>
      <c r="H722" s="6">
        <f t="shared" si="24"/>
        <v>379600</v>
      </c>
      <c r="I722" s="6">
        <f t="shared" si="25"/>
        <v>425152.00000000006</v>
      </c>
      <c r="J722" s="8" t="s">
        <v>768</v>
      </c>
      <c r="K722" s="8" t="s">
        <v>3</v>
      </c>
      <c r="L722" s="57" t="s">
        <v>744</v>
      </c>
    </row>
    <row r="723" spans="1:12" ht="60">
      <c r="A723" s="21">
        <v>708</v>
      </c>
      <c r="B723" s="11" t="s">
        <v>1274</v>
      </c>
      <c r="C723" s="8" t="s">
        <v>5</v>
      </c>
      <c r="D723" s="11" t="s">
        <v>1275</v>
      </c>
      <c r="E723" s="11" t="s">
        <v>134</v>
      </c>
      <c r="F723" s="10">
        <v>12</v>
      </c>
      <c r="G723" s="19">
        <v>89000</v>
      </c>
      <c r="H723" s="6">
        <f t="shared" si="24"/>
        <v>1068000</v>
      </c>
      <c r="I723" s="6">
        <f t="shared" si="25"/>
        <v>1196160</v>
      </c>
      <c r="J723" s="8" t="s">
        <v>1276</v>
      </c>
      <c r="K723" s="8" t="s">
        <v>3</v>
      </c>
      <c r="L723" s="57" t="s">
        <v>744</v>
      </c>
    </row>
    <row r="724" spans="1:12" ht="45">
      <c r="A724" s="21">
        <v>709</v>
      </c>
      <c r="B724" s="11" t="s">
        <v>1277</v>
      </c>
      <c r="C724" s="8" t="s">
        <v>5</v>
      </c>
      <c r="D724" s="11" t="s">
        <v>1281</v>
      </c>
      <c r="E724" s="11" t="s">
        <v>134</v>
      </c>
      <c r="F724" s="10">
        <v>12</v>
      </c>
      <c r="G724" s="19">
        <v>13000</v>
      </c>
      <c r="H724" s="6">
        <f t="shared" si="24"/>
        <v>156000</v>
      </c>
      <c r="I724" s="6">
        <f t="shared" si="25"/>
        <v>174720.00000000003</v>
      </c>
      <c r="J724" s="8" t="s">
        <v>1276</v>
      </c>
      <c r="K724" s="8" t="s">
        <v>3</v>
      </c>
      <c r="L724" s="57" t="s">
        <v>744</v>
      </c>
    </row>
    <row r="725" spans="1:12" ht="30">
      <c r="A725" s="21">
        <v>710</v>
      </c>
      <c r="B725" s="11" t="s">
        <v>1278</v>
      </c>
      <c r="C725" s="8" t="s">
        <v>5</v>
      </c>
      <c r="D725" s="11" t="s">
        <v>1279</v>
      </c>
      <c r="E725" s="11" t="s">
        <v>134</v>
      </c>
      <c r="F725" s="10">
        <v>1500</v>
      </c>
      <c r="G725" s="19">
        <v>5</v>
      </c>
      <c r="H725" s="6">
        <f t="shared" si="24"/>
        <v>7500</v>
      </c>
      <c r="I725" s="6">
        <f t="shared" si="25"/>
        <v>8400</v>
      </c>
      <c r="J725" s="11" t="s">
        <v>1280</v>
      </c>
      <c r="K725" s="8" t="s">
        <v>3</v>
      </c>
      <c r="L725" s="57" t="s">
        <v>744</v>
      </c>
    </row>
    <row r="726" spans="1:12" ht="60">
      <c r="A726" s="21">
        <v>711</v>
      </c>
      <c r="B726" s="11" t="s">
        <v>1312</v>
      </c>
      <c r="C726" s="8" t="s">
        <v>5</v>
      </c>
      <c r="D726" s="11" t="s">
        <v>1313</v>
      </c>
      <c r="E726" s="11" t="s">
        <v>134</v>
      </c>
      <c r="F726" s="10">
        <v>41</v>
      </c>
      <c r="G726" s="19">
        <v>8929</v>
      </c>
      <c r="H726" s="6">
        <f t="shared" si="24"/>
        <v>366089</v>
      </c>
      <c r="I726" s="6">
        <f t="shared" si="25"/>
        <v>410019.68000000005</v>
      </c>
      <c r="J726" s="11" t="s">
        <v>796</v>
      </c>
      <c r="K726" s="8" t="s">
        <v>3</v>
      </c>
      <c r="L726" s="57" t="s">
        <v>744</v>
      </c>
    </row>
    <row r="727" spans="1:12" ht="60">
      <c r="A727" s="21">
        <v>712</v>
      </c>
      <c r="B727" s="11" t="s">
        <v>1314</v>
      </c>
      <c r="C727" s="8" t="s">
        <v>5</v>
      </c>
      <c r="D727" s="11" t="s">
        <v>1315</v>
      </c>
      <c r="E727" s="11" t="s">
        <v>134</v>
      </c>
      <c r="F727" s="10">
        <v>17</v>
      </c>
      <c r="G727" s="19">
        <v>4286</v>
      </c>
      <c r="H727" s="6">
        <f t="shared" si="24"/>
        <v>72862</v>
      </c>
      <c r="I727" s="6">
        <f t="shared" si="25"/>
        <v>81605.440000000002</v>
      </c>
      <c r="J727" s="11" t="s">
        <v>796</v>
      </c>
      <c r="K727" s="8" t="s">
        <v>3</v>
      </c>
      <c r="L727" s="57"/>
    </row>
    <row r="728" spans="1:12" ht="60">
      <c r="A728" s="21">
        <v>713</v>
      </c>
      <c r="B728" s="11" t="s">
        <v>1319</v>
      </c>
      <c r="C728" s="8" t="s">
        <v>5</v>
      </c>
      <c r="D728" s="11" t="s">
        <v>1557</v>
      </c>
      <c r="E728" s="11" t="s">
        <v>134</v>
      </c>
      <c r="F728" s="10">
        <v>92</v>
      </c>
      <c r="G728" s="19">
        <v>3572</v>
      </c>
      <c r="H728" s="6">
        <f t="shared" si="24"/>
        <v>328624</v>
      </c>
      <c r="I728" s="6">
        <f t="shared" si="25"/>
        <v>368058.88000000006</v>
      </c>
      <c r="J728" s="11" t="s">
        <v>507</v>
      </c>
      <c r="K728" s="8" t="s">
        <v>3</v>
      </c>
      <c r="L728" s="21" t="s">
        <v>1450</v>
      </c>
    </row>
    <row r="729" spans="1:12" ht="45">
      <c r="A729" s="21">
        <v>714</v>
      </c>
      <c r="B729" s="11" t="s">
        <v>1322</v>
      </c>
      <c r="C729" s="8" t="s">
        <v>5</v>
      </c>
      <c r="D729" s="11" t="s">
        <v>1323</v>
      </c>
      <c r="E729" s="11" t="s">
        <v>134</v>
      </c>
      <c r="F729" s="10">
        <v>20</v>
      </c>
      <c r="G729" s="19">
        <v>9000</v>
      </c>
      <c r="H729" s="6">
        <f t="shared" si="24"/>
        <v>180000</v>
      </c>
      <c r="I729" s="6">
        <f t="shared" si="25"/>
        <v>201600.00000000003</v>
      </c>
      <c r="J729" s="11" t="s">
        <v>1324</v>
      </c>
      <c r="K729" s="8" t="s">
        <v>3</v>
      </c>
      <c r="L729" s="57" t="s">
        <v>744</v>
      </c>
    </row>
    <row r="730" spans="1:12" ht="225">
      <c r="A730" s="21">
        <v>715</v>
      </c>
      <c r="B730" s="11" t="s">
        <v>1325</v>
      </c>
      <c r="C730" s="8" t="s">
        <v>5</v>
      </c>
      <c r="D730" s="11" t="s">
        <v>1326</v>
      </c>
      <c r="E730" s="11" t="s">
        <v>134</v>
      </c>
      <c r="F730" s="10">
        <v>1</v>
      </c>
      <c r="G730" s="19">
        <v>59000</v>
      </c>
      <c r="H730" s="6">
        <f t="shared" si="24"/>
        <v>59000</v>
      </c>
      <c r="I730" s="6">
        <f t="shared" si="25"/>
        <v>66080</v>
      </c>
      <c r="J730" s="11" t="s">
        <v>1327</v>
      </c>
      <c r="K730" s="8" t="s">
        <v>1328</v>
      </c>
      <c r="L730" s="57" t="s">
        <v>744</v>
      </c>
    </row>
    <row r="731" spans="1:12" ht="180">
      <c r="A731" s="21">
        <v>716</v>
      </c>
      <c r="B731" s="11" t="s">
        <v>1329</v>
      </c>
      <c r="C731" s="8" t="s">
        <v>5</v>
      </c>
      <c r="D731" s="11" t="s">
        <v>1585</v>
      </c>
      <c r="E731" s="11" t="s">
        <v>134</v>
      </c>
      <c r="F731" s="10">
        <v>1</v>
      </c>
      <c r="G731" s="19">
        <v>79500</v>
      </c>
      <c r="H731" s="6">
        <f t="shared" si="24"/>
        <v>79500</v>
      </c>
      <c r="I731" s="6">
        <f t="shared" si="25"/>
        <v>89040.000000000015</v>
      </c>
      <c r="J731" s="11" t="s">
        <v>1327</v>
      </c>
      <c r="K731" s="8" t="s">
        <v>1328</v>
      </c>
      <c r="L731" s="57" t="s">
        <v>744</v>
      </c>
    </row>
    <row r="732" spans="1:12" ht="45">
      <c r="A732" s="21">
        <v>717</v>
      </c>
      <c r="B732" s="11" t="s">
        <v>1330</v>
      </c>
      <c r="C732" s="8" t="s">
        <v>5</v>
      </c>
      <c r="D732" s="11" t="s">
        <v>1330</v>
      </c>
      <c r="E732" s="11" t="s">
        <v>134</v>
      </c>
      <c r="F732" s="10">
        <v>1</v>
      </c>
      <c r="G732" s="19">
        <v>3248</v>
      </c>
      <c r="H732" s="6">
        <f t="shared" si="24"/>
        <v>3248</v>
      </c>
      <c r="I732" s="6">
        <f t="shared" si="25"/>
        <v>3637.76</v>
      </c>
      <c r="J732" s="11" t="s">
        <v>1331</v>
      </c>
      <c r="K732" s="8" t="s">
        <v>3</v>
      </c>
      <c r="L732" s="57" t="s">
        <v>744</v>
      </c>
    </row>
    <row r="733" spans="1:12" ht="45">
      <c r="A733" s="21">
        <v>718</v>
      </c>
      <c r="B733" s="11" t="s">
        <v>1332</v>
      </c>
      <c r="C733" s="8" t="s">
        <v>5</v>
      </c>
      <c r="D733" s="11" t="s">
        <v>1332</v>
      </c>
      <c r="E733" s="11" t="s">
        <v>134</v>
      </c>
      <c r="F733" s="10">
        <v>1</v>
      </c>
      <c r="G733" s="19">
        <v>3788</v>
      </c>
      <c r="H733" s="6">
        <f t="shared" si="24"/>
        <v>3788</v>
      </c>
      <c r="I733" s="6">
        <f t="shared" si="25"/>
        <v>4242.5600000000004</v>
      </c>
      <c r="J733" s="11" t="s">
        <v>1331</v>
      </c>
      <c r="K733" s="8" t="s">
        <v>3</v>
      </c>
      <c r="L733" s="57" t="s">
        <v>744</v>
      </c>
    </row>
    <row r="734" spans="1:12" ht="45">
      <c r="A734" s="21">
        <v>719</v>
      </c>
      <c r="B734" s="11" t="s">
        <v>1333</v>
      </c>
      <c r="C734" s="11" t="s">
        <v>721</v>
      </c>
      <c r="D734" s="11" t="s">
        <v>1334</v>
      </c>
      <c r="E734" s="11" t="s">
        <v>134</v>
      </c>
      <c r="F734" s="10">
        <v>141</v>
      </c>
      <c r="G734" s="19">
        <v>47322</v>
      </c>
      <c r="H734" s="6">
        <f t="shared" si="24"/>
        <v>6672402</v>
      </c>
      <c r="I734" s="6">
        <f t="shared" si="25"/>
        <v>7473090.2400000012</v>
      </c>
      <c r="J734" s="11" t="s">
        <v>1324</v>
      </c>
      <c r="K734" s="8" t="s">
        <v>3</v>
      </c>
      <c r="L734" s="57" t="s">
        <v>744</v>
      </c>
    </row>
    <row r="735" spans="1:12" ht="45">
      <c r="A735" s="21">
        <v>720</v>
      </c>
      <c r="B735" s="11" t="s">
        <v>1337</v>
      </c>
      <c r="C735" s="8" t="s">
        <v>5</v>
      </c>
      <c r="D735" s="11" t="s">
        <v>1341</v>
      </c>
      <c r="E735" s="11" t="s">
        <v>134</v>
      </c>
      <c r="F735" s="10">
        <v>1</v>
      </c>
      <c r="G735" s="19">
        <v>103483</v>
      </c>
      <c r="H735" s="6">
        <f t="shared" si="24"/>
        <v>103483</v>
      </c>
      <c r="I735" s="6">
        <f t="shared" si="25"/>
        <v>115900.96</v>
      </c>
      <c r="J735" s="11" t="s">
        <v>1324</v>
      </c>
      <c r="K735" s="8" t="s">
        <v>3</v>
      </c>
      <c r="L735" s="57" t="s">
        <v>744</v>
      </c>
    </row>
    <row r="736" spans="1:12" ht="45">
      <c r="A736" s="21">
        <v>721</v>
      </c>
      <c r="B736" s="11" t="s">
        <v>1338</v>
      </c>
      <c r="C736" s="8" t="s">
        <v>5</v>
      </c>
      <c r="D736" s="11" t="s">
        <v>1342</v>
      </c>
      <c r="E736" s="11" t="s">
        <v>134</v>
      </c>
      <c r="F736" s="10">
        <v>1</v>
      </c>
      <c r="G736" s="19">
        <v>272590</v>
      </c>
      <c r="H736" s="6">
        <f t="shared" si="24"/>
        <v>272590</v>
      </c>
      <c r="I736" s="6">
        <f t="shared" si="25"/>
        <v>305300.80000000005</v>
      </c>
      <c r="J736" s="11" t="s">
        <v>1324</v>
      </c>
      <c r="K736" s="8" t="s">
        <v>3</v>
      </c>
      <c r="L736" s="57" t="s">
        <v>744</v>
      </c>
    </row>
    <row r="737" spans="1:14" ht="45">
      <c r="A737" s="21">
        <v>722</v>
      </c>
      <c r="B737" s="11" t="s">
        <v>1339</v>
      </c>
      <c r="C737" s="8" t="s">
        <v>5</v>
      </c>
      <c r="D737" s="11" t="s">
        <v>1339</v>
      </c>
      <c r="E737" s="11" t="s">
        <v>134</v>
      </c>
      <c r="F737" s="10">
        <v>4</v>
      </c>
      <c r="G737" s="19">
        <v>14660</v>
      </c>
      <c r="H737" s="6">
        <f t="shared" si="24"/>
        <v>58640</v>
      </c>
      <c r="I737" s="6">
        <f t="shared" si="25"/>
        <v>65676.800000000003</v>
      </c>
      <c r="J737" s="11" t="s">
        <v>1324</v>
      </c>
      <c r="K737" s="8" t="s">
        <v>3</v>
      </c>
      <c r="L737" s="57" t="s">
        <v>744</v>
      </c>
    </row>
    <row r="738" spans="1:14" ht="75">
      <c r="A738" s="21">
        <v>723</v>
      </c>
      <c r="B738" s="11" t="s">
        <v>1340</v>
      </c>
      <c r="C738" s="8" t="s">
        <v>5</v>
      </c>
      <c r="D738" s="11" t="s">
        <v>1340</v>
      </c>
      <c r="E738" s="11" t="s">
        <v>134</v>
      </c>
      <c r="F738" s="10">
        <v>1</v>
      </c>
      <c r="G738" s="19">
        <v>11518</v>
      </c>
      <c r="H738" s="6">
        <f t="shared" si="24"/>
        <v>11518</v>
      </c>
      <c r="I738" s="6">
        <f t="shared" si="25"/>
        <v>12900.160000000002</v>
      </c>
      <c r="J738" s="11" t="s">
        <v>1324</v>
      </c>
      <c r="K738" s="8" t="s">
        <v>3</v>
      </c>
      <c r="L738" s="57" t="s">
        <v>744</v>
      </c>
    </row>
    <row r="739" spans="1:14" ht="45">
      <c r="A739" s="21">
        <v>724</v>
      </c>
      <c r="B739" s="11" t="s">
        <v>1343</v>
      </c>
      <c r="C739" s="8" t="s">
        <v>5</v>
      </c>
      <c r="D739" s="11" t="s">
        <v>1343</v>
      </c>
      <c r="E739" s="11" t="s">
        <v>134</v>
      </c>
      <c r="F739" s="10">
        <v>2</v>
      </c>
      <c r="G739" s="19">
        <v>38271.43</v>
      </c>
      <c r="H739" s="6">
        <f t="shared" si="24"/>
        <v>76542.86</v>
      </c>
      <c r="I739" s="6">
        <f t="shared" si="25"/>
        <v>85728.003200000006</v>
      </c>
      <c r="J739" s="11" t="s">
        <v>1324</v>
      </c>
      <c r="K739" s="8" t="s">
        <v>3</v>
      </c>
      <c r="L739" s="57" t="s">
        <v>744</v>
      </c>
    </row>
    <row r="740" spans="1:14" ht="45">
      <c r="A740" s="21">
        <v>725</v>
      </c>
      <c r="B740" s="11" t="s">
        <v>1344</v>
      </c>
      <c r="C740" s="8" t="s">
        <v>5</v>
      </c>
      <c r="D740" s="11" t="s">
        <v>1345</v>
      </c>
      <c r="E740" s="11" t="s">
        <v>134</v>
      </c>
      <c r="F740" s="10">
        <v>5</v>
      </c>
      <c r="G740" s="19">
        <v>75800</v>
      </c>
      <c r="H740" s="6">
        <f t="shared" si="24"/>
        <v>379000</v>
      </c>
      <c r="I740" s="6">
        <f t="shared" si="25"/>
        <v>424480.00000000006</v>
      </c>
      <c r="J740" s="11" t="s">
        <v>507</v>
      </c>
      <c r="K740" s="8" t="s">
        <v>3</v>
      </c>
      <c r="L740" s="57" t="s">
        <v>744</v>
      </c>
    </row>
    <row r="741" spans="1:14" ht="45">
      <c r="A741" s="21">
        <v>726</v>
      </c>
      <c r="B741" s="11" t="s">
        <v>1346</v>
      </c>
      <c r="C741" s="8" t="s">
        <v>5</v>
      </c>
      <c r="D741" s="11" t="s">
        <v>1354</v>
      </c>
      <c r="E741" s="11" t="s">
        <v>134</v>
      </c>
      <c r="F741" s="10">
        <v>7</v>
      </c>
      <c r="G741" s="19">
        <v>93343.83</v>
      </c>
      <c r="H741" s="6">
        <f t="shared" si="24"/>
        <v>653406.81000000006</v>
      </c>
      <c r="I741" s="6">
        <f t="shared" si="25"/>
        <v>731815.6272000001</v>
      </c>
      <c r="J741" s="11" t="s">
        <v>1327</v>
      </c>
      <c r="K741" s="8" t="s">
        <v>3</v>
      </c>
      <c r="L741" s="57" t="s">
        <v>744</v>
      </c>
      <c r="N741" s="59"/>
    </row>
    <row r="742" spans="1:14" ht="45">
      <c r="A742" s="21">
        <v>727</v>
      </c>
      <c r="B742" s="11" t="s">
        <v>1347</v>
      </c>
      <c r="C742" s="8" t="s">
        <v>5</v>
      </c>
      <c r="D742" s="11" t="s">
        <v>1355</v>
      </c>
      <c r="E742" s="11" t="s">
        <v>134</v>
      </c>
      <c r="F742" s="10">
        <v>20</v>
      </c>
      <c r="G742" s="19">
        <v>96384</v>
      </c>
      <c r="H742" s="6">
        <f t="shared" si="24"/>
        <v>1927680</v>
      </c>
      <c r="I742" s="6">
        <f t="shared" si="25"/>
        <v>2159001.6000000001</v>
      </c>
      <c r="J742" s="11" t="s">
        <v>1327</v>
      </c>
      <c r="K742" s="8" t="s">
        <v>3</v>
      </c>
      <c r="L742" s="57" t="s">
        <v>744</v>
      </c>
    </row>
    <row r="743" spans="1:14" ht="45">
      <c r="A743" s="21">
        <v>728</v>
      </c>
      <c r="B743" s="11" t="s">
        <v>1348</v>
      </c>
      <c r="C743" s="8" t="s">
        <v>5</v>
      </c>
      <c r="D743" s="11" t="s">
        <v>1356</v>
      </c>
      <c r="E743" s="11" t="s">
        <v>134</v>
      </c>
      <c r="F743" s="10">
        <v>1</v>
      </c>
      <c r="G743" s="19">
        <v>126757</v>
      </c>
      <c r="H743" s="6">
        <f t="shared" si="24"/>
        <v>126757</v>
      </c>
      <c r="I743" s="6">
        <f t="shared" si="25"/>
        <v>141967.84000000003</v>
      </c>
      <c r="J743" s="11" t="s">
        <v>1327</v>
      </c>
      <c r="K743" s="8" t="s">
        <v>3</v>
      </c>
      <c r="L743" s="57" t="s">
        <v>744</v>
      </c>
    </row>
    <row r="744" spans="1:14" ht="45">
      <c r="A744" s="21">
        <v>729</v>
      </c>
      <c r="B744" s="11" t="s">
        <v>1349</v>
      </c>
      <c r="C744" s="8" t="s">
        <v>5</v>
      </c>
      <c r="D744" s="11" t="s">
        <v>1357</v>
      </c>
      <c r="E744" s="11" t="s">
        <v>134</v>
      </c>
      <c r="F744" s="10">
        <v>27</v>
      </c>
      <c r="G744" s="19">
        <v>17500</v>
      </c>
      <c r="H744" s="6">
        <f t="shared" si="24"/>
        <v>472500</v>
      </c>
      <c r="I744" s="6">
        <f t="shared" si="25"/>
        <v>529200</v>
      </c>
      <c r="J744" s="11" t="s">
        <v>1327</v>
      </c>
      <c r="K744" s="8" t="s">
        <v>3</v>
      </c>
      <c r="L744" s="57" t="s">
        <v>744</v>
      </c>
    </row>
    <row r="745" spans="1:14" ht="30">
      <c r="A745" s="21">
        <v>730</v>
      </c>
      <c r="B745" s="11" t="s">
        <v>1350</v>
      </c>
      <c r="C745" s="8" t="s">
        <v>5</v>
      </c>
      <c r="D745" s="11" t="s">
        <v>1351</v>
      </c>
      <c r="E745" s="11" t="s">
        <v>134</v>
      </c>
      <c r="F745" s="10">
        <v>12</v>
      </c>
      <c r="G745" s="19">
        <v>22500</v>
      </c>
      <c r="H745" s="6">
        <f t="shared" si="24"/>
        <v>270000</v>
      </c>
      <c r="I745" s="6">
        <f t="shared" si="25"/>
        <v>302400</v>
      </c>
      <c r="J745" s="11" t="s">
        <v>1352</v>
      </c>
      <c r="K745" s="8" t="s">
        <v>3</v>
      </c>
      <c r="L745" s="57" t="s">
        <v>744</v>
      </c>
    </row>
    <row r="746" spans="1:14" ht="45">
      <c r="A746" s="21">
        <v>731</v>
      </c>
      <c r="B746" s="8" t="s">
        <v>4</v>
      </c>
      <c r="C746" s="8" t="s">
        <v>721</v>
      </c>
      <c r="D746" s="11" t="s">
        <v>1782</v>
      </c>
      <c r="E746" s="8" t="s">
        <v>6</v>
      </c>
      <c r="F746" s="6">
        <v>54431</v>
      </c>
      <c r="G746" s="6">
        <v>133.97</v>
      </c>
      <c r="H746" s="6">
        <f t="shared" si="24"/>
        <v>7292121.0700000003</v>
      </c>
      <c r="I746" s="6">
        <f t="shared" si="25"/>
        <v>8167175.5984000014</v>
      </c>
      <c r="J746" s="8" t="s">
        <v>9</v>
      </c>
      <c r="K746" s="8" t="s">
        <v>3</v>
      </c>
      <c r="L746" s="21" t="s">
        <v>735</v>
      </c>
    </row>
    <row r="747" spans="1:14" ht="240">
      <c r="A747" s="21">
        <v>732</v>
      </c>
      <c r="B747" s="15" t="s">
        <v>1362</v>
      </c>
      <c r="C747" s="11" t="s">
        <v>206</v>
      </c>
      <c r="D747" s="15" t="s">
        <v>1363</v>
      </c>
      <c r="E747" s="15" t="s">
        <v>134</v>
      </c>
      <c r="F747" s="56">
        <v>360</v>
      </c>
      <c r="G747" s="56">
        <v>4000</v>
      </c>
      <c r="H747" s="6">
        <f t="shared" si="24"/>
        <v>1440000</v>
      </c>
      <c r="I747" s="6">
        <f t="shared" si="25"/>
        <v>1612800.0000000002</v>
      </c>
      <c r="J747" s="13" t="s">
        <v>9</v>
      </c>
      <c r="K747" s="13" t="s">
        <v>3</v>
      </c>
      <c r="L747" s="21" t="s">
        <v>744</v>
      </c>
    </row>
    <row r="748" spans="1:14" ht="60">
      <c r="A748" s="21">
        <v>733</v>
      </c>
      <c r="B748" s="8" t="s">
        <v>1365</v>
      </c>
      <c r="C748" s="60" t="s">
        <v>206</v>
      </c>
      <c r="D748" s="20" t="s">
        <v>1384</v>
      </c>
      <c r="E748" s="20" t="s">
        <v>158</v>
      </c>
      <c r="F748" s="20">
        <v>1</v>
      </c>
      <c r="G748" s="79">
        <v>1500</v>
      </c>
      <c r="H748" s="6">
        <f t="shared" si="24"/>
        <v>1500</v>
      </c>
      <c r="I748" s="6">
        <f t="shared" si="25"/>
        <v>1680.0000000000002</v>
      </c>
      <c r="J748" s="8" t="s">
        <v>1382</v>
      </c>
      <c r="K748" s="8" t="s">
        <v>1383</v>
      </c>
      <c r="L748" s="21" t="s">
        <v>744</v>
      </c>
    </row>
    <row r="749" spans="1:14" ht="45">
      <c r="A749" s="21">
        <v>734</v>
      </c>
      <c r="B749" s="8" t="s">
        <v>1366</v>
      </c>
      <c r="C749" s="60" t="s">
        <v>206</v>
      </c>
      <c r="D749" s="20" t="s">
        <v>1385</v>
      </c>
      <c r="E749" s="20" t="s">
        <v>158</v>
      </c>
      <c r="F749" s="20">
        <v>1</v>
      </c>
      <c r="G749" s="6">
        <v>6221</v>
      </c>
      <c r="H749" s="6">
        <f t="shared" si="24"/>
        <v>6221</v>
      </c>
      <c r="I749" s="6">
        <f t="shared" si="25"/>
        <v>6967.52</v>
      </c>
      <c r="J749" s="8" t="s">
        <v>1382</v>
      </c>
      <c r="K749" s="8" t="s">
        <v>1383</v>
      </c>
      <c r="L749" s="21" t="s">
        <v>744</v>
      </c>
    </row>
    <row r="750" spans="1:14" ht="45">
      <c r="A750" s="21">
        <v>735</v>
      </c>
      <c r="B750" s="8" t="s">
        <v>1367</v>
      </c>
      <c r="C750" s="60" t="s">
        <v>206</v>
      </c>
      <c r="D750" s="20" t="s">
        <v>1378</v>
      </c>
      <c r="E750" s="20" t="s">
        <v>158</v>
      </c>
      <c r="F750" s="20">
        <v>2</v>
      </c>
      <c r="G750" s="6">
        <v>206</v>
      </c>
      <c r="H750" s="6">
        <f t="shared" si="24"/>
        <v>412</v>
      </c>
      <c r="I750" s="6">
        <f t="shared" si="25"/>
        <v>461.44000000000005</v>
      </c>
      <c r="J750" s="8" t="s">
        <v>1382</v>
      </c>
      <c r="K750" s="8" t="s">
        <v>1383</v>
      </c>
      <c r="L750" s="21" t="s">
        <v>744</v>
      </c>
    </row>
    <row r="751" spans="1:14" ht="45">
      <c r="A751" s="21">
        <v>736</v>
      </c>
      <c r="B751" s="8" t="s">
        <v>1368</v>
      </c>
      <c r="C751" s="60" t="s">
        <v>206</v>
      </c>
      <c r="D751" s="20" t="s">
        <v>1379</v>
      </c>
      <c r="E751" s="20" t="s">
        <v>716</v>
      </c>
      <c r="F751" s="20">
        <v>142</v>
      </c>
      <c r="G751" s="6">
        <v>122</v>
      </c>
      <c r="H751" s="6">
        <f t="shared" si="24"/>
        <v>17324</v>
      </c>
      <c r="I751" s="6">
        <f t="shared" si="25"/>
        <v>19402.88</v>
      </c>
      <c r="J751" s="8" t="s">
        <v>1382</v>
      </c>
      <c r="K751" s="8" t="s">
        <v>1383</v>
      </c>
      <c r="L751" s="21" t="s">
        <v>744</v>
      </c>
    </row>
    <row r="752" spans="1:14" ht="45">
      <c r="A752" s="21">
        <v>737</v>
      </c>
      <c r="B752" s="8" t="s">
        <v>1369</v>
      </c>
      <c r="C752" s="60" t="s">
        <v>206</v>
      </c>
      <c r="D752" s="20" t="s">
        <v>1386</v>
      </c>
      <c r="E752" s="20" t="s">
        <v>716</v>
      </c>
      <c r="F752" s="20">
        <v>42</v>
      </c>
      <c r="G752" s="6">
        <v>300</v>
      </c>
      <c r="H752" s="6">
        <f t="shared" si="24"/>
        <v>12600</v>
      </c>
      <c r="I752" s="6">
        <f t="shared" si="25"/>
        <v>14112.000000000002</v>
      </c>
      <c r="J752" s="8" t="s">
        <v>1382</v>
      </c>
      <c r="K752" s="8" t="s">
        <v>1383</v>
      </c>
      <c r="L752" s="21" t="s">
        <v>744</v>
      </c>
    </row>
    <row r="753" spans="1:12" ht="45">
      <c r="A753" s="21">
        <v>738</v>
      </c>
      <c r="B753" s="8" t="s">
        <v>1370</v>
      </c>
      <c r="C753" s="60" t="s">
        <v>206</v>
      </c>
      <c r="D753" s="20" t="s">
        <v>1380</v>
      </c>
      <c r="E753" s="20" t="s">
        <v>158</v>
      </c>
      <c r="F753" s="20">
        <v>10</v>
      </c>
      <c r="G753" s="6">
        <v>60</v>
      </c>
      <c r="H753" s="6">
        <f t="shared" si="24"/>
        <v>600</v>
      </c>
      <c r="I753" s="6">
        <f t="shared" si="25"/>
        <v>672.00000000000011</v>
      </c>
      <c r="J753" s="8" t="s">
        <v>1382</v>
      </c>
      <c r="K753" s="8" t="s">
        <v>1383</v>
      </c>
      <c r="L753" s="21" t="s">
        <v>744</v>
      </c>
    </row>
    <row r="754" spans="1:12" ht="45">
      <c r="A754" s="21">
        <v>739</v>
      </c>
      <c r="B754" s="8" t="s">
        <v>1371</v>
      </c>
      <c r="C754" s="60" t="s">
        <v>206</v>
      </c>
      <c r="D754" s="20" t="s">
        <v>1364</v>
      </c>
      <c r="E754" s="20" t="s">
        <v>158</v>
      </c>
      <c r="F754" s="20">
        <v>4</v>
      </c>
      <c r="G754" s="6">
        <v>250</v>
      </c>
      <c r="H754" s="6">
        <f t="shared" si="24"/>
        <v>1000</v>
      </c>
      <c r="I754" s="6">
        <f t="shared" si="25"/>
        <v>1120</v>
      </c>
      <c r="J754" s="8" t="s">
        <v>1382</v>
      </c>
      <c r="K754" s="8" t="s">
        <v>1383</v>
      </c>
      <c r="L754" s="21" t="s">
        <v>744</v>
      </c>
    </row>
    <row r="755" spans="1:12" ht="45">
      <c r="A755" s="21">
        <v>740</v>
      </c>
      <c r="B755" s="8" t="s">
        <v>1372</v>
      </c>
      <c r="C755" s="60" t="s">
        <v>206</v>
      </c>
      <c r="D755" s="20" t="s">
        <v>1381</v>
      </c>
      <c r="E755" s="20" t="s">
        <v>716</v>
      </c>
      <c r="F755" s="20">
        <v>18</v>
      </c>
      <c r="G755" s="6">
        <v>400</v>
      </c>
      <c r="H755" s="6">
        <f t="shared" si="24"/>
        <v>7200</v>
      </c>
      <c r="I755" s="6">
        <f t="shared" si="25"/>
        <v>8064.0000000000009</v>
      </c>
      <c r="J755" s="8" t="s">
        <v>1382</v>
      </c>
      <c r="K755" s="8" t="s">
        <v>1383</v>
      </c>
      <c r="L755" s="21" t="s">
        <v>744</v>
      </c>
    </row>
    <row r="756" spans="1:12" ht="45">
      <c r="A756" s="21">
        <v>741</v>
      </c>
      <c r="B756" s="8" t="s">
        <v>1373</v>
      </c>
      <c r="C756" s="60" t="s">
        <v>206</v>
      </c>
      <c r="D756" s="20" t="s">
        <v>1406</v>
      </c>
      <c r="E756" s="20" t="s">
        <v>158</v>
      </c>
      <c r="F756" s="20">
        <v>4</v>
      </c>
      <c r="G756" s="6">
        <v>500</v>
      </c>
      <c r="H756" s="6">
        <f t="shared" si="24"/>
        <v>2000</v>
      </c>
      <c r="I756" s="6">
        <f t="shared" si="25"/>
        <v>2240</v>
      </c>
      <c r="J756" s="8" t="s">
        <v>1382</v>
      </c>
      <c r="K756" s="8" t="s">
        <v>1383</v>
      </c>
      <c r="L756" s="21" t="s">
        <v>744</v>
      </c>
    </row>
    <row r="757" spans="1:12" ht="45">
      <c r="A757" s="21">
        <v>742</v>
      </c>
      <c r="B757" s="8" t="s">
        <v>1374</v>
      </c>
      <c r="C757" s="60" t="s">
        <v>206</v>
      </c>
      <c r="D757" s="20" t="s">
        <v>1387</v>
      </c>
      <c r="E757" s="20" t="s">
        <v>158</v>
      </c>
      <c r="F757" s="20">
        <v>1</v>
      </c>
      <c r="G757" s="6">
        <v>400</v>
      </c>
      <c r="H757" s="6">
        <f t="shared" si="24"/>
        <v>400</v>
      </c>
      <c r="I757" s="6">
        <f t="shared" si="25"/>
        <v>448.00000000000006</v>
      </c>
      <c r="J757" s="8" t="s">
        <v>1382</v>
      </c>
      <c r="K757" s="8" t="s">
        <v>1383</v>
      </c>
      <c r="L757" s="21" t="s">
        <v>744</v>
      </c>
    </row>
    <row r="758" spans="1:12" ht="45">
      <c r="A758" s="21">
        <v>743</v>
      </c>
      <c r="B758" s="8" t="s">
        <v>1375</v>
      </c>
      <c r="C758" s="60" t="s">
        <v>206</v>
      </c>
      <c r="D758" s="20" t="s">
        <v>1407</v>
      </c>
      <c r="E758" s="20" t="s">
        <v>158</v>
      </c>
      <c r="F758" s="20">
        <v>15</v>
      </c>
      <c r="G758" s="6">
        <v>50</v>
      </c>
      <c r="H758" s="6">
        <f t="shared" si="24"/>
        <v>750</v>
      </c>
      <c r="I758" s="6">
        <f t="shared" si="25"/>
        <v>840.00000000000011</v>
      </c>
      <c r="J758" s="8" t="s">
        <v>1382</v>
      </c>
      <c r="K758" s="8" t="s">
        <v>1383</v>
      </c>
      <c r="L758" s="21" t="s">
        <v>744</v>
      </c>
    </row>
    <row r="759" spans="1:12" ht="45">
      <c r="A759" s="21">
        <v>744</v>
      </c>
      <c r="B759" s="8" t="s">
        <v>1376</v>
      </c>
      <c r="C759" s="60" t="s">
        <v>206</v>
      </c>
      <c r="D759" s="20" t="s">
        <v>1409</v>
      </c>
      <c r="E759" s="20" t="s">
        <v>158</v>
      </c>
      <c r="F759" s="20">
        <v>15</v>
      </c>
      <c r="G759" s="6">
        <v>40</v>
      </c>
      <c r="H759" s="6">
        <f t="shared" si="24"/>
        <v>600</v>
      </c>
      <c r="I759" s="6">
        <f t="shared" si="25"/>
        <v>672.00000000000011</v>
      </c>
      <c r="J759" s="8" t="s">
        <v>1382</v>
      </c>
      <c r="K759" s="8" t="s">
        <v>1383</v>
      </c>
      <c r="L759" s="21" t="s">
        <v>744</v>
      </c>
    </row>
    <row r="760" spans="1:12" ht="45">
      <c r="A760" s="21">
        <v>745</v>
      </c>
      <c r="B760" s="8" t="s">
        <v>1377</v>
      </c>
      <c r="C760" s="60" t="s">
        <v>206</v>
      </c>
      <c r="D760" s="20" t="s">
        <v>1388</v>
      </c>
      <c r="E760" s="20" t="s">
        <v>158</v>
      </c>
      <c r="F760" s="20">
        <v>26</v>
      </c>
      <c r="G760" s="6">
        <v>110</v>
      </c>
      <c r="H760" s="6">
        <f t="shared" si="24"/>
        <v>2860</v>
      </c>
      <c r="I760" s="6">
        <f t="shared" si="25"/>
        <v>3203.2000000000003</v>
      </c>
      <c r="J760" s="8" t="s">
        <v>1382</v>
      </c>
      <c r="K760" s="8" t="s">
        <v>1383</v>
      </c>
      <c r="L760" s="21" t="s">
        <v>744</v>
      </c>
    </row>
    <row r="761" spans="1:12" ht="90">
      <c r="A761" s="21">
        <v>746</v>
      </c>
      <c r="B761" s="15" t="s">
        <v>1389</v>
      </c>
      <c r="C761" s="60" t="s">
        <v>206</v>
      </c>
      <c r="D761" s="15" t="s">
        <v>1390</v>
      </c>
      <c r="E761" s="15" t="s">
        <v>148</v>
      </c>
      <c r="F761" s="56">
        <v>30</v>
      </c>
      <c r="G761" s="56">
        <v>3263.39</v>
      </c>
      <c r="H761" s="6">
        <f t="shared" si="24"/>
        <v>97901.7</v>
      </c>
      <c r="I761" s="6">
        <f t="shared" si="25"/>
        <v>109649.90400000001</v>
      </c>
      <c r="J761" s="15" t="s">
        <v>1391</v>
      </c>
      <c r="K761" s="13" t="s">
        <v>1383</v>
      </c>
      <c r="L761" s="21" t="s">
        <v>1763</v>
      </c>
    </row>
    <row r="762" spans="1:12" ht="30">
      <c r="A762" s="21">
        <v>747</v>
      </c>
      <c r="B762" s="8" t="s">
        <v>1392</v>
      </c>
      <c r="C762" s="60" t="s">
        <v>206</v>
      </c>
      <c r="D762" s="20" t="s">
        <v>1401</v>
      </c>
      <c r="E762" s="8" t="s">
        <v>1402</v>
      </c>
      <c r="F762" s="8">
        <v>100</v>
      </c>
      <c r="G762" s="79">
        <v>90</v>
      </c>
      <c r="H762" s="6">
        <f t="shared" si="24"/>
        <v>9000</v>
      </c>
      <c r="I762" s="6">
        <f t="shared" si="25"/>
        <v>10080.000000000002</v>
      </c>
      <c r="J762" s="8" t="s">
        <v>1403</v>
      </c>
      <c r="K762" s="8" t="s">
        <v>1404</v>
      </c>
      <c r="L762" s="21" t="s">
        <v>744</v>
      </c>
    </row>
    <row r="763" spans="1:12" ht="240">
      <c r="A763" s="21">
        <v>748</v>
      </c>
      <c r="B763" s="8" t="s">
        <v>1393</v>
      </c>
      <c r="C763" s="60" t="s">
        <v>206</v>
      </c>
      <c r="D763" s="20" t="s">
        <v>1481</v>
      </c>
      <c r="E763" s="8" t="s">
        <v>134</v>
      </c>
      <c r="F763" s="8">
        <v>6</v>
      </c>
      <c r="G763" s="79">
        <v>1134</v>
      </c>
      <c r="H763" s="6">
        <f t="shared" si="24"/>
        <v>6804</v>
      </c>
      <c r="I763" s="6">
        <f t="shared" si="25"/>
        <v>7620.4800000000005</v>
      </c>
      <c r="J763" s="8" t="s">
        <v>1403</v>
      </c>
      <c r="K763" s="13" t="s">
        <v>1383</v>
      </c>
      <c r="L763" s="21" t="s">
        <v>735</v>
      </c>
    </row>
    <row r="764" spans="1:12" ht="255">
      <c r="A764" s="21">
        <v>749</v>
      </c>
      <c r="B764" s="8" t="s">
        <v>1394</v>
      </c>
      <c r="C764" s="60" t="s">
        <v>206</v>
      </c>
      <c r="D764" s="20" t="s">
        <v>1475</v>
      </c>
      <c r="E764" s="8" t="s">
        <v>134</v>
      </c>
      <c r="F764" s="8">
        <v>6</v>
      </c>
      <c r="G764" s="79">
        <v>1434.8</v>
      </c>
      <c r="H764" s="6">
        <f t="shared" si="24"/>
        <v>8608.7999999999993</v>
      </c>
      <c r="I764" s="6">
        <f t="shared" si="25"/>
        <v>9641.8559999999998</v>
      </c>
      <c r="J764" s="8" t="s">
        <v>1403</v>
      </c>
      <c r="K764" s="13" t="s">
        <v>1383</v>
      </c>
      <c r="L764" s="21" t="s">
        <v>735</v>
      </c>
    </row>
    <row r="765" spans="1:12" ht="225">
      <c r="A765" s="21">
        <v>750</v>
      </c>
      <c r="B765" s="8" t="s">
        <v>1395</v>
      </c>
      <c r="C765" s="60" t="s">
        <v>206</v>
      </c>
      <c r="D765" s="20" t="s">
        <v>1476</v>
      </c>
      <c r="E765" s="8" t="s">
        <v>134</v>
      </c>
      <c r="F765" s="8">
        <v>6</v>
      </c>
      <c r="G765" s="79">
        <v>1636.6</v>
      </c>
      <c r="H765" s="6">
        <f t="shared" si="24"/>
        <v>9819.5999999999985</v>
      </c>
      <c r="I765" s="6">
        <f t="shared" si="25"/>
        <v>10997.951999999999</v>
      </c>
      <c r="J765" s="8" t="s">
        <v>1403</v>
      </c>
      <c r="K765" s="13" t="s">
        <v>1383</v>
      </c>
      <c r="L765" s="21" t="s">
        <v>735</v>
      </c>
    </row>
    <row r="766" spans="1:12" ht="120">
      <c r="A766" s="21">
        <v>751</v>
      </c>
      <c r="B766" s="8" t="s">
        <v>1396</v>
      </c>
      <c r="C766" s="60" t="s">
        <v>206</v>
      </c>
      <c r="D766" s="20" t="s">
        <v>1480</v>
      </c>
      <c r="E766" s="8" t="s">
        <v>134</v>
      </c>
      <c r="F766" s="8">
        <v>80</v>
      </c>
      <c r="G766" s="79">
        <v>434</v>
      </c>
      <c r="H766" s="6">
        <f t="shared" si="24"/>
        <v>34720</v>
      </c>
      <c r="I766" s="6">
        <f t="shared" si="25"/>
        <v>38886.400000000001</v>
      </c>
      <c r="J766" s="8" t="s">
        <v>1403</v>
      </c>
      <c r="K766" s="13" t="s">
        <v>1383</v>
      </c>
      <c r="L766" s="21" t="s">
        <v>735</v>
      </c>
    </row>
    <row r="767" spans="1:12" ht="120">
      <c r="A767" s="21">
        <v>752</v>
      </c>
      <c r="B767" s="8" t="s">
        <v>1397</v>
      </c>
      <c r="C767" s="60" t="s">
        <v>206</v>
      </c>
      <c r="D767" s="20" t="s">
        <v>1477</v>
      </c>
      <c r="E767" s="8" t="s">
        <v>134</v>
      </c>
      <c r="F767" s="8">
        <v>35</v>
      </c>
      <c r="G767" s="79">
        <v>1374.1</v>
      </c>
      <c r="H767" s="6">
        <f t="shared" si="24"/>
        <v>48093.5</v>
      </c>
      <c r="I767" s="6">
        <f t="shared" si="25"/>
        <v>53864.720000000008</v>
      </c>
      <c r="J767" s="8" t="s">
        <v>1403</v>
      </c>
      <c r="K767" s="13" t="s">
        <v>1383</v>
      </c>
      <c r="L767" s="21" t="s">
        <v>735</v>
      </c>
    </row>
    <row r="768" spans="1:12" ht="105">
      <c r="A768" s="21">
        <v>753</v>
      </c>
      <c r="B768" s="8" t="s">
        <v>1398</v>
      </c>
      <c r="C768" s="60" t="s">
        <v>206</v>
      </c>
      <c r="D768" s="20" t="s">
        <v>1479</v>
      </c>
      <c r="E768" s="8" t="s">
        <v>134</v>
      </c>
      <c r="F768" s="8">
        <v>3</v>
      </c>
      <c r="G768" s="79">
        <v>291</v>
      </c>
      <c r="H768" s="6">
        <f t="shared" si="24"/>
        <v>873</v>
      </c>
      <c r="I768" s="6">
        <f t="shared" si="25"/>
        <v>977.7600000000001</v>
      </c>
      <c r="J768" s="8" t="s">
        <v>1405</v>
      </c>
      <c r="K768" s="13" t="s">
        <v>1383</v>
      </c>
      <c r="L768" s="21" t="s">
        <v>735</v>
      </c>
    </row>
    <row r="769" spans="1:12" ht="105">
      <c r="A769" s="21">
        <v>754</v>
      </c>
      <c r="B769" s="8" t="s">
        <v>1399</v>
      </c>
      <c r="C769" s="60" t="s">
        <v>206</v>
      </c>
      <c r="D769" s="20" t="s">
        <v>1478</v>
      </c>
      <c r="E769" s="8" t="s">
        <v>134</v>
      </c>
      <c r="F769" s="8">
        <v>3</v>
      </c>
      <c r="G769" s="79">
        <v>346.4</v>
      </c>
      <c r="H769" s="6">
        <f t="shared" si="24"/>
        <v>1039.1999999999998</v>
      </c>
      <c r="I769" s="6">
        <f t="shared" si="25"/>
        <v>1163.904</v>
      </c>
      <c r="J769" s="8" t="s">
        <v>1403</v>
      </c>
      <c r="K769" s="13" t="s">
        <v>1383</v>
      </c>
      <c r="L769" s="21" t="s">
        <v>735</v>
      </c>
    </row>
    <row r="770" spans="1:12" ht="150">
      <c r="A770" s="21">
        <v>755</v>
      </c>
      <c r="B770" s="8" t="s">
        <v>1400</v>
      </c>
      <c r="C770" s="60" t="s">
        <v>206</v>
      </c>
      <c r="D770" s="20" t="s">
        <v>1482</v>
      </c>
      <c r="E770" s="8" t="s">
        <v>134</v>
      </c>
      <c r="F770" s="8">
        <v>2</v>
      </c>
      <c r="G770" s="79">
        <v>3570</v>
      </c>
      <c r="H770" s="6">
        <f t="shared" si="24"/>
        <v>7140</v>
      </c>
      <c r="I770" s="6">
        <f t="shared" si="25"/>
        <v>7996.8000000000011</v>
      </c>
      <c r="J770" s="8" t="s">
        <v>1403</v>
      </c>
      <c r="K770" s="13" t="s">
        <v>1383</v>
      </c>
      <c r="L770" s="21" t="s">
        <v>735</v>
      </c>
    </row>
    <row r="771" spans="1:12" ht="90">
      <c r="A771" s="21">
        <v>756</v>
      </c>
      <c r="B771" s="8" t="s">
        <v>1408</v>
      </c>
      <c r="C771" s="60" t="s">
        <v>206</v>
      </c>
      <c r="D771" s="20" t="s">
        <v>1448</v>
      </c>
      <c r="E771" s="8" t="s">
        <v>134</v>
      </c>
      <c r="F771" s="8">
        <v>74</v>
      </c>
      <c r="G771" s="79">
        <v>26290.18</v>
      </c>
      <c r="H771" s="6">
        <f t="shared" si="24"/>
        <v>1945473.32</v>
      </c>
      <c r="I771" s="6">
        <f t="shared" si="25"/>
        <v>2178930.1184000005</v>
      </c>
      <c r="J771" s="8" t="s">
        <v>1442</v>
      </c>
      <c r="K771" s="13" t="s">
        <v>1383</v>
      </c>
      <c r="L771" s="21" t="s">
        <v>1441</v>
      </c>
    </row>
    <row r="772" spans="1:12" ht="75">
      <c r="A772" s="21">
        <v>757</v>
      </c>
      <c r="B772" s="8" t="s">
        <v>1483</v>
      </c>
      <c r="C772" s="60" t="s">
        <v>206</v>
      </c>
      <c r="D772" s="20" t="s">
        <v>1449</v>
      </c>
      <c r="E772" s="8" t="s">
        <v>134</v>
      </c>
      <c r="F772" s="8">
        <v>36</v>
      </c>
      <c r="G772" s="79">
        <v>23112.5</v>
      </c>
      <c r="H772" s="6">
        <f t="shared" si="24"/>
        <v>832050</v>
      </c>
      <c r="I772" s="6">
        <f t="shared" si="25"/>
        <v>931896.00000000012</v>
      </c>
      <c r="J772" s="8" t="s">
        <v>1442</v>
      </c>
      <c r="K772" s="13" t="s">
        <v>1383</v>
      </c>
      <c r="L772" s="21" t="s">
        <v>1441</v>
      </c>
    </row>
    <row r="773" spans="1:12" ht="300">
      <c r="A773" s="21">
        <v>758</v>
      </c>
      <c r="B773" s="8" t="s">
        <v>1443</v>
      </c>
      <c r="C773" s="60" t="s">
        <v>206</v>
      </c>
      <c r="D773" s="20" t="s">
        <v>1444</v>
      </c>
      <c r="E773" s="8" t="s">
        <v>148</v>
      </c>
      <c r="F773" s="8">
        <v>3</v>
      </c>
      <c r="G773" s="79">
        <v>105346.43</v>
      </c>
      <c r="H773" s="6">
        <f t="shared" si="24"/>
        <v>316039.28999999998</v>
      </c>
      <c r="I773" s="6">
        <f t="shared" si="25"/>
        <v>353964.0048</v>
      </c>
      <c r="J773" s="8" t="s">
        <v>746</v>
      </c>
      <c r="K773" s="13" t="s">
        <v>1383</v>
      </c>
      <c r="L773" s="21" t="s">
        <v>744</v>
      </c>
    </row>
    <row r="774" spans="1:12" ht="60">
      <c r="A774" s="21">
        <v>759</v>
      </c>
      <c r="B774" s="8" t="s">
        <v>1445</v>
      </c>
      <c r="C774" s="60" t="s">
        <v>206</v>
      </c>
      <c r="D774" s="20" t="s">
        <v>1446</v>
      </c>
      <c r="E774" s="8" t="s">
        <v>134</v>
      </c>
      <c r="F774" s="8">
        <v>20</v>
      </c>
      <c r="G774" s="79">
        <v>30535.71</v>
      </c>
      <c r="H774" s="6">
        <f t="shared" si="24"/>
        <v>610714.19999999995</v>
      </c>
      <c r="I774" s="6">
        <f t="shared" si="25"/>
        <v>683999.90399999998</v>
      </c>
      <c r="J774" s="8" t="s">
        <v>1447</v>
      </c>
      <c r="K774" s="13" t="s">
        <v>1383</v>
      </c>
      <c r="L774" s="21" t="s">
        <v>744</v>
      </c>
    </row>
    <row r="775" spans="1:12" ht="45">
      <c r="A775" s="21">
        <v>760</v>
      </c>
      <c r="B775" s="8" t="s">
        <v>1462</v>
      </c>
      <c r="C775" s="60" t="s">
        <v>206</v>
      </c>
      <c r="D775" s="20" t="s">
        <v>1463</v>
      </c>
      <c r="E775" s="8" t="s">
        <v>134</v>
      </c>
      <c r="F775" s="8">
        <v>5</v>
      </c>
      <c r="G775" s="79">
        <v>473100</v>
      </c>
      <c r="H775" s="6">
        <f t="shared" si="24"/>
        <v>2365500</v>
      </c>
      <c r="I775" s="6">
        <f t="shared" si="25"/>
        <v>2649360.0000000005</v>
      </c>
      <c r="J775" s="8" t="s">
        <v>1464</v>
      </c>
      <c r="K775" s="13" t="s">
        <v>1383</v>
      </c>
      <c r="L775" s="21" t="s">
        <v>744</v>
      </c>
    </row>
    <row r="776" spans="1:12" ht="60">
      <c r="A776" s="21">
        <v>761</v>
      </c>
      <c r="B776" s="8" t="s">
        <v>1492</v>
      </c>
      <c r="C776" s="60" t="s">
        <v>206</v>
      </c>
      <c r="D776" s="20" t="s">
        <v>1493</v>
      </c>
      <c r="E776" s="8" t="s">
        <v>134</v>
      </c>
      <c r="F776" s="8">
        <v>225</v>
      </c>
      <c r="G776" s="79">
        <v>9300</v>
      </c>
      <c r="H776" s="6">
        <f t="shared" si="24"/>
        <v>2092500</v>
      </c>
      <c r="I776" s="6">
        <f t="shared" si="25"/>
        <v>2343600</v>
      </c>
      <c r="J776" s="8" t="s">
        <v>1494</v>
      </c>
      <c r="K776" s="13" t="s">
        <v>1383</v>
      </c>
      <c r="L776" s="21" t="s">
        <v>744</v>
      </c>
    </row>
    <row r="777" spans="1:12" ht="45">
      <c r="A777" s="21">
        <v>762</v>
      </c>
      <c r="B777" s="8" t="s">
        <v>1498</v>
      </c>
      <c r="C777" s="8" t="s">
        <v>722</v>
      </c>
      <c r="D777" s="8" t="s">
        <v>1499</v>
      </c>
      <c r="E777" s="8" t="s">
        <v>148</v>
      </c>
      <c r="F777" s="8">
        <v>900</v>
      </c>
      <c r="G777" s="6">
        <v>11250</v>
      </c>
      <c r="H777" s="6">
        <f t="shared" si="24"/>
        <v>10125000</v>
      </c>
      <c r="I777" s="6">
        <f t="shared" si="25"/>
        <v>11340000.000000002</v>
      </c>
      <c r="J777" s="8" t="s">
        <v>723</v>
      </c>
      <c r="K777" s="8" t="s">
        <v>3</v>
      </c>
      <c r="L777" s="34" t="s">
        <v>744</v>
      </c>
    </row>
    <row r="778" spans="1:12" ht="45">
      <c r="A778" s="21">
        <v>763</v>
      </c>
      <c r="B778" s="8" t="s">
        <v>1500</v>
      </c>
      <c r="C778" s="8" t="s">
        <v>5</v>
      </c>
      <c r="D778" s="8" t="s">
        <v>1501</v>
      </c>
      <c r="E778" s="8" t="s">
        <v>134</v>
      </c>
      <c r="F778" s="8">
        <v>2</v>
      </c>
      <c r="G778" s="6">
        <v>412991</v>
      </c>
      <c r="H778" s="6">
        <f t="shared" si="24"/>
        <v>825982</v>
      </c>
      <c r="I778" s="6">
        <f t="shared" si="25"/>
        <v>925099.84000000008</v>
      </c>
      <c r="J778" s="8" t="s">
        <v>507</v>
      </c>
      <c r="K778" s="8" t="s">
        <v>3</v>
      </c>
      <c r="L778" s="34" t="s">
        <v>744</v>
      </c>
    </row>
    <row r="779" spans="1:12" ht="105">
      <c r="A779" s="21">
        <v>764</v>
      </c>
      <c r="B779" s="8" t="s">
        <v>1502</v>
      </c>
      <c r="C779" s="8" t="s">
        <v>5</v>
      </c>
      <c r="D779" s="8" t="s">
        <v>1646</v>
      </c>
      <c r="E779" s="8" t="s">
        <v>519</v>
      </c>
      <c r="F779" s="8">
        <v>1</v>
      </c>
      <c r="G779" s="6">
        <v>1383661</v>
      </c>
      <c r="H779" s="6">
        <f t="shared" si="24"/>
        <v>1383661</v>
      </c>
      <c r="I779" s="6">
        <f t="shared" si="25"/>
        <v>1549700.32</v>
      </c>
      <c r="J779" s="8" t="s">
        <v>1464</v>
      </c>
      <c r="K779" s="8" t="s">
        <v>3</v>
      </c>
      <c r="L779" s="21" t="s">
        <v>1647</v>
      </c>
    </row>
    <row r="780" spans="1:12" ht="30">
      <c r="A780" s="21">
        <v>765</v>
      </c>
      <c r="B780" s="8" t="s">
        <v>1504</v>
      </c>
      <c r="C780" s="8" t="s">
        <v>5</v>
      </c>
      <c r="D780" s="8" t="s">
        <v>1505</v>
      </c>
      <c r="E780" s="8" t="s">
        <v>134</v>
      </c>
      <c r="F780" s="8">
        <v>30</v>
      </c>
      <c r="G780" s="6">
        <v>24900</v>
      </c>
      <c r="H780" s="6">
        <f t="shared" si="24"/>
        <v>747000</v>
      </c>
      <c r="I780" s="6">
        <f t="shared" si="25"/>
        <v>836640.00000000012</v>
      </c>
      <c r="J780" s="8" t="s">
        <v>1503</v>
      </c>
      <c r="K780" s="8" t="s">
        <v>3</v>
      </c>
      <c r="L780" s="21" t="s">
        <v>744</v>
      </c>
    </row>
    <row r="781" spans="1:12" ht="30">
      <c r="A781" s="21">
        <v>766</v>
      </c>
      <c r="B781" s="13" t="s">
        <v>1506</v>
      </c>
      <c r="C781" s="8" t="s">
        <v>5</v>
      </c>
      <c r="D781" s="13" t="s">
        <v>1507</v>
      </c>
      <c r="E781" s="13" t="s">
        <v>134</v>
      </c>
      <c r="F781" s="8">
        <v>120</v>
      </c>
      <c r="G781" s="6">
        <v>9000</v>
      </c>
      <c r="H781" s="6">
        <f t="shared" si="24"/>
        <v>1080000</v>
      </c>
      <c r="I781" s="6">
        <f t="shared" si="25"/>
        <v>1209600</v>
      </c>
      <c r="J781" s="8" t="s">
        <v>1503</v>
      </c>
      <c r="K781" s="8" t="s">
        <v>3</v>
      </c>
      <c r="L781" s="21" t="s">
        <v>744</v>
      </c>
    </row>
    <row r="782" spans="1:12" ht="45">
      <c r="A782" s="61">
        <v>767</v>
      </c>
      <c r="B782" s="13" t="s">
        <v>1521</v>
      </c>
      <c r="C782" s="62" t="s">
        <v>5</v>
      </c>
      <c r="D782" s="20" t="s">
        <v>1529</v>
      </c>
      <c r="E782" s="8" t="s">
        <v>716</v>
      </c>
      <c r="F782" s="57">
        <v>120</v>
      </c>
      <c r="G782" s="6">
        <v>2050</v>
      </c>
      <c r="H782" s="6">
        <f t="shared" si="24"/>
        <v>246000</v>
      </c>
      <c r="I782" s="6">
        <f t="shared" si="25"/>
        <v>275520</v>
      </c>
      <c r="J782" s="8" t="s">
        <v>1382</v>
      </c>
      <c r="K782" s="8" t="s">
        <v>3</v>
      </c>
      <c r="L782" s="21" t="s">
        <v>744</v>
      </c>
    </row>
    <row r="783" spans="1:12" ht="45">
      <c r="A783" s="61">
        <v>768</v>
      </c>
      <c r="B783" s="13" t="s">
        <v>1522</v>
      </c>
      <c r="C783" s="62" t="s">
        <v>5</v>
      </c>
      <c r="D783" s="20" t="s">
        <v>1532</v>
      </c>
      <c r="E783" s="8" t="s">
        <v>1530</v>
      </c>
      <c r="F783" s="57">
        <v>3</v>
      </c>
      <c r="G783" s="6">
        <v>6000</v>
      </c>
      <c r="H783" s="6">
        <f t="shared" si="24"/>
        <v>18000</v>
      </c>
      <c r="I783" s="6">
        <f t="shared" si="25"/>
        <v>20160.000000000004</v>
      </c>
      <c r="J783" s="8" t="s">
        <v>1382</v>
      </c>
      <c r="K783" s="8" t="s">
        <v>3</v>
      </c>
      <c r="L783" s="21" t="s">
        <v>744</v>
      </c>
    </row>
    <row r="784" spans="1:12" ht="45">
      <c r="A784" s="61">
        <v>769</v>
      </c>
      <c r="B784" s="13" t="s">
        <v>1523</v>
      </c>
      <c r="C784" s="62" t="s">
        <v>5</v>
      </c>
      <c r="D784" s="20" t="s">
        <v>1378</v>
      </c>
      <c r="E784" s="8" t="s">
        <v>158</v>
      </c>
      <c r="F784" s="57">
        <v>2</v>
      </c>
      <c r="G784" s="6">
        <v>4530</v>
      </c>
      <c r="H784" s="6">
        <f t="shared" si="24"/>
        <v>9060</v>
      </c>
      <c r="I784" s="6">
        <f t="shared" si="25"/>
        <v>10147.200000000001</v>
      </c>
      <c r="J784" s="8" t="s">
        <v>1382</v>
      </c>
      <c r="K784" s="8" t="s">
        <v>3</v>
      </c>
      <c r="L784" s="21" t="s">
        <v>744</v>
      </c>
    </row>
    <row r="785" spans="1:12" ht="45">
      <c r="A785" s="61">
        <v>770</v>
      </c>
      <c r="B785" s="13" t="s">
        <v>1524</v>
      </c>
      <c r="C785" s="62" t="s">
        <v>5</v>
      </c>
      <c r="D785" s="20" t="s">
        <v>1533</v>
      </c>
      <c r="E785" s="8" t="s">
        <v>861</v>
      </c>
      <c r="F785" s="57">
        <v>20</v>
      </c>
      <c r="G785" s="6">
        <v>2100</v>
      </c>
      <c r="H785" s="6">
        <f t="shared" ref="H785:H848" si="26">F785*G785</f>
        <v>42000</v>
      </c>
      <c r="I785" s="6">
        <f t="shared" ref="I785:I848" si="27">H785*1.12</f>
        <v>47040.000000000007</v>
      </c>
      <c r="J785" s="8" t="s">
        <v>1382</v>
      </c>
      <c r="K785" s="8" t="s">
        <v>3</v>
      </c>
      <c r="L785" s="21" t="s">
        <v>744</v>
      </c>
    </row>
    <row r="786" spans="1:12" ht="45">
      <c r="A786" s="61">
        <v>771</v>
      </c>
      <c r="B786" s="13" t="s">
        <v>1525</v>
      </c>
      <c r="C786" s="62" t="s">
        <v>5</v>
      </c>
      <c r="D786" s="20" t="s">
        <v>1534</v>
      </c>
      <c r="E786" s="8" t="s">
        <v>1531</v>
      </c>
      <c r="F786" s="57">
        <v>1</v>
      </c>
      <c r="G786" s="6">
        <v>3000</v>
      </c>
      <c r="H786" s="6">
        <f t="shared" si="26"/>
        <v>3000</v>
      </c>
      <c r="I786" s="6">
        <f t="shared" si="27"/>
        <v>3360.0000000000005</v>
      </c>
      <c r="J786" s="8" t="s">
        <v>1382</v>
      </c>
      <c r="K786" s="8" t="s">
        <v>3</v>
      </c>
      <c r="L786" s="21" t="s">
        <v>744</v>
      </c>
    </row>
    <row r="787" spans="1:12" ht="45">
      <c r="A787" s="61">
        <v>772</v>
      </c>
      <c r="B787" s="13" t="s">
        <v>1526</v>
      </c>
      <c r="C787" s="62" t="s">
        <v>5</v>
      </c>
      <c r="D787" s="20" t="s">
        <v>1535</v>
      </c>
      <c r="E787" s="8" t="s">
        <v>158</v>
      </c>
      <c r="F787" s="57">
        <v>200</v>
      </c>
      <c r="G787" s="6">
        <v>126</v>
      </c>
      <c r="H787" s="6">
        <f t="shared" si="26"/>
        <v>25200</v>
      </c>
      <c r="I787" s="6">
        <f t="shared" si="27"/>
        <v>28224.000000000004</v>
      </c>
      <c r="J787" s="8" t="s">
        <v>1382</v>
      </c>
      <c r="K787" s="8" t="s">
        <v>3</v>
      </c>
      <c r="L787" s="21" t="s">
        <v>744</v>
      </c>
    </row>
    <row r="788" spans="1:12" ht="45">
      <c r="A788" s="61">
        <v>773</v>
      </c>
      <c r="B788" s="13" t="s">
        <v>1536</v>
      </c>
      <c r="C788" s="62" t="s">
        <v>5</v>
      </c>
      <c r="D788" s="13" t="s">
        <v>1536</v>
      </c>
      <c r="E788" s="8" t="s">
        <v>1530</v>
      </c>
      <c r="F788" s="57">
        <v>2</v>
      </c>
      <c r="G788" s="6">
        <v>1700</v>
      </c>
      <c r="H788" s="6">
        <f t="shared" si="26"/>
        <v>3400</v>
      </c>
      <c r="I788" s="6">
        <f t="shared" si="27"/>
        <v>3808.0000000000005</v>
      </c>
      <c r="J788" s="8" t="s">
        <v>1382</v>
      </c>
      <c r="K788" s="8" t="s">
        <v>3</v>
      </c>
      <c r="L788" s="21" t="s">
        <v>744</v>
      </c>
    </row>
    <row r="789" spans="1:12" ht="45">
      <c r="A789" s="61">
        <v>774</v>
      </c>
      <c r="B789" s="13" t="s">
        <v>1527</v>
      </c>
      <c r="C789" s="62" t="s">
        <v>5</v>
      </c>
      <c r="D789" s="20" t="s">
        <v>1537</v>
      </c>
      <c r="E789" s="8" t="s">
        <v>716</v>
      </c>
      <c r="F789" s="57">
        <v>4</v>
      </c>
      <c r="G789" s="6">
        <v>1770</v>
      </c>
      <c r="H789" s="6">
        <f t="shared" si="26"/>
        <v>7080</v>
      </c>
      <c r="I789" s="6">
        <f t="shared" si="27"/>
        <v>7929.6</v>
      </c>
      <c r="J789" s="8" t="s">
        <v>1382</v>
      </c>
      <c r="K789" s="8" t="s">
        <v>3</v>
      </c>
      <c r="L789" s="21" t="s">
        <v>744</v>
      </c>
    </row>
    <row r="790" spans="1:12" ht="45">
      <c r="A790" s="21">
        <v>775</v>
      </c>
      <c r="B790" s="8" t="s">
        <v>1528</v>
      </c>
      <c r="C790" s="8" t="s">
        <v>5</v>
      </c>
      <c r="D790" s="8" t="s">
        <v>1528</v>
      </c>
      <c r="E790" s="8" t="s">
        <v>1783</v>
      </c>
      <c r="F790" s="8">
        <v>10</v>
      </c>
      <c r="G790" s="6">
        <v>1630</v>
      </c>
      <c r="H790" s="6">
        <f t="shared" si="26"/>
        <v>16300</v>
      </c>
      <c r="I790" s="6">
        <f t="shared" si="27"/>
        <v>18256</v>
      </c>
      <c r="J790" s="8" t="s">
        <v>1382</v>
      </c>
      <c r="K790" s="8" t="s">
        <v>3</v>
      </c>
      <c r="L790" s="21" t="s">
        <v>744</v>
      </c>
    </row>
    <row r="791" spans="1:12" ht="45">
      <c r="A791" s="21">
        <v>776</v>
      </c>
      <c r="B791" s="8" t="s">
        <v>1538</v>
      </c>
      <c r="C791" s="8" t="s">
        <v>5</v>
      </c>
      <c r="D791" s="8" t="s">
        <v>1539</v>
      </c>
      <c r="E791" s="8" t="s">
        <v>861</v>
      </c>
      <c r="F791" s="8">
        <v>10</v>
      </c>
      <c r="G791" s="6">
        <v>2375</v>
      </c>
      <c r="H791" s="6">
        <f t="shared" si="26"/>
        <v>23750</v>
      </c>
      <c r="I791" s="6">
        <f t="shared" si="27"/>
        <v>26600.000000000004</v>
      </c>
      <c r="J791" s="8" t="s">
        <v>1382</v>
      </c>
      <c r="K791" s="8" t="s">
        <v>3</v>
      </c>
      <c r="L791" s="21" t="s">
        <v>744</v>
      </c>
    </row>
    <row r="792" spans="1:12" ht="135">
      <c r="A792" s="21">
        <v>777</v>
      </c>
      <c r="B792" s="8" t="s">
        <v>1540</v>
      </c>
      <c r="C792" s="8" t="s">
        <v>5</v>
      </c>
      <c r="D792" s="8" t="s">
        <v>1541</v>
      </c>
      <c r="E792" s="8" t="s">
        <v>134</v>
      </c>
      <c r="F792" s="8">
        <v>14</v>
      </c>
      <c r="G792" s="6">
        <v>62883</v>
      </c>
      <c r="H792" s="6">
        <f t="shared" si="26"/>
        <v>880362</v>
      </c>
      <c r="I792" s="6">
        <f t="shared" si="27"/>
        <v>986005.44000000006</v>
      </c>
      <c r="J792" s="8" t="s">
        <v>1382</v>
      </c>
      <c r="K792" s="8" t="s">
        <v>3</v>
      </c>
      <c r="L792" s="21" t="s">
        <v>744</v>
      </c>
    </row>
    <row r="793" spans="1:12" ht="150">
      <c r="A793" s="21">
        <v>778</v>
      </c>
      <c r="B793" s="8" t="s">
        <v>1569</v>
      </c>
      <c r="C793" s="8" t="s">
        <v>5</v>
      </c>
      <c r="D793" s="8" t="s">
        <v>1542</v>
      </c>
      <c r="E793" s="8" t="s">
        <v>134</v>
      </c>
      <c r="F793" s="8">
        <v>3</v>
      </c>
      <c r="G793" s="6">
        <v>85089</v>
      </c>
      <c r="H793" s="6">
        <f t="shared" si="26"/>
        <v>255267</v>
      </c>
      <c r="I793" s="6">
        <f t="shared" si="27"/>
        <v>285899.04000000004</v>
      </c>
      <c r="J793" s="8" t="s">
        <v>1382</v>
      </c>
      <c r="K793" s="8" t="s">
        <v>3</v>
      </c>
      <c r="L793" s="21" t="s">
        <v>744</v>
      </c>
    </row>
    <row r="794" spans="1:12" ht="45">
      <c r="A794" s="21">
        <v>779</v>
      </c>
      <c r="B794" s="8" t="s">
        <v>1543</v>
      </c>
      <c r="C794" s="8" t="s">
        <v>5</v>
      </c>
      <c r="D794" s="8" t="s">
        <v>1544</v>
      </c>
      <c r="E794" s="8" t="s">
        <v>134</v>
      </c>
      <c r="F794" s="8">
        <v>1</v>
      </c>
      <c r="G794" s="6">
        <v>7800</v>
      </c>
      <c r="H794" s="6">
        <f t="shared" si="26"/>
        <v>7800</v>
      </c>
      <c r="I794" s="6">
        <f t="shared" si="27"/>
        <v>8736</v>
      </c>
      <c r="J794" s="8" t="s">
        <v>746</v>
      </c>
      <c r="K794" s="8" t="s">
        <v>3</v>
      </c>
      <c r="L794" s="21" t="s">
        <v>744</v>
      </c>
    </row>
    <row r="795" spans="1:12" ht="45">
      <c r="A795" s="21">
        <v>780</v>
      </c>
      <c r="B795" s="8" t="s">
        <v>1545</v>
      </c>
      <c r="C795" s="8" t="s">
        <v>5</v>
      </c>
      <c r="D795" s="8" t="s">
        <v>1546</v>
      </c>
      <c r="E795" s="8" t="s">
        <v>134</v>
      </c>
      <c r="F795" s="8">
        <v>1</v>
      </c>
      <c r="G795" s="6">
        <v>1450</v>
      </c>
      <c r="H795" s="6">
        <f t="shared" si="26"/>
        <v>1450</v>
      </c>
      <c r="I795" s="6">
        <f t="shared" si="27"/>
        <v>1624.0000000000002</v>
      </c>
      <c r="J795" s="8" t="s">
        <v>746</v>
      </c>
      <c r="K795" s="8" t="s">
        <v>3</v>
      </c>
      <c r="L795" s="21" t="s">
        <v>744</v>
      </c>
    </row>
    <row r="796" spans="1:12" ht="45">
      <c r="A796" s="21">
        <v>781</v>
      </c>
      <c r="B796" s="8" t="s">
        <v>1547</v>
      </c>
      <c r="C796" s="8" t="s">
        <v>5</v>
      </c>
      <c r="D796" s="8" t="s">
        <v>1547</v>
      </c>
      <c r="E796" s="8" t="s">
        <v>134</v>
      </c>
      <c r="F796" s="8">
        <v>1</v>
      </c>
      <c r="G796" s="6">
        <v>1500</v>
      </c>
      <c r="H796" s="6">
        <f t="shared" si="26"/>
        <v>1500</v>
      </c>
      <c r="I796" s="6">
        <f t="shared" si="27"/>
        <v>1680.0000000000002</v>
      </c>
      <c r="J796" s="8" t="s">
        <v>746</v>
      </c>
      <c r="K796" s="8" t="s">
        <v>3</v>
      </c>
      <c r="L796" s="21" t="s">
        <v>744</v>
      </c>
    </row>
    <row r="797" spans="1:12" ht="45">
      <c r="A797" s="21">
        <v>782</v>
      </c>
      <c r="B797" s="8" t="s">
        <v>1548</v>
      </c>
      <c r="C797" s="8" t="s">
        <v>5</v>
      </c>
      <c r="D797" s="8" t="s">
        <v>1549</v>
      </c>
      <c r="E797" s="8" t="s">
        <v>134</v>
      </c>
      <c r="F797" s="8">
        <v>11</v>
      </c>
      <c r="G797" s="6">
        <v>4500</v>
      </c>
      <c r="H797" s="6">
        <f t="shared" si="26"/>
        <v>49500</v>
      </c>
      <c r="I797" s="6">
        <f t="shared" si="27"/>
        <v>55440.000000000007</v>
      </c>
      <c r="J797" s="8" t="s">
        <v>746</v>
      </c>
      <c r="K797" s="8" t="s">
        <v>3</v>
      </c>
      <c r="L797" s="21" t="s">
        <v>744</v>
      </c>
    </row>
    <row r="798" spans="1:12" ht="90">
      <c r="A798" s="21">
        <v>783</v>
      </c>
      <c r="B798" s="8" t="s">
        <v>1550</v>
      </c>
      <c r="C798" s="8" t="s">
        <v>5</v>
      </c>
      <c r="D798" s="8" t="s">
        <v>1552</v>
      </c>
      <c r="E798" s="8" t="s">
        <v>134</v>
      </c>
      <c r="F798" s="8">
        <v>50</v>
      </c>
      <c r="G798" s="6">
        <v>13571.4</v>
      </c>
      <c r="H798" s="6">
        <f t="shared" si="26"/>
        <v>678570</v>
      </c>
      <c r="I798" s="6">
        <f t="shared" si="27"/>
        <v>759998.4</v>
      </c>
      <c r="J798" s="8" t="s">
        <v>1553</v>
      </c>
      <c r="K798" s="8" t="s">
        <v>3</v>
      </c>
      <c r="L798" s="21" t="s">
        <v>744</v>
      </c>
    </row>
    <row r="799" spans="1:12" ht="120">
      <c r="A799" s="21">
        <v>784</v>
      </c>
      <c r="B799" s="8" t="s">
        <v>1551</v>
      </c>
      <c r="C799" s="8" t="s">
        <v>5</v>
      </c>
      <c r="D799" s="8" t="s">
        <v>1554</v>
      </c>
      <c r="E799" s="8" t="s">
        <v>134</v>
      </c>
      <c r="F799" s="8">
        <v>20</v>
      </c>
      <c r="G799" s="6">
        <v>32724</v>
      </c>
      <c r="H799" s="6">
        <f t="shared" si="26"/>
        <v>654480</v>
      </c>
      <c r="I799" s="6">
        <f t="shared" si="27"/>
        <v>733017.60000000009</v>
      </c>
      <c r="J799" s="8" t="s">
        <v>1553</v>
      </c>
      <c r="K799" s="8" t="s">
        <v>3</v>
      </c>
      <c r="L799" s="21" t="s">
        <v>744</v>
      </c>
    </row>
    <row r="800" spans="1:12" ht="75">
      <c r="A800" s="21">
        <v>785</v>
      </c>
      <c r="B800" s="8" t="s">
        <v>1555</v>
      </c>
      <c r="C800" s="8" t="s">
        <v>5</v>
      </c>
      <c r="D800" s="8" t="s">
        <v>1556</v>
      </c>
      <c r="E800" s="8" t="s">
        <v>134</v>
      </c>
      <c r="F800" s="8">
        <v>2</v>
      </c>
      <c r="G800" s="6">
        <v>30000</v>
      </c>
      <c r="H800" s="6">
        <f t="shared" si="26"/>
        <v>60000</v>
      </c>
      <c r="I800" s="6">
        <f t="shared" si="27"/>
        <v>67200</v>
      </c>
      <c r="J800" s="8" t="s">
        <v>1382</v>
      </c>
      <c r="K800" s="8" t="s">
        <v>3</v>
      </c>
      <c r="L800" s="21" t="s">
        <v>744</v>
      </c>
    </row>
    <row r="801" spans="1:13" ht="60">
      <c r="A801" s="21">
        <v>786</v>
      </c>
      <c r="B801" s="8" t="s">
        <v>1558</v>
      </c>
      <c r="C801" s="8" t="s">
        <v>5</v>
      </c>
      <c r="D801" s="8" t="s">
        <v>1560</v>
      </c>
      <c r="E801" s="8" t="s">
        <v>134</v>
      </c>
      <c r="F801" s="8">
        <v>3600</v>
      </c>
      <c r="G801" s="6">
        <v>44</v>
      </c>
      <c r="H801" s="6">
        <f t="shared" si="26"/>
        <v>158400</v>
      </c>
      <c r="I801" s="6">
        <f t="shared" si="27"/>
        <v>177408.00000000003</v>
      </c>
      <c r="J801" s="8" t="s">
        <v>768</v>
      </c>
      <c r="K801" s="8" t="s">
        <v>3</v>
      </c>
      <c r="L801" s="21" t="s">
        <v>1744</v>
      </c>
      <c r="M801" s="70"/>
    </row>
    <row r="802" spans="1:13" ht="75">
      <c r="A802" s="21">
        <v>787</v>
      </c>
      <c r="B802" s="8" t="s">
        <v>1559</v>
      </c>
      <c r="C802" s="8" t="s">
        <v>5</v>
      </c>
      <c r="D802" s="8" t="s">
        <v>1561</v>
      </c>
      <c r="E802" s="8" t="s">
        <v>134</v>
      </c>
      <c r="F802" s="8">
        <v>3800</v>
      </c>
      <c r="G802" s="6">
        <v>90</v>
      </c>
      <c r="H802" s="6">
        <f t="shared" si="26"/>
        <v>342000</v>
      </c>
      <c r="I802" s="6">
        <f t="shared" si="27"/>
        <v>383040.00000000006</v>
      </c>
      <c r="J802" s="8" t="s">
        <v>768</v>
      </c>
      <c r="K802" s="8" t="s">
        <v>3</v>
      </c>
      <c r="L802" s="21" t="s">
        <v>1744</v>
      </c>
    </row>
    <row r="803" spans="1:13" ht="60">
      <c r="A803" s="21">
        <v>788</v>
      </c>
      <c r="B803" s="8" t="s">
        <v>1564</v>
      </c>
      <c r="C803" s="8" t="s">
        <v>5</v>
      </c>
      <c r="D803" s="8" t="s">
        <v>1579</v>
      </c>
      <c r="E803" s="8" t="s">
        <v>134</v>
      </c>
      <c r="F803" s="8">
        <v>2</v>
      </c>
      <c r="G803" s="6">
        <v>111598.21</v>
      </c>
      <c r="H803" s="6">
        <f t="shared" si="26"/>
        <v>223196.42</v>
      </c>
      <c r="I803" s="6">
        <f t="shared" si="27"/>
        <v>249979.99040000004</v>
      </c>
      <c r="J803" s="8" t="s">
        <v>1565</v>
      </c>
      <c r="K803" s="8" t="s">
        <v>3</v>
      </c>
      <c r="L803" s="21" t="s">
        <v>1668</v>
      </c>
    </row>
    <row r="804" spans="1:13" ht="60">
      <c r="A804" s="21">
        <v>789</v>
      </c>
      <c r="B804" s="8" t="s">
        <v>1566</v>
      </c>
      <c r="C804" s="8" t="s">
        <v>5</v>
      </c>
      <c r="D804" s="8" t="s">
        <v>1580</v>
      </c>
      <c r="E804" s="8" t="s">
        <v>134</v>
      </c>
      <c r="F804" s="8">
        <v>12</v>
      </c>
      <c r="G804" s="6">
        <v>101696.43</v>
      </c>
      <c r="H804" s="6">
        <f t="shared" si="26"/>
        <v>1220357.1599999999</v>
      </c>
      <c r="I804" s="6">
        <f t="shared" si="27"/>
        <v>1366800.0192</v>
      </c>
      <c r="J804" s="8" t="s">
        <v>1565</v>
      </c>
      <c r="K804" s="8" t="s">
        <v>3</v>
      </c>
      <c r="L804" s="21" t="s">
        <v>1491</v>
      </c>
    </row>
    <row r="805" spans="1:13" ht="45">
      <c r="A805" s="21">
        <v>790</v>
      </c>
      <c r="B805" s="8" t="s">
        <v>1567</v>
      </c>
      <c r="C805" s="8" t="s">
        <v>5</v>
      </c>
      <c r="D805" s="8" t="s">
        <v>1581</v>
      </c>
      <c r="E805" s="8" t="s">
        <v>134</v>
      </c>
      <c r="F805" s="8">
        <v>13</v>
      </c>
      <c r="G805" s="6">
        <v>91062.5</v>
      </c>
      <c r="H805" s="6">
        <f t="shared" si="26"/>
        <v>1183812.5</v>
      </c>
      <c r="I805" s="6">
        <f t="shared" si="27"/>
        <v>1325870.0000000002</v>
      </c>
      <c r="J805" s="8" t="s">
        <v>1565</v>
      </c>
      <c r="K805" s="8" t="s">
        <v>3</v>
      </c>
      <c r="L805" s="21" t="s">
        <v>1491</v>
      </c>
    </row>
    <row r="806" spans="1:13" ht="75">
      <c r="A806" s="21">
        <v>791</v>
      </c>
      <c r="B806" s="8" t="s">
        <v>1568</v>
      </c>
      <c r="C806" s="8" t="s">
        <v>5</v>
      </c>
      <c r="D806" s="8" t="s">
        <v>1582</v>
      </c>
      <c r="E806" s="8" t="s">
        <v>134</v>
      </c>
      <c r="F806" s="8">
        <v>12</v>
      </c>
      <c r="G806" s="6">
        <v>122312.5</v>
      </c>
      <c r="H806" s="6">
        <f t="shared" si="26"/>
        <v>1467750</v>
      </c>
      <c r="I806" s="6">
        <f t="shared" si="27"/>
        <v>1643880.0000000002</v>
      </c>
      <c r="J806" s="8" t="s">
        <v>1565</v>
      </c>
      <c r="K806" s="8" t="s">
        <v>3</v>
      </c>
      <c r="L806" s="21" t="s">
        <v>1491</v>
      </c>
    </row>
    <row r="807" spans="1:13" ht="45">
      <c r="A807" s="21">
        <v>792</v>
      </c>
      <c r="B807" s="8" t="s">
        <v>1892</v>
      </c>
      <c r="C807" s="8" t="s">
        <v>5</v>
      </c>
      <c r="D807" s="8" t="s">
        <v>1891</v>
      </c>
      <c r="E807" s="8" t="s">
        <v>134</v>
      </c>
      <c r="F807" s="8">
        <v>52</v>
      </c>
      <c r="G807" s="6">
        <v>16600</v>
      </c>
      <c r="H807" s="6">
        <f t="shared" si="26"/>
        <v>863200</v>
      </c>
      <c r="I807" s="6">
        <f t="shared" si="27"/>
        <v>966784.00000000012</v>
      </c>
      <c r="J807" s="8" t="s">
        <v>1565</v>
      </c>
      <c r="K807" s="8" t="s">
        <v>3</v>
      </c>
      <c r="L807" s="21" t="s">
        <v>744</v>
      </c>
    </row>
    <row r="808" spans="1:13" ht="45">
      <c r="A808" s="21">
        <v>793</v>
      </c>
      <c r="B808" s="8" t="s">
        <v>1892</v>
      </c>
      <c r="C808" s="8" t="s">
        <v>5</v>
      </c>
      <c r="D808" s="8" t="s">
        <v>1893</v>
      </c>
      <c r="E808" s="8" t="s">
        <v>134</v>
      </c>
      <c r="F808" s="8">
        <v>9</v>
      </c>
      <c r="G808" s="6">
        <v>6000</v>
      </c>
      <c r="H808" s="6">
        <f t="shared" si="26"/>
        <v>54000</v>
      </c>
      <c r="I808" s="6">
        <f t="shared" si="27"/>
        <v>60480.000000000007</v>
      </c>
      <c r="J808" s="8" t="s">
        <v>1565</v>
      </c>
      <c r="K808" s="8" t="s">
        <v>3</v>
      </c>
      <c r="L808" s="21" t="s">
        <v>744</v>
      </c>
    </row>
    <row r="809" spans="1:13" ht="45">
      <c r="A809" s="21">
        <v>794</v>
      </c>
      <c r="B809" s="8" t="s">
        <v>1892</v>
      </c>
      <c r="C809" s="8" t="s">
        <v>5</v>
      </c>
      <c r="D809" s="8" t="s">
        <v>1894</v>
      </c>
      <c r="E809" s="8" t="s">
        <v>134</v>
      </c>
      <c r="F809" s="8">
        <v>52</v>
      </c>
      <c r="G809" s="6">
        <v>11800</v>
      </c>
      <c r="H809" s="6">
        <f t="shared" si="26"/>
        <v>613600</v>
      </c>
      <c r="I809" s="6">
        <f t="shared" si="27"/>
        <v>687232.00000000012</v>
      </c>
      <c r="J809" s="8" t="s">
        <v>1565</v>
      </c>
      <c r="K809" s="8" t="s">
        <v>3</v>
      </c>
      <c r="L809" s="21" t="s">
        <v>744</v>
      </c>
    </row>
    <row r="810" spans="1:13" ht="45">
      <c r="A810" s="21">
        <v>795</v>
      </c>
      <c r="B810" s="8" t="s">
        <v>1892</v>
      </c>
      <c r="C810" s="8" t="s">
        <v>5</v>
      </c>
      <c r="D810" s="8" t="s">
        <v>1895</v>
      </c>
      <c r="E810" s="8" t="s">
        <v>134</v>
      </c>
      <c r="F810" s="8">
        <v>17</v>
      </c>
      <c r="G810" s="6">
        <v>3500</v>
      </c>
      <c r="H810" s="6">
        <f t="shared" si="26"/>
        <v>59500</v>
      </c>
      <c r="I810" s="6">
        <f t="shared" si="27"/>
        <v>66640</v>
      </c>
      <c r="J810" s="8" t="s">
        <v>1565</v>
      </c>
      <c r="K810" s="8" t="s">
        <v>3</v>
      </c>
      <c r="L810" s="21" t="s">
        <v>744</v>
      </c>
    </row>
    <row r="811" spans="1:13" ht="60">
      <c r="A811" s="21">
        <v>796</v>
      </c>
      <c r="B811" s="11" t="s">
        <v>1591</v>
      </c>
      <c r="C811" s="8" t="s">
        <v>5</v>
      </c>
      <c r="D811" s="11" t="s">
        <v>1591</v>
      </c>
      <c r="E811" s="11" t="s">
        <v>134</v>
      </c>
      <c r="F811" s="11">
        <v>4</v>
      </c>
      <c r="G811" s="19">
        <v>6000</v>
      </c>
      <c r="H811" s="6">
        <f t="shared" si="26"/>
        <v>24000</v>
      </c>
      <c r="I811" s="6">
        <f t="shared" si="27"/>
        <v>26880.000000000004</v>
      </c>
      <c r="J811" s="8" t="s">
        <v>1590</v>
      </c>
      <c r="K811" s="8" t="s">
        <v>3</v>
      </c>
      <c r="L811" s="21" t="s">
        <v>744</v>
      </c>
    </row>
    <row r="812" spans="1:13" ht="60">
      <c r="A812" s="21">
        <v>797</v>
      </c>
      <c r="B812" s="11" t="s">
        <v>1592</v>
      </c>
      <c r="C812" s="8" t="s">
        <v>5</v>
      </c>
      <c r="D812" s="11" t="s">
        <v>1592</v>
      </c>
      <c r="E812" s="11" t="s">
        <v>134</v>
      </c>
      <c r="F812" s="11">
        <v>4</v>
      </c>
      <c r="G812" s="19">
        <v>7700</v>
      </c>
      <c r="H812" s="6">
        <f t="shared" si="26"/>
        <v>30800</v>
      </c>
      <c r="I812" s="6">
        <f t="shared" si="27"/>
        <v>34496</v>
      </c>
      <c r="J812" s="8" t="s">
        <v>1590</v>
      </c>
      <c r="K812" s="8" t="s">
        <v>3</v>
      </c>
      <c r="L812" s="21" t="s">
        <v>744</v>
      </c>
    </row>
    <row r="813" spans="1:13" ht="60">
      <c r="A813" s="21">
        <v>798</v>
      </c>
      <c r="B813" s="11" t="s">
        <v>1593</v>
      </c>
      <c r="C813" s="8" t="s">
        <v>5</v>
      </c>
      <c r="D813" s="11" t="s">
        <v>1593</v>
      </c>
      <c r="E813" s="11" t="s">
        <v>134</v>
      </c>
      <c r="F813" s="11">
        <v>2</v>
      </c>
      <c r="G813" s="6">
        <v>11000</v>
      </c>
      <c r="H813" s="6">
        <f t="shared" si="26"/>
        <v>22000</v>
      </c>
      <c r="I813" s="6">
        <f t="shared" si="27"/>
        <v>24640.000000000004</v>
      </c>
      <c r="J813" s="8" t="s">
        <v>1590</v>
      </c>
      <c r="K813" s="8" t="s">
        <v>3</v>
      </c>
      <c r="L813" s="21" t="s">
        <v>744</v>
      </c>
    </row>
    <row r="814" spans="1:13" ht="60">
      <c r="A814" s="21">
        <v>799</v>
      </c>
      <c r="B814" s="8" t="s">
        <v>1594</v>
      </c>
      <c r="C814" s="8" t="s">
        <v>5</v>
      </c>
      <c r="D814" s="8" t="s">
        <v>1594</v>
      </c>
      <c r="E814" s="11" t="s">
        <v>134</v>
      </c>
      <c r="F814" s="11">
        <v>3</v>
      </c>
      <c r="G814" s="6">
        <v>6500</v>
      </c>
      <c r="H814" s="6">
        <f t="shared" si="26"/>
        <v>19500</v>
      </c>
      <c r="I814" s="6">
        <f t="shared" si="27"/>
        <v>21840.000000000004</v>
      </c>
      <c r="J814" s="8" t="s">
        <v>1590</v>
      </c>
      <c r="K814" s="8" t="s">
        <v>3</v>
      </c>
      <c r="L814" s="21" t="s">
        <v>744</v>
      </c>
    </row>
    <row r="815" spans="1:13" ht="60">
      <c r="A815" s="21">
        <v>800</v>
      </c>
      <c r="B815" s="8" t="s">
        <v>1595</v>
      </c>
      <c r="C815" s="8" t="s">
        <v>5</v>
      </c>
      <c r="D815" s="8" t="s">
        <v>1595</v>
      </c>
      <c r="E815" s="11" t="s">
        <v>134</v>
      </c>
      <c r="F815" s="11">
        <v>3</v>
      </c>
      <c r="G815" s="6">
        <v>8500</v>
      </c>
      <c r="H815" s="6">
        <f t="shared" si="26"/>
        <v>25500</v>
      </c>
      <c r="I815" s="6">
        <f t="shared" si="27"/>
        <v>28560.000000000004</v>
      </c>
      <c r="J815" s="8" t="s">
        <v>1590</v>
      </c>
      <c r="K815" s="8" t="s">
        <v>3</v>
      </c>
      <c r="L815" s="21" t="s">
        <v>744</v>
      </c>
    </row>
    <row r="816" spans="1:13" ht="60">
      <c r="A816" s="21">
        <v>801</v>
      </c>
      <c r="B816" s="8" t="s">
        <v>1596</v>
      </c>
      <c r="C816" s="8" t="s">
        <v>5</v>
      </c>
      <c r="D816" s="8" t="s">
        <v>1596</v>
      </c>
      <c r="E816" s="11" t="s">
        <v>134</v>
      </c>
      <c r="F816" s="8">
        <v>4</v>
      </c>
      <c r="G816" s="6">
        <v>11600</v>
      </c>
      <c r="H816" s="6">
        <f t="shared" si="26"/>
        <v>46400</v>
      </c>
      <c r="I816" s="6">
        <f t="shared" si="27"/>
        <v>51968.000000000007</v>
      </c>
      <c r="J816" s="8" t="s">
        <v>1590</v>
      </c>
      <c r="K816" s="8" t="s">
        <v>3</v>
      </c>
      <c r="L816" s="21" t="s">
        <v>744</v>
      </c>
    </row>
    <row r="817" spans="1:12" ht="60">
      <c r="A817" s="21">
        <v>802</v>
      </c>
      <c r="B817" s="8" t="s">
        <v>1597</v>
      </c>
      <c r="C817" s="8" t="s">
        <v>5</v>
      </c>
      <c r="D817" s="8" t="s">
        <v>1597</v>
      </c>
      <c r="E817" s="8" t="s">
        <v>134</v>
      </c>
      <c r="F817" s="8">
        <v>1</v>
      </c>
      <c r="G817" s="6">
        <v>6200</v>
      </c>
      <c r="H817" s="6">
        <f t="shared" si="26"/>
        <v>6200</v>
      </c>
      <c r="I817" s="6">
        <f t="shared" si="27"/>
        <v>6944.0000000000009</v>
      </c>
      <c r="J817" s="8" t="s">
        <v>1590</v>
      </c>
      <c r="K817" s="8" t="s">
        <v>3</v>
      </c>
      <c r="L817" s="21" t="s">
        <v>744</v>
      </c>
    </row>
    <row r="818" spans="1:12" ht="60">
      <c r="A818" s="21">
        <v>803</v>
      </c>
      <c r="B818" s="8" t="s">
        <v>1598</v>
      </c>
      <c r="C818" s="8" t="s">
        <v>5</v>
      </c>
      <c r="D818" s="8" t="s">
        <v>1598</v>
      </c>
      <c r="E818" s="8" t="s">
        <v>525</v>
      </c>
      <c r="F818" s="8">
        <v>1</v>
      </c>
      <c r="G818" s="6">
        <v>44200</v>
      </c>
      <c r="H818" s="6">
        <f t="shared" si="26"/>
        <v>44200</v>
      </c>
      <c r="I818" s="6">
        <f t="shared" si="27"/>
        <v>49504.000000000007</v>
      </c>
      <c r="J818" s="8" t="s">
        <v>1590</v>
      </c>
      <c r="K818" s="8" t="s">
        <v>3</v>
      </c>
      <c r="L818" s="21" t="s">
        <v>744</v>
      </c>
    </row>
    <row r="819" spans="1:12" ht="60">
      <c r="A819" s="21">
        <v>804</v>
      </c>
      <c r="B819" s="8" t="s">
        <v>1599</v>
      </c>
      <c r="C819" s="8" t="s">
        <v>5</v>
      </c>
      <c r="D819" s="8" t="s">
        <v>1599</v>
      </c>
      <c r="E819" s="11" t="s">
        <v>134</v>
      </c>
      <c r="F819" s="8">
        <v>2</v>
      </c>
      <c r="G819" s="6">
        <v>4500</v>
      </c>
      <c r="H819" s="6">
        <f t="shared" si="26"/>
        <v>9000</v>
      </c>
      <c r="I819" s="6">
        <f t="shared" si="27"/>
        <v>10080.000000000002</v>
      </c>
      <c r="J819" s="8" t="s">
        <v>1590</v>
      </c>
      <c r="K819" s="8" t="s">
        <v>3</v>
      </c>
      <c r="L819" s="21" t="s">
        <v>744</v>
      </c>
    </row>
    <row r="820" spans="1:12" ht="60">
      <c r="A820" s="21">
        <v>805</v>
      </c>
      <c r="B820" s="8" t="s">
        <v>1600</v>
      </c>
      <c r="C820" s="8" t="s">
        <v>5</v>
      </c>
      <c r="D820" s="8" t="s">
        <v>1600</v>
      </c>
      <c r="E820" s="11" t="s">
        <v>134</v>
      </c>
      <c r="F820" s="8">
        <v>5</v>
      </c>
      <c r="G820" s="6">
        <v>16000</v>
      </c>
      <c r="H820" s="6">
        <f t="shared" si="26"/>
        <v>80000</v>
      </c>
      <c r="I820" s="6">
        <f t="shared" si="27"/>
        <v>89600.000000000015</v>
      </c>
      <c r="J820" s="8" t="s">
        <v>1590</v>
      </c>
      <c r="K820" s="8" t="s">
        <v>3</v>
      </c>
      <c r="L820" s="21" t="s">
        <v>744</v>
      </c>
    </row>
    <row r="821" spans="1:12" ht="60">
      <c r="A821" s="21">
        <v>806</v>
      </c>
      <c r="B821" s="8" t="s">
        <v>1601</v>
      </c>
      <c r="C821" s="8" t="s">
        <v>5</v>
      </c>
      <c r="D821" s="8" t="s">
        <v>1601</v>
      </c>
      <c r="E821" s="11" t="s">
        <v>134</v>
      </c>
      <c r="F821" s="8">
        <v>6</v>
      </c>
      <c r="G821" s="6">
        <v>18000</v>
      </c>
      <c r="H821" s="6">
        <f t="shared" si="26"/>
        <v>108000</v>
      </c>
      <c r="I821" s="6">
        <f t="shared" si="27"/>
        <v>120960.00000000001</v>
      </c>
      <c r="J821" s="8" t="s">
        <v>1590</v>
      </c>
      <c r="K821" s="8" t="s">
        <v>3</v>
      </c>
      <c r="L821" s="21" t="s">
        <v>744</v>
      </c>
    </row>
    <row r="822" spans="1:12" ht="60">
      <c r="A822" s="21">
        <v>807</v>
      </c>
      <c r="B822" s="8" t="s">
        <v>1602</v>
      </c>
      <c r="C822" s="8" t="s">
        <v>5</v>
      </c>
      <c r="D822" s="8" t="s">
        <v>1602</v>
      </c>
      <c r="E822" s="11" t="s">
        <v>134</v>
      </c>
      <c r="F822" s="8">
        <v>20</v>
      </c>
      <c r="G822" s="6">
        <v>1200</v>
      </c>
      <c r="H822" s="6">
        <f t="shared" si="26"/>
        <v>24000</v>
      </c>
      <c r="I822" s="6">
        <f t="shared" si="27"/>
        <v>26880.000000000004</v>
      </c>
      <c r="J822" s="8" t="s">
        <v>1590</v>
      </c>
      <c r="K822" s="8" t="s">
        <v>3</v>
      </c>
      <c r="L822" s="21" t="s">
        <v>744</v>
      </c>
    </row>
    <row r="823" spans="1:12" ht="60">
      <c r="A823" s="21">
        <v>808</v>
      </c>
      <c r="B823" s="8" t="s">
        <v>1603</v>
      </c>
      <c r="C823" s="8" t="s">
        <v>5</v>
      </c>
      <c r="D823" s="8" t="s">
        <v>1603</v>
      </c>
      <c r="E823" s="11" t="s">
        <v>134</v>
      </c>
      <c r="F823" s="8">
        <v>20</v>
      </c>
      <c r="G823" s="6">
        <v>1450</v>
      </c>
      <c r="H823" s="6">
        <f t="shared" si="26"/>
        <v>29000</v>
      </c>
      <c r="I823" s="6">
        <f t="shared" si="27"/>
        <v>32480.000000000004</v>
      </c>
      <c r="J823" s="8" t="s">
        <v>1590</v>
      </c>
      <c r="K823" s="8" t="s">
        <v>3</v>
      </c>
      <c r="L823" s="21" t="s">
        <v>744</v>
      </c>
    </row>
    <row r="824" spans="1:12" ht="60">
      <c r="A824" s="21">
        <v>809</v>
      </c>
      <c r="B824" s="8" t="s">
        <v>1604</v>
      </c>
      <c r="C824" s="8" t="s">
        <v>5</v>
      </c>
      <c r="D824" s="8" t="s">
        <v>1604</v>
      </c>
      <c r="E824" s="11" t="s">
        <v>134</v>
      </c>
      <c r="F824" s="8">
        <v>8</v>
      </c>
      <c r="G824" s="6">
        <v>9500</v>
      </c>
      <c r="H824" s="6">
        <f t="shared" si="26"/>
        <v>76000</v>
      </c>
      <c r="I824" s="6">
        <f t="shared" si="27"/>
        <v>85120.000000000015</v>
      </c>
      <c r="J824" s="8" t="s">
        <v>1590</v>
      </c>
      <c r="K824" s="8" t="s">
        <v>3</v>
      </c>
      <c r="L824" s="21" t="s">
        <v>744</v>
      </c>
    </row>
    <row r="825" spans="1:12" ht="60">
      <c r="A825" s="21">
        <v>810</v>
      </c>
      <c r="B825" s="8" t="s">
        <v>1605</v>
      </c>
      <c r="C825" s="8" t="s">
        <v>5</v>
      </c>
      <c r="D825" s="8" t="s">
        <v>1605</v>
      </c>
      <c r="E825" s="11" t="s">
        <v>134</v>
      </c>
      <c r="F825" s="8">
        <v>12</v>
      </c>
      <c r="G825" s="6">
        <v>11500</v>
      </c>
      <c r="H825" s="6">
        <f t="shared" si="26"/>
        <v>138000</v>
      </c>
      <c r="I825" s="6">
        <f t="shared" si="27"/>
        <v>154560.00000000003</v>
      </c>
      <c r="J825" s="8" t="s">
        <v>1590</v>
      </c>
      <c r="K825" s="8" t="s">
        <v>3</v>
      </c>
      <c r="L825" s="21" t="s">
        <v>744</v>
      </c>
    </row>
    <row r="826" spans="1:12" ht="60">
      <c r="A826" s="21">
        <v>811</v>
      </c>
      <c r="B826" s="8" t="s">
        <v>1606</v>
      </c>
      <c r="C826" s="8" t="s">
        <v>5</v>
      </c>
      <c r="D826" s="8" t="s">
        <v>1606</v>
      </c>
      <c r="E826" s="11" t="s">
        <v>134</v>
      </c>
      <c r="F826" s="8">
        <v>30</v>
      </c>
      <c r="G826" s="6">
        <v>800</v>
      </c>
      <c r="H826" s="6">
        <f t="shared" si="26"/>
        <v>24000</v>
      </c>
      <c r="I826" s="6">
        <f t="shared" si="27"/>
        <v>26880.000000000004</v>
      </c>
      <c r="J826" s="8" t="s">
        <v>1590</v>
      </c>
      <c r="K826" s="8" t="s">
        <v>3</v>
      </c>
      <c r="L826" s="21" t="s">
        <v>744</v>
      </c>
    </row>
    <row r="827" spans="1:12" ht="60">
      <c r="A827" s="21">
        <v>812</v>
      </c>
      <c r="B827" s="8" t="s">
        <v>1607</v>
      </c>
      <c r="C827" s="8" t="s">
        <v>5</v>
      </c>
      <c r="D827" s="8" t="s">
        <v>1607</v>
      </c>
      <c r="E827" s="11" t="s">
        <v>134</v>
      </c>
      <c r="F827" s="8">
        <v>15</v>
      </c>
      <c r="G827" s="6">
        <v>800</v>
      </c>
      <c r="H827" s="6">
        <f t="shared" si="26"/>
        <v>12000</v>
      </c>
      <c r="I827" s="6">
        <f t="shared" si="27"/>
        <v>13440.000000000002</v>
      </c>
      <c r="J827" s="8" t="s">
        <v>1590</v>
      </c>
      <c r="K827" s="8" t="s">
        <v>3</v>
      </c>
      <c r="L827" s="21" t="s">
        <v>744</v>
      </c>
    </row>
    <row r="828" spans="1:12" ht="60">
      <c r="A828" s="21">
        <v>813</v>
      </c>
      <c r="B828" s="8" t="s">
        <v>1608</v>
      </c>
      <c r="C828" s="8" t="s">
        <v>5</v>
      </c>
      <c r="D828" s="8" t="s">
        <v>1608</v>
      </c>
      <c r="E828" s="11" t="s">
        <v>134</v>
      </c>
      <c r="F828" s="8">
        <v>60</v>
      </c>
      <c r="G828" s="6">
        <v>1000</v>
      </c>
      <c r="H828" s="6">
        <f t="shared" si="26"/>
        <v>60000</v>
      </c>
      <c r="I828" s="6">
        <f t="shared" si="27"/>
        <v>67200</v>
      </c>
      <c r="J828" s="8" t="s">
        <v>1590</v>
      </c>
      <c r="K828" s="8" t="s">
        <v>3</v>
      </c>
      <c r="L828" s="21" t="s">
        <v>744</v>
      </c>
    </row>
    <row r="829" spans="1:12" ht="60">
      <c r="A829" s="21">
        <v>814</v>
      </c>
      <c r="B829" s="8" t="s">
        <v>1609</v>
      </c>
      <c r="C829" s="8" t="s">
        <v>5</v>
      </c>
      <c r="D829" s="8" t="s">
        <v>1609</v>
      </c>
      <c r="E829" s="11" t="s">
        <v>134</v>
      </c>
      <c r="F829" s="8">
        <v>20</v>
      </c>
      <c r="G829" s="6">
        <v>1000</v>
      </c>
      <c r="H829" s="6">
        <f t="shared" si="26"/>
        <v>20000</v>
      </c>
      <c r="I829" s="6">
        <f t="shared" si="27"/>
        <v>22400.000000000004</v>
      </c>
      <c r="J829" s="8" t="s">
        <v>1590</v>
      </c>
      <c r="K829" s="8" t="s">
        <v>3</v>
      </c>
      <c r="L829" s="21" t="s">
        <v>744</v>
      </c>
    </row>
    <row r="830" spans="1:12" ht="60">
      <c r="A830" s="21">
        <v>815</v>
      </c>
      <c r="B830" s="8" t="s">
        <v>1610</v>
      </c>
      <c r="C830" s="8" t="s">
        <v>5</v>
      </c>
      <c r="D830" s="8" t="s">
        <v>1610</v>
      </c>
      <c r="E830" s="11" t="s">
        <v>134</v>
      </c>
      <c r="F830" s="8">
        <v>10</v>
      </c>
      <c r="G830" s="6">
        <v>3500</v>
      </c>
      <c r="H830" s="6">
        <f t="shared" si="26"/>
        <v>35000</v>
      </c>
      <c r="I830" s="6">
        <f t="shared" si="27"/>
        <v>39200.000000000007</v>
      </c>
      <c r="J830" s="8" t="s">
        <v>1590</v>
      </c>
      <c r="K830" s="8" t="s">
        <v>3</v>
      </c>
      <c r="L830" s="21" t="s">
        <v>744</v>
      </c>
    </row>
    <row r="831" spans="1:12" ht="60">
      <c r="A831" s="21">
        <v>816</v>
      </c>
      <c r="B831" s="8" t="s">
        <v>1611</v>
      </c>
      <c r="C831" s="8" t="s">
        <v>5</v>
      </c>
      <c r="D831" s="8" t="s">
        <v>1611</v>
      </c>
      <c r="E831" s="11" t="s">
        <v>134</v>
      </c>
      <c r="F831" s="8">
        <v>12</v>
      </c>
      <c r="G831" s="6">
        <v>4300</v>
      </c>
      <c r="H831" s="6">
        <f t="shared" si="26"/>
        <v>51600</v>
      </c>
      <c r="I831" s="6">
        <f t="shared" si="27"/>
        <v>57792.000000000007</v>
      </c>
      <c r="J831" s="8" t="s">
        <v>1590</v>
      </c>
      <c r="K831" s="8" t="s">
        <v>3</v>
      </c>
      <c r="L831" s="21" t="s">
        <v>744</v>
      </c>
    </row>
    <row r="832" spans="1:12" ht="60">
      <c r="A832" s="21">
        <v>817</v>
      </c>
      <c r="B832" s="8" t="s">
        <v>1612</v>
      </c>
      <c r="C832" s="8" t="s">
        <v>5</v>
      </c>
      <c r="D832" s="8" t="s">
        <v>1612</v>
      </c>
      <c r="E832" s="11" t="s">
        <v>134</v>
      </c>
      <c r="F832" s="8">
        <v>10</v>
      </c>
      <c r="G832" s="6">
        <v>1800</v>
      </c>
      <c r="H832" s="6">
        <f t="shared" si="26"/>
        <v>18000</v>
      </c>
      <c r="I832" s="6">
        <f t="shared" si="27"/>
        <v>20160.000000000004</v>
      </c>
      <c r="J832" s="8" t="s">
        <v>1590</v>
      </c>
      <c r="K832" s="8" t="s">
        <v>3</v>
      </c>
      <c r="L832" s="21" t="s">
        <v>744</v>
      </c>
    </row>
    <row r="833" spans="1:12" ht="60">
      <c r="A833" s="21">
        <v>818</v>
      </c>
      <c r="B833" s="8" t="s">
        <v>1613</v>
      </c>
      <c r="C833" s="8" t="s">
        <v>5</v>
      </c>
      <c r="D833" s="8" t="s">
        <v>1613</v>
      </c>
      <c r="E833" s="11" t="s">
        <v>134</v>
      </c>
      <c r="F833" s="8">
        <v>20</v>
      </c>
      <c r="G833" s="6">
        <v>2100</v>
      </c>
      <c r="H833" s="6">
        <f t="shared" si="26"/>
        <v>42000</v>
      </c>
      <c r="I833" s="6">
        <f t="shared" si="27"/>
        <v>47040.000000000007</v>
      </c>
      <c r="J833" s="8" t="s">
        <v>1590</v>
      </c>
      <c r="K833" s="8" t="s">
        <v>3</v>
      </c>
      <c r="L833" s="21" t="s">
        <v>744</v>
      </c>
    </row>
    <row r="834" spans="1:12" ht="60">
      <c r="A834" s="21">
        <v>819</v>
      </c>
      <c r="B834" s="8" t="s">
        <v>1614</v>
      </c>
      <c r="C834" s="8" t="s">
        <v>5</v>
      </c>
      <c r="D834" s="8" t="s">
        <v>1614</v>
      </c>
      <c r="E834" s="11" t="s">
        <v>134</v>
      </c>
      <c r="F834" s="8">
        <v>40</v>
      </c>
      <c r="G834" s="6">
        <v>2400</v>
      </c>
      <c r="H834" s="6">
        <f t="shared" si="26"/>
        <v>96000</v>
      </c>
      <c r="I834" s="6">
        <f t="shared" si="27"/>
        <v>107520.00000000001</v>
      </c>
      <c r="J834" s="8" t="s">
        <v>1590</v>
      </c>
      <c r="K834" s="8" t="s">
        <v>3</v>
      </c>
      <c r="L834" s="21" t="s">
        <v>744</v>
      </c>
    </row>
    <row r="835" spans="1:12" ht="60">
      <c r="A835" s="21">
        <v>820</v>
      </c>
      <c r="B835" s="8" t="s">
        <v>1615</v>
      </c>
      <c r="C835" s="8" t="s">
        <v>5</v>
      </c>
      <c r="D835" s="8" t="s">
        <v>1615</v>
      </c>
      <c r="E835" s="11" t="s">
        <v>449</v>
      </c>
      <c r="F835" s="8">
        <v>50</v>
      </c>
      <c r="G835" s="6">
        <v>350</v>
      </c>
      <c r="H835" s="6">
        <f t="shared" si="26"/>
        <v>17500</v>
      </c>
      <c r="I835" s="6">
        <f t="shared" si="27"/>
        <v>19600.000000000004</v>
      </c>
      <c r="J835" s="8" t="s">
        <v>1590</v>
      </c>
      <c r="K835" s="8" t="s">
        <v>3</v>
      </c>
      <c r="L835" s="21" t="s">
        <v>744</v>
      </c>
    </row>
    <row r="836" spans="1:12" ht="60">
      <c r="A836" s="21">
        <v>821</v>
      </c>
      <c r="B836" s="8" t="s">
        <v>1616</v>
      </c>
      <c r="C836" s="8" t="s">
        <v>5</v>
      </c>
      <c r="D836" s="8" t="s">
        <v>1616</v>
      </c>
      <c r="E836" s="11" t="s">
        <v>1639</v>
      </c>
      <c r="F836" s="8">
        <v>15</v>
      </c>
      <c r="G836" s="6">
        <v>480</v>
      </c>
      <c r="H836" s="6">
        <f t="shared" si="26"/>
        <v>7200</v>
      </c>
      <c r="I836" s="6">
        <f t="shared" si="27"/>
        <v>8064.0000000000009</v>
      </c>
      <c r="J836" s="8" t="s">
        <v>1590</v>
      </c>
      <c r="K836" s="8" t="s">
        <v>3</v>
      </c>
      <c r="L836" s="21" t="s">
        <v>744</v>
      </c>
    </row>
    <row r="837" spans="1:12" ht="60">
      <c r="A837" s="21">
        <v>822</v>
      </c>
      <c r="B837" s="8" t="s">
        <v>1617</v>
      </c>
      <c r="C837" s="8" t="s">
        <v>5</v>
      </c>
      <c r="D837" s="8" t="s">
        <v>1617</v>
      </c>
      <c r="E837" s="11" t="s">
        <v>134</v>
      </c>
      <c r="F837" s="8">
        <v>15</v>
      </c>
      <c r="G837" s="6">
        <v>2800</v>
      </c>
      <c r="H837" s="6">
        <f t="shared" si="26"/>
        <v>42000</v>
      </c>
      <c r="I837" s="6">
        <f t="shared" si="27"/>
        <v>47040.000000000007</v>
      </c>
      <c r="J837" s="8" t="s">
        <v>1590</v>
      </c>
      <c r="K837" s="8" t="s">
        <v>3</v>
      </c>
      <c r="L837" s="21" t="s">
        <v>744</v>
      </c>
    </row>
    <row r="838" spans="1:12" ht="60">
      <c r="A838" s="21">
        <v>823</v>
      </c>
      <c r="B838" s="8" t="s">
        <v>1618</v>
      </c>
      <c r="C838" s="8" t="s">
        <v>5</v>
      </c>
      <c r="D838" s="8" t="s">
        <v>1618</v>
      </c>
      <c r="E838" s="11" t="s">
        <v>134</v>
      </c>
      <c r="F838" s="8">
        <v>15</v>
      </c>
      <c r="G838" s="6">
        <v>2800</v>
      </c>
      <c r="H838" s="6">
        <f t="shared" si="26"/>
        <v>42000</v>
      </c>
      <c r="I838" s="6">
        <f t="shared" si="27"/>
        <v>47040.000000000007</v>
      </c>
      <c r="J838" s="8" t="s">
        <v>1590</v>
      </c>
      <c r="K838" s="8" t="s">
        <v>3</v>
      </c>
      <c r="L838" s="21" t="s">
        <v>744</v>
      </c>
    </row>
    <row r="839" spans="1:12" ht="60">
      <c r="A839" s="21">
        <v>824</v>
      </c>
      <c r="B839" s="8" t="s">
        <v>1619</v>
      </c>
      <c r="C839" s="8" t="s">
        <v>5</v>
      </c>
      <c r="D839" s="8" t="s">
        <v>1619</v>
      </c>
      <c r="E839" s="11" t="s">
        <v>134</v>
      </c>
      <c r="F839" s="8">
        <v>15</v>
      </c>
      <c r="G839" s="6">
        <v>2800</v>
      </c>
      <c r="H839" s="6">
        <f t="shared" si="26"/>
        <v>42000</v>
      </c>
      <c r="I839" s="6">
        <f t="shared" si="27"/>
        <v>47040.000000000007</v>
      </c>
      <c r="J839" s="8" t="s">
        <v>1590</v>
      </c>
      <c r="K839" s="8" t="s">
        <v>3</v>
      </c>
      <c r="L839" s="21" t="s">
        <v>744</v>
      </c>
    </row>
    <row r="840" spans="1:12" ht="60">
      <c r="A840" s="21">
        <v>825</v>
      </c>
      <c r="B840" s="8" t="s">
        <v>1620</v>
      </c>
      <c r="C840" s="8" t="s">
        <v>5</v>
      </c>
      <c r="D840" s="8" t="s">
        <v>1620</v>
      </c>
      <c r="E840" s="11" t="s">
        <v>134</v>
      </c>
      <c r="F840" s="8">
        <v>15</v>
      </c>
      <c r="G840" s="6">
        <v>2800</v>
      </c>
      <c r="H840" s="6">
        <f t="shared" si="26"/>
        <v>42000</v>
      </c>
      <c r="I840" s="6">
        <f t="shared" si="27"/>
        <v>47040.000000000007</v>
      </c>
      <c r="J840" s="8" t="s">
        <v>1590</v>
      </c>
      <c r="K840" s="8" t="s">
        <v>3</v>
      </c>
      <c r="L840" s="21" t="s">
        <v>744</v>
      </c>
    </row>
    <row r="841" spans="1:12" ht="60">
      <c r="A841" s="21">
        <v>826</v>
      </c>
      <c r="B841" s="8" t="s">
        <v>1621</v>
      </c>
      <c r="C841" s="8" t="s">
        <v>5</v>
      </c>
      <c r="D841" s="8" t="s">
        <v>1621</v>
      </c>
      <c r="E841" s="8" t="s">
        <v>134</v>
      </c>
      <c r="F841" s="8">
        <v>20</v>
      </c>
      <c r="G841" s="6">
        <v>1275</v>
      </c>
      <c r="H841" s="6">
        <f t="shared" si="26"/>
        <v>25500</v>
      </c>
      <c r="I841" s="6">
        <f t="shared" si="27"/>
        <v>28560.000000000004</v>
      </c>
      <c r="J841" s="8" t="s">
        <v>1590</v>
      </c>
      <c r="K841" s="8" t="s">
        <v>3</v>
      </c>
      <c r="L841" s="21" t="s">
        <v>744</v>
      </c>
    </row>
    <row r="842" spans="1:12" ht="60">
      <c r="A842" s="21">
        <v>827</v>
      </c>
      <c r="B842" s="8" t="s">
        <v>1622</v>
      </c>
      <c r="C842" s="8" t="s">
        <v>5</v>
      </c>
      <c r="D842" s="8" t="s">
        <v>1622</v>
      </c>
      <c r="E842" s="8" t="s">
        <v>134</v>
      </c>
      <c r="F842" s="8">
        <v>20</v>
      </c>
      <c r="G842" s="6">
        <v>1950</v>
      </c>
      <c r="H842" s="6">
        <f t="shared" si="26"/>
        <v>39000</v>
      </c>
      <c r="I842" s="6">
        <f t="shared" si="27"/>
        <v>43680.000000000007</v>
      </c>
      <c r="J842" s="8" t="s">
        <v>1590</v>
      </c>
      <c r="K842" s="8" t="s">
        <v>3</v>
      </c>
      <c r="L842" s="21" t="s">
        <v>744</v>
      </c>
    </row>
    <row r="843" spans="1:12" ht="60">
      <c r="A843" s="21">
        <v>828</v>
      </c>
      <c r="B843" s="8" t="s">
        <v>1623</v>
      </c>
      <c r="C843" s="8" t="s">
        <v>5</v>
      </c>
      <c r="D843" s="8" t="s">
        <v>1623</v>
      </c>
      <c r="E843" s="8" t="s">
        <v>134</v>
      </c>
      <c r="F843" s="8">
        <v>10</v>
      </c>
      <c r="G843" s="6">
        <v>3060</v>
      </c>
      <c r="H843" s="6">
        <f t="shared" si="26"/>
        <v>30600</v>
      </c>
      <c r="I843" s="6">
        <f t="shared" si="27"/>
        <v>34272</v>
      </c>
      <c r="J843" s="8" t="s">
        <v>1590</v>
      </c>
      <c r="K843" s="8" t="s">
        <v>3</v>
      </c>
      <c r="L843" s="21" t="s">
        <v>744</v>
      </c>
    </row>
    <row r="844" spans="1:12" ht="60">
      <c r="A844" s="21">
        <v>829</v>
      </c>
      <c r="B844" s="8" t="s">
        <v>1624</v>
      </c>
      <c r="C844" s="8" t="s">
        <v>5</v>
      </c>
      <c r="D844" s="8" t="s">
        <v>1624</v>
      </c>
      <c r="E844" s="8" t="s">
        <v>134</v>
      </c>
      <c r="F844" s="8">
        <v>10</v>
      </c>
      <c r="G844" s="6">
        <v>5300</v>
      </c>
      <c r="H844" s="6">
        <f t="shared" si="26"/>
        <v>53000</v>
      </c>
      <c r="I844" s="6">
        <f t="shared" si="27"/>
        <v>59360.000000000007</v>
      </c>
      <c r="J844" s="8" t="s">
        <v>1590</v>
      </c>
      <c r="K844" s="8" t="s">
        <v>3</v>
      </c>
      <c r="L844" s="21" t="s">
        <v>744</v>
      </c>
    </row>
    <row r="845" spans="1:12" ht="60">
      <c r="A845" s="21">
        <v>830</v>
      </c>
      <c r="B845" s="8" t="s">
        <v>1625</v>
      </c>
      <c r="C845" s="8" t="s">
        <v>5</v>
      </c>
      <c r="D845" s="8" t="s">
        <v>1625</v>
      </c>
      <c r="E845" s="8" t="s">
        <v>134</v>
      </c>
      <c r="F845" s="8">
        <v>50</v>
      </c>
      <c r="G845" s="6">
        <v>4512</v>
      </c>
      <c r="H845" s="6">
        <f t="shared" si="26"/>
        <v>225600</v>
      </c>
      <c r="I845" s="6">
        <f t="shared" si="27"/>
        <v>252672.00000000003</v>
      </c>
      <c r="J845" s="8" t="s">
        <v>1590</v>
      </c>
      <c r="K845" s="8" t="s">
        <v>3</v>
      </c>
      <c r="L845" s="21" t="s">
        <v>744</v>
      </c>
    </row>
    <row r="846" spans="1:12" ht="60">
      <c r="A846" s="21">
        <v>831</v>
      </c>
      <c r="B846" s="8" t="s">
        <v>1626</v>
      </c>
      <c r="C846" s="8" t="s">
        <v>5</v>
      </c>
      <c r="D846" s="8" t="s">
        <v>1626</v>
      </c>
      <c r="E846" s="8" t="s">
        <v>134</v>
      </c>
      <c r="F846" s="8">
        <v>20</v>
      </c>
      <c r="G846" s="6">
        <v>32524</v>
      </c>
      <c r="H846" s="6">
        <f t="shared" si="26"/>
        <v>650480</v>
      </c>
      <c r="I846" s="6">
        <f t="shared" si="27"/>
        <v>728537.60000000009</v>
      </c>
      <c r="J846" s="8" t="s">
        <v>1590</v>
      </c>
      <c r="K846" s="8" t="s">
        <v>3</v>
      </c>
      <c r="L846" s="21" t="s">
        <v>744</v>
      </c>
    </row>
    <row r="847" spans="1:12" ht="60">
      <c r="A847" s="21">
        <v>832</v>
      </c>
      <c r="B847" s="8" t="s">
        <v>1627</v>
      </c>
      <c r="C847" s="8" t="s">
        <v>5</v>
      </c>
      <c r="D847" s="8" t="s">
        <v>1627</v>
      </c>
      <c r="E847" s="8" t="s">
        <v>134</v>
      </c>
      <c r="F847" s="8">
        <v>20</v>
      </c>
      <c r="G847" s="6">
        <v>11468</v>
      </c>
      <c r="H847" s="6">
        <f t="shared" si="26"/>
        <v>229360</v>
      </c>
      <c r="I847" s="6">
        <f t="shared" si="27"/>
        <v>256883.20000000001</v>
      </c>
      <c r="J847" s="8" t="s">
        <v>1590</v>
      </c>
      <c r="K847" s="8" t="s">
        <v>3</v>
      </c>
      <c r="L847" s="21" t="s">
        <v>744</v>
      </c>
    </row>
    <row r="848" spans="1:12" ht="60">
      <c r="A848" s="21">
        <v>833</v>
      </c>
      <c r="B848" s="8" t="s">
        <v>1628</v>
      </c>
      <c r="C848" s="8" t="s">
        <v>5</v>
      </c>
      <c r="D848" s="8" t="s">
        <v>1628</v>
      </c>
      <c r="E848" s="8" t="s">
        <v>134</v>
      </c>
      <c r="F848" s="8">
        <v>20</v>
      </c>
      <c r="G848" s="6">
        <v>6204</v>
      </c>
      <c r="H848" s="6">
        <f t="shared" si="26"/>
        <v>124080</v>
      </c>
      <c r="I848" s="6">
        <f t="shared" si="27"/>
        <v>138969.60000000001</v>
      </c>
      <c r="J848" s="8" t="s">
        <v>1590</v>
      </c>
      <c r="K848" s="8" t="s">
        <v>3</v>
      </c>
      <c r="L848" s="21" t="s">
        <v>744</v>
      </c>
    </row>
    <row r="849" spans="1:12" ht="60">
      <c r="A849" s="21">
        <v>834</v>
      </c>
      <c r="B849" s="8" t="s">
        <v>1629</v>
      </c>
      <c r="C849" s="8" t="s">
        <v>5</v>
      </c>
      <c r="D849" s="8" t="s">
        <v>1629</v>
      </c>
      <c r="E849" s="8" t="s">
        <v>134</v>
      </c>
      <c r="F849" s="8">
        <v>20</v>
      </c>
      <c r="G849" s="6">
        <v>10340</v>
      </c>
      <c r="H849" s="6">
        <f t="shared" ref="H849:H912" si="28">F849*G849</f>
        <v>206800</v>
      </c>
      <c r="I849" s="6">
        <f t="shared" ref="I849:I912" si="29">H849*1.12</f>
        <v>231616.00000000003</v>
      </c>
      <c r="J849" s="8" t="s">
        <v>1590</v>
      </c>
      <c r="K849" s="8" t="s">
        <v>3</v>
      </c>
      <c r="L849" s="21" t="s">
        <v>744</v>
      </c>
    </row>
    <row r="850" spans="1:12" ht="60">
      <c r="A850" s="21">
        <v>835</v>
      </c>
      <c r="B850" s="8" t="s">
        <v>1630</v>
      </c>
      <c r="C850" s="8" t="s">
        <v>5</v>
      </c>
      <c r="D850" s="8" t="s">
        <v>1630</v>
      </c>
      <c r="E850" s="8" t="s">
        <v>134</v>
      </c>
      <c r="F850" s="8">
        <v>20</v>
      </c>
      <c r="G850" s="6">
        <v>4700</v>
      </c>
      <c r="H850" s="6">
        <f t="shared" si="28"/>
        <v>94000</v>
      </c>
      <c r="I850" s="6">
        <f t="shared" si="29"/>
        <v>105280.00000000001</v>
      </c>
      <c r="J850" s="8" t="s">
        <v>1590</v>
      </c>
      <c r="K850" s="8" t="s">
        <v>3</v>
      </c>
      <c r="L850" s="21" t="s">
        <v>744</v>
      </c>
    </row>
    <row r="851" spans="1:12" ht="60">
      <c r="A851" s="21">
        <v>836</v>
      </c>
      <c r="B851" s="8" t="s">
        <v>1631</v>
      </c>
      <c r="C851" s="8" t="s">
        <v>5</v>
      </c>
      <c r="D851" s="8" t="s">
        <v>1631</v>
      </c>
      <c r="E851" s="8" t="s">
        <v>134</v>
      </c>
      <c r="F851" s="8">
        <v>20</v>
      </c>
      <c r="G851" s="6">
        <v>10340</v>
      </c>
      <c r="H851" s="6">
        <f t="shared" si="28"/>
        <v>206800</v>
      </c>
      <c r="I851" s="6">
        <f t="shared" si="29"/>
        <v>231616.00000000003</v>
      </c>
      <c r="J851" s="8" t="s">
        <v>1590</v>
      </c>
      <c r="K851" s="8" t="s">
        <v>3</v>
      </c>
      <c r="L851" s="21" t="s">
        <v>744</v>
      </c>
    </row>
    <row r="852" spans="1:12" ht="60">
      <c r="A852" s="21">
        <v>837</v>
      </c>
      <c r="B852" s="8" t="s">
        <v>1632</v>
      </c>
      <c r="C852" s="8" t="s">
        <v>5</v>
      </c>
      <c r="D852" s="8" t="s">
        <v>1632</v>
      </c>
      <c r="E852" s="8" t="s">
        <v>134</v>
      </c>
      <c r="F852" s="8">
        <v>10</v>
      </c>
      <c r="G852" s="80">
        <v>550</v>
      </c>
      <c r="H852" s="6">
        <f t="shared" si="28"/>
        <v>5500</v>
      </c>
      <c r="I852" s="6">
        <f t="shared" si="29"/>
        <v>6160.0000000000009</v>
      </c>
      <c r="J852" s="8" t="s">
        <v>1590</v>
      </c>
      <c r="K852" s="8" t="s">
        <v>3</v>
      </c>
      <c r="L852" s="21" t="s">
        <v>744</v>
      </c>
    </row>
    <row r="853" spans="1:12" ht="60">
      <c r="A853" s="21">
        <v>838</v>
      </c>
      <c r="B853" s="8" t="s">
        <v>1633</v>
      </c>
      <c r="C853" s="8" t="s">
        <v>5</v>
      </c>
      <c r="D853" s="8" t="s">
        <v>1633</v>
      </c>
      <c r="E853" s="8" t="s">
        <v>134</v>
      </c>
      <c r="F853" s="8">
        <v>10</v>
      </c>
      <c r="G853" s="80">
        <v>740</v>
      </c>
      <c r="H853" s="6">
        <f t="shared" si="28"/>
        <v>7400</v>
      </c>
      <c r="I853" s="6">
        <f t="shared" si="29"/>
        <v>8288</v>
      </c>
      <c r="J853" s="8" t="s">
        <v>1590</v>
      </c>
      <c r="K853" s="8" t="s">
        <v>3</v>
      </c>
      <c r="L853" s="21" t="s">
        <v>744</v>
      </c>
    </row>
    <row r="854" spans="1:12" ht="60">
      <c r="A854" s="21">
        <v>839</v>
      </c>
      <c r="B854" s="8" t="s">
        <v>1634</v>
      </c>
      <c r="C854" s="8" t="s">
        <v>5</v>
      </c>
      <c r="D854" s="8" t="s">
        <v>1634</v>
      </c>
      <c r="E854" s="8" t="s">
        <v>134</v>
      </c>
      <c r="F854" s="8">
        <v>10</v>
      </c>
      <c r="G854" s="80">
        <v>920</v>
      </c>
      <c r="H854" s="6">
        <f t="shared" si="28"/>
        <v>9200</v>
      </c>
      <c r="I854" s="6">
        <f t="shared" si="29"/>
        <v>10304.000000000002</v>
      </c>
      <c r="J854" s="8" t="s">
        <v>1590</v>
      </c>
      <c r="K854" s="8" t="s">
        <v>3</v>
      </c>
      <c r="L854" s="21" t="s">
        <v>744</v>
      </c>
    </row>
    <row r="855" spans="1:12" ht="60">
      <c r="A855" s="21">
        <v>840</v>
      </c>
      <c r="B855" s="8" t="s">
        <v>1635</v>
      </c>
      <c r="C855" s="8" t="s">
        <v>5</v>
      </c>
      <c r="D855" s="8" t="s">
        <v>1635</v>
      </c>
      <c r="E855" s="8" t="s">
        <v>134</v>
      </c>
      <c r="F855" s="8">
        <v>10</v>
      </c>
      <c r="G855" s="80">
        <v>1120</v>
      </c>
      <c r="H855" s="6">
        <f t="shared" si="28"/>
        <v>11200</v>
      </c>
      <c r="I855" s="6">
        <f t="shared" si="29"/>
        <v>12544.000000000002</v>
      </c>
      <c r="J855" s="8" t="s">
        <v>1590</v>
      </c>
      <c r="K855" s="8" t="s">
        <v>3</v>
      </c>
      <c r="L855" s="21" t="s">
        <v>744</v>
      </c>
    </row>
    <row r="856" spans="1:12" ht="60">
      <c r="A856" s="21">
        <v>841</v>
      </c>
      <c r="B856" s="8" t="s">
        <v>1636</v>
      </c>
      <c r="C856" s="8" t="s">
        <v>5</v>
      </c>
      <c r="D856" s="8" t="s">
        <v>1636</v>
      </c>
      <c r="E856" s="8" t="s">
        <v>134</v>
      </c>
      <c r="F856" s="8">
        <v>10</v>
      </c>
      <c r="G856" s="80">
        <v>2220</v>
      </c>
      <c r="H856" s="6">
        <f t="shared" si="28"/>
        <v>22200</v>
      </c>
      <c r="I856" s="6">
        <f t="shared" si="29"/>
        <v>24864.000000000004</v>
      </c>
      <c r="J856" s="8" t="s">
        <v>1590</v>
      </c>
      <c r="K856" s="8" t="s">
        <v>3</v>
      </c>
      <c r="L856" s="21" t="s">
        <v>744</v>
      </c>
    </row>
    <row r="857" spans="1:12" ht="60">
      <c r="A857" s="21">
        <v>842</v>
      </c>
      <c r="B857" s="8" t="s">
        <v>1637</v>
      </c>
      <c r="C857" s="8" t="s">
        <v>5</v>
      </c>
      <c r="D857" s="8" t="s">
        <v>1637</v>
      </c>
      <c r="E857" s="8" t="s">
        <v>134</v>
      </c>
      <c r="F857" s="8">
        <v>10</v>
      </c>
      <c r="G857" s="80">
        <v>2330</v>
      </c>
      <c r="H857" s="6">
        <f t="shared" si="28"/>
        <v>23300</v>
      </c>
      <c r="I857" s="6">
        <f t="shared" si="29"/>
        <v>26096.000000000004</v>
      </c>
      <c r="J857" s="8" t="s">
        <v>1590</v>
      </c>
      <c r="K857" s="8" t="s">
        <v>3</v>
      </c>
      <c r="L857" s="21" t="s">
        <v>744</v>
      </c>
    </row>
    <row r="858" spans="1:12" ht="60">
      <c r="A858" s="21">
        <v>843</v>
      </c>
      <c r="B858" s="8" t="s">
        <v>1638</v>
      </c>
      <c r="C858" s="8" t="s">
        <v>5</v>
      </c>
      <c r="D858" s="8" t="s">
        <v>1648</v>
      </c>
      <c r="E858" s="8" t="s">
        <v>134</v>
      </c>
      <c r="F858" s="8">
        <v>50</v>
      </c>
      <c r="G858" s="6">
        <v>250</v>
      </c>
      <c r="H858" s="6">
        <f t="shared" si="28"/>
        <v>12500</v>
      </c>
      <c r="I858" s="6">
        <f t="shared" si="29"/>
        <v>14000.000000000002</v>
      </c>
      <c r="J858" s="8" t="s">
        <v>1590</v>
      </c>
      <c r="K858" s="8" t="s">
        <v>3</v>
      </c>
      <c r="L858" s="21" t="s">
        <v>744</v>
      </c>
    </row>
    <row r="859" spans="1:12" ht="60">
      <c r="A859" s="21">
        <v>844</v>
      </c>
      <c r="B859" s="8" t="s">
        <v>1638</v>
      </c>
      <c r="C859" s="8" t="s">
        <v>5</v>
      </c>
      <c r="D859" s="8" t="s">
        <v>1649</v>
      </c>
      <c r="E859" s="8" t="s">
        <v>134</v>
      </c>
      <c r="F859" s="8">
        <v>50</v>
      </c>
      <c r="G859" s="6">
        <v>250</v>
      </c>
      <c r="H859" s="6">
        <f t="shared" si="28"/>
        <v>12500</v>
      </c>
      <c r="I859" s="6">
        <f t="shared" si="29"/>
        <v>14000.000000000002</v>
      </c>
      <c r="J859" s="8" t="s">
        <v>1590</v>
      </c>
      <c r="K859" s="8" t="s">
        <v>3</v>
      </c>
      <c r="L859" s="21" t="s">
        <v>744</v>
      </c>
    </row>
    <row r="860" spans="1:12" ht="60">
      <c r="A860" s="21">
        <v>845</v>
      </c>
      <c r="B860" s="8" t="s">
        <v>1638</v>
      </c>
      <c r="C860" s="8" t="s">
        <v>5</v>
      </c>
      <c r="D860" s="8" t="s">
        <v>1650</v>
      </c>
      <c r="E860" s="8" t="s">
        <v>134</v>
      </c>
      <c r="F860" s="8">
        <v>50</v>
      </c>
      <c r="G860" s="6">
        <v>250</v>
      </c>
      <c r="H860" s="6">
        <f t="shared" si="28"/>
        <v>12500</v>
      </c>
      <c r="I860" s="6">
        <f t="shared" si="29"/>
        <v>14000.000000000002</v>
      </c>
      <c r="J860" s="8" t="s">
        <v>1590</v>
      </c>
      <c r="K860" s="8" t="s">
        <v>3</v>
      </c>
      <c r="L860" s="21" t="s">
        <v>744</v>
      </c>
    </row>
    <row r="861" spans="1:12" ht="60">
      <c r="A861" s="21">
        <v>846</v>
      </c>
      <c r="B861" s="8" t="s">
        <v>1638</v>
      </c>
      <c r="C861" s="8" t="s">
        <v>5</v>
      </c>
      <c r="D861" s="8" t="s">
        <v>1651</v>
      </c>
      <c r="E861" s="8" t="s">
        <v>134</v>
      </c>
      <c r="F861" s="8">
        <v>50</v>
      </c>
      <c r="G861" s="6">
        <v>250</v>
      </c>
      <c r="H861" s="6">
        <f t="shared" si="28"/>
        <v>12500</v>
      </c>
      <c r="I861" s="6">
        <f t="shared" si="29"/>
        <v>14000.000000000002</v>
      </c>
      <c r="J861" s="8" t="s">
        <v>1590</v>
      </c>
      <c r="K861" s="8" t="s">
        <v>3</v>
      </c>
      <c r="L861" s="21" t="s">
        <v>744</v>
      </c>
    </row>
    <row r="862" spans="1:12" ht="45">
      <c r="A862" s="21">
        <v>847</v>
      </c>
      <c r="B862" s="8" t="s">
        <v>1640</v>
      </c>
      <c r="C862" s="8" t="s">
        <v>5</v>
      </c>
      <c r="D862" s="8" t="s">
        <v>1642</v>
      </c>
      <c r="E862" s="8" t="s">
        <v>134</v>
      </c>
      <c r="F862" s="8">
        <v>7</v>
      </c>
      <c r="G862" s="6">
        <v>2200</v>
      </c>
      <c r="H862" s="6">
        <f t="shared" si="28"/>
        <v>15400</v>
      </c>
      <c r="I862" s="6">
        <f t="shared" si="29"/>
        <v>17248</v>
      </c>
      <c r="J862" s="8" t="s">
        <v>507</v>
      </c>
      <c r="K862" s="8" t="s">
        <v>3</v>
      </c>
      <c r="L862" s="21" t="s">
        <v>744</v>
      </c>
    </row>
    <row r="863" spans="1:12" ht="45">
      <c r="A863" s="21">
        <v>848</v>
      </c>
      <c r="B863" s="8" t="s">
        <v>1641</v>
      </c>
      <c r="C863" s="8" t="s">
        <v>5</v>
      </c>
      <c r="D863" s="8" t="s">
        <v>1643</v>
      </c>
      <c r="E863" s="8" t="s">
        <v>134</v>
      </c>
      <c r="F863" s="8">
        <v>3</v>
      </c>
      <c r="G863" s="6">
        <v>3000</v>
      </c>
      <c r="H863" s="6">
        <f t="shared" si="28"/>
        <v>9000</v>
      </c>
      <c r="I863" s="6">
        <f t="shared" si="29"/>
        <v>10080.000000000002</v>
      </c>
      <c r="J863" s="8" t="s">
        <v>507</v>
      </c>
      <c r="K863" s="8" t="s">
        <v>3</v>
      </c>
      <c r="L863" s="21" t="s">
        <v>744</v>
      </c>
    </row>
    <row r="864" spans="1:12" ht="45">
      <c r="A864" s="21">
        <v>849</v>
      </c>
      <c r="B864" s="8" t="s">
        <v>1644</v>
      </c>
      <c r="C864" s="8" t="s">
        <v>5</v>
      </c>
      <c r="D864" s="8" t="s">
        <v>1645</v>
      </c>
      <c r="E864" s="8" t="s">
        <v>134</v>
      </c>
      <c r="F864" s="8">
        <v>1</v>
      </c>
      <c r="G864" s="6">
        <v>7000</v>
      </c>
      <c r="H864" s="6">
        <f t="shared" si="28"/>
        <v>7000</v>
      </c>
      <c r="I864" s="6">
        <f t="shared" si="29"/>
        <v>7840.0000000000009</v>
      </c>
      <c r="J864" s="8" t="s">
        <v>768</v>
      </c>
      <c r="K864" s="8" t="s">
        <v>3</v>
      </c>
      <c r="L864" s="21" t="s">
        <v>744</v>
      </c>
    </row>
    <row r="865" spans="1:14" ht="135">
      <c r="A865" s="21">
        <v>850</v>
      </c>
      <c r="B865" s="8" t="s">
        <v>1652</v>
      </c>
      <c r="C865" s="8" t="s">
        <v>5</v>
      </c>
      <c r="D865" s="8" t="s">
        <v>1669</v>
      </c>
      <c r="E865" s="8" t="s">
        <v>134</v>
      </c>
      <c r="F865" s="8">
        <v>1</v>
      </c>
      <c r="G865" s="6">
        <v>35714.29</v>
      </c>
      <c r="H865" s="6">
        <f t="shared" si="28"/>
        <v>35714.29</v>
      </c>
      <c r="I865" s="6">
        <f t="shared" si="29"/>
        <v>40000.004800000002</v>
      </c>
      <c r="J865" s="8" t="s">
        <v>1653</v>
      </c>
      <c r="K865" s="8" t="s">
        <v>3</v>
      </c>
      <c r="L865" s="21" t="s">
        <v>1491</v>
      </c>
      <c r="N865" s="63"/>
    </row>
    <row r="866" spans="1:14" ht="75">
      <c r="A866" s="21">
        <v>851</v>
      </c>
      <c r="B866" s="8" t="s">
        <v>1654</v>
      </c>
      <c r="C866" s="8" t="s">
        <v>5</v>
      </c>
      <c r="D866" s="8" t="s">
        <v>1656</v>
      </c>
      <c r="E866" s="8" t="s">
        <v>134</v>
      </c>
      <c r="F866" s="8">
        <v>63</v>
      </c>
      <c r="G866" s="6">
        <v>3750</v>
      </c>
      <c r="H866" s="6">
        <f t="shared" si="28"/>
        <v>236250</v>
      </c>
      <c r="I866" s="6">
        <f t="shared" si="29"/>
        <v>264600</v>
      </c>
      <c r="J866" s="8" t="s">
        <v>1655</v>
      </c>
      <c r="K866" s="8" t="s">
        <v>3</v>
      </c>
      <c r="L866" s="21" t="s">
        <v>744</v>
      </c>
      <c r="N866" s="63"/>
    </row>
    <row r="867" spans="1:14" ht="45">
      <c r="A867" s="21">
        <v>852</v>
      </c>
      <c r="B867" s="8" t="s">
        <v>1657</v>
      </c>
      <c r="C867" s="8" t="s">
        <v>5</v>
      </c>
      <c r="D867" s="8" t="s">
        <v>1658</v>
      </c>
      <c r="E867" s="8" t="s">
        <v>134</v>
      </c>
      <c r="F867" s="8">
        <v>32</v>
      </c>
      <c r="G867" s="6">
        <v>78214</v>
      </c>
      <c r="H867" s="6">
        <f t="shared" si="28"/>
        <v>2502848</v>
      </c>
      <c r="I867" s="6">
        <f t="shared" si="29"/>
        <v>2803189.7600000002</v>
      </c>
      <c r="J867" s="8" t="s">
        <v>1659</v>
      </c>
      <c r="K867" s="8" t="s">
        <v>3</v>
      </c>
      <c r="L867" s="21" t="s">
        <v>744</v>
      </c>
      <c r="N867" s="63"/>
    </row>
    <row r="868" spans="1:14" ht="45">
      <c r="A868" s="21">
        <v>853</v>
      </c>
      <c r="B868" s="8" t="s">
        <v>1660</v>
      </c>
      <c r="C868" s="8" t="s">
        <v>5</v>
      </c>
      <c r="D868" s="8" t="s">
        <v>1661</v>
      </c>
      <c r="E868" s="8" t="s">
        <v>134</v>
      </c>
      <c r="F868" s="8">
        <v>15</v>
      </c>
      <c r="G868" s="6">
        <v>20625</v>
      </c>
      <c r="H868" s="6">
        <f t="shared" si="28"/>
        <v>309375</v>
      </c>
      <c r="I868" s="6">
        <f t="shared" si="29"/>
        <v>346500.00000000006</v>
      </c>
      <c r="J868" s="8" t="s">
        <v>1659</v>
      </c>
      <c r="K868" s="8" t="s">
        <v>3</v>
      </c>
      <c r="L868" s="21" t="s">
        <v>744</v>
      </c>
      <c r="N868" s="63"/>
    </row>
    <row r="869" spans="1:14" ht="45">
      <c r="A869" s="21">
        <v>854</v>
      </c>
      <c r="B869" s="8" t="s">
        <v>1662</v>
      </c>
      <c r="C869" s="8" t="s">
        <v>5</v>
      </c>
      <c r="D869" s="8" t="s">
        <v>1670</v>
      </c>
      <c r="E869" s="8" t="s">
        <v>134</v>
      </c>
      <c r="F869" s="8">
        <v>52</v>
      </c>
      <c r="G869" s="6">
        <v>6875</v>
      </c>
      <c r="H869" s="6">
        <f t="shared" si="28"/>
        <v>357500</v>
      </c>
      <c r="I869" s="6">
        <f t="shared" si="29"/>
        <v>400400.00000000006</v>
      </c>
      <c r="J869" s="8" t="s">
        <v>507</v>
      </c>
      <c r="K869" s="8" t="s">
        <v>3</v>
      </c>
      <c r="L869" s="21" t="s">
        <v>735</v>
      </c>
      <c r="N869" s="63"/>
    </row>
    <row r="870" spans="1:14" ht="60">
      <c r="A870" s="21">
        <v>855</v>
      </c>
      <c r="B870" s="8" t="s">
        <v>1663</v>
      </c>
      <c r="C870" s="8" t="s">
        <v>5</v>
      </c>
      <c r="D870" s="8" t="s">
        <v>1664</v>
      </c>
      <c r="E870" s="8" t="s">
        <v>134</v>
      </c>
      <c r="F870" s="8">
        <v>52</v>
      </c>
      <c r="G870" s="6">
        <v>1866</v>
      </c>
      <c r="H870" s="6">
        <f t="shared" si="28"/>
        <v>97032</v>
      </c>
      <c r="I870" s="6">
        <f t="shared" si="29"/>
        <v>108675.84000000001</v>
      </c>
      <c r="J870" s="8" t="s">
        <v>507</v>
      </c>
      <c r="K870" s="8" t="s">
        <v>3</v>
      </c>
      <c r="L870" s="21" t="s">
        <v>744</v>
      </c>
      <c r="N870" s="63"/>
    </row>
    <row r="871" spans="1:14" ht="120">
      <c r="A871" s="21">
        <v>856</v>
      </c>
      <c r="B871" s="8" t="s">
        <v>1675</v>
      </c>
      <c r="C871" s="8" t="s">
        <v>5</v>
      </c>
      <c r="D871" s="8" t="s">
        <v>1676</v>
      </c>
      <c r="E871" s="8" t="s">
        <v>134</v>
      </c>
      <c r="F871" s="8">
        <v>30</v>
      </c>
      <c r="G871" s="6">
        <v>30537</v>
      </c>
      <c r="H871" s="6">
        <f t="shared" si="28"/>
        <v>916110</v>
      </c>
      <c r="I871" s="6">
        <f t="shared" si="29"/>
        <v>1026043.2000000001</v>
      </c>
      <c r="J871" s="8" t="s">
        <v>1677</v>
      </c>
      <c r="K871" s="8" t="s">
        <v>3</v>
      </c>
      <c r="L871" s="21" t="s">
        <v>744</v>
      </c>
      <c r="N871" s="63"/>
    </row>
    <row r="872" spans="1:14" ht="45">
      <c r="A872" s="21">
        <v>857</v>
      </c>
      <c r="B872" s="8" t="s">
        <v>1678</v>
      </c>
      <c r="C872" s="8" t="s">
        <v>5</v>
      </c>
      <c r="D872" s="8" t="s">
        <v>1679</v>
      </c>
      <c r="E872" s="8" t="s">
        <v>519</v>
      </c>
      <c r="F872" s="8">
        <v>60</v>
      </c>
      <c r="G872" s="6">
        <v>107.15</v>
      </c>
      <c r="H872" s="6">
        <f t="shared" si="28"/>
        <v>6429</v>
      </c>
      <c r="I872" s="6">
        <f t="shared" si="29"/>
        <v>7200.4800000000005</v>
      </c>
      <c r="J872" s="8" t="s">
        <v>507</v>
      </c>
      <c r="K872" s="8" t="s">
        <v>3</v>
      </c>
      <c r="L872" s="21" t="s">
        <v>744</v>
      </c>
      <c r="N872" s="63"/>
    </row>
    <row r="873" spans="1:14" ht="45">
      <c r="A873" s="21">
        <v>858</v>
      </c>
      <c r="B873" s="8" t="s">
        <v>1680</v>
      </c>
      <c r="C873" s="8" t="s">
        <v>5</v>
      </c>
      <c r="D873" s="8" t="s">
        <v>1681</v>
      </c>
      <c r="E873" s="8" t="s">
        <v>158</v>
      </c>
      <c r="F873" s="8">
        <v>50</v>
      </c>
      <c r="G873" s="6">
        <v>17857</v>
      </c>
      <c r="H873" s="6">
        <f t="shared" si="28"/>
        <v>892850</v>
      </c>
      <c r="I873" s="6">
        <f t="shared" si="29"/>
        <v>999992.00000000012</v>
      </c>
      <c r="J873" s="8" t="s">
        <v>507</v>
      </c>
      <c r="K873" s="8" t="s">
        <v>3</v>
      </c>
      <c r="L873" s="21" t="s">
        <v>744</v>
      </c>
      <c r="N873" s="63"/>
    </row>
    <row r="874" spans="1:14" ht="45">
      <c r="A874" s="21">
        <v>859</v>
      </c>
      <c r="B874" s="8" t="s">
        <v>1682</v>
      </c>
      <c r="C874" s="8" t="s">
        <v>5</v>
      </c>
      <c r="D874" s="8" t="s">
        <v>1683</v>
      </c>
      <c r="E874" s="8" t="s">
        <v>158</v>
      </c>
      <c r="F874" s="8">
        <v>200</v>
      </c>
      <c r="G874" s="6">
        <v>17.86</v>
      </c>
      <c r="H874" s="6">
        <f t="shared" si="28"/>
        <v>3572</v>
      </c>
      <c r="I874" s="6">
        <f t="shared" si="29"/>
        <v>4000.6400000000003</v>
      </c>
      <c r="J874" s="8" t="s">
        <v>507</v>
      </c>
      <c r="K874" s="8" t="s">
        <v>3</v>
      </c>
      <c r="L874" s="21" t="s">
        <v>744</v>
      </c>
      <c r="N874" s="63"/>
    </row>
    <row r="875" spans="1:14" ht="45">
      <c r="A875" s="21">
        <v>860</v>
      </c>
      <c r="B875" s="8" t="s">
        <v>1684</v>
      </c>
      <c r="C875" s="8" t="s">
        <v>5</v>
      </c>
      <c r="D875" s="8" t="s">
        <v>1685</v>
      </c>
      <c r="E875" s="8" t="s">
        <v>158</v>
      </c>
      <c r="F875" s="8">
        <v>200</v>
      </c>
      <c r="G875" s="6">
        <v>17.86</v>
      </c>
      <c r="H875" s="6">
        <f t="shared" si="28"/>
        <v>3572</v>
      </c>
      <c r="I875" s="6">
        <f t="shared" si="29"/>
        <v>4000.6400000000003</v>
      </c>
      <c r="J875" s="8" t="s">
        <v>507</v>
      </c>
      <c r="K875" s="8" t="s">
        <v>3</v>
      </c>
      <c r="L875" s="21" t="s">
        <v>744</v>
      </c>
      <c r="N875" s="63"/>
    </row>
    <row r="876" spans="1:14" ht="45">
      <c r="A876" s="21">
        <v>861</v>
      </c>
      <c r="B876" s="8" t="s">
        <v>1686</v>
      </c>
      <c r="C876" s="8" t="s">
        <v>5</v>
      </c>
      <c r="D876" s="8" t="s">
        <v>1687</v>
      </c>
      <c r="E876" s="8" t="s">
        <v>158</v>
      </c>
      <c r="F876" s="8">
        <v>80</v>
      </c>
      <c r="G876" s="6">
        <v>17.86</v>
      </c>
      <c r="H876" s="6">
        <f t="shared" si="28"/>
        <v>1428.8</v>
      </c>
      <c r="I876" s="6">
        <f t="shared" si="29"/>
        <v>1600.2560000000001</v>
      </c>
      <c r="J876" s="8" t="s">
        <v>507</v>
      </c>
      <c r="K876" s="8" t="s">
        <v>3</v>
      </c>
      <c r="L876" s="21" t="s">
        <v>744</v>
      </c>
      <c r="N876" s="63"/>
    </row>
    <row r="877" spans="1:14" ht="45">
      <c r="A877" s="21">
        <v>862</v>
      </c>
      <c r="B877" s="8" t="s">
        <v>1688</v>
      </c>
      <c r="C877" s="8" t="s">
        <v>5</v>
      </c>
      <c r="D877" s="8" t="s">
        <v>1689</v>
      </c>
      <c r="E877" s="8" t="s">
        <v>158</v>
      </c>
      <c r="F877" s="8">
        <v>50</v>
      </c>
      <c r="G877" s="6">
        <v>35.72</v>
      </c>
      <c r="H877" s="6">
        <f t="shared" si="28"/>
        <v>1786</v>
      </c>
      <c r="I877" s="6">
        <f t="shared" si="29"/>
        <v>2000.3200000000002</v>
      </c>
      <c r="J877" s="8" t="s">
        <v>507</v>
      </c>
      <c r="K877" s="8" t="s">
        <v>3</v>
      </c>
      <c r="L877" s="21" t="s">
        <v>744</v>
      </c>
      <c r="N877" s="63"/>
    </row>
    <row r="878" spans="1:14" ht="45">
      <c r="A878" s="21">
        <v>863</v>
      </c>
      <c r="B878" s="8" t="s">
        <v>1690</v>
      </c>
      <c r="C878" s="8" t="s">
        <v>5</v>
      </c>
      <c r="D878" s="8" t="s">
        <v>1691</v>
      </c>
      <c r="E878" s="8" t="s">
        <v>158</v>
      </c>
      <c r="F878" s="8">
        <v>40</v>
      </c>
      <c r="G878" s="6">
        <v>44.65</v>
      </c>
      <c r="H878" s="6">
        <f t="shared" si="28"/>
        <v>1786</v>
      </c>
      <c r="I878" s="6">
        <f t="shared" si="29"/>
        <v>2000.3200000000002</v>
      </c>
      <c r="J878" s="8" t="s">
        <v>507</v>
      </c>
      <c r="K878" s="8" t="s">
        <v>3</v>
      </c>
      <c r="L878" s="21" t="s">
        <v>744</v>
      </c>
      <c r="N878" s="63"/>
    </row>
    <row r="879" spans="1:14" ht="45">
      <c r="A879" s="21">
        <v>864</v>
      </c>
      <c r="B879" s="8" t="s">
        <v>1692</v>
      </c>
      <c r="C879" s="8" t="s">
        <v>5</v>
      </c>
      <c r="D879" s="8" t="s">
        <v>1693</v>
      </c>
      <c r="E879" s="8" t="s">
        <v>519</v>
      </c>
      <c r="F879" s="8">
        <v>40</v>
      </c>
      <c r="G879" s="6">
        <v>205</v>
      </c>
      <c r="H879" s="6">
        <f t="shared" si="28"/>
        <v>8200</v>
      </c>
      <c r="I879" s="6">
        <f t="shared" si="29"/>
        <v>9184</v>
      </c>
      <c r="J879" s="8" t="s">
        <v>507</v>
      </c>
      <c r="K879" s="8" t="s">
        <v>3</v>
      </c>
      <c r="L879" s="21" t="s">
        <v>744</v>
      </c>
      <c r="N879" s="63"/>
    </row>
    <row r="880" spans="1:14" ht="45">
      <c r="A880" s="21">
        <v>865</v>
      </c>
      <c r="B880" s="8" t="s">
        <v>1694</v>
      </c>
      <c r="C880" s="8" t="s">
        <v>5</v>
      </c>
      <c r="D880" s="8" t="s">
        <v>1695</v>
      </c>
      <c r="E880" s="8" t="s">
        <v>519</v>
      </c>
      <c r="F880" s="8">
        <v>40</v>
      </c>
      <c r="G880" s="6">
        <v>2679</v>
      </c>
      <c r="H880" s="6">
        <f t="shared" si="28"/>
        <v>107160</v>
      </c>
      <c r="I880" s="6">
        <f t="shared" si="29"/>
        <v>120019.20000000001</v>
      </c>
      <c r="J880" s="8" t="s">
        <v>507</v>
      </c>
      <c r="K880" s="8" t="s">
        <v>3</v>
      </c>
      <c r="L880" s="21" t="s">
        <v>744</v>
      </c>
      <c r="N880" s="63"/>
    </row>
    <row r="881" spans="1:14" ht="45">
      <c r="A881" s="21">
        <v>866</v>
      </c>
      <c r="B881" s="8" t="s">
        <v>1696</v>
      </c>
      <c r="C881" s="8" t="s">
        <v>5</v>
      </c>
      <c r="D881" s="8" t="s">
        <v>1697</v>
      </c>
      <c r="E881" s="8" t="s">
        <v>158</v>
      </c>
      <c r="F881" s="8">
        <v>20</v>
      </c>
      <c r="G881" s="6">
        <v>254</v>
      </c>
      <c r="H881" s="6">
        <f t="shared" si="28"/>
        <v>5080</v>
      </c>
      <c r="I881" s="6">
        <f t="shared" si="29"/>
        <v>5689.6</v>
      </c>
      <c r="J881" s="8" t="s">
        <v>507</v>
      </c>
      <c r="K881" s="8" t="s">
        <v>3</v>
      </c>
      <c r="L881" s="21" t="s">
        <v>744</v>
      </c>
      <c r="N881" s="63"/>
    </row>
    <row r="882" spans="1:14" ht="45">
      <c r="A882" s="21">
        <v>867</v>
      </c>
      <c r="B882" s="8" t="s">
        <v>1710</v>
      </c>
      <c r="C882" s="8" t="s">
        <v>5</v>
      </c>
      <c r="D882" s="8" t="s">
        <v>1711</v>
      </c>
      <c r="E882" s="8" t="s">
        <v>158</v>
      </c>
      <c r="F882" s="8">
        <v>15</v>
      </c>
      <c r="G882" s="6">
        <v>281</v>
      </c>
      <c r="H882" s="6">
        <f t="shared" si="28"/>
        <v>4215</v>
      </c>
      <c r="I882" s="6">
        <f t="shared" si="29"/>
        <v>4720.8</v>
      </c>
      <c r="J882" s="8" t="s">
        <v>507</v>
      </c>
      <c r="K882" s="8" t="s">
        <v>3</v>
      </c>
      <c r="L882" s="21" t="s">
        <v>744</v>
      </c>
      <c r="N882" s="63"/>
    </row>
    <row r="883" spans="1:14" ht="75">
      <c r="A883" s="21">
        <v>868</v>
      </c>
      <c r="B883" s="8" t="s">
        <v>1709</v>
      </c>
      <c r="C883" s="8" t="s">
        <v>5</v>
      </c>
      <c r="D883" s="8" t="s">
        <v>1703</v>
      </c>
      <c r="E883" s="8" t="s">
        <v>129</v>
      </c>
      <c r="F883" s="8">
        <v>478.4</v>
      </c>
      <c r="G883" s="6">
        <v>2385</v>
      </c>
      <c r="H883" s="6">
        <f t="shared" si="28"/>
        <v>1140984</v>
      </c>
      <c r="I883" s="6">
        <f t="shared" si="29"/>
        <v>1277902.08</v>
      </c>
      <c r="J883" s="8" t="s">
        <v>1707</v>
      </c>
      <c r="K883" s="8" t="s">
        <v>3</v>
      </c>
      <c r="L883" s="21" t="s">
        <v>744</v>
      </c>
      <c r="N883" s="63"/>
    </row>
    <row r="884" spans="1:14" ht="45">
      <c r="A884" s="21">
        <v>869</v>
      </c>
      <c r="B884" s="8" t="s">
        <v>1699</v>
      </c>
      <c r="C884" s="8" t="s">
        <v>5</v>
      </c>
      <c r="D884" s="8" t="s">
        <v>1704</v>
      </c>
      <c r="E884" s="8" t="s">
        <v>129</v>
      </c>
      <c r="F884" s="8">
        <v>7.5</v>
      </c>
      <c r="G884" s="6">
        <v>13950</v>
      </c>
      <c r="H884" s="6">
        <f t="shared" si="28"/>
        <v>104625</v>
      </c>
      <c r="I884" s="6">
        <f t="shared" si="29"/>
        <v>117180.00000000001</v>
      </c>
      <c r="J884" s="8" t="s">
        <v>1707</v>
      </c>
      <c r="K884" s="8" t="s">
        <v>3</v>
      </c>
      <c r="L884" s="21" t="s">
        <v>744</v>
      </c>
      <c r="N884" s="63"/>
    </row>
    <row r="885" spans="1:14" ht="45">
      <c r="A885" s="21">
        <v>870</v>
      </c>
      <c r="B885" s="8" t="s">
        <v>1700</v>
      </c>
      <c r="C885" s="8" t="s">
        <v>5</v>
      </c>
      <c r="D885" s="8" t="s">
        <v>1705</v>
      </c>
      <c r="E885" s="8" t="s">
        <v>129</v>
      </c>
      <c r="F885" s="8">
        <v>247.3</v>
      </c>
      <c r="G885" s="6">
        <v>7200</v>
      </c>
      <c r="H885" s="6">
        <f t="shared" si="28"/>
        <v>1780560</v>
      </c>
      <c r="I885" s="6">
        <f t="shared" si="29"/>
        <v>1994227.2000000002</v>
      </c>
      <c r="J885" s="8" t="s">
        <v>1707</v>
      </c>
      <c r="K885" s="8" t="s">
        <v>3</v>
      </c>
      <c r="L885" s="21" t="s">
        <v>744</v>
      </c>
      <c r="N885" s="63"/>
    </row>
    <row r="886" spans="1:14" ht="60">
      <c r="A886" s="21">
        <v>871</v>
      </c>
      <c r="B886" s="8" t="s">
        <v>1701</v>
      </c>
      <c r="C886" s="8" t="s">
        <v>5</v>
      </c>
      <c r="D886" s="8" t="s">
        <v>1706</v>
      </c>
      <c r="E886" s="8" t="s">
        <v>1698</v>
      </c>
      <c r="F886" s="8">
        <v>113.7</v>
      </c>
      <c r="G886" s="6">
        <v>7044.86</v>
      </c>
      <c r="H886" s="6">
        <f t="shared" si="28"/>
        <v>801000.58199999994</v>
      </c>
      <c r="I886" s="6">
        <f t="shared" si="29"/>
        <v>897120.65184000006</v>
      </c>
      <c r="J886" s="8" t="s">
        <v>1707</v>
      </c>
      <c r="K886" s="8" t="s">
        <v>3</v>
      </c>
      <c r="L886" s="21" t="s">
        <v>744</v>
      </c>
      <c r="N886" s="63"/>
    </row>
    <row r="887" spans="1:14" ht="90">
      <c r="A887" s="21">
        <v>872</v>
      </c>
      <c r="B887" s="8" t="s">
        <v>1702</v>
      </c>
      <c r="C887" s="8" t="s">
        <v>5</v>
      </c>
      <c r="D887" s="8" t="s">
        <v>1708</v>
      </c>
      <c r="E887" s="8" t="s">
        <v>1698</v>
      </c>
      <c r="F887" s="8">
        <v>186</v>
      </c>
      <c r="G887" s="6">
        <v>2869.55</v>
      </c>
      <c r="H887" s="6">
        <f t="shared" si="28"/>
        <v>533736.30000000005</v>
      </c>
      <c r="I887" s="6">
        <f t="shared" si="29"/>
        <v>597784.65600000008</v>
      </c>
      <c r="J887" s="8" t="s">
        <v>1707</v>
      </c>
      <c r="K887" s="8" t="s">
        <v>3</v>
      </c>
      <c r="L887" s="21" t="s">
        <v>744</v>
      </c>
      <c r="N887" s="63"/>
    </row>
    <row r="888" spans="1:14" ht="90">
      <c r="A888" s="21">
        <v>873</v>
      </c>
      <c r="B888" s="8" t="s">
        <v>1716</v>
      </c>
      <c r="C888" s="8" t="s">
        <v>5</v>
      </c>
      <c r="D888" s="8" t="s">
        <v>1719</v>
      </c>
      <c r="E888" s="8" t="s">
        <v>134</v>
      </c>
      <c r="F888" s="8">
        <v>4</v>
      </c>
      <c r="G888" s="6">
        <v>94750</v>
      </c>
      <c r="H888" s="6">
        <f t="shared" si="28"/>
        <v>379000</v>
      </c>
      <c r="I888" s="6">
        <f t="shared" si="29"/>
        <v>424480.00000000006</v>
      </c>
      <c r="J888" s="8" t="s">
        <v>1715</v>
      </c>
      <c r="K888" s="8" t="s">
        <v>3</v>
      </c>
      <c r="L888" s="21" t="s">
        <v>744</v>
      </c>
      <c r="N888" s="63"/>
    </row>
    <row r="889" spans="1:14" ht="105">
      <c r="A889" s="21">
        <v>874</v>
      </c>
      <c r="B889" s="8" t="s">
        <v>1717</v>
      </c>
      <c r="C889" s="8" t="s">
        <v>5</v>
      </c>
      <c r="D889" s="8" t="s">
        <v>1720</v>
      </c>
      <c r="E889" s="8" t="s">
        <v>719</v>
      </c>
      <c r="F889" s="8">
        <v>11</v>
      </c>
      <c r="G889" s="6">
        <v>5400</v>
      </c>
      <c r="H889" s="6">
        <f t="shared" si="28"/>
        <v>59400</v>
      </c>
      <c r="I889" s="6">
        <f t="shared" si="29"/>
        <v>66528</v>
      </c>
      <c r="J889" s="8" t="s">
        <v>1718</v>
      </c>
      <c r="K889" s="8" t="s">
        <v>3</v>
      </c>
      <c r="L889" s="21" t="s">
        <v>744</v>
      </c>
      <c r="N889" s="63"/>
    </row>
    <row r="890" spans="1:14" ht="45">
      <c r="A890" s="21">
        <v>875</v>
      </c>
      <c r="B890" s="8" t="s">
        <v>1722</v>
      </c>
      <c r="C890" s="8" t="s">
        <v>5</v>
      </c>
      <c r="D890" s="8" t="s">
        <v>1721</v>
      </c>
      <c r="E890" s="8" t="s">
        <v>134</v>
      </c>
      <c r="F890" s="8">
        <v>5</v>
      </c>
      <c r="G890" s="6">
        <v>19643</v>
      </c>
      <c r="H890" s="6">
        <f t="shared" si="28"/>
        <v>98215</v>
      </c>
      <c r="I890" s="6">
        <f t="shared" si="29"/>
        <v>110000.80000000002</v>
      </c>
      <c r="J890" s="8" t="s">
        <v>1382</v>
      </c>
      <c r="K890" s="8" t="s">
        <v>3</v>
      </c>
      <c r="L890" s="21" t="s">
        <v>744</v>
      </c>
      <c r="N890" s="63"/>
    </row>
    <row r="891" spans="1:14" ht="105">
      <c r="A891" s="21">
        <v>876</v>
      </c>
      <c r="B891" s="8" t="s">
        <v>1723</v>
      </c>
      <c r="C891" s="8" t="s">
        <v>5</v>
      </c>
      <c r="D891" s="8" t="s">
        <v>1724</v>
      </c>
      <c r="E891" s="8" t="s">
        <v>134</v>
      </c>
      <c r="F891" s="8">
        <v>2</v>
      </c>
      <c r="G891" s="6">
        <v>41875</v>
      </c>
      <c r="H891" s="6">
        <f t="shared" si="28"/>
        <v>83750</v>
      </c>
      <c r="I891" s="6">
        <f t="shared" si="29"/>
        <v>93800.000000000015</v>
      </c>
      <c r="J891" s="8" t="s">
        <v>1382</v>
      </c>
      <c r="K891" s="8" t="s">
        <v>3</v>
      </c>
      <c r="L891" s="21" t="s">
        <v>744</v>
      </c>
      <c r="N891" s="63"/>
    </row>
    <row r="892" spans="1:14" ht="45">
      <c r="A892" s="21">
        <v>877</v>
      </c>
      <c r="B892" s="8" t="s">
        <v>1732</v>
      </c>
      <c r="C892" s="8" t="s">
        <v>5</v>
      </c>
      <c r="D892" s="8" t="s">
        <v>1732</v>
      </c>
      <c r="E892" s="8" t="s">
        <v>134</v>
      </c>
      <c r="F892" s="8">
        <v>100</v>
      </c>
      <c r="G892" s="6">
        <v>340</v>
      </c>
      <c r="H892" s="6">
        <f t="shared" si="28"/>
        <v>34000</v>
      </c>
      <c r="I892" s="6">
        <f t="shared" si="29"/>
        <v>38080</v>
      </c>
      <c r="J892" s="8" t="s">
        <v>1382</v>
      </c>
      <c r="K892" s="8" t="s">
        <v>3</v>
      </c>
      <c r="L892" s="21" t="s">
        <v>744</v>
      </c>
      <c r="N892" s="63"/>
    </row>
    <row r="893" spans="1:14" ht="45">
      <c r="A893" s="21">
        <v>878</v>
      </c>
      <c r="B893" s="8" t="s">
        <v>1733</v>
      </c>
      <c r="C893" s="8" t="s">
        <v>5</v>
      </c>
      <c r="D893" s="8" t="s">
        <v>1733</v>
      </c>
      <c r="E893" s="8" t="s">
        <v>134</v>
      </c>
      <c r="F893" s="8">
        <v>100</v>
      </c>
      <c r="G893" s="6">
        <v>200</v>
      </c>
      <c r="H893" s="6">
        <f t="shared" si="28"/>
        <v>20000</v>
      </c>
      <c r="I893" s="6">
        <f t="shared" si="29"/>
        <v>22400.000000000004</v>
      </c>
      <c r="J893" s="8" t="s">
        <v>1382</v>
      </c>
      <c r="K893" s="8" t="s">
        <v>3</v>
      </c>
      <c r="L893" s="21" t="s">
        <v>744</v>
      </c>
      <c r="N893" s="63"/>
    </row>
    <row r="894" spans="1:14" ht="45">
      <c r="A894" s="21">
        <v>879</v>
      </c>
      <c r="B894" s="8" t="s">
        <v>1746</v>
      </c>
      <c r="C894" s="8" t="s">
        <v>5</v>
      </c>
      <c r="D894" s="8" t="s">
        <v>1881</v>
      </c>
      <c r="E894" s="8" t="s">
        <v>134</v>
      </c>
      <c r="F894" s="8">
        <v>600</v>
      </c>
      <c r="G894" s="6">
        <v>179</v>
      </c>
      <c r="H894" s="6">
        <f t="shared" si="28"/>
        <v>107400</v>
      </c>
      <c r="I894" s="6">
        <f t="shared" si="29"/>
        <v>120288.00000000001</v>
      </c>
      <c r="J894" s="8" t="s">
        <v>1382</v>
      </c>
      <c r="K894" s="8" t="s">
        <v>3</v>
      </c>
      <c r="L894" s="21" t="s">
        <v>1491</v>
      </c>
      <c r="N894" s="63"/>
    </row>
    <row r="895" spans="1:14" ht="60">
      <c r="A895" s="21">
        <v>880</v>
      </c>
      <c r="B895" s="8" t="s">
        <v>1747</v>
      </c>
      <c r="C895" s="8" t="s">
        <v>5</v>
      </c>
      <c r="D895" s="8" t="s">
        <v>1769</v>
      </c>
      <c r="E895" s="8" t="s">
        <v>134</v>
      </c>
      <c r="F895" s="8">
        <v>1</v>
      </c>
      <c r="G895" s="6">
        <v>71420</v>
      </c>
      <c r="H895" s="6">
        <f t="shared" si="28"/>
        <v>71420</v>
      </c>
      <c r="I895" s="6">
        <f t="shared" si="29"/>
        <v>79990.400000000009</v>
      </c>
      <c r="J895" s="8" t="s">
        <v>843</v>
      </c>
      <c r="K895" s="8" t="s">
        <v>3</v>
      </c>
      <c r="L895" s="21" t="s">
        <v>744</v>
      </c>
      <c r="N895" s="63"/>
    </row>
    <row r="896" spans="1:14" ht="150">
      <c r="A896" s="21">
        <v>881</v>
      </c>
      <c r="B896" s="8" t="s">
        <v>1755</v>
      </c>
      <c r="C896" s="8" t="s">
        <v>5</v>
      </c>
      <c r="D896" s="8" t="s">
        <v>2022</v>
      </c>
      <c r="E896" s="8" t="s">
        <v>134</v>
      </c>
      <c r="F896" s="8">
        <v>1</v>
      </c>
      <c r="G896" s="6">
        <v>202400</v>
      </c>
      <c r="H896" s="6">
        <f t="shared" si="28"/>
        <v>202400</v>
      </c>
      <c r="I896" s="6">
        <f t="shared" si="29"/>
        <v>226688.00000000003</v>
      </c>
      <c r="J896" s="8" t="s">
        <v>1761</v>
      </c>
      <c r="K896" s="8" t="s">
        <v>3</v>
      </c>
      <c r="L896" s="21" t="s">
        <v>744</v>
      </c>
      <c r="N896" s="63"/>
    </row>
    <row r="897" spans="1:14" ht="180">
      <c r="A897" s="21">
        <v>882</v>
      </c>
      <c r="B897" s="8" t="s">
        <v>1900</v>
      </c>
      <c r="C897" s="8" t="s">
        <v>5</v>
      </c>
      <c r="D897" s="8" t="s">
        <v>1901</v>
      </c>
      <c r="E897" s="8" t="s">
        <v>134</v>
      </c>
      <c r="F897" s="8">
        <v>1</v>
      </c>
      <c r="G897" s="6">
        <v>207462</v>
      </c>
      <c r="H897" s="6">
        <f t="shared" si="28"/>
        <v>207462</v>
      </c>
      <c r="I897" s="6">
        <f t="shared" si="29"/>
        <v>232357.44000000003</v>
      </c>
      <c r="J897" s="8" t="s">
        <v>1761</v>
      </c>
      <c r="K897" s="8" t="s">
        <v>3</v>
      </c>
      <c r="L897" s="21" t="s">
        <v>1903</v>
      </c>
      <c r="N897" s="63"/>
    </row>
    <row r="898" spans="1:14" ht="165">
      <c r="A898" s="21">
        <v>883</v>
      </c>
      <c r="B898" s="8" t="s">
        <v>1902</v>
      </c>
      <c r="C898" s="8" t="s">
        <v>5</v>
      </c>
      <c r="D898" s="8" t="s">
        <v>1982</v>
      </c>
      <c r="E898" s="8" t="s">
        <v>134</v>
      </c>
      <c r="F898" s="8">
        <v>1</v>
      </c>
      <c r="G898" s="6">
        <v>235200</v>
      </c>
      <c r="H898" s="6">
        <f t="shared" si="28"/>
        <v>235200</v>
      </c>
      <c r="I898" s="6">
        <f t="shared" si="29"/>
        <v>263424</v>
      </c>
      <c r="J898" s="8" t="s">
        <v>1761</v>
      </c>
      <c r="K898" s="8" t="s">
        <v>3</v>
      </c>
      <c r="L898" s="21" t="s">
        <v>1903</v>
      </c>
      <c r="N898" s="63"/>
    </row>
    <row r="899" spans="1:14" ht="165">
      <c r="A899" s="21">
        <v>884</v>
      </c>
      <c r="B899" s="8" t="s">
        <v>1904</v>
      </c>
      <c r="C899" s="8" t="s">
        <v>5</v>
      </c>
      <c r="D899" s="8" t="s">
        <v>1983</v>
      </c>
      <c r="E899" s="8" t="s">
        <v>134</v>
      </c>
      <c r="F899" s="8">
        <v>1</v>
      </c>
      <c r="G899" s="6">
        <v>255400</v>
      </c>
      <c r="H899" s="6">
        <f t="shared" si="28"/>
        <v>255400</v>
      </c>
      <c r="I899" s="6">
        <f t="shared" si="29"/>
        <v>286048</v>
      </c>
      <c r="J899" s="8" t="s">
        <v>1761</v>
      </c>
      <c r="K899" s="8" t="s">
        <v>3</v>
      </c>
      <c r="L899" s="21" t="s">
        <v>730</v>
      </c>
      <c r="N899" s="63"/>
    </row>
    <row r="900" spans="1:14" ht="180">
      <c r="A900" s="21">
        <v>885</v>
      </c>
      <c r="B900" s="8" t="s">
        <v>1905</v>
      </c>
      <c r="C900" s="8" t="s">
        <v>5</v>
      </c>
      <c r="D900" s="8" t="s">
        <v>1906</v>
      </c>
      <c r="E900" s="8" t="s">
        <v>134</v>
      </c>
      <c r="F900" s="8">
        <v>1</v>
      </c>
      <c r="G900" s="6">
        <v>310100</v>
      </c>
      <c r="H900" s="6">
        <f t="shared" si="28"/>
        <v>310100</v>
      </c>
      <c r="I900" s="6">
        <f t="shared" si="29"/>
        <v>347312.00000000006</v>
      </c>
      <c r="J900" s="8" t="s">
        <v>1761</v>
      </c>
      <c r="K900" s="8" t="s">
        <v>3</v>
      </c>
      <c r="L900" s="21" t="s">
        <v>730</v>
      </c>
      <c r="N900" s="63"/>
    </row>
    <row r="901" spans="1:14" ht="150">
      <c r="A901" s="21">
        <v>886</v>
      </c>
      <c r="B901" s="8" t="s">
        <v>1907</v>
      </c>
      <c r="C901" s="8" t="s">
        <v>5</v>
      </c>
      <c r="D901" s="8" t="s">
        <v>1908</v>
      </c>
      <c r="E901" s="8" t="s">
        <v>134</v>
      </c>
      <c r="F901" s="8">
        <v>1</v>
      </c>
      <c r="G901" s="6">
        <v>322800</v>
      </c>
      <c r="H901" s="6">
        <f t="shared" si="28"/>
        <v>322800</v>
      </c>
      <c r="I901" s="6">
        <f t="shared" si="29"/>
        <v>361536.00000000006</v>
      </c>
      <c r="J901" s="8" t="s">
        <v>1761</v>
      </c>
      <c r="K901" s="8" t="s">
        <v>3</v>
      </c>
      <c r="L901" s="21" t="s">
        <v>730</v>
      </c>
      <c r="N901" s="63"/>
    </row>
    <row r="902" spans="1:14" ht="210">
      <c r="A902" s="21">
        <v>887</v>
      </c>
      <c r="B902" s="8" t="s">
        <v>1909</v>
      </c>
      <c r="C902" s="8" t="s">
        <v>5</v>
      </c>
      <c r="D902" s="8" t="s">
        <v>1910</v>
      </c>
      <c r="E902" s="8" t="s">
        <v>134</v>
      </c>
      <c r="F902" s="8">
        <v>1</v>
      </c>
      <c r="G902" s="6">
        <v>182600</v>
      </c>
      <c r="H902" s="6">
        <f t="shared" si="28"/>
        <v>182600</v>
      </c>
      <c r="I902" s="6">
        <f t="shared" si="29"/>
        <v>204512.00000000003</v>
      </c>
      <c r="J902" s="8" t="s">
        <v>1761</v>
      </c>
      <c r="K902" s="8" t="s">
        <v>3</v>
      </c>
      <c r="L902" s="21" t="s">
        <v>730</v>
      </c>
      <c r="N902" s="63"/>
    </row>
    <row r="903" spans="1:14" ht="210">
      <c r="A903" s="21">
        <v>888</v>
      </c>
      <c r="B903" s="8" t="s">
        <v>1756</v>
      </c>
      <c r="C903" s="8" t="s">
        <v>5</v>
      </c>
      <c r="D903" s="8" t="s">
        <v>2023</v>
      </c>
      <c r="E903" s="8" t="s">
        <v>134</v>
      </c>
      <c r="F903" s="8">
        <v>2</v>
      </c>
      <c r="G903" s="6">
        <v>576700</v>
      </c>
      <c r="H903" s="6">
        <f t="shared" si="28"/>
        <v>1153400</v>
      </c>
      <c r="I903" s="6">
        <f t="shared" si="29"/>
        <v>1291808.0000000002</v>
      </c>
      <c r="J903" s="8" t="s">
        <v>1761</v>
      </c>
      <c r="K903" s="8" t="s">
        <v>3</v>
      </c>
      <c r="L903" s="21" t="s">
        <v>744</v>
      </c>
      <c r="N903" s="63"/>
    </row>
    <row r="904" spans="1:14" ht="210">
      <c r="A904" s="21">
        <v>889</v>
      </c>
      <c r="B904" s="8" t="s">
        <v>1911</v>
      </c>
      <c r="C904" s="8" t="s">
        <v>5</v>
      </c>
      <c r="D904" s="8" t="s">
        <v>1912</v>
      </c>
      <c r="E904" s="8" t="s">
        <v>134</v>
      </c>
      <c r="F904" s="8">
        <v>1</v>
      </c>
      <c r="G904" s="6">
        <v>190600</v>
      </c>
      <c r="H904" s="6">
        <f t="shared" si="28"/>
        <v>190600</v>
      </c>
      <c r="I904" s="6">
        <f t="shared" si="29"/>
        <v>213472.00000000003</v>
      </c>
      <c r="J904" s="8" t="s">
        <v>1761</v>
      </c>
      <c r="K904" s="8" t="s">
        <v>3</v>
      </c>
      <c r="L904" s="21" t="s">
        <v>730</v>
      </c>
      <c r="N904" s="63"/>
    </row>
    <row r="905" spans="1:14" ht="210">
      <c r="A905" s="21">
        <v>890</v>
      </c>
      <c r="B905" s="8" t="s">
        <v>1913</v>
      </c>
      <c r="C905" s="8" t="s">
        <v>5</v>
      </c>
      <c r="D905" s="8" t="s">
        <v>1914</v>
      </c>
      <c r="E905" s="8" t="s">
        <v>134</v>
      </c>
      <c r="F905" s="8">
        <v>1</v>
      </c>
      <c r="G905" s="6">
        <v>112100</v>
      </c>
      <c r="H905" s="6">
        <f t="shared" si="28"/>
        <v>112100</v>
      </c>
      <c r="I905" s="6">
        <f t="shared" si="29"/>
        <v>125552.00000000001</v>
      </c>
      <c r="J905" s="8" t="s">
        <v>1761</v>
      </c>
      <c r="K905" s="8" t="s">
        <v>3</v>
      </c>
      <c r="L905" s="21" t="s">
        <v>730</v>
      </c>
      <c r="N905" s="63"/>
    </row>
    <row r="906" spans="1:14" ht="165">
      <c r="A906" s="21">
        <v>891</v>
      </c>
      <c r="B906" s="8" t="s">
        <v>1915</v>
      </c>
      <c r="C906" s="8" t="s">
        <v>5</v>
      </c>
      <c r="D906" s="8" t="s">
        <v>1916</v>
      </c>
      <c r="E906" s="8" t="s">
        <v>134</v>
      </c>
      <c r="F906" s="8">
        <v>1</v>
      </c>
      <c r="G906" s="6">
        <v>498500</v>
      </c>
      <c r="H906" s="6">
        <f t="shared" si="28"/>
        <v>498500</v>
      </c>
      <c r="I906" s="6">
        <f t="shared" si="29"/>
        <v>558320</v>
      </c>
      <c r="J906" s="8" t="s">
        <v>1761</v>
      </c>
      <c r="K906" s="8" t="s">
        <v>3</v>
      </c>
      <c r="L906" s="21" t="s">
        <v>730</v>
      </c>
      <c r="N906" s="63"/>
    </row>
    <row r="907" spans="1:14" ht="210">
      <c r="A907" s="21">
        <v>892</v>
      </c>
      <c r="B907" s="8" t="s">
        <v>1917</v>
      </c>
      <c r="C907" s="8" t="s">
        <v>5</v>
      </c>
      <c r="D907" s="8" t="s">
        <v>1918</v>
      </c>
      <c r="E907" s="8" t="s">
        <v>134</v>
      </c>
      <c r="F907" s="8">
        <v>2</v>
      </c>
      <c r="G907" s="6">
        <v>324000</v>
      </c>
      <c r="H907" s="6">
        <f t="shared" si="28"/>
        <v>648000</v>
      </c>
      <c r="I907" s="6">
        <f t="shared" si="29"/>
        <v>725760.00000000012</v>
      </c>
      <c r="J907" s="8" t="s">
        <v>1761</v>
      </c>
      <c r="K907" s="8" t="s">
        <v>3</v>
      </c>
      <c r="L907" s="21" t="s">
        <v>730</v>
      </c>
      <c r="N907" s="63"/>
    </row>
    <row r="908" spans="1:14" ht="225">
      <c r="A908" s="21">
        <v>893</v>
      </c>
      <c r="B908" s="8" t="s">
        <v>1919</v>
      </c>
      <c r="C908" s="8" t="s">
        <v>5</v>
      </c>
      <c r="D908" s="8" t="s">
        <v>1920</v>
      </c>
      <c r="E908" s="8" t="s">
        <v>134</v>
      </c>
      <c r="F908" s="8">
        <v>1</v>
      </c>
      <c r="G908" s="6">
        <v>1400000</v>
      </c>
      <c r="H908" s="6">
        <f t="shared" si="28"/>
        <v>1400000</v>
      </c>
      <c r="I908" s="6">
        <f t="shared" si="29"/>
        <v>1568000.0000000002</v>
      </c>
      <c r="J908" s="8" t="s">
        <v>1761</v>
      </c>
      <c r="K908" s="8" t="s">
        <v>3</v>
      </c>
      <c r="L908" s="21" t="s">
        <v>730</v>
      </c>
      <c r="N908" s="63"/>
    </row>
    <row r="909" spans="1:14" ht="45">
      <c r="A909" s="21">
        <v>894</v>
      </c>
      <c r="B909" s="8" t="s">
        <v>1921</v>
      </c>
      <c r="C909" s="8" t="s">
        <v>5</v>
      </c>
      <c r="D909" s="8" t="s">
        <v>1922</v>
      </c>
      <c r="E909" s="8" t="s">
        <v>134</v>
      </c>
      <c r="F909" s="8">
        <v>2</v>
      </c>
      <c r="G909" s="6">
        <v>260000</v>
      </c>
      <c r="H909" s="6">
        <f t="shared" si="28"/>
        <v>520000</v>
      </c>
      <c r="I909" s="6">
        <f t="shared" si="29"/>
        <v>582400</v>
      </c>
      <c r="J909" s="8" t="s">
        <v>1761</v>
      </c>
      <c r="K909" s="8" t="s">
        <v>3</v>
      </c>
      <c r="L909" s="21" t="s">
        <v>730</v>
      </c>
      <c r="N909" s="63"/>
    </row>
    <row r="910" spans="1:14" ht="45">
      <c r="A910" s="21">
        <v>895</v>
      </c>
      <c r="B910" s="8" t="s">
        <v>1923</v>
      </c>
      <c r="C910" s="8" t="s">
        <v>5</v>
      </c>
      <c r="D910" s="8" t="s">
        <v>1924</v>
      </c>
      <c r="E910" s="8" t="s">
        <v>134</v>
      </c>
      <c r="F910" s="8">
        <v>1</v>
      </c>
      <c r="G910" s="6">
        <v>240000</v>
      </c>
      <c r="H910" s="6">
        <f t="shared" si="28"/>
        <v>240000</v>
      </c>
      <c r="I910" s="6">
        <f t="shared" si="29"/>
        <v>268800</v>
      </c>
      <c r="J910" s="8" t="s">
        <v>1761</v>
      </c>
      <c r="K910" s="8" t="s">
        <v>3</v>
      </c>
      <c r="L910" s="21" t="s">
        <v>730</v>
      </c>
      <c r="N910" s="63"/>
    </row>
    <row r="911" spans="1:14" ht="45">
      <c r="A911" s="21">
        <v>896</v>
      </c>
      <c r="B911" s="8" t="s">
        <v>1757</v>
      </c>
      <c r="C911" s="8" t="s">
        <v>5</v>
      </c>
      <c r="D911" s="8" t="s">
        <v>1758</v>
      </c>
      <c r="E911" s="8" t="s">
        <v>158</v>
      </c>
      <c r="F911" s="8">
        <v>1</v>
      </c>
      <c r="G911" s="6">
        <v>300000</v>
      </c>
      <c r="H911" s="6">
        <f t="shared" si="28"/>
        <v>300000</v>
      </c>
      <c r="I911" s="6">
        <f t="shared" si="29"/>
        <v>336000.00000000006</v>
      </c>
      <c r="J911" s="8" t="s">
        <v>1761</v>
      </c>
      <c r="K911" s="8" t="s">
        <v>3</v>
      </c>
      <c r="L911" s="21" t="s">
        <v>1785</v>
      </c>
      <c r="N911" s="63"/>
    </row>
    <row r="912" spans="1:14" ht="45">
      <c r="A912" s="21">
        <v>897</v>
      </c>
      <c r="B912" s="8" t="s">
        <v>1768</v>
      </c>
      <c r="C912" s="8" t="s">
        <v>5</v>
      </c>
      <c r="D912" s="8" t="s">
        <v>1762</v>
      </c>
      <c r="E912" s="8" t="s">
        <v>158</v>
      </c>
      <c r="F912" s="8">
        <v>2</v>
      </c>
      <c r="G912" s="6">
        <v>95000</v>
      </c>
      <c r="H912" s="6">
        <f t="shared" si="28"/>
        <v>190000</v>
      </c>
      <c r="I912" s="6">
        <f t="shared" si="29"/>
        <v>212800.00000000003</v>
      </c>
      <c r="J912" s="8" t="s">
        <v>1761</v>
      </c>
      <c r="K912" s="8" t="s">
        <v>3</v>
      </c>
      <c r="L912" s="21" t="s">
        <v>744</v>
      </c>
      <c r="N912" s="63"/>
    </row>
    <row r="913" spans="1:14" ht="225">
      <c r="A913" s="21">
        <v>898</v>
      </c>
      <c r="B913" s="8" t="s">
        <v>1925</v>
      </c>
      <c r="C913" s="8" t="s">
        <v>5</v>
      </c>
      <c r="D913" s="8" t="s">
        <v>1926</v>
      </c>
      <c r="E913" s="8" t="s">
        <v>158</v>
      </c>
      <c r="F913" s="8">
        <v>1</v>
      </c>
      <c r="G913" s="6">
        <v>924624.11</v>
      </c>
      <c r="H913" s="6">
        <f t="shared" ref="H913:H923" si="30">F913*G913</f>
        <v>924624.11</v>
      </c>
      <c r="I913" s="6">
        <f t="shared" ref="I913:I923" si="31">H913*1.12</f>
        <v>1035579.0032</v>
      </c>
      <c r="J913" s="8" t="s">
        <v>1761</v>
      </c>
      <c r="K913" s="8" t="s">
        <v>3</v>
      </c>
      <c r="L913" s="21" t="s">
        <v>744</v>
      </c>
      <c r="N913" s="63"/>
    </row>
    <row r="914" spans="1:14" ht="240">
      <c r="A914" s="21">
        <v>899</v>
      </c>
      <c r="B914" s="8" t="s">
        <v>1759</v>
      </c>
      <c r="C914" s="8" t="s">
        <v>5</v>
      </c>
      <c r="D914" s="8" t="s">
        <v>1927</v>
      </c>
      <c r="E914" s="8" t="s">
        <v>158</v>
      </c>
      <c r="F914" s="8">
        <v>4</v>
      </c>
      <c r="G914" s="6">
        <v>25489.285714279999</v>
      </c>
      <c r="H914" s="6">
        <f t="shared" si="30"/>
        <v>101957.14285711999</v>
      </c>
      <c r="I914" s="6">
        <f t="shared" si="31"/>
        <v>114191.9999999744</v>
      </c>
      <c r="J914" s="8" t="s">
        <v>1761</v>
      </c>
      <c r="K914" s="8" t="s">
        <v>3</v>
      </c>
      <c r="L914" s="21" t="s">
        <v>744</v>
      </c>
      <c r="N914" s="63"/>
    </row>
    <row r="915" spans="1:14" ht="90">
      <c r="A915" s="21">
        <v>900</v>
      </c>
      <c r="B915" s="8" t="s">
        <v>1760</v>
      </c>
      <c r="C915" s="8" t="s">
        <v>5</v>
      </c>
      <c r="D915" s="8" t="s">
        <v>1928</v>
      </c>
      <c r="E915" s="8" t="s">
        <v>158</v>
      </c>
      <c r="F915" s="8">
        <v>1</v>
      </c>
      <c r="G915" s="6">
        <v>866071.42856999999</v>
      </c>
      <c r="H915" s="6">
        <f t="shared" si="30"/>
        <v>866071.42856999999</v>
      </c>
      <c r="I915" s="6">
        <f t="shared" si="31"/>
        <v>969999.9999984001</v>
      </c>
      <c r="J915" s="8" t="s">
        <v>1761</v>
      </c>
      <c r="K915" s="8" t="s">
        <v>3</v>
      </c>
      <c r="L915" s="21" t="s">
        <v>744</v>
      </c>
      <c r="N915" s="63"/>
    </row>
    <row r="916" spans="1:14" ht="75">
      <c r="A916" s="21">
        <v>901</v>
      </c>
      <c r="B916" s="8" t="s">
        <v>1773</v>
      </c>
      <c r="C916" s="8" t="s">
        <v>5</v>
      </c>
      <c r="D916" s="8" t="s">
        <v>1854</v>
      </c>
      <c r="E916" s="8" t="s">
        <v>1772</v>
      </c>
      <c r="F916" s="8">
        <v>97</v>
      </c>
      <c r="G916" s="6">
        <v>71550</v>
      </c>
      <c r="H916" s="6">
        <f t="shared" si="30"/>
        <v>6940350</v>
      </c>
      <c r="I916" s="6">
        <f t="shared" si="31"/>
        <v>7773192.0000000009</v>
      </c>
      <c r="J916" s="8" t="s">
        <v>1802</v>
      </c>
      <c r="K916" s="8" t="s">
        <v>3</v>
      </c>
      <c r="L916" s="21" t="s">
        <v>744</v>
      </c>
      <c r="N916" s="63"/>
    </row>
    <row r="917" spans="1:14" ht="150">
      <c r="A917" s="21">
        <v>902</v>
      </c>
      <c r="B917" s="8" t="s">
        <v>802</v>
      </c>
      <c r="C917" s="8" t="s">
        <v>721</v>
      </c>
      <c r="D917" s="8" t="s">
        <v>1775</v>
      </c>
      <c r="E917" s="8" t="s">
        <v>148</v>
      </c>
      <c r="F917" s="8"/>
      <c r="G917" s="6"/>
      <c r="H917" s="6"/>
      <c r="I917" s="6"/>
      <c r="J917" s="8" t="s">
        <v>1774</v>
      </c>
      <c r="K917" s="8" t="s">
        <v>3</v>
      </c>
      <c r="L917" s="21" t="s">
        <v>1461</v>
      </c>
      <c r="N917" s="63"/>
    </row>
    <row r="918" spans="1:14" ht="60">
      <c r="A918" s="21">
        <v>903</v>
      </c>
      <c r="B918" s="8" t="s">
        <v>1884</v>
      </c>
      <c r="C918" s="8" t="s">
        <v>721</v>
      </c>
      <c r="D918" s="8" t="s">
        <v>1885</v>
      </c>
      <c r="E918" s="8" t="s">
        <v>134</v>
      </c>
      <c r="F918" s="8">
        <v>97</v>
      </c>
      <c r="G918" s="6">
        <v>98158</v>
      </c>
      <c r="H918" s="6">
        <f t="shared" ref="H918" si="32">F918*G918</f>
        <v>9521326</v>
      </c>
      <c r="I918" s="6">
        <f t="shared" ref="I918" si="33">H918*1.12</f>
        <v>10663885.120000001</v>
      </c>
      <c r="J918" s="8" t="s">
        <v>1774</v>
      </c>
      <c r="K918" s="8" t="s">
        <v>3</v>
      </c>
      <c r="L918" s="21" t="s">
        <v>1886</v>
      </c>
      <c r="N918" s="63"/>
    </row>
    <row r="919" spans="1:14" ht="120">
      <c r="A919" s="21">
        <v>904</v>
      </c>
      <c r="B919" s="8" t="s">
        <v>1786</v>
      </c>
      <c r="C919" s="8" t="s">
        <v>5</v>
      </c>
      <c r="D919" s="8" t="s">
        <v>1882</v>
      </c>
      <c r="E919" s="8" t="s">
        <v>134</v>
      </c>
      <c r="F919" s="8">
        <v>3</v>
      </c>
      <c r="G919" s="6">
        <v>60803.66</v>
      </c>
      <c r="H919" s="6">
        <f t="shared" si="30"/>
        <v>182410.98</v>
      </c>
      <c r="I919" s="6">
        <f t="shared" si="31"/>
        <v>204300.29760000002</v>
      </c>
      <c r="J919" s="8" t="s">
        <v>768</v>
      </c>
      <c r="K919" s="8" t="s">
        <v>3</v>
      </c>
      <c r="L919" s="21" t="s">
        <v>1880</v>
      </c>
      <c r="N919" s="63"/>
    </row>
    <row r="920" spans="1:14" ht="75">
      <c r="A920" s="21">
        <v>905</v>
      </c>
      <c r="B920" s="8" t="s">
        <v>1787</v>
      </c>
      <c r="C920" s="8" t="s">
        <v>5</v>
      </c>
      <c r="D920" s="8" t="s">
        <v>1790</v>
      </c>
      <c r="E920" s="8" t="s">
        <v>134</v>
      </c>
      <c r="F920" s="8">
        <v>105</v>
      </c>
      <c r="G920" s="6">
        <v>1850</v>
      </c>
      <c r="H920" s="6">
        <f t="shared" si="30"/>
        <v>194250</v>
      </c>
      <c r="I920" s="6">
        <f t="shared" si="31"/>
        <v>217560.00000000003</v>
      </c>
      <c r="J920" s="8" t="s">
        <v>768</v>
      </c>
      <c r="K920" s="8" t="s">
        <v>3</v>
      </c>
      <c r="L920" s="21" t="s">
        <v>744</v>
      </c>
      <c r="N920" s="63"/>
    </row>
    <row r="921" spans="1:14" ht="45">
      <c r="A921" s="21">
        <v>906</v>
      </c>
      <c r="B921" s="8" t="s">
        <v>1788</v>
      </c>
      <c r="C921" s="8" t="s">
        <v>5</v>
      </c>
      <c r="D921" s="8" t="s">
        <v>1791</v>
      </c>
      <c r="E921" s="8" t="s">
        <v>134</v>
      </c>
      <c r="F921" s="8">
        <v>6</v>
      </c>
      <c r="G921" s="6">
        <v>6000</v>
      </c>
      <c r="H921" s="6">
        <f t="shared" si="30"/>
        <v>36000</v>
      </c>
      <c r="I921" s="6">
        <f t="shared" si="31"/>
        <v>40320.000000000007</v>
      </c>
      <c r="J921" s="8" t="s">
        <v>768</v>
      </c>
      <c r="K921" s="8" t="s">
        <v>3</v>
      </c>
      <c r="L921" s="21" t="s">
        <v>744</v>
      </c>
      <c r="N921" s="63"/>
    </row>
    <row r="922" spans="1:14" ht="75">
      <c r="A922" s="21">
        <v>907</v>
      </c>
      <c r="B922" s="8" t="s">
        <v>1789</v>
      </c>
      <c r="C922" s="8" t="s">
        <v>5</v>
      </c>
      <c r="D922" s="8" t="s">
        <v>1792</v>
      </c>
      <c r="E922" s="8" t="s">
        <v>134</v>
      </c>
      <c r="F922" s="8">
        <v>24</v>
      </c>
      <c r="G922" s="6">
        <v>12054</v>
      </c>
      <c r="H922" s="6">
        <f t="shared" si="30"/>
        <v>289296</v>
      </c>
      <c r="I922" s="6">
        <f t="shared" si="31"/>
        <v>324011.52000000002</v>
      </c>
      <c r="J922" s="8" t="s">
        <v>768</v>
      </c>
      <c r="K922" s="8" t="s">
        <v>3</v>
      </c>
      <c r="L922" s="21" t="s">
        <v>744</v>
      </c>
      <c r="N922" s="63"/>
    </row>
    <row r="923" spans="1:14" ht="75">
      <c r="A923" s="21">
        <v>908</v>
      </c>
      <c r="B923" s="8" t="s">
        <v>1722</v>
      </c>
      <c r="C923" s="8" t="s">
        <v>5</v>
      </c>
      <c r="D923" s="8" t="s">
        <v>1793</v>
      </c>
      <c r="E923" s="8" t="s">
        <v>134</v>
      </c>
      <c r="F923" s="8">
        <v>28</v>
      </c>
      <c r="G923" s="6">
        <v>13304</v>
      </c>
      <c r="H923" s="6">
        <f t="shared" si="30"/>
        <v>372512</v>
      </c>
      <c r="I923" s="6">
        <f t="shared" si="31"/>
        <v>417213.44000000006</v>
      </c>
      <c r="J923" s="8" t="s">
        <v>768</v>
      </c>
      <c r="K923" s="8" t="s">
        <v>3</v>
      </c>
      <c r="L923" s="21" t="s">
        <v>744</v>
      </c>
      <c r="N923" s="63"/>
    </row>
    <row r="924" spans="1:14" ht="60">
      <c r="A924" s="21">
        <v>909</v>
      </c>
      <c r="B924" s="8" t="s">
        <v>1797</v>
      </c>
      <c r="C924" s="8" t="s">
        <v>5</v>
      </c>
      <c r="D924" s="8" t="s">
        <v>1798</v>
      </c>
      <c r="E924" s="8" t="s">
        <v>134</v>
      </c>
      <c r="F924" s="8">
        <v>250</v>
      </c>
      <c r="G924" s="6">
        <v>230</v>
      </c>
      <c r="H924" s="6">
        <f t="shared" ref="H924:H958" si="34">F924*G924</f>
        <v>57500</v>
      </c>
      <c r="I924" s="6">
        <f t="shared" ref="I924:I958" si="35">H924*1.12</f>
        <v>64400.000000000007</v>
      </c>
      <c r="J924" s="8" t="s">
        <v>1796</v>
      </c>
      <c r="K924" s="8" t="s">
        <v>3</v>
      </c>
      <c r="L924" s="21" t="s">
        <v>744</v>
      </c>
      <c r="N924" s="63"/>
    </row>
    <row r="925" spans="1:14" ht="105">
      <c r="A925" s="21">
        <v>910</v>
      </c>
      <c r="B925" s="8" t="s">
        <v>1887</v>
      </c>
      <c r="C925" s="8" t="s">
        <v>721</v>
      </c>
      <c r="D925" s="8" t="s">
        <v>1888</v>
      </c>
      <c r="E925" s="8" t="s">
        <v>134</v>
      </c>
      <c r="F925" s="8">
        <v>16</v>
      </c>
      <c r="G925" s="6">
        <v>107737</v>
      </c>
      <c r="H925" s="6">
        <f t="shared" si="34"/>
        <v>1723792</v>
      </c>
      <c r="I925" s="6">
        <f t="shared" si="35"/>
        <v>1930647.0400000003</v>
      </c>
      <c r="J925" s="8" t="s">
        <v>1774</v>
      </c>
      <c r="K925" s="8" t="s">
        <v>3</v>
      </c>
      <c r="L925" s="21" t="s">
        <v>744</v>
      </c>
      <c r="N925" s="63"/>
    </row>
    <row r="926" spans="1:14" ht="45">
      <c r="A926" s="21">
        <v>911</v>
      </c>
      <c r="B926" s="8" t="s">
        <v>1801</v>
      </c>
      <c r="C926" s="8" t="s">
        <v>5</v>
      </c>
      <c r="D926" s="8" t="s">
        <v>1810</v>
      </c>
      <c r="E926" s="8" t="s">
        <v>134</v>
      </c>
      <c r="F926" s="8">
        <v>138</v>
      </c>
      <c r="G926" s="6">
        <v>9285.7099999999991</v>
      </c>
      <c r="H926" s="6">
        <f t="shared" si="34"/>
        <v>1281427.98</v>
      </c>
      <c r="I926" s="6">
        <f t="shared" si="35"/>
        <v>1435199.3376000002</v>
      </c>
      <c r="J926" s="8" t="s">
        <v>1802</v>
      </c>
      <c r="K926" s="8" t="s">
        <v>3</v>
      </c>
      <c r="L926" s="21" t="s">
        <v>744</v>
      </c>
      <c r="N926" s="63"/>
    </row>
    <row r="927" spans="1:14" ht="75">
      <c r="A927" s="21">
        <v>912</v>
      </c>
      <c r="B927" s="8" t="s">
        <v>1803</v>
      </c>
      <c r="C927" s="8" t="s">
        <v>5</v>
      </c>
      <c r="D927" s="8" t="s">
        <v>1811</v>
      </c>
      <c r="E927" s="8" t="s">
        <v>134</v>
      </c>
      <c r="F927" s="8">
        <v>38</v>
      </c>
      <c r="G927" s="6">
        <v>55357.14</v>
      </c>
      <c r="H927" s="6">
        <f t="shared" si="34"/>
        <v>2103571.3199999998</v>
      </c>
      <c r="I927" s="6">
        <f t="shared" si="35"/>
        <v>2355999.8783999998</v>
      </c>
      <c r="J927" s="8" t="s">
        <v>1802</v>
      </c>
      <c r="K927" s="8" t="s">
        <v>3</v>
      </c>
      <c r="L927" s="21" t="s">
        <v>744</v>
      </c>
      <c r="N927" s="63"/>
    </row>
    <row r="928" spans="1:14" ht="45">
      <c r="A928" s="21">
        <v>913</v>
      </c>
      <c r="B928" s="8" t="s">
        <v>1804</v>
      </c>
      <c r="C928" s="8" t="s">
        <v>5</v>
      </c>
      <c r="D928" s="8" t="s">
        <v>1812</v>
      </c>
      <c r="E928" s="8" t="s">
        <v>134</v>
      </c>
      <c r="F928" s="8">
        <v>475</v>
      </c>
      <c r="G928" s="6">
        <v>4910.71</v>
      </c>
      <c r="H928" s="6">
        <f t="shared" si="34"/>
        <v>2332587.25</v>
      </c>
      <c r="I928" s="6">
        <f t="shared" si="35"/>
        <v>2612497.7200000002</v>
      </c>
      <c r="J928" s="8" t="s">
        <v>1802</v>
      </c>
      <c r="K928" s="8" t="s">
        <v>3</v>
      </c>
      <c r="L928" s="21" t="s">
        <v>744</v>
      </c>
      <c r="N928" s="63"/>
    </row>
    <row r="929" spans="1:14" ht="75">
      <c r="A929" s="21">
        <v>914</v>
      </c>
      <c r="B929" s="8" t="s">
        <v>1805</v>
      </c>
      <c r="C929" s="8" t="s">
        <v>5</v>
      </c>
      <c r="D929" s="8" t="s">
        <v>1813</v>
      </c>
      <c r="E929" s="8" t="s">
        <v>134</v>
      </c>
      <c r="F929" s="8">
        <v>40</v>
      </c>
      <c r="G929" s="6">
        <v>70535.710000000006</v>
      </c>
      <c r="H929" s="6">
        <f t="shared" si="34"/>
        <v>2821428.4000000004</v>
      </c>
      <c r="I929" s="6">
        <f t="shared" si="35"/>
        <v>3159999.8080000007</v>
      </c>
      <c r="J929" s="8" t="s">
        <v>1802</v>
      </c>
      <c r="K929" s="8" t="s">
        <v>3</v>
      </c>
      <c r="L929" s="21" t="s">
        <v>744</v>
      </c>
      <c r="N929" s="63"/>
    </row>
    <row r="930" spans="1:14" ht="75">
      <c r="A930" s="21">
        <v>915</v>
      </c>
      <c r="B930" s="8" t="s">
        <v>1806</v>
      </c>
      <c r="C930" s="8" t="s">
        <v>5</v>
      </c>
      <c r="D930" s="8" t="s">
        <v>1809</v>
      </c>
      <c r="E930" s="8" t="s">
        <v>134</v>
      </c>
      <c r="F930" s="8">
        <v>22</v>
      </c>
      <c r="G930" s="6">
        <v>25892.85</v>
      </c>
      <c r="H930" s="6">
        <f t="shared" si="34"/>
        <v>569642.69999999995</v>
      </c>
      <c r="I930" s="6">
        <f t="shared" si="35"/>
        <v>637999.82400000002</v>
      </c>
      <c r="J930" s="8" t="s">
        <v>1802</v>
      </c>
      <c r="K930" s="8" t="s">
        <v>3</v>
      </c>
      <c r="L930" s="21" t="s">
        <v>744</v>
      </c>
      <c r="N930" s="63"/>
    </row>
    <row r="931" spans="1:14" ht="60">
      <c r="A931" s="21">
        <v>916</v>
      </c>
      <c r="B931" s="8" t="s">
        <v>1807</v>
      </c>
      <c r="C931" s="8" t="s">
        <v>5</v>
      </c>
      <c r="D931" s="8" t="s">
        <v>1814</v>
      </c>
      <c r="E931" s="8" t="s">
        <v>134</v>
      </c>
      <c r="F931" s="8">
        <v>6</v>
      </c>
      <c r="G931" s="6">
        <v>45535.71</v>
      </c>
      <c r="H931" s="6">
        <f t="shared" si="34"/>
        <v>273214.26</v>
      </c>
      <c r="I931" s="6">
        <f t="shared" si="35"/>
        <v>305999.97120000003</v>
      </c>
      <c r="J931" s="8" t="s">
        <v>1802</v>
      </c>
      <c r="K931" s="8" t="s">
        <v>3</v>
      </c>
      <c r="L931" s="21" t="s">
        <v>744</v>
      </c>
      <c r="N931" s="63"/>
    </row>
    <row r="932" spans="1:14" ht="225">
      <c r="A932" s="21">
        <v>917</v>
      </c>
      <c r="B932" s="8" t="s">
        <v>1808</v>
      </c>
      <c r="C932" s="8" t="s">
        <v>5</v>
      </c>
      <c r="D932" s="8" t="s">
        <v>1815</v>
      </c>
      <c r="E932" s="8" t="s">
        <v>519</v>
      </c>
      <c r="F932" s="8">
        <v>2</v>
      </c>
      <c r="G932" s="6">
        <v>553571.42000000004</v>
      </c>
      <c r="H932" s="6">
        <f t="shared" si="34"/>
        <v>1107142.8400000001</v>
      </c>
      <c r="I932" s="6">
        <f t="shared" si="35"/>
        <v>1239999.9808000003</v>
      </c>
      <c r="J932" s="8" t="s">
        <v>1802</v>
      </c>
      <c r="K932" s="8" t="s">
        <v>3</v>
      </c>
      <c r="L932" s="21" t="s">
        <v>744</v>
      </c>
      <c r="N932" s="63"/>
    </row>
    <row r="933" spans="1:14" ht="45">
      <c r="A933" s="21">
        <v>918</v>
      </c>
      <c r="B933" s="8" t="s">
        <v>1816</v>
      </c>
      <c r="C933" s="8" t="s">
        <v>5</v>
      </c>
      <c r="D933" s="8" t="s">
        <v>1817</v>
      </c>
      <c r="E933" s="8" t="s">
        <v>134</v>
      </c>
      <c r="F933" s="8">
        <v>2</v>
      </c>
      <c r="G933" s="6">
        <v>75892.850000000006</v>
      </c>
      <c r="H933" s="6">
        <f t="shared" si="34"/>
        <v>151785.70000000001</v>
      </c>
      <c r="I933" s="6">
        <f t="shared" si="35"/>
        <v>169999.98400000003</v>
      </c>
      <c r="J933" s="8" t="s">
        <v>1802</v>
      </c>
      <c r="K933" s="8" t="s">
        <v>3</v>
      </c>
      <c r="L933" s="21" t="s">
        <v>744</v>
      </c>
      <c r="N933" s="63"/>
    </row>
    <row r="934" spans="1:14" ht="75">
      <c r="A934" s="21">
        <v>919</v>
      </c>
      <c r="B934" s="8" t="s">
        <v>1818</v>
      </c>
      <c r="C934" s="8" t="s">
        <v>5</v>
      </c>
      <c r="D934" s="8" t="s">
        <v>1819</v>
      </c>
      <c r="E934" s="8" t="s">
        <v>134</v>
      </c>
      <c r="F934" s="8">
        <v>39</v>
      </c>
      <c r="G934" s="6">
        <v>27678.57</v>
      </c>
      <c r="H934" s="6">
        <f t="shared" si="34"/>
        <v>1079464.23</v>
      </c>
      <c r="I934" s="6">
        <f t="shared" si="35"/>
        <v>1208999.9376000001</v>
      </c>
      <c r="J934" s="8" t="s">
        <v>1802</v>
      </c>
      <c r="K934" s="8" t="s">
        <v>3</v>
      </c>
      <c r="L934" s="21" t="s">
        <v>744</v>
      </c>
      <c r="N934" s="63"/>
    </row>
    <row r="935" spans="1:14" ht="45">
      <c r="A935" s="21">
        <v>920</v>
      </c>
      <c r="B935" s="8" t="s">
        <v>1820</v>
      </c>
      <c r="C935" s="8" t="s">
        <v>5</v>
      </c>
      <c r="D935" s="8" t="s">
        <v>1821</v>
      </c>
      <c r="E935" s="8" t="s">
        <v>134</v>
      </c>
      <c r="F935" s="8">
        <v>3</v>
      </c>
      <c r="G935" s="6">
        <v>84821.42</v>
      </c>
      <c r="H935" s="6">
        <f t="shared" si="34"/>
        <v>254464.26</v>
      </c>
      <c r="I935" s="6">
        <f t="shared" si="35"/>
        <v>284999.97120000003</v>
      </c>
      <c r="J935" s="8" t="s">
        <v>1802</v>
      </c>
      <c r="K935" s="8" t="s">
        <v>3</v>
      </c>
      <c r="L935" s="21" t="s">
        <v>744</v>
      </c>
      <c r="N935" s="63"/>
    </row>
    <row r="936" spans="1:14" ht="45">
      <c r="A936" s="21">
        <v>921</v>
      </c>
      <c r="B936" s="8" t="s">
        <v>1822</v>
      </c>
      <c r="C936" s="8" t="s">
        <v>5</v>
      </c>
      <c r="D936" s="8" t="s">
        <v>1823</v>
      </c>
      <c r="E936" s="8" t="s">
        <v>134</v>
      </c>
      <c r="F936" s="8">
        <v>2</v>
      </c>
      <c r="G936" s="6">
        <v>55357.14</v>
      </c>
      <c r="H936" s="6">
        <f t="shared" si="34"/>
        <v>110714.28</v>
      </c>
      <c r="I936" s="6">
        <f t="shared" si="35"/>
        <v>123999.99360000002</v>
      </c>
      <c r="J936" s="8" t="s">
        <v>1802</v>
      </c>
      <c r="K936" s="8" t="s">
        <v>3</v>
      </c>
      <c r="L936" s="21" t="s">
        <v>744</v>
      </c>
      <c r="N936" s="63"/>
    </row>
    <row r="937" spans="1:14" ht="60">
      <c r="A937" s="21">
        <v>922</v>
      </c>
      <c r="B937" s="8" t="s">
        <v>1824</v>
      </c>
      <c r="C937" s="8" t="s">
        <v>5</v>
      </c>
      <c r="D937" s="8" t="s">
        <v>1825</v>
      </c>
      <c r="E937" s="8" t="s">
        <v>134</v>
      </c>
      <c r="F937" s="8">
        <v>25</v>
      </c>
      <c r="G937" s="6">
        <v>70535.710000000006</v>
      </c>
      <c r="H937" s="6">
        <f t="shared" si="34"/>
        <v>1763392.7500000002</v>
      </c>
      <c r="I937" s="6">
        <f t="shared" si="35"/>
        <v>1974999.8800000004</v>
      </c>
      <c r="J937" s="8" t="s">
        <v>1802</v>
      </c>
      <c r="K937" s="8" t="s">
        <v>3</v>
      </c>
      <c r="L937" s="21" t="s">
        <v>744</v>
      </c>
      <c r="N937" s="63"/>
    </row>
    <row r="938" spans="1:14" ht="60">
      <c r="A938" s="21">
        <v>923</v>
      </c>
      <c r="B938" s="8" t="s">
        <v>1826</v>
      </c>
      <c r="C938" s="8" t="s">
        <v>5</v>
      </c>
      <c r="D938" s="8" t="s">
        <v>1827</v>
      </c>
      <c r="E938" s="8" t="s">
        <v>134</v>
      </c>
      <c r="F938" s="8">
        <v>1</v>
      </c>
      <c r="G938" s="6">
        <v>54464.28</v>
      </c>
      <c r="H938" s="6">
        <f t="shared" si="34"/>
        <v>54464.28</v>
      </c>
      <c r="I938" s="6">
        <f t="shared" si="35"/>
        <v>60999.993600000002</v>
      </c>
      <c r="J938" s="8" t="s">
        <v>1802</v>
      </c>
      <c r="K938" s="8" t="s">
        <v>3</v>
      </c>
      <c r="L938" s="21" t="s">
        <v>744</v>
      </c>
      <c r="N938" s="63"/>
    </row>
    <row r="939" spans="1:14" ht="45">
      <c r="A939" s="21">
        <v>924</v>
      </c>
      <c r="B939" s="8" t="s">
        <v>1828</v>
      </c>
      <c r="C939" s="8" t="s">
        <v>5</v>
      </c>
      <c r="D939" s="8" t="s">
        <v>1829</v>
      </c>
      <c r="E939" s="8" t="s">
        <v>134</v>
      </c>
      <c r="F939" s="8">
        <v>31</v>
      </c>
      <c r="G939" s="6">
        <v>14285.71</v>
      </c>
      <c r="H939" s="6">
        <f t="shared" si="34"/>
        <v>442857.00999999995</v>
      </c>
      <c r="I939" s="6">
        <f t="shared" si="35"/>
        <v>495999.85119999998</v>
      </c>
      <c r="J939" s="8" t="s">
        <v>1802</v>
      </c>
      <c r="K939" s="8" t="s">
        <v>3</v>
      </c>
      <c r="L939" s="21" t="s">
        <v>744</v>
      </c>
      <c r="N939" s="63"/>
    </row>
    <row r="940" spans="1:14" ht="60">
      <c r="A940" s="21">
        <v>925</v>
      </c>
      <c r="B940" s="8" t="s">
        <v>1830</v>
      </c>
      <c r="C940" s="8" t="s">
        <v>5</v>
      </c>
      <c r="D940" s="8" t="s">
        <v>1831</v>
      </c>
      <c r="E940" s="8" t="s">
        <v>134</v>
      </c>
      <c r="F940" s="8">
        <v>8</v>
      </c>
      <c r="G940" s="6">
        <v>46428.57</v>
      </c>
      <c r="H940" s="6">
        <f t="shared" si="34"/>
        <v>371428.56</v>
      </c>
      <c r="I940" s="6">
        <f t="shared" si="35"/>
        <v>415999.98720000003</v>
      </c>
      <c r="J940" s="8" t="s">
        <v>1802</v>
      </c>
      <c r="K940" s="8" t="s">
        <v>3</v>
      </c>
      <c r="L940" s="21" t="s">
        <v>744</v>
      </c>
      <c r="N940" s="63"/>
    </row>
    <row r="941" spans="1:14" ht="60">
      <c r="A941" s="21">
        <v>926</v>
      </c>
      <c r="B941" s="8" t="s">
        <v>1832</v>
      </c>
      <c r="C941" s="8" t="s">
        <v>5</v>
      </c>
      <c r="D941" s="8" t="s">
        <v>1833</v>
      </c>
      <c r="E941" s="8" t="s">
        <v>134</v>
      </c>
      <c r="F941" s="8">
        <v>4</v>
      </c>
      <c r="G941" s="6">
        <v>111607.14</v>
      </c>
      <c r="H941" s="6">
        <f t="shared" si="34"/>
        <v>446428.56</v>
      </c>
      <c r="I941" s="6">
        <f t="shared" si="35"/>
        <v>499999.98720000003</v>
      </c>
      <c r="J941" s="8" t="s">
        <v>1802</v>
      </c>
      <c r="K941" s="8" t="s">
        <v>3</v>
      </c>
      <c r="L941" s="21" t="s">
        <v>744</v>
      </c>
      <c r="N941" s="63"/>
    </row>
    <row r="942" spans="1:14" ht="60">
      <c r="A942" s="21">
        <v>927</v>
      </c>
      <c r="B942" s="8" t="s">
        <v>1834</v>
      </c>
      <c r="C942" s="8" t="s">
        <v>5</v>
      </c>
      <c r="D942" s="8" t="s">
        <v>1835</v>
      </c>
      <c r="E942" s="8" t="s">
        <v>134</v>
      </c>
      <c r="F942" s="8">
        <v>7</v>
      </c>
      <c r="G942" s="6">
        <v>50446.42</v>
      </c>
      <c r="H942" s="6">
        <f t="shared" si="34"/>
        <v>353124.94</v>
      </c>
      <c r="I942" s="6">
        <f t="shared" si="35"/>
        <v>395499.93280000007</v>
      </c>
      <c r="J942" s="8" t="s">
        <v>1802</v>
      </c>
      <c r="K942" s="8" t="s">
        <v>3</v>
      </c>
      <c r="L942" s="21" t="s">
        <v>744</v>
      </c>
      <c r="N942" s="63"/>
    </row>
    <row r="943" spans="1:14" ht="45">
      <c r="A943" s="21">
        <v>928</v>
      </c>
      <c r="B943" s="8" t="s">
        <v>1836</v>
      </c>
      <c r="C943" s="8" t="s">
        <v>5</v>
      </c>
      <c r="D943" s="8" t="s">
        <v>1837</v>
      </c>
      <c r="E943" s="8" t="s">
        <v>134</v>
      </c>
      <c r="F943" s="8">
        <v>8</v>
      </c>
      <c r="G943" s="6">
        <v>53571.42</v>
      </c>
      <c r="H943" s="6">
        <f t="shared" si="34"/>
        <v>428571.36</v>
      </c>
      <c r="I943" s="6">
        <f t="shared" si="35"/>
        <v>479999.92320000002</v>
      </c>
      <c r="J943" s="8" t="s">
        <v>1802</v>
      </c>
      <c r="K943" s="8" t="s">
        <v>3</v>
      </c>
      <c r="L943" s="21" t="s">
        <v>744</v>
      </c>
      <c r="N943" s="63"/>
    </row>
    <row r="944" spans="1:14" ht="45">
      <c r="A944" s="21">
        <v>929</v>
      </c>
      <c r="B944" s="8" t="s">
        <v>1838</v>
      </c>
      <c r="C944" s="8" t="s">
        <v>5</v>
      </c>
      <c r="D944" s="8" t="s">
        <v>1839</v>
      </c>
      <c r="E944" s="8" t="s">
        <v>134</v>
      </c>
      <c r="F944" s="8">
        <v>2</v>
      </c>
      <c r="G944" s="6">
        <v>200892.85</v>
      </c>
      <c r="H944" s="6">
        <f t="shared" si="34"/>
        <v>401785.7</v>
      </c>
      <c r="I944" s="6">
        <f t="shared" si="35"/>
        <v>449999.98400000005</v>
      </c>
      <c r="J944" s="8" t="s">
        <v>1802</v>
      </c>
      <c r="K944" s="8" t="s">
        <v>3</v>
      </c>
      <c r="L944" s="21" t="s">
        <v>744</v>
      </c>
      <c r="N944" s="63"/>
    </row>
    <row r="945" spans="1:14" ht="45">
      <c r="A945" s="21">
        <v>930</v>
      </c>
      <c r="B945" s="8" t="s">
        <v>1840</v>
      </c>
      <c r="C945" s="8" t="s">
        <v>5</v>
      </c>
      <c r="D945" s="8" t="s">
        <v>1841</v>
      </c>
      <c r="E945" s="8" t="s">
        <v>134</v>
      </c>
      <c r="F945" s="8">
        <v>2</v>
      </c>
      <c r="G945" s="6">
        <v>66964.28</v>
      </c>
      <c r="H945" s="6">
        <f t="shared" si="34"/>
        <v>133928.56</v>
      </c>
      <c r="I945" s="6">
        <f t="shared" si="35"/>
        <v>149999.9872</v>
      </c>
      <c r="J945" s="8" t="s">
        <v>1802</v>
      </c>
      <c r="K945" s="8" t="s">
        <v>3</v>
      </c>
      <c r="L945" s="21" t="s">
        <v>744</v>
      </c>
      <c r="N945" s="63"/>
    </row>
    <row r="946" spans="1:14" ht="75">
      <c r="A946" s="21">
        <v>931</v>
      </c>
      <c r="B946" s="8" t="s">
        <v>1842</v>
      </c>
      <c r="C946" s="8" t="s">
        <v>5</v>
      </c>
      <c r="D946" s="8" t="s">
        <v>1843</v>
      </c>
      <c r="E946" s="8" t="s">
        <v>134</v>
      </c>
      <c r="F946" s="8">
        <v>11</v>
      </c>
      <c r="G946" s="6">
        <v>81250</v>
      </c>
      <c r="H946" s="6">
        <f t="shared" si="34"/>
        <v>893750</v>
      </c>
      <c r="I946" s="6">
        <f t="shared" si="35"/>
        <v>1001000.0000000001</v>
      </c>
      <c r="J946" s="8" t="s">
        <v>1802</v>
      </c>
      <c r="K946" s="8" t="s">
        <v>3</v>
      </c>
      <c r="L946" s="21" t="s">
        <v>744</v>
      </c>
      <c r="N946" s="63"/>
    </row>
    <row r="947" spans="1:14" ht="60">
      <c r="A947" s="21">
        <v>932</v>
      </c>
      <c r="B947" s="8" t="s">
        <v>1844</v>
      </c>
      <c r="C947" s="8" t="s">
        <v>5</v>
      </c>
      <c r="D947" s="8" t="s">
        <v>1845</v>
      </c>
      <c r="E947" s="8" t="s">
        <v>134</v>
      </c>
      <c r="F947" s="8">
        <v>1</v>
      </c>
      <c r="G947" s="6">
        <v>75892.850000000006</v>
      </c>
      <c r="H947" s="6">
        <f t="shared" si="34"/>
        <v>75892.850000000006</v>
      </c>
      <c r="I947" s="6">
        <f t="shared" si="35"/>
        <v>84999.992000000013</v>
      </c>
      <c r="J947" s="8" t="s">
        <v>1802</v>
      </c>
      <c r="K947" s="8" t="s">
        <v>3</v>
      </c>
      <c r="L947" s="21" t="s">
        <v>744</v>
      </c>
      <c r="N947" s="63"/>
    </row>
    <row r="948" spans="1:14" ht="90">
      <c r="A948" s="21">
        <v>933</v>
      </c>
      <c r="B948" s="8" t="s">
        <v>1846</v>
      </c>
      <c r="C948" s="8" t="s">
        <v>5</v>
      </c>
      <c r="D948" s="8" t="s">
        <v>1847</v>
      </c>
      <c r="E948" s="8" t="s">
        <v>134</v>
      </c>
      <c r="F948" s="8">
        <v>6</v>
      </c>
      <c r="G948" s="6">
        <v>57589.279999999999</v>
      </c>
      <c r="H948" s="6">
        <f t="shared" si="34"/>
        <v>345535.68</v>
      </c>
      <c r="I948" s="6">
        <f t="shared" si="35"/>
        <v>386999.96160000004</v>
      </c>
      <c r="J948" s="8" t="s">
        <v>1802</v>
      </c>
      <c r="K948" s="8" t="s">
        <v>3</v>
      </c>
      <c r="L948" s="21" t="s">
        <v>744</v>
      </c>
      <c r="N948" s="63"/>
    </row>
    <row r="949" spans="1:14" ht="90">
      <c r="A949" s="21">
        <v>934</v>
      </c>
      <c r="B949" s="8" t="s">
        <v>1848</v>
      </c>
      <c r="C949" s="8" t="s">
        <v>5</v>
      </c>
      <c r="D949" s="8" t="s">
        <v>1849</v>
      </c>
      <c r="E949" s="8" t="s">
        <v>134</v>
      </c>
      <c r="F949" s="8">
        <v>18</v>
      </c>
      <c r="G949" s="6">
        <v>48035.71</v>
      </c>
      <c r="H949" s="6">
        <f t="shared" si="34"/>
        <v>864642.78</v>
      </c>
      <c r="I949" s="6">
        <f t="shared" si="35"/>
        <v>968399.91360000009</v>
      </c>
      <c r="J949" s="8" t="s">
        <v>1802</v>
      </c>
      <c r="K949" s="8" t="s">
        <v>3</v>
      </c>
      <c r="L949" s="21" t="s">
        <v>744</v>
      </c>
      <c r="N949" s="63"/>
    </row>
    <row r="950" spans="1:14" ht="45">
      <c r="A950" s="21">
        <v>935</v>
      </c>
      <c r="B950" s="8" t="s">
        <v>1850</v>
      </c>
      <c r="C950" s="8" t="s">
        <v>5</v>
      </c>
      <c r="D950" s="8" t="s">
        <v>1851</v>
      </c>
      <c r="E950" s="8" t="s">
        <v>134</v>
      </c>
      <c r="F950" s="8">
        <v>2</v>
      </c>
      <c r="G950" s="6">
        <v>281250</v>
      </c>
      <c r="H950" s="6">
        <f t="shared" si="34"/>
        <v>562500</v>
      </c>
      <c r="I950" s="6">
        <f t="shared" si="35"/>
        <v>630000.00000000012</v>
      </c>
      <c r="J950" s="8" t="s">
        <v>1802</v>
      </c>
      <c r="K950" s="8" t="s">
        <v>3</v>
      </c>
      <c r="L950" s="21" t="s">
        <v>744</v>
      </c>
      <c r="N950" s="63"/>
    </row>
    <row r="951" spans="1:14" ht="45">
      <c r="A951" s="21">
        <v>936</v>
      </c>
      <c r="B951" s="8" t="s">
        <v>1852</v>
      </c>
      <c r="C951" s="8" t="s">
        <v>5</v>
      </c>
      <c r="D951" s="8" t="s">
        <v>1853</v>
      </c>
      <c r="E951" s="8" t="s">
        <v>134</v>
      </c>
      <c r="F951" s="8">
        <v>8</v>
      </c>
      <c r="G951" s="6">
        <v>46428.57</v>
      </c>
      <c r="H951" s="6">
        <f t="shared" si="34"/>
        <v>371428.56</v>
      </c>
      <c r="I951" s="6">
        <f t="shared" si="35"/>
        <v>415999.98720000003</v>
      </c>
      <c r="J951" s="8" t="s">
        <v>1802</v>
      </c>
      <c r="K951" s="8" t="s">
        <v>3</v>
      </c>
      <c r="L951" s="21" t="s">
        <v>744</v>
      </c>
      <c r="N951" s="63"/>
    </row>
    <row r="952" spans="1:14" ht="60">
      <c r="A952" s="21">
        <v>937</v>
      </c>
      <c r="B952" s="8" t="s">
        <v>1855</v>
      </c>
      <c r="C952" s="8" t="s">
        <v>5</v>
      </c>
      <c r="D952" s="8" t="s">
        <v>1856</v>
      </c>
      <c r="E952" s="8" t="s">
        <v>134</v>
      </c>
      <c r="F952" s="8">
        <v>3</v>
      </c>
      <c r="G952" s="6">
        <v>52000</v>
      </c>
      <c r="H952" s="6">
        <f t="shared" si="34"/>
        <v>156000</v>
      </c>
      <c r="I952" s="6">
        <f t="shared" si="35"/>
        <v>174720.00000000003</v>
      </c>
      <c r="J952" s="8" t="s">
        <v>1883</v>
      </c>
      <c r="K952" s="8" t="s">
        <v>3</v>
      </c>
      <c r="L952" s="21" t="s">
        <v>744</v>
      </c>
      <c r="N952" s="63"/>
    </row>
    <row r="953" spans="1:14" ht="45">
      <c r="A953" s="21">
        <v>938</v>
      </c>
      <c r="B953" s="8" t="s">
        <v>1857</v>
      </c>
      <c r="C953" s="8" t="s">
        <v>5</v>
      </c>
      <c r="D953" s="8" t="s">
        <v>1858</v>
      </c>
      <c r="E953" s="8" t="s">
        <v>134</v>
      </c>
      <c r="F953" s="8">
        <v>30</v>
      </c>
      <c r="G953" s="6">
        <v>7200</v>
      </c>
      <c r="H953" s="6">
        <f t="shared" si="34"/>
        <v>216000</v>
      </c>
      <c r="I953" s="6">
        <f t="shared" si="35"/>
        <v>241920.00000000003</v>
      </c>
      <c r="J953" s="8" t="s">
        <v>1883</v>
      </c>
      <c r="K953" s="8" t="s">
        <v>3</v>
      </c>
      <c r="L953" s="21" t="s">
        <v>744</v>
      </c>
      <c r="N953" s="63"/>
    </row>
    <row r="954" spans="1:14" ht="45">
      <c r="A954" s="21">
        <v>939</v>
      </c>
      <c r="B954" s="8" t="s">
        <v>1859</v>
      </c>
      <c r="C954" s="8" t="s">
        <v>5</v>
      </c>
      <c r="D954" s="8" t="s">
        <v>1860</v>
      </c>
      <c r="E954" s="8" t="s">
        <v>134</v>
      </c>
      <c r="F954" s="8">
        <v>30</v>
      </c>
      <c r="G954" s="6">
        <v>1700</v>
      </c>
      <c r="H954" s="6">
        <f t="shared" si="34"/>
        <v>51000</v>
      </c>
      <c r="I954" s="6">
        <f t="shared" si="35"/>
        <v>57120.000000000007</v>
      </c>
      <c r="J954" s="8" t="s">
        <v>1883</v>
      </c>
      <c r="K954" s="8" t="s">
        <v>3</v>
      </c>
      <c r="L954" s="21" t="s">
        <v>744</v>
      </c>
      <c r="N954" s="63"/>
    </row>
    <row r="955" spans="1:14" ht="45">
      <c r="A955" s="21">
        <v>940</v>
      </c>
      <c r="B955" s="8" t="s">
        <v>1861</v>
      </c>
      <c r="C955" s="8" t="s">
        <v>5</v>
      </c>
      <c r="D955" s="8" t="s">
        <v>1862</v>
      </c>
      <c r="E955" s="8" t="s">
        <v>134</v>
      </c>
      <c r="F955" s="8">
        <v>1000</v>
      </c>
      <c r="G955" s="6">
        <v>500</v>
      </c>
      <c r="H955" s="6">
        <f t="shared" si="34"/>
        <v>500000</v>
      </c>
      <c r="I955" s="6">
        <f t="shared" si="35"/>
        <v>560000</v>
      </c>
      <c r="J955" s="8" t="s">
        <v>1883</v>
      </c>
      <c r="K955" s="8" t="s">
        <v>3</v>
      </c>
      <c r="L955" s="21" t="s">
        <v>744</v>
      </c>
      <c r="N955" s="63"/>
    </row>
    <row r="956" spans="1:14" ht="45">
      <c r="A956" s="21">
        <v>941</v>
      </c>
      <c r="B956" s="8" t="s">
        <v>1863</v>
      </c>
      <c r="C956" s="8" t="s">
        <v>5</v>
      </c>
      <c r="D956" s="8" t="s">
        <v>1864</v>
      </c>
      <c r="E956" s="8" t="s">
        <v>134</v>
      </c>
      <c r="F956" s="8">
        <v>56</v>
      </c>
      <c r="G956" s="6">
        <v>2500</v>
      </c>
      <c r="H956" s="6">
        <f t="shared" si="34"/>
        <v>140000</v>
      </c>
      <c r="I956" s="6">
        <f t="shared" si="35"/>
        <v>156800.00000000003</v>
      </c>
      <c r="J956" s="8" t="s">
        <v>1883</v>
      </c>
      <c r="K956" s="8" t="s">
        <v>3</v>
      </c>
      <c r="L956" s="21" t="s">
        <v>744</v>
      </c>
      <c r="N956" s="63"/>
    </row>
    <row r="957" spans="1:14" ht="45">
      <c r="A957" s="21">
        <v>942</v>
      </c>
      <c r="B957" s="8" t="s">
        <v>1865</v>
      </c>
      <c r="C957" s="8" t="s">
        <v>5</v>
      </c>
      <c r="D957" s="8" t="s">
        <v>1866</v>
      </c>
      <c r="E957" s="8" t="s">
        <v>134</v>
      </c>
      <c r="F957" s="8">
        <v>200</v>
      </c>
      <c r="G957" s="6">
        <v>5900</v>
      </c>
      <c r="H957" s="6">
        <f t="shared" si="34"/>
        <v>1180000</v>
      </c>
      <c r="I957" s="6">
        <f t="shared" si="35"/>
        <v>1321600.0000000002</v>
      </c>
      <c r="J957" s="8" t="s">
        <v>1571</v>
      </c>
      <c r="K957" s="8" t="s">
        <v>3</v>
      </c>
      <c r="L957" s="21" t="s">
        <v>744</v>
      </c>
      <c r="N957" s="63"/>
    </row>
    <row r="958" spans="1:14" ht="45">
      <c r="A958" s="21">
        <v>943</v>
      </c>
      <c r="B958" s="8" t="s">
        <v>1892</v>
      </c>
      <c r="C958" s="8" t="s">
        <v>5</v>
      </c>
      <c r="D958" s="8" t="s">
        <v>1896</v>
      </c>
      <c r="E958" s="8" t="s">
        <v>134</v>
      </c>
      <c r="F958" s="8">
        <v>1</v>
      </c>
      <c r="G958" s="6">
        <v>68000</v>
      </c>
      <c r="H958" s="6">
        <f t="shared" si="34"/>
        <v>68000</v>
      </c>
      <c r="I958" s="6">
        <f t="shared" si="35"/>
        <v>76160</v>
      </c>
      <c r="J958" s="8" t="s">
        <v>1565</v>
      </c>
      <c r="K958" s="8" t="s">
        <v>3</v>
      </c>
      <c r="L958" s="21" t="s">
        <v>744</v>
      </c>
    </row>
    <row r="959" spans="1:14" ht="45">
      <c r="A959" s="21">
        <v>944</v>
      </c>
      <c r="B959" s="8" t="s">
        <v>1892</v>
      </c>
      <c r="C959" s="8" t="s">
        <v>5</v>
      </c>
      <c r="D959" s="8" t="s">
        <v>1897</v>
      </c>
      <c r="E959" s="8" t="s">
        <v>134</v>
      </c>
      <c r="F959" s="8">
        <v>1</v>
      </c>
      <c r="G959" s="6">
        <v>53600</v>
      </c>
      <c r="H959" s="6">
        <f t="shared" ref="H959" si="36">F959*G959</f>
        <v>53600</v>
      </c>
      <c r="I959" s="6">
        <f t="shared" ref="I959" si="37">H959*1.12</f>
        <v>60032.000000000007</v>
      </c>
      <c r="J959" s="8" t="s">
        <v>1565</v>
      </c>
      <c r="K959" s="8" t="s">
        <v>3</v>
      </c>
      <c r="L959" s="21" t="s">
        <v>744</v>
      </c>
    </row>
    <row r="960" spans="1:14" ht="45">
      <c r="A960" s="21">
        <v>945</v>
      </c>
      <c r="B960" s="8" t="s">
        <v>1976</v>
      </c>
      <c r="C960" s="8" t="s">
        <v>5</v>
      </c>
      <c r="D960" s="8" t="s">
        <v>1975</v>
      </c>
      <c r="E960" s="8" t="s">
        <v>134</v>
      </c>
      <c r="F960" s="8">
        <v>55</v>
      </c>
      <c r="G960" s="6">
        <v>14483</v>
      </c>
      <c r="H960" s="6">
        <f t="shared" ref="H960:H974" si="38">F960*G960</f>
        <v>796565</v>
      </c>
      <c r="I960" s="6">
        <f t="shared" ref="I960:I974" si="39">H960*1.12</f>
        <v>892152.8</v>
      </c>
      <c r="J960" s="8" t="s">
        <v>1945</v>
      </c>
      <c r="K960" s="8" t="s">
        <v>3</v>
      </c>
      <c r="L960" s="21" t="s">
        <v>744</v>
      </c>
    </row>
    <row r="961" spans="1:12" ht="45">
      <c r="A961" s="21">
        <v>946</v>
      </c>
      <c r="B961" s="8" t="s">
        <v>1977</v>
      </c>
      <c r="C961" s="8" t="s">
        <v>5</v>
      </c>
      <c r="D961" s="8" t="s">
        <v>1974</v>
      </c>
      <c r="E961" s="8" t="s">
        <v>134</v>
      </c>
      <c r="F961" s="8">
        <v>48</v>
      </c>
      <c r="G961" s="6">
        <v>13195</v>
      </c>
      <c r="H961" s="6">
        <f t="shared" si="38"/>
        <v>633360</v>
      </c>
      <c r="I961" s="6">
        <f t="shared" si="39"/>
        <v>709363.20000000007</v>
      </c>
      <c r="J961" s="8" t="s">
        <v>1945</v>
      </c>
      <c r="K961" s="8" t="s">
        <v>3</v>
      </c>
      <c r="L961" s="21" t="s">
        <v>744</v>
      </c>
    </row>
    <row r="962" spans="1:12" ht="45">
      <c r="A962" s="21">
        <v>947</v>
      </c>
      <c r="B962" s="8" t="s">
        <v>1978</v>
      </c>
      <c r="C962" s="8" t="s">
        <v>5</v>
      </c>
      <c r="D962" s="8" t="s">
        <v>1973</v>
      </c>
      <c r="E962" s="8" t="s">
        <v>134</v>
      </c>
      <c r="F962" s="8">
        <v>75</v>
      </c>
      <c r="G962" s="6">
        <v>14483</v>
      </c>
      <c r="H962" s="6">
        <f t="shared" si="38"/>
        <v>1086225</v>
      </c>
      <c r="I962" s="6">
        <f t="shared" si="39"/>
        <v>1216572</v>
      </c>
      <c r="J962" s="8" t="s">
        <v>1945</v>
      </c>
      <c r="K962" s="8" t="s">
        <v>3</v>
      </c>
      <c r="L962" s="21" t="s">
        <v>744</v>
      </c>
    </row>
    <row r="963" spans="1:12" ht="45">
      <c r="A963" s="21">
        <v>948</v>
      </c>
      <c r="B963" s="8" t="s">
        <v>1979</v>
      </c>
      <c r="C963" s="8" t="s">
        <v>5</v>
      </c>
      <c r="D963" s="8" t="s">
        <v>1972</v>
      </c>
      <c r="E963" s="8" t="s">
        <v>134</v>
      </c>
      <c r="F963" s="8">
        <v>60</v>
      </c>
      <c r="G963" s="6">
        <v>13195</v>
      </c>
      <c r="H963" s="6">
        <f t="shared" si="38"/>
        <v>791700</v>
      </c>
      <c r="I963" s="6">
        <f t="shared" si="39"/>
        <v>886704.00000000012</v>
      </c>
      <c r="J963" s="8" t="s">
        <v>1945</v>
      </c>
      <c r="K963" s="8" t="s">
        <v>3</v>
      </c>
      <c r="L963" s="21" t="s">
        <v>744</v>
      </c>
    </row>
    <row r="964" spans="1:12" ht="45">
      <c r="A964" s="21">
        <v>949</v>
      </c>
      <c r="B964" s="8" t="s">
        <v>1980</v>
      </c>
      <c r="C964" s="8" t="s">
        <v>5</v>
      </c>
      <c r="D964" s="8" t="s">
        <v>1971</v>
      </c>
      <c r="E964" s="8" t="s">
        <v>134</v>
      </c>
      <c r="F964" s="8">
        <v>105</v>
      </c>
      <c r="G964" s="6">
        <v>6202</v>
      </c>
      <c r="H964" s="6">
        <f t="shared" si="38"/>
        <v>651210</v>
      </c>
      <c r="I964" s="6">
        <f t="shared" si="39"/>
        <v>729355.20000000007</v>
      </c>
      <c r="J964" s="8" t="s">
        <v>1945</v>
      </c>
      <c r="K964" s="8" t="s">
        <v>3</v>
      </c>
      <c r="L964" s="21" t="s">
        <v>744</v>
      </c>
    </row>
    <row r="965" spans="1:12" ht="45">
      <c r="A965" s="21">
        <v>950</v>
      </c>
      <c r="B965" s="8" t="s">
        <v>1981</v>
      </c>
      <c r="C965" s="8" t="s">
        <v>5</v>
      </c>
      <c r="D965" s="8" t="s">
        <v>1970</v>
      </c>
      <c r="E965" s="8" t="s">
        <v>134</v>
      </c>
      <c r="F965" s="8">
        <v>31</v>
      </c>
      <c r="G965" s="6">
        <v>4634</v>
      </c>
      <c r="H965" s="6">
        <f t="shared" si="38"/>
        <v>143654</v>
      </c>
      <c r="I965" s="6">
        <f t="shared" si="39"/>
        <v>160892.48000000001</v>
      </c>
      <c r="J965" s="8" t="s">
        <v>1945</v>
      </c>
      <c r="K965" s="8" t="s">
        <v>3</v>
      </c>
      <c r="L965" s="21" t="s">
        <v>744</v>
      </c>
    </row>
    <row r="966" spans="1:12" ht="45">
      <c r="A966" s="21">
        <v>951</v>
      </c>
      <c r="B966" s="8" t="s">
        <v>1929</v>
      </c>
      <c r="C966" s="8" t="s">
        <v>5</v>
      </c>
      <c r="D966" s="8" t="s">
        <v>1937</v>
      </c>
      <c r="E966" s="8" t="s">
        <v>717</v>
      </c>
      <c r="F966" s="8">
        <v>1</v>
      </c>
      <c r="G966" s="6">
        <v>9670</v>
      </c>
      <c r="H966" s="6">
        <f t="shared" si="38"/>
        <v>9670</v>
      </c>
      <c r="I966" s="6">
        <f t="shared" si="39"/>
        <v>10830.400000000001</v>
      </c>
      <c r="J966" s="8" t="s">
        <v>1945</v>
      </c>
      <c r="K966" s="8" t="s">
        <v>3</v>
      </c>
      <c r="L966" s="21" t="s">
        <v>744</v>
      </c>
    </row>
    <row r="967" spans="1:12" ht="45">
      <c r="A967" s="21">
        <v>952</v>
      </c>
      <c r="B967" s="8" t="s">
        <v>1930</v>
      </c>
      <c r="C967" s="8" t="s">
        <v>5</v>
      </c>
      <c r="D967" s="8" t="s">
        <v>1938</v>
      </c>
      <c r="E967" s="8" t="s">
        <v>449</v>
      </c>
      <c r="F967" s="8">
        <v>0.9</v>
      </c>
      <c r="G967" s="6">
        <v>610</v>
      </c>
      <c r="H967" s="6">
        <f t="shared" si="38"/>
        <v>549</v>
      </c>
      <c r="I967" s="6">
        <f t="shared" si="39"/>
        <v>614.88000000000011</v>
      </c>
      <c r="J967" s="8" t="s">
        <v>1945</v>
      </c>
      <c r="K967" s="8" t="s">
        <v>3</v>
      </c>
      <c r="L967" s="21" t="s">
        <v>744</v>
      </c>
    </row>
    <row r="968" spans="1:12" ht="45">
      <c r="A968" s="21">
        <v>953</v>
      </c>
      <c r="B968" s="8" t="s">
        <v>1931</v>
      </c>
      <c r="C968" s="8" t="s">
        <v>5</v>
      </c>
      <c r="D968" s="8" t="s">
        <v>1939</v>
      </c>
      <c r="E968" s="8" t="s">
        <v>449</v>
      </c>
      <c r="F968" s="8">
        <v>0.05</v>
      </c>
      <c r="G968" s="6">
        <v>141200</v>
      </c>
      <c r="H968" s="6">
        <f t="shared" si="38"/>
        <v>7060</v>
      </c>
      <c r="I968" s="6">
        <f t="shared" si="39"/>
        <v>7907.2000000000007</v>
      </c>
      <c r="J968" s="8" t="s">
        <v>1945</v>
      </c>
      <c r="K968" s="8" t="s">
        <v>3</v>
      </c>
      <c r="L968" s="21" t="s">
        <v>744</v>
      </c>
    </row>
    <row r="969" spans="1:12" ht="45">
      <c r="A969" s="21">
        <v>954</v>
      </c>
      <c r="B969" s="8" t="s">
        <v>1932</v>
      </c>
      <c r="C969" s="8" t="s">
        <v>5</v>
      </c>
      <c r="D969" s="8" t="s">
        <v>1940</v>
      </c>
      <c r="E969" s="8" t="s">
        <v>449</v>
      </c>
      <c r="F969" s="8">
        <v>0.5</v>
      </c>
      <c r="G969" s="6">
        <v>900</v>
      </c>
      <c r="H969" s="6">
        <f t="shared" si="38"/>
        <v>450</v>
      </c>
      <c r="I969" s="6">
        <f t="shared" si="39"/>
        <v>504.00000000000006</v>
      </c>
      <c r="J969" s="8" t="s">
        <v>1945</v>
      </c>
      <c r="K969" s="8" t="s">
        <v>3</v>
      </c>
      <c r="L969" s="21" t="s">
        <v>744</v>
      </c>
    </row>
    <row r="970" spans="1:12" ht="45">
      <c r="A970" s="21">
        <v>955</v>
      </c>
      <c r="B970" s="8" t="s">
        <v>1969</v>
      </c>
      <c r="C970" s="8" t="s">
        <v>5</v>
      </c>
      <c r="D970" s="8" t="s">
        <v>1941</v>
      </c>
      <c r="E970" s="8" t="s">
        <v>6</v>
      </c>
      <c r="F970" s="8">
        <v>50</v>
      </c>
      <c r="G970" s="6">
        <v>100</v>
      </c>
      <c r="H970" s="6">
        <f t="shared" si="38"/>
        <v>5000</v>
      </c>
      <c r="I970" s="6">
        <f t="shared" si="39"/>
        <v>5600.0000000000009</v>
      </c>
      <c r="J970" s="8" t="s">
        <v>1945</v>
      </c>
      <c r="K970" s="8" t="s">
        <v>3</v>
      </c>
      <c r="L970" s="21" t="s">
        <v>744</v>
      </c>
    </row>
    <row r="971" spans="1:12" ht="45">
      <c r="A971" s="21">
        <v>956</v>
      </c>
      <c r="B971" s="8" t="s">
        <v>1933</v>
      </c>
      <c r="C971" s="8" t="s">
        <v>5</v>
      </c>
      <c r="D971" s="8" t="s">
        <v>1942</v>
      </c>
      <c r="E971" s="8" t="s">
        <v>449</v>
      </c>
      <c r="F971" s="8">
        <v>7000</v>
      </c>
      <c r="G971" s="6">
        <v>135</v>
      </c>
      <c r="H971" s="6">
        <f t="shared" si="38"/>
        <v>945000</v>
      </c>
      <c r="I971" s="6">
        <f t="shared" si="39"/>
        <v>1058400</v>
      </c>
      <c r="J971" s="8" t="s">
        <v>1945</v>
      </c>
      <c r="K971" s="8" t="s">
        <v>3</v>
      </c>
      <c r="L971" s="21" t="s">
        <v>744</v>
      </c>
    </row>
    <row r="972" spans="1:12" ht="45">
      <c r="A972" s="21">
        <v>957</v>
      </c>
      <c r="B972" s="8" t="s">
        <v>1934</v>
      </c>
      <c r="C972" s="8" t="s">
        <v>5</v>
      </c>
      <c r="D972" s="8" t="s">
        <v>1941</v>
      </c>
      <c r="E972" s="8" t="s">
        <v>6</v>
      </c>
      <c r="F972" s="8">
        <v>1</v>
      </c>
      <c r="G972" s="6">
        <v>1000</v>
      </c>
      <c r="H972" s="6">
        <f t="shared" si="38"/>
        <v>1000</v>
      </c>
      <c r="I972" s="6">
        <f t="shared" si="39"/>
        <v>1120</v>
      </c>
      <c r="J972" s="8" t="s">
        <v>1945</v>
      </c>
      <c r="K972" s="8" t="s">
        <v>3</v>
      </c>
      <c r="L972" s="21" t="s">
        <v>744</v>
      </c>
    </row>
    <row r="973" spans="1:12" ht="60">
      <c r="A973" s="21">
        <v>958</v>
      </c>
      <c r="B973" s="8" t="s">
        <v>1935</v>
      </c>
      <c r="C973" s="8" t="s">
        <v>5</v>
      </c>
      <c r="D973" s="8" t="s">
        <v>1943</v>
      </c>
      <c r="E973" s="8" t="s">
        <v>134</v>
      </c>
      <c r="F973" s="8">
        <v>1</v>
      </c>
      <c r="G973" s="6">
        <v>31000</v>
      </c>
      <c r="H973" s="6">
        <f t="shared" si="38"/>
        <v>31000</v>
      </c>
      <c r="I973" s="6">
        <f t="shared" si="39"/>
        <v>34720</v>
      </c>
      <c r="J973" s="8" t="s">
        <v>1945</v>
      </c>
      <c r="K973" s="8" t="s">
        <v>3</v>
      </c>
      <c r="L973" s="21" t="s">
        <v>744</v>
      </c>
    </row>
    <row r="974" spans="1:12" ht="60">
      <c r="A974" s="21">
        <v>959</v>
      </c>
      <c r="B974" s="8" t="s">
        <v>1936</v>
      </c>
      <c r="C974" s="8" t="s">
        <v>5</v>
      </c>
      <c r="D974" s="8" t="s">
        <v>1944</v>
      </c>
      <c r="E974" s="8" t="s">
        <v>134</v>
      </c>
      <c r="F974" s="8">
        <v>1</v>
      </c>
      <c r="G974" s="6">
        <v>25360</v>
      </c>
      <c r="H974" s="6">
        <f t="shared" si="38"/>
        <v>25360</v>
      </c>
      <c r="I974" s="6">
        <f t="shared" si="39"/>
        <v>28403.200000000004</v>
      </c>
      <c r="J974" s="8" t="s">
        <v>1945</v>
      </c>
      <c r="K974" s="8" t="s">
        <v>3</v>
      </c>
      <c r="L974" s="21" t="s">
        <v>744</v>
      </c>
    </row>
    <row r="975" spans="1:12" ht="90">
      <c r="A975" s="21">
        <v>960</v>
      </c>
      <c r="B975" s="8" t="s">
        <v>1946</v>
      </c>
      <c r="C975" s="8" t="s">
        <v>5</v>
      </c>
      <c r="D975" s="8" t="s">
        <v>1947</v>
      </c>
      <c r="E975" s="8" t="s">
        <v>134</v>
      </c>
      <c r="F975" s="8">
        <v>5</v>
      </c>
      <c r="G975" s="6">
        <v>6300</v>
      </c>
      <c r="H975" s="6">
        <f t="shared" ref="H975:H1002" si="40">F975*G975</f>
        <v>31500</v>
      </c>
      <c r="I975" s="6">
        <f t="shared" ref="I975:I1002" si="41">H975*1.12</f>
        <v>35280</v>
      </c>
      <c r="J975" s="8" t="s">
        <v>507</v>
      </c>
      <c r="K975" s="8" t="s">
        <v>3</v>
      </c>
      <c r="L975" s="21" t="s">
        <v>744</v>
      </c>
    </row>
    <row r="976" spans="1:12" ht="60">
      <c r="A976" s="21">
        <v>961</v>
      </c>
      <c r="B976" s="8" t="s">
        <v>1948</v>
      </c>
      <c r="C976" s="8" t="s">
        <v>5</v>
      </c>
      <c r="D976" s="8" t="s">
        <v>1949</v>
      </c>
      <c r="E976" s="8" t="s">
        <v>134</v>
      </c>
      <c r="F976" s="8">
        <v>22</v>
      </c>
      <c r="G976" s="6">
        <v>25000</v>
      </c>
      <c r="H976" s="6">
        <f t="shared" si="40"/>
        <v>550000</v>
      </c>
      <c r="I976" s="6">
        <f t="shared" si="41"/>
        <v>616000.00000000012</v>
      </c>
      <c r="J976" s="8" t="s">
        <v>507</v>
      </c>
      <c r="K976" s="8" t="s">
        <v>3</v>
      </c>
      <c r="L976" s="21" t="s">
        <v>744</v>
      </c>
    </row>
    <row r="977" spans="1:12" ht="105">
      <c r="A977" s="21">
        <v>962</v>
      </c>
      <c r="B977" s="8" t="s">
        <v>1950</v>
      </c>
      <c r="C977" s="8" t="s">
        <v>5</v>
      </c>
      <c r="D977" s="8" t="s">
        <v>1951</v>
      </c>
      <c r="E977" s="8" t="s">
        <v>134</v>
      </c>
      <c r="F977" s="8">
        <v>6</v>
      </c>
      <c r="G977" s="6">
        <v>1600</v>
      </c>
      <c r="H977" s="6">
        <f t="shared" si="40"/>
        <v>9600</v>
      </c>
      <c r="I977" s="6">
        <f t="shared" si="41"/>
        <v>10752.000000000002</v>
      </c>
      <c r="J977" s="8" t="s">
        <v>507</v>
      </c>
      <c r="K977" s="8" t="s">
        <v>3</v>
      </c>
      <c r="L977" s="21" t="s">
        <v>744</v>
      </c>
    </row>
    <row r="978" spans="1:12" ht="60">
      <c r="A978" s="21">
        <v>963</v>
      </c>
      <c r="B978" s="8" t="s">
        <v>1952</v>
      </c>
      <c r="C978" s="8" t="s">
        <v>5</v>
      </c>
      <c r="D978" s="8" t="s">
        <v>1953</v>
      </c>
      <c r="E978" s="8" t="s">
        <v>134</v>
      </c>
      <c r="F978" s="8">
        <v>54</v>
      </c>
      <c r="G978" s="6">
        <v>1600</v>
      </c>
      <c r="H978" s="6">
        <f t="shared" si="40"/>
        <v>86400</v>
      </c>
      <c r="I978" s="6">
        <f t="shared" si="41"/>
        <v>96768.000000000015</v>
      </c>
      <c r="J978" s="8" t="s">
        <v>507</v>
      </c>
      <c r="K978" s="8" t="s">
        <v>3</v>
      </c>
      <c r="L978" s="21" t="s">
        <v>744</v>
      </c>
    </row>
    <row r="979" spans="1:12" ht="75">
      <c r="A979" s="21">
        <v>964</v>
      </c>
      <c r="B979" s="8" t="s">
        <v>1954</v>
      </c>
      <c r="C979" s="8" t="s">
        <v>5</v>
      </c>
      <c r="D979" s="8" t="s">
        <v>1955</v>
      </c>
      <c r="E979" s="8" t="s">
        <v>134</v>
      </c>
      <c r="F979" s="8">
        <v>3</v>
      </c>
      <c r="G979" s="6">
        <v>1600</v>
      </c>
      <c r="H979" s="6">
        <f t="shared" si="40"/>
        <v>4800</v>
      </c>
      <c r="I979" s="6">
        <f t="shared" si="41"/>
        <v>5376.0000000000009</v>
      </c>
      <c r="J979" s="8" t="s">
        <v>507</v>
      </c>
      <c r="K979" s="8" t="s">
        <v>3</v>
      </c>
      <c r="L979" s="21" t="s">
        <v>744</v>
      </c>
    </row>
    <row r="980" spans="1:12" ht="60">
      <c r="A980" s="21">
        <v>965</v>
      </c>
      <c r="B980" s="8" t="s">
        <v>1957</v>
      </c>
      <c r="C980" s="8" t="s">
        <v>5</v>
      </c>
      <c r="D980" s="8" t="s">
        <v>1956</v>
      </c>
      <c r="E980" s="8" t="s">
        <v>134</v>
      </c>
      <c r="F980" s="8">
        <v>3</v>
      </c>
      <c r="G980" s="6">
        <v>1900</v>
      </c>
      <c r="H980" s="6">
        <f t="shared" si="40"/>
        <v>5700</v>
      </c>
      <c r="I980" s="6">
        <f t="shared" si="41"/>
        <v>6384.0000000000009</v>
      </c>
      <c r="J980" s="8" t="s">
        <v>507</v>
      </c>
      <c r="K980" s="8" t="s">
        <v>3</v>
      </c>
      <c r="L980" s="21" t="s">
        <v>744</v>
      </c>
    </row>
    <row r="981" spans="1:12" ht="45">
      <c r="A981" s="21">
        <v>966</v>
      </c>
      <c r="B981" s="8" t="s">
        <v>1959</v>
      </c>
      <c r="C981" s="8" t="s">
        <v>5</v>
      </c>
      <c r="D981" s="8" t="s">
        <v>1958</v>
      </c>
      <c r="E981" s="8" t="s">
        <v>134</v>
      </c>
      <c r="F981" s="8">
        <v>27</v>
      </c>
      <c r="G981" s="6">
        <v>6140</v>
      </c>
      <c r="H981" s="6">
        <f t="shared" si="40"/>
        <v>165780</v>
      </c>
      <c r="I981" s="6">
        <f t="shared" si="41"/>
        <v>185673.60000000001</v>
      </c>
      <c r="J981" s="8" t="s">
        <v>507</v>
      </c>
      <c r="K981" s="8" t="s">
        <v>3</v>
      </c>
      <c r="L981" s="21" t="s">
        <v>744</v>
      </c>
    </row>
    <row r="982" spans="1:12" ht="45">
      <c r="A982" s="21">
        <v>967</v>
      </c>
      <c r="B982" s="8" t="s">
        <v>1960</v>
      </c>
      <c r="C982" s="8" t="s">
        <v>5</v>
      </c>
      <c r="D982" s="8" t="s">
        <v>1961</v>
      </c>
      <c r="E982" s="8" t="s">
        <v>134</v>
      </c>
      <c r="F982" s="8">
        <v>13</v>
      </c>
      <c r="G982" s="6">
        <v>16545</v>
      </c>
      <c r="H982" s="6">
        <f t="shared" si="40"/>
        <v>215085</v>
      </c>
      <c r="I982" s="6">
        <f t="shared" si="41"/>
        <v>240895.2</v>
      </c>
      <c r="J982" s="8" t="s">
        <v>507</v>
      </c>
      <c r="K982" s="8" t="s">
        <v>3</v>
      </c>
      <c r="L982" s="21" t="s">
        <v>744</v>
      </c>
    </row>
    <row r="983" spans="1:12" ht="45">
      <c r="A983" s="21">
        <v>968</v>
      </c>
      <c r="B983" s="8" t="s">
        <v>1962</v>
      </c>
      <c r="C983" s="8" t="s">
        <v>5</v>
      </c>
      <c r="D983" s="8" t="s">
        <v>1963</v>
      </c>
      <c r="E983" s="8" t="s">
        <v>134</v>
      </c>
      <c r="F983" s="8">
        <v>7</v>
      </c>
      <c r="G983" s="6">
        <v>16545</v>
      </c>
      <c r="H983" s="6">
        <f t="shared" si="40"/>
        <v>115815</v>
      </c>
      <c r="I983" s="6">
        <f t="shared" si="41"/>
        <v>129712.80000000002</v>
      </c>
      <c r="J983" s="8" t="s">
        <v>507</v>
      </c>
      <c r="K983" s="8" t="s">
        <v>3</v>
      </c>
      <c r="L983" s="21" t="s">
        <v>744</v>
      </c>
    </row>
    <row r="984" spans="1:12" ht="45">
      <c r="A984" s="21">
        <v>969</v>
      </c>
      <c r="B984" s="8" t="s">
        <v>1964</v>
      </c>
      <c r="C984" s="8" t="s">
        <v>5</v>
      </c>
      <c r="D984" s="8" t="s">
        <v>1965</v>
      </c>
      <c r="E984" s="8" t="s">
        <v>134</v>
      </c>
      <c r="F984" s="8">
        <v>1</v>
      </c>
      <c r="G984" s="6">
        <v>16545</v>
      </c>
      <c r="H984" s="6">
        <f t="shared" si="40"/>
        <v>16545</v>
      </c>
      <c r="I984" s="6">
        <f t="shared" si="41"/>
        <v>18530.400000000001</v>
      </c>
      <c r="J984" s="8" t="s">
        <v>507</v>
      </c>
      <c r="K984" s="8" t="s">
        <v>3</v>
      </c>
      <c r="L984" s="21" t="s">
        <v>744</v>
      </c>
    </row>
    <row r="985" spans="1:12" ht="45">
      <c r="A985" s="21">
        <v>970</v>
      </c>
      <c r="B985" s="8" t="s">
        <v>1966</v>
      </c>
      <c r="C985" s="8" t="s">
        <v>5</v>
      </c>
      <c r="D985" s="8" t="s">
        <v>1967</v>
      </c>
      <c r="E985" s="8" t="s">
        <v>134</v>
      </c>
      <c r="F985" s="8">
        <v>1</v>
      </c>
      <c r="G985" s="6">
        <v>16545</v>
      </c>
      <c r="H985" s="6">
        <f t="shared" si="40"/>
        <v>16545</v>
      </c>
      <c r="I985" s="6">
        <f t="shared" si="41"/>
        <v>18530.400000000001</v>
      </c>
      <c r="J985" s="8" t="s">
        <v>507</v>
      </c>
      <c r="K985" s="8" t="s">
        <v>3</v>
      </c>
      <c r="L985" s="21" t="s">
        <v>744</v>
      </c>
    </row>
    <row r="986" spans="1:12" ht="135">
      <c r="A986" s="21">
        <v>971</v>
      </c>
      <c r="B986" s="82" t="s">
        <v>1984</v>
      </c>
      <c r="C986" s="82" t="s">
        <v>206</v>
      </c>
      <c r="D986" s="82" t="s">
        <v>1985</v>
      </c>
      <c r="E986" s="82" t="s">
        <v>129</v>
      </c>
      <c r="F986" s="82">
        <v>450</v>
      </c>
      <c r="G986" s="83">
        <v>2513</v>
      </c>
      <c r="H986" s="6">
        <f t="shared" si="40"/>
        <v>1130850</v>
      </c>
      <c r="I986" s="6">
        <f t="shared" si="41"/>
        <v>1266552.0000000002</v>
      </c>
      <c r="J986" s="82" t="s">
        <v>1986</v>
      </c>
      <c r="K986" s="82" t="s">
        <v>1987</v>
      </c>
      <c r="L986" s="21" t="s">
        <v>744</v>
      </c>
    </row>
    <row r="987" spans="1:12" ht="45">
      <c r="A987" s="21">
        <v>972</v>
      </c>
      <c r="B987" s="82" t="s">
        <v>1988</v>
      </c>
      <c r="C987" s="82" t="s">
        <v>206</v>
      </c>
      <c r="D987" s="82" t="s">
        <v>1989</v>
      </c>
      <c r="E987" s="82" t="s">
        <v>515</v>
      </c>
      <c r="F987" s="82">
        <v>450</v>
      </c>
      <c r="G987" s="83">
        <v>59</v>
      </c>
      <c r="H987" s="6">
        <f t="shared" si="40"/>
        <v>26550</v>
      </c>
      <c r="I987" s="6">
        <f t="shared" si="41"/>
        <v>29736.000000000004</v>
      </c>
      <c r="J987" s="82" t="s">
        <v>1986</v>
      </c>
      <c r="K987" s="82" t="s">
        <v>1987</v>
      </c>
      <c r="L987" s="21" t="s">
        <v>744</v>
      </c>
    </row>
    <row r="988" spans="1:12" ht="90">
      <c r="A988" s="21">
        <v>973</v>
      </c>
      <c r="B988" s="82" t="s">
        <v>1990</v>
      </c>
      <c r="C988" s="82" t="s">
        <v>206</v>
      </c>
      <c r="D988" s="82" t="s">
        <v>1991</v>
      </c>
      <c r="E988" s="82" t="s">
        <v>134</v>
      </c>
      <c r="F988" s="82">
        <v>1</v>
      </c>
      <c r="G988" s="83">
        <v>35715</v>
      </c>
      <c r="H988" s="6">
        <f t="shared" si="40"/>
        <v>35715</v>
      </c>
      <c r="I988" s="6">
        <f t="shared" si="41"/>
        <v>40000.800000000003</v>
      </c>
      <c r="J988" s="82" t="s">
        <v>1986</v>
      </c>
      <c r="K988" s="82" t="s">
        <v>1987</v>
      </c>
      <c r="L988" s="21" t="s">
        <v>744</v>
      </c>
    </row>
    <row r="989" spans="1:12" ht="60">
      <c r="A989" s="21">
        <v>974</v>
      </c>
      <c r="B989" s="82" t="s">
        <v>1789</v>
      </c>
      <c r="C989" s="82" t="s">
        <v>206</v>
      </c>
      <c r="D989" s="82" t="s">
        <v>1992</v>
      </c>
      <c r="E989" s="82" t="s">
        <v>134</v>
      </c>
      <c r="F989" s="82">
        <v>10</v>
      </c>
      <c r="G989" s="83">
        <v>5991</v>
      </c>
      <c r="H989" s="6">
        <f t="shared" si="40"/>
        <v>59910</v>
      </c>
      <c r="I989" s="6">
        <f t="shared" si="41"/>
        <v>67099.200000000012</v>
      </c>
      <c r="J989" s="82" t="s">
        <v>1986</v>
      </c>
      <c r="K989" s="82" t="s">
        <v>1987</v>
      </c>
      <c r="L989" s="21" t="s">
        <v>744</v>
      </c>
    </row>
    <row r="990" spans="1:12" ht="60">
      <c r="A990" s="21">
        <v>975</v>
      </c>
      <c r="B990" s="82" t="s">
        <v>1789</v>
      </c>
      <c r="C990" s="82" t="s">
        <v>206</v>
      </c>
      <c r="D990" s="82" t="s">
        <v>1993</v>
      </c>
      <c r="E990" s="82" t="s">
        <v>134</v>
      </c>
      <c r="F990" s="82">
        <v>1</v>
      </c>
      <c r="G990" s="83">
        <v>19464</v>
      </c>
      <c r="H990" s="6">
        <f t="shared" si="40"/>
        <v>19464</v>
      </c>
      <c r="I990" s="6">
        <f t="shared" si="41"/>
        <v>21799.68</v>
      </c>
      <c r="J990" s="82" t="s">
        <v>1986</v>
      </c>
      <c r="K990" s="82" t="s">
        <v>1987</v>
      </c>
      <c r="L990" s="21" t="s">
        <v>744</v>
      </c>
    </row>
    <row r="991" spans="1:12" ht="60">
      <c r="A991" s="21">
        <v>976</v>
      </c>
      <c r="B991" s="82" t="s">
        <v>1994</v>
      </c>
      <c r="C991" s="82" t="s">
        <v>206</v>
      </c>
      <c r="D991" s="82" t="s">
        <v>1995</v>
      </c>
      <c r="E991" s="82" t="s">
        <v>134</v>
      </c>
      <c r="F991" s="82">
        <v>15</v>
      </c>
      <c r="G991" s="83">
        <v>20536</v>
      </c>
      <c r="H991" s="6">
        <f t="shared" si="40"/>
        <v>308040</v>
      </c>
      <c r="I991" s="6">
        <f t="shared" si="41"/>
        <v>345004.80000000005</v>
      </c>
      <c r="J991" s="82" t="s">
        <v>1986</v>
      </c>
      <c r="K991" s="82" t="s">
        <v>1987</v>
      </c>
      <c r="L991" s="21" t="s">
        <v>744</v>
      </c>
    </row>
    <row r="992" spans="1:12" ht="75">
      <c r="A992" s="21">
        <v>977</v>
      </c>
      <c r="B992" s="82" t="s">
        <v>1996</v>
      </c>
      <c r="C992" s="82" t="s">
        <v>206</v>
      </c>
      <c r="D992" s="82" t="s">
        <v>1997</v>
      </c>
      <c r="E992" s="82" t="s">
        <v>134</v>
      </c>
      <c r="F992" s="82">
        <v>5</v>
      </c>
      <c r="G992" s="83">
        <v>33750</v>
      </c>
      <c r="H992" s="6">
        <f t="shared" si="40"/>
        <v>168750</v>
      </c>
      <c r="I992" s="6">
        <f t="shared" si="41"/>
        <v>189000.00000000003</v>
      </c>
      <c r="J992" s="82" t="s">
        <v>1986</v>
      </c>
      <c r="K992" s="82" t="s">
        <v>1998</v>
      </c>
      <c r="L992" s="21" t="s">
        <v>744</v>
      </c>
    </row>
    <row r="993" spans="1:12" ht="105">
      <c r="A993" s="21">
        <v>978</v>
      </c>
      <c r="B993" s="82" t="s">
        <v>1999</v>
      </c>
      <c r="C993" s="82" t="s">
        <v>206</v>
      </c>
      <c r="D993" s="82" t="s">
        <v>2000</v>
      </c>
      <c r="E993" s="82" t="s">
        <v>134</v>
      </c>
      <c r="F993" s="82">
        <v>16</v>
      </c>
      <c r="G993" s="83">
        <v>357143</v>
      </c>
      <c r="H993" s="6">
        <f t="shared" si="40"/>
        <v>5714288</v>
      </c>
      <c r="I993" s="6">
        <f t="shared" si="41"/>
        <v>6400002.5600000005</v>
      </c>
      <c r="J993" s="82" t="s">
        <v>2001</v>
      </c>
      <c r="K993" s="82" t="s">
        <v>1404</v>
      </c>
      <c r="L993" s="21" t="s">
        <v>744</v>
      </c>
    </row>
    <row r="994" spans="1:12" ht="75">
      <c r="A994" s="21">
        <v>979</v>
      </c>
      <c r="B994" s="82" t="s">
        <v>2002</v>
      </c>
      <c r="C994" s="82" t="s">
        <v>206</v>
      </c>
      <c r="D994" s="82" t="s">
        <v>2003</v>
      </c>
      <c r="E994" s="82" t="s">
        <v>134</v>
      </c>
      <c r="F994" s="82">
        <v>1</v>
      </c>
      <c r="G994" s="83">
        <v>116518</v>
      </c>
      <c r="H994" s="6">
        <f t="shared" si="40"/>
        <v>116518</v>
      </c>
      <c r="I994" s="6">
        <f t="shared" si="41"/>
        <v>130500.16000000002</v>
      </c>
      <c r="J994" s="82" t="s">
        <v>2001</v>
      </c>
      <c r="K994" s="82" t="s">
        <v>1404</v>
      </c>
      <c r="L994" s="21" t="s">
        <v>744</v>
      </c>
    </row>
    <row r="995" spans="1:12" ht="75">
      <c r="A995" s="21">
        <v>980</v>
      </c>
      <c r="B995" s="82" t="s">
        <v>2004</v>
      </c>
      <c r="C995" s="82" t="s">
        <v>206</v>
      </c>
      <c r="D995" s="82" t="s">
        <v>2005</v>
      </c>
      <c r="E995" s="82" t="s">
        <v>134</v>
      </c>
      <c r="F995" s="82">
        <v>1</v>
      </c>
      <c r="G995" s="83">
        <v>103572</v>
      </c>
      <c r="H995" s="6">
        <f t="shared" si="40"/>
        <v>103572</v>
      </c>
      <c r="I995" s="6">
        <f t="shared" si="41"/>
        <v>116000.64000000001</v>
      </c>
      <c r="J995" s="82" t="s">
        <v>2001</v>
      </c>
      <c r="K995" s="82" t="s">
        <v>1404</v>
      </c>
      <c r="L995" s="21" t="s">
        <v>744</v>
      </c>
    </row>
    <row r="996" spans="1:12" ht="75">
      <c r="A996" s="21">
        <v>981</v>
      </c>
      <c r="B996" s="82" t="s">
        <v>2006</v>
      </c>
      <c r="C996" s="82" t="s">
        <v>206</v>
      </c>
      <c r="D996" s="82" t="s">
        <v>2007</v>
      </c>
      <c r="E996" s="82" t="s">
        <v>134</v>
      </c>
      <c r="F996" s="82">
        <v>1</v>
      </c>
      <c r="G996" s="83">
        <v>53393</v>
      </c>
      <c r="H996" s="6">
        <f t="shared" si="40"/>
        <v>53393</v>
      </c>
      <c r="I996" s="6">
        <f t="shared" si="41"/>
        <v>59800.160000000003</v>
      </c>
      <c r="J996" s="82" t="s">
        <v>2001</v>
      </c>
      <c r="K996" s="82" t="s">
        <v>1404</v>
      </c>
      <c r="L996" s="21" t="s">
        <v>744</v>
      </c>
    </row>
    <row r="997" spans="1:12" ht="75">
      <c r="A997" s="21">
        <v>982</v>
      </c>
      <c r="B997" s="82" t="s">
        <v>2008</v>
      </c>
      <c r="C997" s="82" t="s">
        <v>206</v>
      </c>
      <c r="D997" s="82" t="s">
        <v>2009</v>
      </c>
      <c r="E997" s="82" t="s">
        <v>134</v>
      </c>
      <c r="F997" s="82">
        <v>1</v>
      </c>
      <c r="G997" s="83">
        <v>44197</v>
      </c>
      <c r="H997" s="6">
        <f t="shared" si="40"/>
        <v>44197</v>
      </c>
      <c r="I997" s="6">
        <f t="shared" si="41"/>
        <v>49500.640000000007</v>
      </c>
      <c r="J997" s="82" t="s">
        <v>2001</v>
      </c>
      <c r="K997" s="82" t="s">
        <v>1404</v>
      </c>
      <c r="L997" s="21" t="s">
        <v>744</v>
      </c>
    </row>
    <row r="998" spans="1:12" ht="75">
      <c r="A998" s="21">
        <v>983</v>
      </c>
      <c r="B998" s="82" t="s">
        <v>2010</v>
      </c>
      <c r="C998" s="82" t="s">
        <v>206</v>
      </c>
      <c r="D998" s="82" t="s">
        <v>2011</v>
      </c>
      <c r="E998" s="82" t="s">
        <v>134</v>
      </c>
      <c r="F998" s="82">
        <v>1</v>
      </c>
      <c r="G998" s="83">
        <v>39643</v>
      </c>
      <c r="H998" s="6">
        <f t="shared" si="40"/>
        <v>39643</v>
      </c>
      <c r="I998" s="6">
        <f t="shared" si="41"/>
        <v>44400.160000000003</v>
      </c>
      <c r="J998" s="82" t="s">
        <v>2001</v>
      </c>
      <c r="K998" s="82" t="s">
        <v>1404</v>
      </c>
      <c r="L998" s="21" t="s">
        <v>744</v>
      </c>
    </row>
    <row r="999" spans="1:12" ht="75">
      <c r="A999" s="21">
        <v>984</v>
      </c>
      <c r="B999" s="82" t="s">
        <v>2012</v>
      </c>
      <c r="C999" s="82" t="s">
        <v>206</v>
      </c>
      <c r="D999" s="82" t="s">
        <v>2013</v>
      </c>
      <c r="E999" s="82" t="s">
        <v>134</v>
      </c>
      <c r="F999" s="82">
        <v>1</v>
      </c>
      <c r="G999" s="83">
        <v>30447</v>
      </c>
      <c r="H999" s="6">
        <f t="shared" si="40"/>
        <v>30447</v>
      </c>
      <c r="I999" s="6">
        <f t="shared" si="41"/>
        <v>34100.640000000007</v>
      </c>
      <c r="J999" s="82" t="s">
        <v>2001</v>
      </c>
      <c r="K999" s="82" t="s">
        <v>1404</v>
      </c>
      <c r="L999" s="21" t="s">
        <v>744</v>
      </c>
    </row>
    <row r="1000" spans="1:12" ht="75">
      <c r="A1000" s="21">
        <v>985</v>
      </c>
      <c r="B1000" s="82" t="s">
        <v>2014</v>
      </c>
      <c r="C1000" s="82" t="s">
        <v>206</v>
      </c>
      <c r="D1000" s="82" t="s">
        <v>2015</v>
      </c>
      <c r="E1000" s="82" t="s">
        <v>134</v>
      </c>
      <c r="F1000" s="82">
        <v>1</v>
      </c>
      <c r="G1000" s="83">
        <v>25804</v>
      </c>
      <c r="H1000" s="6">
        <f t="shared" si="40"/>
        <v>25804</v>
      </c>
      <c r="I1000" s="6">
        <f t="shared" si="41"/>
        <v>28900.480000000003</v>
      </c>
      <c r="J1000" s="82" t="s">
        <v>2001</v>
      </c>
      <c r="K1000" s="82" t="s">
        <v>1404</v>
      </c>
      <c r="L1000" s="21" t="s">
        <v>744</v>
      </c>
    </row>
    <row r="1001" spans="1:12" ht="60">
      <c r="A1001" s="21">
        <v>986</v>
      </c>
      <c r="B1001" s="82" t="s">
        <v>2016</v>
      </c>
      <c r="C1001" s="82" t="s">
        <v>206</v>
      </c>
      <c r="D1001" s="82" t="s">
        <v>2017</v>
      </c>
      <c r="E1001" s="82" t="s">
        <v>134</v>
      </c>
      <c r="F1001" s="82">
        <v>1</v>
      </c>
      <c r="G1001" s="83">
        <v>29018</v>
      </c>
      <c r="H1001" s="6">
        <f t="shared" si="40"/>
        <v>29018</v>
      </c>
      <c r="I1001" s="6">
        <f t="shared" si="41"/>
        <v>32500.160000000003</v>
      </c>
      <c r="J1001" s="82" t="s">
        <v>2001</v>
      </c>
      <c r="K1001" s="82" t="s">
        <v>1404</v>
      </c>
      <c r="L1001" s="21" t="s">
        <v>744</v>
      </c>
    </row>
    <row r="1002" spans="1:12" ht="75">
      <c r="A1002" s="21">
        <v>987</v>
      </c>
      <c r="B1002" s="86" t="s">
        <v>2018</v>
      </c>
      <c r="C1002" s="86" t="s">
        <v>206</v>
      </c>
      <c r="D1002" s="86" t="s">
        <v>2019</v>
      </c>
      <c r="E1002" s="86" t="s">
        <v>134</v>
      </c>
      <c r="F1002" s="86">
        <v>1</v>
      </c>
      <c r="G1002" s="87">
        <v>14732</v>
      </c>
      <c r="H1002" s="38">
        <f t="shared" si="40"/>
        <v>14732</v>
      </c>
      <c r="I1002" s="38">
        <f t="shared" si="41"/>
        <v>16499.84</v>
      </c>
      <c r="J1002" s="86" t="s">
        <v>2001</v>
      </c>
      <c r="K1002" s="86" t="s">
        <v>1404</v>
      </c>
      <c r="L1002" s="88" t="s">
        <v>744</v>
      </c>
    </row>
    <row r="1003" spans="1:12" ht="33.75" customHeight="1">
      <c r="A1003" s="61">
        <v>988</v>
      </c>
      <c r="B1003" s="91" t="s">
        <v>2024</v>
      </c>
      <c r="C1003" s="92" t="s">
        <v>206</v>
      </c>
      <c r="D1003" s="91" t="s">
        <v>2025</v>
      </c>
      <c r="E1003" s="92" t="s">
        <v>134</v>
      </c>
      <c r="F1003" s="91">
        <v>20</v>
      </c>
      <c r="G1003" s="93">
        <v>2600</v>
      </c>
      <c r="H1003" s="93">
        <v>52000</v>
      </c>
      <c r="I1003" s="94">
        <v>58240</v>
      </c>
      <c r="J1003" s="92" t="s">
        <v>1986</v>
      </c>
      <c r="K1003" s="91" t="s">
        <v>1987</v>
      </c>
      <c r="L1003" s="21" t="s">
        <v>744</v>
      </c>
    </row>
    <row r="1004" spans="1:12" s="65" customFormat="1">
      <c r="A1004" s="103" t="s">
        <v>1416</v>
      </c>
      <c r="B1004" s="103"/>
      <c r="C1004" s="103"/>
      <c r="D1004" s="8"/>
      <c r="E1004" s="8"/>
      <c r="F1004" s="8"/>
      <c r="G1004" s="6"/>
      <c r="H1004" s="73">
        <f>SUM(H16:H1003)</f>
        <v>494424083.91342717</v>
      </c>
      <c r="I1004" s="73">
        <f>SUM(I16:I1003)</f>
        <v>553754973.9830389</v>
      </c>
      <c r="J1004" s="7"/>
      <c r="K1004" s="64"/>
      <c r="L1004" s="64"/>
    </row>
    <row r="1005" spans="1:12" s="33" customFormat="1" ht="14.25">
      <c r="A1005" s="110" t="s">
        <v>1417</v>
      </c>
      <c r="B1005" s="110"/>
      <c r="C1005" s="110"/>
      <c r="D1005" s="110"/>
      <c r="E1005" s="110"/>
      <c r="F1005" s="110"/>
      <c r="G1005" s="110"/>
      <c r="H1005" s="110"/>
      <c r="I1005" s="110"/>
      <c r="J1005" s="110"/>
      <c r="K1005" s="32"/>
      <c r="L1005" s="32"/>
    </row>
    <row r="1006" spans="1:12" ht="45">
      <c r="A1006" s="8">
        <v>1</v>
      </c>
      <c r="B1006" s="49" t="s">
        <v>1097</v>
      </c>
      <c r="C1006" s="8" t="s">
        <v>206</v>
      </c>
      <c r="D1006" s="49" t="s">
        <v>1097</v>
      </c>
      <c r="E1006" s="18" t="s">
        <v>1098</v>
      </c>
      <c r="F1006" s="50">
        <v>1</v>
      </c>
      <c r="G1006" s="6"/>
      <c r="H1006" s="6">
        <v>68750</v>
      </c>
      <c r="I1006" s="6">
        <f>H1006*1.12</f>
        <v>77000.000000000015</v>
      </c>
      <c r="J1006" s="8" t="s">
        <v>768</v>
      </c>
      <c r="K1006" s="8" t="s">
        <v>184</v>
      </c>
      <c r="L1006" s="8" t="s">
        <v>744</v>
      </c>
    </row>
    <row r="1007" spans="1:12" ht="60">
      <c r="A1007" s="8">
        <v>2</v>
      </c>
      <c r="B1007" s="49" t="s">
        <v>1099</v>
      </c>
      <c r="C1007" s="8" t="s">
        <v>721</v>
      </c>
      <c r="D1007" s="49" t="s">
        <v>1099</v>
      </c>
      <c r="E1007" s="18" t="s">
        <v>1098</v>
      </c>
      <c r="F1007" s="50">
        <v>1</v>
      </c>
      <c r="G1007" s="6"/>
      <c r="H1007" s="6">
        <v>34821428.57</v>
      </c>
      <c r="I1007" s="6">
        <f t="shared" ref="I1007:I1008" si="42">H1007*1.12</f>
        <v>38999999.998400003</v>
      </c>
      <c r="J1007" s="8" t="s">
        <v>1100</v>
      </c>
      <c r="K1007" s="8" t="s">
        <v>184</v>
      </c>
      <c r="L1007" s="8" t="s">
        <v>744</v>
      </c>
    </row>
    <row r="1008" spans="1:12" ht="45">
      <c r="A1008" s="60">
        <v>3</v>
      </c>
      <c r="B1008" s="11" t="s">
        <v>1353</v>
      </c>
      <c r="C1008" s="8" t="s">
        <v>5</v>
      </c>
      <c r="D1008" s="11" t="s">
        <v>1353</v>
      </c>
      <c r="E1008" s="11" t="s">
        <v>1098</v>
      </c>
      <c r="F1008" s="10">
        <v>1</v>
      </c>
      <c r="G1008" s="19"/>
      <c r="H1008" s="19">
        <v>400000</v>
      </c>
      <c r="I1008" s="6">
        <f t="shared" si="42"/>
        <v>448000.00000000006</v>
      </c>
      <c r="J1008" s="11" t="s">
        <v>1324</v>
      </c>
      <c r="K1008" s="8" t="s">
        <v>3</v>
      </c>
      <c r="L1008" s="57" t="s">
        <v>744</v>
      </c>
    </row>
    <row r="1009" spans="1:14" ht="105">
      <c r="A1009" s="60">
        <v>4</v>
      </c>
      <c r="B1009" s="11" t="s">
        <v>802</v>
      </c>
      <c r="C1009" s="8" t="s">
        <v>5</v>
      </c>
      <c r="D1009" s="11" t="s">
        <v>1360</v>
      </c>
      <c r="E1009" s="11" t="s">
        <v>1098</v>
      </c>
      <c r="F1009" s="10">
        <v>0</v>
      </c>
      <c r="G1009" s="19"/>
      <c r="H1009" s="19">
        <v>0</v>
      </c>
      <c r="I1009" s="6">
        <f>H1009*1.12</f>
        <v>0</v>
      </c>
      <c r="J1009" s="11" t="s">
        <v>1361</v>
      </c>
      <c r="K1009" s="8" t="s">
        <v>3</v>
      </c>
      <c r="L1009" s="57" t="s">
        <v>1461</v>
      </c>
    </row>
    <row r="1010" spans="1:14" ht="75">
      <c r="A1010" s="60">
        <v>5</v>
      </c>
      <c r="B1010" s="11" t="s">
        <v>1485</v>
      </c>
      <c r="C1010" s="8" t="s">
        <v>5</v>
      </c>
      <c r="D1010" s="11" t="s">
        <v>1486</v>
      </c>
      <c r="E1010" s="11" t="s">
        <v>1098</v>
      </c>
      <c r="F1010" s="10">
        <v>1</v>
      </c>
      <c r="G1010" s="19"/>
      <c r="H1010" s="19">
        <v>5622455</v>
      </c>
      <c r="I1010" s="6">
        <f t="shared" ref="I1010:I1014" si="43">H1010*1.12</f>
        <v>6297149.6000000006</v>
      </c>
      <c r="J1010" s="11" t="s">
        <v>1740</v>
      </c>
      <c r="K1010" s="8" t="s">
        <v>3</v>
      </c>
      <c r="L1010" s="57" t="s">
        <v>1741</v>
      </c>
    </row>
    <row r="1011" spans="1:14" ht="60">
      <c r="A1011" s="60">
        <v>6</v>
      </c>
      <c r="B1011" s="11" t="s">
        <v>1563</v>
      </c>
      <c r="C1011" s="8" t="s">
        <v>721</v>
      </c>
      <c r="D1011" s="11" t="s">
        <v>1578</v>
      </c>
      <c r="E1011" s="11" t="s">
        <v>1098</v>
      </c>
      <c r="F1011" s="10">
        <v>1</v>
      </c>
      <c r="G1011" s="19"/>
      <c r="H1011" s="19">
        <v>25867120.550000001</v>
      </c>
      <c r="I1011" s="6">
        <f t="shared" si="43"/>
        <v>28971175.016000003</v>
      </c>
      <c r="J1011" s="11" t="s">
        <v>1562</v>
      </c>
      <c r="K1011" s="8" t="s">
        <v>3</v>
      </c>
      <c r="L1011" s="57" t="s">
        <v>1491</v>
      </c>
    </row>
    <row r="1012" spans="1:14" ht="45">
      <c r="A1012" s="21">
        <v>7</v>
      </c>
      <c r="B1012" s="8" t="s">
        <v>1735</v>
      </c>
      <c r="C1012" s="8" t="s">
        <v>206</v>
      </c>
      <c r="D1012" s="8" t="s">
        <v>1737</v>
      </c>
      <c r="E1012" s="8" t="s">
        <v>1098</v>
      </c>
      <c r="F1012" s="6">
        <v>1</v>
      </c>
      <c r="G1012" s="6"/>
      <c r="H1012" s="6">
        <v>1550000</v>
      </c>
      <c r="I1012" s="6">
        <f t="shared" si="43"/>
        <v>1736000.0000000002</v>
      </c>
      <c r="J1012" s="8" t="s">
        <v>1571</v>
      </c>
      <c r="K1012" s="8" t="s">
        <v>15</v>
      </c>
      <c r="L1012" s="57" t="s">
        <v>1736</v>
      </c>
    </row>
    <row r="1013" spans="1:14" ht="60">
      <c r="A1013" s="21">
        <v>8</v>
      </c>
      <c r="B1013" s="8" t="s">
        <v>1748</v>
      </c>
      <c r="C1013" s="8" t="s">
        <v>721</v>
      </c>
      <c r="D1013" s="8" t="s">
        <v>1754</v>
      </c>
      <c r="E1013" s="8" t="s">
        <v>1098</v>
      </c>
      <c r="F1013" s="6">
        <v>1</v>
      </c>
      <c r="G1013" s="6"/>
      <c r="H1013" s="6">
        <v>520361160.70999998</v>
      </c>
      <c r="I1013" s="6">
        <f t="shared" si="43"/>
        <v>582804499.99520004</v>
      </c>
      <c r="J1013" s="8" t="s">
        <v>1726</v>
      </c>
      <c r="K1013" s="8" t="s">
        <v>3</v>
      </c>
      <c r="L1013" s="57" t="s">
        <v>1749</v>
      </c>
    </row>
    <row r="1014" spans="1:14" ht="45">
      <c r="A1014" s="21">
        <v>9</v>
      </c>
      <c r="B1014" s="8" t="s">
        <v>1734</v>
      </c>
      <c r="C1014" s="8" t="s">
        <v>206</v>
      </c>
      <c r="D1014" s="8" t="s">
        <v>1738</v>
      </c>
      <c r="E1014" s="8" t="s">
        <v>1098</v>
      </c>
      <c r="F1014" s="6">
        <v>1</v>
      </c>
      <c r="G1014" s="6"/>
      <c r="H1014" s="6">
        <v>430000</v>
      </c>
      <c r="I1014" s="6">
        <f t="shared" si="43"/>
        <v>481600.00000000006</v>
      </c>
      <c r="J1014" s="8" t="s">
        <v>1571</v>
      </c>
      <c r="K1014" s="8" t="s">
        <v>15</v>
      </c>
      <c r="L1014" s="57" t="s">
        <v>1736</v>
      </c>
    </row>
    <row r="1015" spans="1:14" ht="105">
      <c r="A1015" s="21">
        <v>10</v>
      </c>
      <c r="B1015" s="8" t="s">
        <v>1799</v>
      </c>
      <c r="C1015" s="8" t="s">
        <v>206</v>
      </c>
      <c r="D1015" s="8" t="s">
        <v>1800</v>
      </c>
      <c r="E1015" s="8" t="s">
        <v>1098</v>
      </c>
      <c r="F1015" s="6">
        <v>1</v>
      </c>
      <c r="G1015" s="6"/>
      <c r="H1015" s="6">
        <v>3900000</v>
      </c>
      <c r="I1015" s="6">
        <f t="shared" ref="I1015" si="44">H1015*1.12</f>
        <v>4368000</v>
      </c>
      <c r="J1015" s="8" t="s">
        <v>1571</v>
      </c>
      <c r="K1015" s="8" t="s">
        <v>3</v>
      </c>
      <c r="L1015" s="57" t="s">
        <v>1889</v>
      </c>
    </row>
    <row r="1016" spans="1:14" ht="45">
      <c r="A1016" s="21">
        <v>11</v>
      </c>
      <c r="B1016" s="8" t="s">
        <v>1867</v>
      </c>
      <c r="C1016" s="8" t="s">
        <v>206</v>
      </c>
      <c r="D1016" s="8" t="s">
        <v>1868</v>
      </c>
      <c r="E1016" s="8" t="s">
        <v>1098</v>
      </c>
      <c r="F1016" s="6">
        <v>1</v>
      </c>
      <c r="G1016" s="6"/>
      <c r="H1016" s="6">
        <v>450000</v>
      </c>
      <c r="I1016" s="6">
        <f t="shared" ref="I1016" si="45">H1016*1.12</f>
        <v>504000.00000000006</v>
      </c>
      <c r="J1016" s="8" t="s">
        <v>1571</v>
      </c>
      <c r="K1016" s="8" t="s">
        <v>3</v>
      </c>
      <c r="L1016" s="57" t="s">
        <v>744</v>
      </c>
    </row>
    <row r="1017" spans="1:14" s="42" customFormat="1" ht="51.75" customHeight="1">
      <c r="A1017" s="61">
        <v>12</v>
      </c>
      <c r="B1017" s="95" t="s">
        <v>2026</v>
      </c>
      <c r="C1017" s="96" t="s">
        <v>206</v>
      </c>
      <c r="D1017" s="95" t="s">
        <v>2027</v>
      </c>
      <c r="E1017" s="96" t="s">
        <v>1098</v>
      </c>
      <c r="F1017" s="95">
        <v>1</v>
      </c>
      <c r="G1017" s="97"/>
      <c r="H1017" s="98">
        <v>700000</v>
      </c>
      <c r="I1017" s="99">
        <v>784000</v>
      </c>
      <c r="J1017" s="96" t="s">
        <v>2028</v>
      </c>
      <c r="K1017" s="96" t="s">
        <v>841</v>
      </c>
      <c r="L1017" s="21" t="s">
        <v>744</v>
      </c>
    </row>
    <row r="1018" spans="1:14" s="65" customFormat="1">
      <c r="A1018" s="103" t="s">
        <v>1418</v>
      </c>
      <c r="B1018" s="103"/>
      <c r="C1018" s="103"/>
      <c r="D1018" s="8"/>
      <c r="E1018" s="8"/>
      <c r="F1018" s="8"/>
      <c r="G1018" s="6"/>
      <c r="H1018" s="73">
        <f>SUM(H1006:H1017)</f>
        <v>594170914.82999992</v>
      </c>
      <c r="I1018" s="73">
        <f>SUM(I1006:I1017)</f>
        <v>665471424.60960007</v>
      </c>
      <c r="J1018" s="66"/>
      <c r="K1018" s="64"/>
      <c r="L1018" s="64"/>
    </row>
    <row r="1019" spans="1:14" s="33" customFormat="1" ht="14.25">
      <c r="A1019" s="107" t="s">
        <v>1419</v>
      </c>
      <c r="B1019" s="108"/>
      <c r="C1019" s="108"/>
      <c r="D1019" s="108"/>
      <c r="E1019" s="108"/>
      <c r="F1019" s="108"/>
      <c r="G1019" s="108"/>
      <c r="H1019" s="108"/>
      <c r="I1019" s="108"/>
      <c r="J1019" s="109"/>
      <c r="K1019" s="32"/>
      <c r="L1019" s="32"/>
    </row>
    <row r="1020" spans="1:14" ht="45">
      <c r="A1020" s="21">
        <v>1</v>
      </c>
      <c r="B1020" s="8" t="s">
        <v>7</v>
      </c>
      <c r="C1020" s="8" t="s">
        <v>5</v>
      </c>
      <c r="D1020" s="8" t="s">
        <v>7</v>
      </c>
      <c r="E1020" s="8" t="s">
        <v>67</v>
      </c>
      <c r="F1020" s="18">
        <v>968</v>
      </c>
      <c r="G1020" s="6"/>
      <c r="H1020" s="6">
        <v>3680994.2399999998</v>
      </c>
      <c r="I1020" s="6">
        <f t="shared" ref="I1020:I1021" si="46">H1020*1.12</f>
        <v>4122713.5488</v>
      </c>
      <c r="J1020" s="8" t="s">
        <v>8</v>
      </c>
      <c r="K1020" s="8" t="s">
        <v>3</v>
      </c>
      <c r="L1020" s="34"/>
      <c r="N1020" s="67"/>
    </row>
    <row r="1021" spans="1:14" ht="45">
      <c r="A1021" s="21">
        <v>2</v>
      </c>
      <c r="B1021" s="8" t="s">
        <v>70</v>
      </c>
      <c r="C1021" s="8" t="s">
        <v>5</v>
      </c>
      <c r="D1021" s="8" t="s">
        <v>70</v>
      </c>
      <c r="E1021" s="8" t="s">
        <v>10</v>
      </c>
      <c r="F1021" s="18">
        <v>400</v>
      </c>
      <c r="G1021" s="6"/>
      <c r="H1021" s="6">
        <v>3400000</v>
      </c>
      <c r="I1021" s="6">
        <f t="shared" si="46"/>
        <v>3808000.0000000005</v>
      </c>
      <c r="J1021" s="8" t="s">
        <v>8</v>
      </c>
      <c r="K1021" s="8" t="s">
        <v>3</v>
      </c>
      <c r="L1021" s="34"/>
    </row>
    <row r="1022" spans="1:14" ht="45">
      <c r="A1022" s="21">
        <v>3</v>
      </c>
      <c r="B1022" s="8" t="s">
        <v>11</v>
      </c>
      <c r="C1022" s="8" t="s">
        <v>5</v>
      </c>
      <c r="D1022" s="8" t="s">
        <v>11</v>
      </c>
      <c r="E1022" s="8" t="s">
        <v>12</v>
      </c>
      <c r="F1022" s="18">
        <v>1</v>
      </c>
      <c r="G1022" s="6"/>
      <c r="H1022" s="6">
        <v>7140000</v>
      </c>
      <c r="I1022" s="6">
        <f>H1022*1.12</f>
        <v>7996800.0000000009</v>
      </c>
      <c r="J1022" s="8" t="s">
        <v>8</v>
      </c>
      <c r="K1022" s="8" t="s">
        <v>3</v>
      </c>
      <c r="L1022" s="34" t="s">
        <v>1572</v>
      </c>
    </row>
    <row r="1023" spans="1:14" ht="45">
      <c r="A1023" s="21">
        <v>4</v>
      </c>
      <c r="B1023" s="8" t="s">
        <v>13</v>
      </c>
      <c r="C1023" s="8" t="s">
        <v>5</v>
      </c>
      <c r="D1023" s="8" t="s">
        <v>748</v>
      </c>
      <c r="E1023" s="8" t="s">
        <v>12</v>
      </c>
      <c r="F1023" s="18">
        <v>1</v>
      </c>
      <c r="G1023" s="6"/>
      <c r="H1023" s="6">
        <v>229500</v>
      </c>
      <c r="I1023" s="6">
        <f t="shared" ref="I1023:I1086" si="47">H1023*1.12</f>
        <v>257040.00000000003</v>
      </c>
      <c r="J1023" s="8" t="s">
        <v>8</v>
      </c>
      <c r="K1023" s="8" t="s">
        <v>15</v>
      </c>
      <c r="L1023" s="35" t="s">
        <v>749</v>
      </c>
    </row>
    <row r="1024" spans="1:14" ht="45">
      <c r="A1024" s="21">
        <v>5</v>
      </c>
      <c r="B1024" s="8" t="s">
        <v>14</v>
      </c>
      <c r="C1024" s="8" t="s">
        <v>5</v>
      </c>
      <c r="D1024" s="8" t="s">
        <v>205</v>
      </c>
      <c r="E1024" s="8" t="s">
        <v>12</v>
      </c>
      <c r="F1024" s="18">
        <v>1</v>
      </c>
      <c r="G1024" s="6"/>
      <c r="H1024" s="6">
        <v>750000</v>
      </c>
      <c r="I1024" s="6">
        <f t="shared" si="47"/>
        <v>840000.00000000012</v>
      </c>
      <c r="J1024" s="8" t="s">
        <v>203</v>
      </c>
      <c r="K1024" s="8" t="s">
        <v>204</v>
      </c>
      <c r="L1024" s="34"/>
    </row>
    <row r="1025" spans="1:12" ht="60">
      <c r="A1025" s="21">
        <v>6</v>
      </c>
      <c r="B1025" s="8" t="s">
        <v>42</v>
      </c>
      <c r="C1025" s="8" t="s">
        <v>5</v>
      </c>
      <c r="D1025" s="8" t="s">
        <v>42</v>
      </c>
      <c r="E1025" s="8" t="s">
        <v>12</v>
      </c>
      <c r="F1025" s="18">
        <v>1</v>
      </c>
      <c r="G1025" s="6"/>
      <c r="H1025" s="6">
        <v>5230400</v>
      </c>
      <c r="I1025" s="6">
        <f t="shared" si="47"/>
        <v>5858048.0000000009</v>
      </c>
      <c r="J1025" s="8" t="s">
        <v>732</v>
      </c>
      <c r="K1025" s="8" t="s">
        <v>3</v>
      </c>
      <c r="L1025" s="34"/>
    </row>
    <row r="1026" spans="1:12" ht="45">
      <c r="A1026" s="21">
        <v>7</v>
      </c>
      <c r="B1026" s="8" t="s">
        <v>43</v>
      </c>
      <c r="C1026" s="8" t="s">
        <v>722</v>
      </c>
      <c r="D1026" s="8" t="s">
        <v>43</v>
      </c>
      <c r="E1026" s="8" t="s">
        <v>12</v>
      </c>
      <c r="F1026" s="18">
        <v>1</v>
      </c>
      <c r="G1026" s="6"/>
      <c r="H1026" s="6">
        <v>8431500</v>
      </c>
      <c r="I1026" s="6">
        <f t="shared" si="47"/>
        <v>9443280</v>
      </c>
      <c r="J1026" s="8" t="s">
        <v>8</v>
      </c>
      <c r="K1026" s="8" t="s">
        <v>3</v>
      </c>
      <c r="L1026" s="34"/>
    </row>
    <row r="1027" spans="1:12" ht="30">
      <c r="A1027" s="21">
        <v>8</v>
      </c>
      <c r="B1027" s="8" t="s">
        <v>47</v>
      </c>
      <c r="C1027" s="8" t="s">
        <v>722</v>
      </c>
      <c r="D1027" s="8" t="s">
        <v>47</v>
      </c>
      <c r="E1027" s="8" t="s">
        <v>12</v>
      </c>
      <c r="F1027" s="18">
        <v>1</v>
      </c>
      <c r="G1027" s="6"/>
      <c r="H1027" s="6">
        <v>12988800</v>
      </c>
      <c r="I1027" s="6">
        <f t="shared" si="47"/>
        <v>14547456.000000002</v>
      </c>
      <c r="J1027" s="8" t="s">
        <v>1665</v>
      </c>
      <c r="K1027" s="8" t="s">
        <v>3</v>
      </c>
      <c r="L1027" s="8" t="s">
        <v>1666</v>
      </c>
    </row>
    <row r="1028" spans="1:12" ht="45">
      <c r="A1028" s="21">
        <v>9</v>
      </c>
      <c r="B1028" s="8" t="s">
        <v>48</v>
      </c>
      <c r="C1028" s="8" t="s">
        <v>722</v>
      </c>
      <c r="D1028" s="8" t="s">
        <v>48</v>
      </c>
      <c r="E1028" s="8" t="s">
        <v>12</v>
      </c>
      <c r="F1028" s="18">
        <v>1</v>
      </c>
      <c r="G1028" s="6"/>
      <c r="H1028" s="6">
        <v>10000000</v>
      </c>
      <c r="I1028" s="6">
        <f t="shared" si="47"/>
        <v>11200000.000000002</v>
      </c>
      <c r="J1028" s="8" t="s">
        <v>8</v>
      </c>
      <c r="K1028" s="8" t="s">
        <v>15</v>
      </c>
      <c r="L1028" s="34"/>
    </row>
    <row r="1029" spans="1:12" ht="45">
      <c r="A1029" s="21">
        <v>10</v>
      </c>
      <c r="B1029" s="8" t="s">
        <v>51</v>
      </c>
      <c r="C1029" s="8" t="s">
        <v>722</v>
      </c>
      <c r="D1029" s="8" t="s">
        <v>51</v>
      </c>
      <c r="E1029" s="8" t="s">
        <v>12</v>
      </c>
      <c r="F1029" s="18">
        <v>1</v>
      </c>
      <c r="G1029" s="6"/>
      <c r="H1029" s="6">
        <v>13790720</v>
      </c>
      <c r="I1029" s="6">
        <f t="shared" si="47"/>
        <v>15445606.400000002</v>
      </c>
      <c r="J1029" s="8" t="s">
        <v>52</v>
      </c>
      <c r="K1029" s="8" t="s">
        <v>3</v>
      </c>
      <c r="L1029" s="8" t="s">
        <v>729</v>
      </c>
    </row>
    <row r="1030" spans="1:12" ht="45">
      <c r="A1030" s="21">
        <v>11</v>
      </c>
      <c r="B1030" s="8" t="s">
        <v>58</v>
      </c>
      <c r="C1030" s="8" t="s">
        <v>5</v>
      </c>
      <c r="D1030" s="8" t="s">
        <v>55</v>
      </c>
      <c r="E1030" s="8" t="s">
        <v>12</v>
      </c>
      <c r="F1030" s="18">
        <v>1</v>
      </c>
      <c r="G1030" s="6"/>
      <c r="H1030" s="6">
        <v>7499893</v>
      </c>
      <c r="I1030" s="6">
        <f t="shared" si="47"/>
        <v>8399880.1600000001</v>
      </c>
      <c r="J1030" s="8" t="s">
        <v>66</v>
      </c>
      <c r="K1030" s="8" t="s">
        <v>3</v>
      </c>
      <c r="L1030" s="34"/>
    </row>
    <row r="1031" spans="1:12" ht="45">
      <c r="A1031" s="21">
        <v>12</v>
      </c>
      <c r="B1031" s="8" t="s">
        <v>56</v>
      </c>
      <c r="C1031" s="8" t="s">
        <v>5</v>
      </c>
      <c r="D1031" s="8" t="s">
        <v>57</v>
      </c>
      <c r="E1031" s="8" t="s">
        <v>12</v>
      </c>
      <c r="F1031" s="18">
        <v>1</v>
      </c>
      <c r="G1031" s="6"/>
      <c r="H1031" s="6">
        <v>1958700</v>
      </c>
      <c r="I1031" s="6">
        <f t="shared" si="47"/>
        <v>2193744</v>
      </c>
      <c r="J1031" s="8" t="s">
        <v>8</v>
      </c>
      <c r="K1031" s="8" t="s">
        <v>3</v>
      </c>
      <c r="L1031" s="34"/>
    </row>
    <row r="1032" spans="1:12" ht="45">
      <c r="A1032" s="21">
        <v>13</v>
      </c>
      <c r="B1032" s="8" t="s">
        <v>69</v>
      </c>
      <c r="C1032" s="8" t="s">
        <v>5</v>
      </c>
      <c r="D1032" s="8" t="s">
        <v>69</v>
      </c>
      <c r="E1032" s="8" t="s">
        <v>12</v>
      </c>
      <c r="F1032" s="18">
        <v>1</v>
      </c>
      <c r="G1032" s="6"/>
      <c r="H1032" s="6">
        <v>3100000</v>
      </c>
      <c r="I1032" s="6">
        <f t="shared" si="47"/>
        <v>3472000.0000000005</v>
      </c>
      <c r="J1032" s="8" t="s">
        <v>66</v>
      </c>
      <c r="K1032" s="8" t="s">
        <v>3</v>
      </c>
      <c r="L1032" s="34"/>
    </row>
    <row r="1033" spans="1:12" ht="45">
      <c r="A1033" s="21">
        <v>14</v>
      </c>
      <c r="B1033" s="8" t="s">
        <v>72</v>
      </c>
      <c r="C1033" s="8" t="s">
        <v>5</v>
      </c>
      <c r="D1033" s="8" t="s">
        <v>72</v>
      </c>
      <c r="E1033" s="8" t="s">
        <v>73</v>
      </c>
      <c r="F1033" s="6">
        <v>46</v>
      </c>
      <c r="G1033" s="6"/>
      <c r="H1033" s="6">
        <v>238418</v>
      </c>
      <c r="I1033" s="6">
        <f t="shared" si="47"/>
        <v>267028.16000000003</v>
      </c>
      <c r="J1033" s="8" t="s">
        <v>8</v>
      </c>
      <c r="K1033" s="8" t="s">
        <v>15</v>
      </c>
      <c r="L1033" s="34"/>
    </row>
    <row r="1034" spans="1:12" ht="45">
      <c r="A1034" s="21">
        <v>15</v>
      </c>
      <c r="B1034" s="8" t="s">
        <v>74</v>
      </c>
      <c r="C1034" s="8" t="s">
        <v>5</v>
      </c>
      <c r="D1034" s="8" t="s">
        <v>74</v>
      </c>
      <c r="E1034" s="8" t="s">
        <v>73</v>
      </c>
      <c r="F1034" s="6">
        <v>11</v>
      </c>
      <c r="G1034" s="6"/>
      <c r="H1034" s="6">
        <v>11011</v>
      </c>
      <c r="I1034" s="6">
        <f t="shared" si="47"/>
        <v>12332.320000000002</v>
      </c>
      <c r="J1034" s="8" t="s">
        <v>8</v>
      </c>
      <c r="K1034" s="8" t="s">
        <v>15</v>
      </c>
      <c r="L1034" s="34"/>
    </row>
    <row r="1035" spans="1:12" ht="45">
      <c r="A1035" s="21">
        <v>16</v>
      </c>
      <c r="B1035" s="8" t="s">
        <v>90</v>
      </c>
      <c r="C1035" s="8" t="s">
        <v>722</v>
      </c>
      <c r="D1035" s="8" t="s">
        <v>90</v>
      </c>
      <c r="E1035" s="8" t="s">
        <v>12</v>
      </c>
      <c r="F1035" s="6">
        <v>1</v>
      </c>
      <c r="G1035" s="6"/>
      <c r="H1035" s="6">
        <v>8631204</v>
      </c>
      <c r="I1035" s="6">
        <f t="shared" si="47"/>
        <v>9666948.4800000004</v>
      </c>
      <c r="J1035" s="8" t="s">
        <v>8</v>
      </c>
      <c r="K1035" s="8" t="s">
        <v>15</v>
      </c>
      <c r="L1035" s="34"/>
    </row>
    <row r="1036" spans="1:12" ht="45">
      <c r="A1036" s="21">
        <v>17</v>
      </c>
      <c r="B1036" s="8" t="s">
        <v>94</v>
      </c>
      <c r="C1036" s="8" t="s">
        <v>5</v>
      </c>
      <c r="D1036" s="8" t="s">
        <v>95</v>
      </c>
      <c r="E1036" s="8" t="s">
        <v>12</v>
      </c>
      <c r="F1036" s="6">
        <v>1</v>
      </c>
      <c r="G1036" s="6"/>
      <c r="H1036" s="6">
        <v>3642857</v>
      </c>
      <c r="I1036" s="6">
        <f t="shared" si="47"/>
        <v>4079999.8400000003</v>
      </c>
      <c r="J1036" s="8" t="s">
        <v>96</v>
      </c>
      <c r="K1036" s="8" t="s">
        <v>15</v>
      </c>
      <c r="L1036" s="34"/>
    </row>
    <row r="1037" spans="1:12" ht="45">
      <c r="A1037" s="21">
        <v>18</v>
      </c>
      <c r="B1037" s="8" t="s">
        <v>97</v>
      </c>
      <c r="C1037" s="8" t="s">
        <v>5</v>
      </c>
      <c r="D1037" s="8" t="s">
        <v>97</v>
      </c>
      <c r="E1037" s="8" t="s">
        <v>12</v>
      </c>
      <c r="F1037" s="6">
        <v>1</v>
      </c>
      <c r="G1037" s="6"/>
      <c r="H1037" s="6">
        <v>2129487</v>
      </c>
      <c r="I1037" s="6">
        <f t="shared" si="47"/>
        <v>2385025.4400000004</v>
      </c>
      <c r="J1037" s="8" t="s">
        <v>783</v>
      </c>
      <c r="K1037" s="8" t="s">
        <v>15</v>
      </c>
      <c r="L1037" s="34"/>
    </row>
    <row r="1038" spans="1:12" ht="45">
      <c r="A1038" s="21">
        <v>19</v>
      </c>
      <c r="B1038" s="8" t="s">
        <v>101</v>
      </c>
      <c r="C1038" s="8" t="s">
        <v>5</v>
      </c>
      <c r="D1038" s="8" t="s">
        <v>103</v>
      </c>
      <c r="E1038" s="8" t="s">
        <v>12</v>
      </c>
      <c r="F1038" s="6">
        <v>1</v>
      </c>
      <c r="G1038" s="6"/>
      <c r="H1038" s="6">
        <v>3709821</v>
      </c>
      <c r="I1038" s="6">
        <f t="shared" si="47"/>
        <v>4154999.5200000005</v>
      </c>
      <c r="J1038" s="8" t="s">
        <v>8</v>
      </c>
      <c r="K1038" s="8" t="s">
        <v>3</v>
      </c>
      <c r="L1038" s="34"/>
    </row>
    <row r="1039" spans="1:12" ht="45">
      <c r="A1039" s="21">
        <v>20</v>
      </c>
      <c r="B1039" s="8" t="s">
        <v>102</v>
      </c>
      <c r="C1039" s="8" t="s">
        <v>5</v>
      </c>
      <c r="D1039" s="8" t="s">
        <v>104</v>
      </c>
      <c r="E1039" s="8" t="s">
        <v>12</v>
      </c>
      <c r="F1039" s="7">
        <v>1</v>
      </c>
      <c r="G1039" s="6"/>
      <c r="H1039" s="6">
        <v>471429</v>
      </c>
      <c r="I1039" s="6">
        <f t="shared" si="47"/>
        <v>528000.4800000001</v>
      </c>
      <c r="J1039" s="8" t="s">
        <v>8</v>
      </c>
      <c r="K1039" s="8" t="s">
        <v>3</v>
      </c>
      <c r="L1039" s="34"/>
    </row>
    <row r="1040" spans="1:12" ht="45">
      <c r="A1040" s="21">
        <v>21</v>
      </c>
      <c r="B1040" s="8" t="s">
        <v>176</v>
      </c>
      <c r="C1040" s="8" t="s">
        <v>5</v>
      </c>
      <c r="D1040" s="8" t="s">
        <v>175</v>
      </c>
      <c r="E1040" s="8" t="s">
        <v>106</v>
      </c>
      <c r="F1040" s="7">
        <v>1160</v>
      </c>
      <c r="G1040" s="6"/>
      <c r="H1040" s="6">
        <v>2658720</v>
      </c>
      <c r="I1040" s="6">
        <f t="shared" si="47"/>
        <v>2977766.4000000004</v>
      </c>
      <c r="J1040" s="8" t="s">
        <v>107</v>
      </c>
      <c r="K1040" s="8" t="s">
        <v>3</v>
      </c>
      <c r="L1040" s="35" t="s">
        <v>803</v>
      </c>
    </row>
    <row r="1041" spans="1:12" ht="45">
      <c r="A1041" s="21">
        <v>22</v>
      </c>
      <c r="B1041" s="8" t="s">
        <v>177</v>
      </c>
      <c r="C1041" s="8" t="s">
        <v>5</v>
      </c>
      <c r="D1041" s="8" t="s">
        <v>178</v>
      </c>
      <c r="E1041" s="8" t="s">
        <v>106</v>
      </c>
      <c r="F1041" s="7">
        <v>5028</v>
      </c>
      <c r="G1041" s="6"/>
      <c r="H1041" s="6">
        <v>4922412</v>
      </c>
      <c r="I1041" s="6">
        <f t="shared" si="47"/>
        <v>5513101.4400000004</v>
      </c>
      <c r="J1041" s="8" t="s">
        <v>107</v>
      </c>
      <c r="K1041" s="8" t="s">
        <v>3</v>
      </c>
      <c r="L1041" s="35" t="s">
        <v>803</v>
      </c>
    </row>
    <row r="1042" spans="1:12" ht="45">
      <c r="A1042" s="21">
        <v>23</v>
      </c>
      <c r="B1042" s="8" t="s">
        <v>179</v>
      </c>
      <c r="C1042" s="8" t="s">
        <v>5</v>
      </c>
      <c r="D1042" s="8" t="s">
        <v>180</v>
      </c>
      <c r="E1042" s="8" t="s">
        <v>106</v>
      </c>
      <c r="F1042" s="7">
        <v>600</v>
      </c>
      <c r="G1042" s="6"/>
      <c r="H1042" s="6">
        <v>243600</v>
      </c>
      <c r="I1042" s="6">
        <f t="shared" si="47"/>
        <v>272832</v>
      </c>
      <c r="J1042" s="8" t="s">
        <v>107</v>
      </c>
      <c r="K1042" s="8" t="s">
        <v>3</v>
      </c>
      <c r="L1042" s="34"/>
    </row>
    <row r="1043" spans="1:12" ht="45">
      <c r="A1043" s="21">
        <v>24</v>
      </c>
      <c r="B1043" s="8" t="s">
        <v>181</v>
      </c>
      <c r="C1043" s="8" t="s">
        <v>5</v>
      </c>
      <c r="D1043" s="8" t="s">
        <v>182</v>
      </c>
      <c r="E1043" s="8" t="s">
        <v>106</v>
      </c>
      <c r="F1043" s="7">
        <v>960</v>
      </c>
      <c r="G1043" s="6"/>
      <c r="H1043" s="6">
        <v>192000</v>
      </c>
      <c r="I1043" s="6">
        <f t="shared" si="47"/>
        <v>215040.00000000003</v>
      </c>
      <c r="J1043" s="8" t="s">
        <v>107</v>
      </c>
      <c r="K1043" s="8" t="s">
        <v>3</v>
      </c>
      <c r="L1043" s="34"/>
    </row>
    <row r="1044" spans="1:12" ht="45">
      <c r="A1044" s="21">
        <v>25</v>
      </c>
      <c r="B1044" s="8" t="s">
        <v>174</v>
      </c>
      <c r="C1044" s="8" t="s">
        <v>5</v>
      </c>
      <c r="D1044" s="8" t="s">
        <v>108</v>
      </c>
      <c r="E1044" s="8" t="s">
        <v>67</v>
      </c>
      <c r="F1044" s="7">
        <v>256</v>
      </c>
      <c r="G1044" s="6"/>
      <c r="H1044" s="6">
        <v>5131714.5599999996</v>
      </c>
      <c r="I1044" s="6">
        <f t="shared" si="47"/>
        <v>5747520.3071999997</v>
      </c>
      <c r="J1044" s="8" t="s">
        <v>107</v>
      </c>
      <c r="K1044" s="8" t="s">
        <v>3</v>
      </c>
      <c r="L1044" s="34"/>
    </row>
    <row r="1045" spans="1:12" ht="45">
      <c r="A1045" s="21">
        <v>26</v>
      </c>
      <c r="B1045" s="8" t="s">
        <v>172</v>
      </c>
      <c r="C1045" s="8" t="s">
        <v>5</v>
      </c>
      <c r="D1045" s="8" t="s">
        <v>172</v>
      </c>
      <c r="E1045" s="8" t="s">
        <v>67</v>
      </c>
      <c r="F1045" s="7">
        <v>96</v>
      </c>
      <c r="G1045" s="6"/>
      <c r="H1045" s="6">
        <v>1071429.1199999999</v>
      </c>
      <c r="I1045" s="6">
        <f t="shared" si="47"/>
        <v>1200000.6144000001</v>
      </c>
      <c r="J1045" s="8" t="s">
        <v>107</v>
      </c>
      <c r="K1045" s="8" t="s">
        <v>3</v>
      </c>
      <c r="L1045" s="34"/>
    </row>
    <row r="1046" spans="1:12" ht="45">
      <c r="A1046" s="21">
        <v>27</v>
      </c>
      <c r="B1046" s="8" t="s">
        <v>109</v>
      </c>
      <c r="C1046" s="8" t="s">
        <v>5</v>
      </c>
      <c r="D1046" s="8" t="s">
        <v>173</v>
      </c>
      <c r="E1046" s="8" t="s">
        <v>67</v>
      </c>
      <c r="F1046" s="7">
        <v>48</v>
      </c>
      <c r="G1046" s="6"/>
      <c r="H1046" s="6">
        <v>214285.91999999998</v>
      </c>
      <c r="I1046" s="6">
        <f t="shared" si="47"/>
        <v>240000.2304</v>
      </c>
      <c r="J1046" s="8" t="s">
        <v>107</v>
      </c>
      <c r="K1046" s="8" t="s">
        <v>3</v>
      </c>
      <c r="L1046" s="34"/>
    </row>
    <row r="1047" spans="1:12" ht="30">
      <c r="A1047" s="21">
        <v>28</v>
      </c>
      <c r="B1047" s="8" t="s">
        <v>149</v>
      </c>
      <c r="C1047" s="8" t="s">
        <v>5</v>
      </c>
      <c r="D1047" s="8" t="s">
        <v>150</v>
      </c>
      <c r="E1047" s="8" t="s">
        <v>151</v>
      </c>
      <c r="F1047" s="8">
        <v>1</v>
      </c>
      <c r="G1047" s="6"/>
      <c r="H1047" s="39">
        <v>4653000</v>
      </c>
      <c r="I1047" s="6">
        <f t="shared" si="47"/>
        <v>5211360.0000000009</v>
      </c>
      <c r="J1047" s="8" t="s">
        <v>627</v>
      </c>
      <c r="K1047" s="8" t="s">
        <v>3</v>
      </c>
      <c r="L1047" s="34"/>
    </row>
    <row r="1048" spans="1:12" ht="45">
      <c r="A1048" s="21">
        <v>29</v>
      </c>
      <c r="B1048" s="8" t="s">
        <v>153</v>
      </c>
      <c r="C1048" s="8" t="s">
        <v>5</v>
      </c>
      <c r="D1048" s="8" t="s">
        <v>153</v>
      </c>
      <c r="E1048" s="8" t="s">
        <v>151</v>
      </c>
      <c r="F1048" s="8">
        <v>1</v>
      </c>
      <c r="G1048" s="6"/>
      <c r="H1048" s="39">
        <v>48214</v>
      </c>
      <c r="I1048" s="6">
        <f t="shared" si="47"/>
        <v>53999.680000000008</v>
      </c>
      <c r="J1048" s="8" t="s">
        <v>152</v>
      </c>
      <c r="K1048" s="8" t="s">
        <v>3</v>
      </c>
      <c r="L1048" s="34"/>
    </row>
    <row r="1049" spans="1:12" ht="45">
      <c r="A1049" s="21">
        <v>30</v>
      </c>
      <c r="B1049" s="8" t="s">
        <v>154</v>
      </c>
      <c r="C1049" s="8" t="s">
        <v>5</v>
      </c>
      <c r="D1049" s="8" t="s">
        <v>154</v>
      </c>
      <c r="E1049" s="8" t="s">
        <v>155</v>
      </c>
      <c r="F1049" s="8">
        <v>1</v>
      </c>
      <c r="G1049" s="6"/>
      <c r="H1049" s="39">
        <v>540357</v>
      </c>
      <c r="I1049" s="6">
        <f t="shared" si="47"/>
        <v>605199.84000000008</v>
      </c>
      <c r="J1049" s="8" t="s">
        <v>152</v>
      </c>
      <c r="K1049" s="8" t="s">
        <v>3</v>
      </c>
      <c r="L1049" s="34"/>
    </row>
    <row r="1050" spans="1:12" ht="45">
      <c r="A1050" s="21">
        <v>31</v>
      </c>
      <c r="B1050" s="8" t="s">
        <v>166</v>
      </c>
      <c r="C1050" s="8" t="s">
        <v>5</v>
      </c>
      <c r="D1050" s="8" t="s">
        <v>166</v>
      </c>
      <c r="E1050" s="8" t="s">
        <v>155</v>
      </c>
      <c r="F1050" s="8">
        <v>1</v>
      </c>
      <c r="G1050" s="6"/>
      <c r="H1050" s="39">
        <v>800000</v>
      </c>
      <c r="I1050" s="6">
        <f t="shared" si="47"/>
        <v>896000.00000000012</v>
      </c>
      <c r="J1050" s="8" t="s">
        <v>152</v>
      </c>
      <c r="K1050" s="8" t="s">
        <v>3</v>
      </c>
      <c r="L1050" s="34"/>
    </row>
    <row r="1051" spans="1:12" ht="45">
      <c r="A1051" s="21">
        <v>32</v>
      </c>
      <c r="B1051" s="8" t="s">
        <v>167</v>
      </c>
      <c r="C1051" s="8" t="s">
        <v>5</v>
      </c>
      <c r="D1051" s="8" t="s">
        <v>167</v>
      </c>
      <c r="E1051" s="8" t="s">
        <v>151</v>
      </c>
      <c r="F1051" s="8">
        <v>1</v>
      </c>
      <c r="G1051" s="6"/>
      <c r="H1051" s="39">
        <v>160000</v>
      </c>
      <c r="I1051" s="6">
        <f t="shared" si="47"/>
        <v>179200.00000000003</v>
      </c>
      <c r="J1051" s="8" t="s">
        <v>152</v>
      </c>
      <c r="K1051" s="8" t="s">
        <v>3</v>
      </c>
      <c r="L1051" s="34"/>
    </row>
    <row r="1052" spans="1:12" ht="60">
      <c r="A1052" s="21">
        <v>33</v>
      </c>
      <c r="B1052" s="13" t="s">
        <v>170</v>
      </c>
      <c r="C1052" s="13" t="s">
        <v>5</v>
      </c>
      <c r="D1052" s="8" t="s">
        <v>736</v>
      </c>
      <c r="E1052" s="13" t="s">
        <v>155</v>
      </c>
      <c r="F1052" s="13">
        <v>1</v>
      </c>
      <c r="G1052" s="38"/>
      <c r="H1052" s="39">
        <v>3024000</v>
      </c>
      <c r="I1052" s="6">
        <f t="shared" si="47"/>
        <v>3386880.0000000005</v>
      </c>
      <c r="J1052" s="13" t="s">
        <v>152</v>
      </c>
      <c r="K1052" s="13" t="s">
        <v>3</v>
      </c>
      <c r="L1052" s="21" t="s">
        <v>735</v>
      </c>
    </row>
    <row r="1053" spans="1:12" ht="45">
      <c r="A1053" s="21">
        <v>34</v>
      </c>
      <c r="B1053" s="8" t="s">
        <v>802</v>
      </c>
      <c r="C1053" s="8" t="s">
        <v>5</v>
      </c>
      <c r="D1053" s="8" t="s">
        <v>207</v>
      </c>
      <c r="E1053" s="8" t="s">
        <v>208</v>
      </c>
      <c r="F1053" s="8"/>
      <c r="G1053" s="6"/>
      <c r="H1053" s="39"/>
      <c r="I1053" s="6">
        <f t="shared" si="47"/>
        <v>0</v>
      </c>
      <c r="J1053" s="8" t="s">
        <v>209</v>
      </c>
      <c r="K1053" s="13" t="s">
        <v>184</v>
      </c>
      <c r="L1053" s="34" t="s">
        <v>1461</v>
      </c>
    </row>
    <row r="1054" spans="1:12" ht="45">
      <c r="A1054" s="21">
        <v>35</v>
      </c>
      <c r="B1054" s="8" t="s">
        <v>802</v>
      </c>
      <c r="C1054" s="8" t="s">
        <v>5</v>
      </c>
      <c r="D1054" s="8" t="s">
        <v>210</v>
      </c>
      <c r="E1054" s="8" t="s">
        <v>208</v>
      </c>
      <c r="F1054" s="8"/>
      <c r="G1054" s="6"/>
      <c r="H1054" s="39"/>
      <c r="I1054" s="6">
        <f t="shared" si="47"/>
        <v>0</v>
      </c>
      <c r="J1054" s="8" t="s">
        <v>209</v>
      </c>
      <c r="K1054" s="13" t="s">
        <v>184</v>
      </c>
      <c r="L1054" s="34" t="s">
        <v>1461</v>
      </c>
    </row>
    <row r="1055" spans="1:12" ht="45">
      <c r="A1055" s="21">
        <v>36</v>
      </c>
      <c r="B1055" s="8" t="s">
        <v>211</v>
      </c>
      <c r="C1055" s="8" t="s">
        <v>5</v>
      </c>
      <c r="D1055" s="8" t="s">
        <v>211</v>
      </c>
      <c r="E1055" s="8" t="s">
        <v>12</v>
      </c>
      <c r="F1055" s="8">
        <v>1</v>
      </c>
      <c r="G1055" s="6"/>
      <c r="H1055" s="39">
        <v>1205357</v>
      </c>
      <c r="I1055" s="6">
        <f t="shared" si="47"/>
        <v>1349999.84</v>
      </c>
      <c r="J1055" s="8" t="s">
        <v>209</v>
      </c>
      <c r="K1055" s="13" t="s">
        <v>184</v>
      </c>
      <c r="L1055" s="34"/>
    </row>
    <row r="1056" spans="1:12" ht="60">
      <c r="A1056" s="21">
        <v>37</v>
      </c>
      <c r="B1056" s="8" t="s">
        <v>212</v>
      </c>
      <c r="C1056" s="8" t="s">
        <v>5</v>
      </c>
      <c r="D1056" s="8" t="s">
        <v>212</v>
      </c>
      <c r="E1056" s="8" t="s">
        <v>12</v>
      </c>
      <c r="F1056" s="8">
        <v>1</v>
      </c>
      <c r="G1056" s="6"/>
      <c r="H1056" s="39">
        <v>321429</v>
      </c>
      <c r="I1056" s="6">
        <f t="shared" si="47"/>
        <v>360000.48000000004</v>
      </c>
      <c r="J1056" s="8" t="s">
        <v>209</v>
      </c>
      <c r="K1056" s="13" t="s">
        <v>184</v>
      </c>
      <c r="L1056" s="34"/>
    </row>
    <row r="1057" spans="1:12" ht="45">
      <c r="A1057" s="21">
        <v>38</v>
      </c>
      <c r="B1057" s="13" t="s">
        <v>802</v>
      </c>
      <c r="C1057" s="8" t="s">
        <v>5</v>
      </c>
      <c r="D1057" s="13" t="s">
        <v>213</v>
      </c>
      <c r="E1057" s="13" t="s">
        <v>12</v>
      </c>
      <c r="F1057" s="13"/>
      <c r="G1057" s="38"/>
      <c r="H1057" s="39"/>
      <c r="I1057" s="6">
        <f t="shared" si="47"/>
        <v>0</v>
      </c>
      <c r="J1057" s="13" t="s">
        <v>209</v>
      </c>
      <c r="K1057" s="13" t="s">
        <v>184</v>
      </c>
      <c r="L1057" s="34" t="s">
        <v>1461</v>
      </c>
    </row>
    <row r="1058" spans="1:12" ht="45">
      <c r="A1058" s="21">
        <v>39</v>
      </c>
      <c r="B1058" s="13" t="s">
        <v>214</v>
      </c>
      <c r="C1058" s="8" t="s">
        <v>5</v>
      </c>
      <c r="D1058" s="13" t="s">
        <v>215</v>
      </c>
      <c r="E1058" s="13" t="s">
        <v>12</v>
      </c>
      <c r="F1058" s="13">
        <v>1</v>
      </c>
      <c r="G1058" s="38"/>
      <c r="H1058" s="39">
        <v>700000</v>
      </c>
      <c r="I1058" s="6">
        <f t="shared" si="47"/>
        <v>784000.00000000012</v>
      </c>
      <c r="J1058" s="13" t="s">
        <v>209</v>
      </c>
      <c r="K1058" s="13" t="s">
        <v>184</v>
      </c>
      <c r="L1058" s="34"/>
    </row>
    <row r="1059" spans="1:12" ht="45">
      <c r="A1059" s="21">
        <v>40</v>
      </c>
      <c r="B1059" s="8" t="s">
        <v>554</v>
      </c>
      <c r="C1059" s="8" t="s">
        <v>62</v>
      </c>
      <c r="D1059" s="8" t="s">
        <v>554</v>
      </c>
      <c r="E1059" s="8" t="s">
        <v>12</v>
      </c>
      <c r="F1059" s="8">
        <v>2</v>
      </c>
      <c r="G1059" s="6"/>
      <c r="H1059" s="39">
        <v>400000</v>
      </c>
      <c r="I1059" s="6">
        <f t="shared" si="47"/>
        <v>448000.00000000006</v>
      </c>
      <c r="J1059" s="8" t="s">
        <v>507</v>
      </c>
      <c r="K1059" s="8" t="s">
        <v>184</v>
      </c>
      <c r="L1059" s="34"/>
    </row>
    <row r="1060" spans="1:12" ht="30">
      <c r="A1060" s="21">
        <v>41</v>
      </c>
      <c r="B1060" s="13" t="s">
        <v>696</v>
      </c>
      <c r="C1060" s="8" t="s">
        <v>206</v>
      </c>
      <c r="D1060" s="13" t="s">
        <v>631</v>
      </c>
      <c r="E1060" s="13" t="s">
        <v>155</v>
      </c>
      <c r="F1060" s="13">
        <v>1</v>
      </c>
      <c r="G1060" s="38"/>
      <c r="H1060" s="39">
        <v>5774814</v>
      </c>
      <c r="I1060" s="6">
        <f t="shared" si="47"/>
        <v>6467791.6800000006</v>
      </c>
      <c r="J1060" s="13" t="s">
        <v>632</v>
      </c>
      <c r="K1060" s="13" t="s">
        <v>3</v>
      </c>
      <c r="L1060" s="21" t="s">
        <v>792</v>
      </c>
    </row>
    <row r="1061" spans="1:12" ht="30">
      <c r="A1061" s="21">
        <v>42</v>
      </c>
      <c r="B1061" s="8" t="s">
        <v>633</v>
      </c>
      <c r="C1061" s="8" t="s">
        <v>722</v>
      </c>
      <c r="D1061" s="8" t="s">
        <v>634</v>
      </c>
      <c r="E1061" s="8" t="s">
        <v>155</v>
      </c>
      <c r="F1061" s="8">
        <v>1</v>
      </c>
      <c r="G1061" s="38"/>
      <c r="H1061" s="39">
        <v>20000000</v>
      </c>
      <c r="I1061" s="6">
        <f t="shared" si="47"/>
        <v>22400000.000000004</v>
      </c>
      <c r="J1061" s="8" t="s">
        <v>632</v>
      </c>
      <c r="K1061" s="8" t="s">
        <v>3</v>
      </c>
      <c r="L1061" s="34"/>
    </row>
    <row r="1062" spans="1:12" ht="45">
      <c r="A1062" s="21">
        <v>43</v>
      </c>
      <c r="B1062" s="13" t="s">
        <v>635</v>
      </c>
      <c r="C1062" s="13" t="s">
        <v>206</v>
      </c>
      <c r="D1062" s="13" t="s">
        <v>636</v>
      </c>
      <c r="E1062" s="13" t="s">
        <v>155</v>
      </c>
      <c r="F1062" s="13">
        <v>1</v>
      </c>
      <c r="G1062" s="38"/>
      <c r="H1062" s="39">
        <v>1800000</v>
      </c>
      <c r="I1062" s="6">
        <f t="shared" si="47"/>
        <v>2016000.0000000002</v>
      </c>
      <c r="J1062" s="13" t="s">
        <v>632</v>
      </c>
      <c r="K1062" s="13" t="s">
        <v>3</v>
      </c>
      <c r="L1062" s="34"/>
    </row>
    <row r="1063" spans="1:12" ht="30">
      <c r="A1063" s="21">
        <v>44</v>
      </c>
      <c r="B1063" s="13" t="s">
        <v>637</v>
      </c>
      <c r="C1063" s="13" t="s">
        <v>206</v>
      </c>
      <c r="D1063" s="13" t="s">
        <v>638</v>
      </c>
      <c r="E1063" s="13" t="s">
        <v>155</v>
      </c>
      <c r="F1063" s="13">
        <v>1</v>
      </c>
      <c r="G1063" s="38"/>
      <c r="H1063" s="39">
        <v>490000</v>
      </c>
      <c r="I1063" s="6">
        <f t="shared" si="47"/>
        <v>548800</v>
      </c>
      <c r="J1063" s="13" t="s">
        <v>632</v>
      </c>
      <c r="K1063" s="13" t="s">
        <v>3</v>
      </c>
      <c r="L1063" s="34" t="s">
        <v>1745</v>
      </c>
    </row>
    <row r="1064" spans="1:12" ht="45">
      <c r="A1064" s="21">
        <v>45</v>
      </c>
      <c r="B1064" s="13" t="s">
        <v>708</v>
      </c>
      <c r="C1064" s="13" t="s">
        <v>206</v>
      </c>
      <c r="D1064" s="13" t="s">
        <v>709</v>
      </c>
      <c r="E1064" s="13" t="s">
        <v>155</v>
      </c>
      <c r="F1064" s="13">
        <v>1</v>
      </c>
      <c r="G1064" s="38"/>
      <c r="H1064" s="39">
        <v>270400</v>
      </c>
      <c r="I1064" s="6">
        <f t="shared" si="47"/>
        <v>302848</v>
      </c>
      <c r="J1064" s="13" t="s">
        <v>739</v>
      </c>
      <c r="K1064" s="13" t="s">
        <v>3</v>
      </c>
      <c r="L1064" s="21" t="s">
        <v>734</v>
      </c>
    </row>
    <row r="1065" spans="1:12" ht="60">
      <c r="A1065" s="21">
        <v>46</v>
      </c>
      <c r="B1065" s="13" t="s">
        <v>710</v>
      </c>
      <c r="C1065" s="13" t="s">
        <v>206</v>
      </c>
      <c r="D1065" s="13" t="s">
        <v>711</v>
      </c>
      <c r="E1065" s="13" t="s">
        <v>155</v>
      </c>
      <c r="F1065" s="13">
        <v>1</v>
      </c>
      <c r="G1065" s="38"/>
      <c r="H1065" s="39">
        <v>607600</v>
      </c>
      <c r="I1065" s="6">
        <f t="shared" si="47"/>
        <v>680512.00000000012</v>
      </c>
      <c r="J1065" s="13" t="s">
        <v>739</v>
      </c>
      <c r="K1065" s="13" t="s">
        <v>3</v>
      </c>
      <c r="L1065" s="21" t="s">
        <v>740</v>
      </c>
    </row>
    <row r="1066" spans="1:12" ht="60">
      <c r="A1066" s="21">
        <v>47</v>
      </c>
      <c r="B1066" s="8" t="s">
        <v>712</v>
      </c>
      <c r="C1066" s="8" t="s">
        <v>206</v>
      </c>
      <c r="D1066" s="8" t="s">
        <v>712</v>
      </c>
      <c r="E1066" s="20" t="s">
        <v>12</v>
      </c>
      <c r="F1066" s="8">
        <v>1</v>
      </c>
      <c r="G1066" s="6"/>
      <c r="H1066" s="39">
        <v>540000</v>
      </c>
      <c r="I1066" s="6">
        <f t="shared" si="47"/>
        <v>604800</v>
      </c>
      <c r="J1066" s="13" t="s">
        <v>632</v>
      </c>
      <c r="K1066" s="13" t="s">
        <v>3</v>
      </c>
      <c r="L1066" s="34"/>
    </row>
    <row r="1067" spans="1:12" ht="45">
      <c r="A1067" s="21">
        <v>48</v>
      </c>
      <c r="B1067" s="8" t="s">
        <v>706</v>
      </c>
      <c r="C1067" s="13" t="s">
        <v>206</v>
      </c>
      <c r="D1067" s="8" t="s">
        <v>706</v>
      </c>
      <c r="E1067" s="20" t="s">
        <v>12</v>
      </c>
      <c r="F1067" s="8">
        <v>1</v>
      </c>
      <c r="G1067" s="6"/>
      <c r="H1067" s="39">
        <v>4300668</v>
      </c>
      <c r="I1067" s="6">
        <f t="shared" si="47"/>
        <v>4816748.16</v>
      </c>
      <c r="J1067" s="8" t="s">
        <v>152</v>
      </c>
      <c r="K1067" s="8" t="s">
        <v>184</v>
      </c>
      <c r="L1067" s="34"/>
    </row>
    <row r="1068" spans="1:12" ht="60">
      <c r="A1068" s="21">
        <v>49</v>
      </c>
      <c r="B1068" s="8" t="s">
        <v>741</v>
      </c>
      <c r="C1068" s="8" t="s">
        <v>206</v>
      </c>
      <c r="D1068" s="8" t="s">
        <v>742</v>
      </c>
      <c r="E1068" s="8" t="s">
        <v>12</v>
      </c>
      <c r="F1068" s="10">
        <v>1</v>
      </c>
      <c r="G1068" s="19"/>
      <c r="H1068" s="6">
        <v>1864070</v>
      </c>
      <c r="I1068" s="6">
        <f t="shared" si="47"/>
        <v>2087758.4000000001</v>
      </c>
      <c r="J1068" s="11" t="s">
        <v>743</v>
      </c>
      <c r="K1068" s="8" t="s">
        <v>3</v>
      </c>
      <c r="L1068" s="8"/>
    </row>
    <row r="1069" spans="1:12" ht="45">
      <c r="A1069" s="21">
        <v>50</v>
      </c>
      <c r="B1069" s="8" t="s">
        <v>745</v>
      </c>
      <c r="C1069" s="8" t="s">
        <v>206</v>
      </c>
      <c r="D1069" s="8" t="s">
        <v>745</v>
      </c>
      <c r="E1069" s="8" t="s">
        <v>12</v>
      </c>
      <c r="F1069" s="10">
        <v>1</v>
      </c>
      <c r="G1069" s="19"/>
      <c r="H1069" s="6">
        <v>300000</v>
      </c>
      <c r="I1069" s="6">
        <f t="shared" si="47"/>
        <v>336000.00000000006</v>
      </c>
      <c r="J1069" s="11" t="s">
        <v>746</v>
      </c>
      <c r="K1069" s="8" t="s">
        <v>3</v>
      </c>
      <c r="L1069" s="8"/>
    </row>
    <row r="1070" spans="1:12" ht="45">
      <c r="A1070" s="21">
        <v>51</v>
      </c>
      <c r="B1070" s="8" t="s">
        <v>747</v>
      </c>
      <c r="C1070" s="8" t="s">
        <v>206</v>
      </c>
      <c r="D1070" s="8" t="s">
        <v>747</v>
      </c>
      <c r="E1070" s="8" t="s">
        <v>12</v>
      </c>
      <c r="F1070" s="10">
        <v>1</v>
      </c>
      <c r="G1070" s="19"/>
      <c r="H1070" s="6">
        <v>525000</v>
      </c>
      <c r="I1070" s="6">
        <f t="shared" si="47"/>
        <v>588000</v>
      </c>
      <c r="J1070" s="11" t="s">
        <v>746</v>
      </c>
      <c r="K1070" s="8" t="s">
        <v>3</v>
      </c>
      <c r="L1070" s="8"/>
    </row>
    <row r="1071" spans="1:12" ht="45">
      <c r="A1071" s="21">
        <v>52</v>
      </c>
      <c r="B1071" s="8" t="s">
        <v>754</v>
      </c>
      <c r="C1071" s="8" t="s">
        <v>751</v>
      </c>
      <c r="D1071" s="8" t="s">
        <v>754</v>
      </c>
      <c r="E1071" s="8" t="s">
        <v>12</v>
      </c>
      <c r="F1071" s="10">
        <v>1</v>
      </c>
      <c r="G1071" s="19"/>
      <c r="H1071" s="6">
        <v>1607143</v>
      </c>
      <c r="I1071" s="6">
        <f t="shared" si="47"/>
        <v>1800000.1600000001</v>
      </c>
      <c r="J1071" s="11" t="s">
        <v>755</v>
      </c>
      <c r="K1071" s="8" t="s">
        <v>3</v>
      </c>
      <c r="L1071" s="8"/>
    </row>
    <row r="1072" spans="1:12" ht="60">
      <c r="A1072" s="21">
        <v>53</v>
      </c>
      <c r="B1072" s="8" t="s">
        <v>762</v>
      </c>
      <c r="C1072" s="8" t="s">
        <v>206</v>
      </c>
      <c r="D1072" s="8" t="s">
        <v>762</v>
      </c>
      <c r="E1072" s="8" t="s">
        <v>12</v>
      </c>
      <c r="F1072" s="11">
        <v>1</v>
      </c>
      <c r="G1072" s="19"/>
      <c r="H1072" s="39">
        <v>175156</v>
      </c>
      <c r="I1072" s="6">
        <f t="shared" si="47"/>
        <v>196174.72000000003</v>
      </c>
      <c r="J1072" s="11" t="s">
        <v>763</v>
      </c>
      <c r="K1072" s="8" t="s">
        <v>184</v>
      </c>
      <c r="L1072" s="8"/>
    </row>
    <row r="1073" spans="1:12" ht="60">
      <c r="A1073" s="21">
        <v>54</v>
      </c>
      <c r="B1073" s="8" t="s">
        <v>764</v>
      </c>
      <c r="C1073" s="8" t="s">
        <v>206</v>
      </c>
      <c r="D1073" s="8" t="s">
        <v>765</v>
      </c>
      <c r="E1073" s="8" t="s">
        <v>12</v>
      </c>
      <c r="F1073" s="11">
        <v>1</v>
      </c>
      <c r="G1073" s="19"/>
      <c r="H1073" s="39">
        <v>1000000</v>
      </c>
      <c r="I1073" s="6">
        <f t="shared" si="47"/>
        <v>1120000</v>
      </c>
      <c r="J1073" s="11" t="s">
        <v>763</v>
      </c>
      <c r="K1073" s="8" t="s">
        <v>184</v>
      </c>
      <c r="L1073" s="8"/>
    </row>
    <row r="1074" spans="1:12" ht="75">
      <c r="A1074" s="21">
        <v>55</v>
      </c>
      <c r="B1074" s="8" t="s">
        <v>805</v>
      </c>
      <c r="C1074" s="8" t="s">
        <v>721</v>
      </c>
      <c r="D1074" s="8" t="s">
        <v>782</v>
      </c>
      <c r="E1074" s="20" t="s">
        <v>1317</v>
      </c>
      <c r="F1074" s="11">
        <v>30</v>
      </c>
      <c r="G1074" s="19"/>
      <c r="H1074" s="39">
        <v>900000</v>
      </c>
      <c r="I1074" s="6">
        <f t="shared" si="47"/>
        <v>1008000.0000000001</v>
      </c>
      <c r="J1074" s="11" t="s">
        <v>806</v>
      </c>
      <c r="K1074" s="8" t="s">
        <v>184</v>
      </c>
      <c r="L1074" s="21" t="s">
        <v>1316</v>
      </c>
    </row>
    <row r="1075" spans="1:12" ht="60">
      <c r="A1075" s="21">
        <v>56</v>
      </c>
      <c r="B1075" s="8" t="s">
        <v>833</v>
      </c>
      <c r="C1075" s="8" t="s">
        <v>206</v>
      </c>
      <c r="D1075" s="8" t="s">
        <v>833</v>
      </c>
      <c r="E1075" s="8" t="s">
        <v>12</v>
      </c>
      <c r="F1075" s="8">
        <v>1</v>
      </c>
      <c r="G1075" s="6"/>
      <c r="H1075" s="6">
        <v>3424500</v>
      </c>
      <c r="I1075" s="6">
        <f t="shared" si="47"/>
        <v>3835440.0000000005</v>
      </c>
      <c r="J1075" s="7" t="s">
        <v>837</v>
      </c>
      <c r="K1075" s="7" t="s">
        <v>184</v>
      </c>
      <c r="L1075" s="8"/>
    </row>
    <row r="1076" spans="1:12" ht="45">
      <c r="A1076" s="21">
        <v>57</v>
      </c>
      <c r="B1076" s="8" t="s">
        <v>13</v>
      </c>
      <c r="C1076" s="8" t="s">
        <v>206</v>
      </c>
      <c r="D1076" s="8" t="s">
        <v>748</v>
      </c>
      <c r="E1076" s="15" t="s">
        <v>12</v>
      </c>
      <c r="F1076" s="8">
        <v>1</v>
      </c>
      <c r="G1076" s="6"/>
      <c r="H1076" s="6">
        <v>2168260</v>
      </c>
      <c r="I1076" s="6">
        <f t="shared" si="47"/>
        <v>2428451.2000000002</v>
      </c>
      <c r="J1076" s="14" t="s">
        <v>840</v>
      </c>
      <c r="K1076" s="16" t="s">
        <v>841</v>
      </c>
      <c r="L1076" s="8" t="s">
        <v>744</v>
      </c>
    </row>
    <row r="1077" spans="1:12" ht="45">
      <c r="A1077" s="21">
        <v>58</v>
      </c>
      <c r="B1077" s="8" t="s">
        <v>1268</v>
      </c>
      <c r="C1077" s="8" t="s">
        <v>721</v>
      </c>
      <c r="D1077" s="8" t="s">
        <v>175</v>
      </c>
      <c r="E1077" s="8" t="s">
        <v>106</v>
      </c>
      <c r="F1077" s="7">
        <v>780</v>
      </c>
      <c r="G1077" s="6"/>
      <c r="H1077" s="6">
        <v>2001480</v>
      </c>
      <c r="I1077" s="6">
        <f t="shared" si="47"/>
        <v>2241657.6</v>
      </c>
      <c r="J1077" s="8" t="s">
        <v>1272</v>
      </c>
      <c r="K1077" s="8" t="s">
        <v>3</v>
      </c>
      <c r="L1077" s="57" t="s">
        <v>744</v>
      </c>
    </row>
    <row r="1078" spans="1:12" ht="45">
      <c r="A1078" s="21">
        <v>59</v>
      </c>
      <c r="B1078" s="8" t="s">
        <v>1269</v>
      </c>
      <c r="C1078" s="8" t="s">
        <v>721</v>
      </c>
      <c r="D1078" s="8" t="s">
        <v>178</v>
      </c>
      <c r="E1078" s="8" t="s">
        <v>106</v>
      </c>
      <c r="F1078" s="7">
        <v>1000</v>
      </c>
      <c r="G1078" s="6"/>
      <c r="H1078" s="6">
        <v>1100000</v>
      </c>
      <c r="I1078" s="6">
        <f t="shared" si="47"/>
        <v>1232000.0000000002</v>
      </c>
      <c r="J1078" s="8" t="s">
        <v>1272</v>
      </c>
      <c r="K1078" s="8" t="s">
        <v>3</v>
      </c>
      <c r="L1078" s="57" t="s">
        <v>744</v>
      </c>
    </row>
    <row r="1079" spans="1:12" ht="45">
      <c r="A1079" s="21">
        <v>60</v>
      </c>
      <c r="B1079" s="8" t="s">
        <v>1270</v>
      </c>
      <c r="C1079" s="8" t="s">
        <v>721</v>
      </c>
      <c r="D1079" s="8" t="s">
        <v>180</v>
      </c>
      <c r="E1079" s="8" t="s">
        <v>106</v>
      </c>
      <c r="F1079" s="7">
        <v>1000</v>
      </c>
      <c r="G1079" s="6"/>
      <c r="H1079" s="6">
        <v>448000</v>
      </c>
      <c r="I1079" s="6">
        <f t="shared" si="47"/>
        <v>501760.00000000006</v>
      </c>
      <c r="J1079" s="8" t="s">
        <v>1272</v>
      </c>
      <c r="K1079" s="8" t="s">
        <v>3</v>
      </c>
      <c r="L1079" s="57" t="s">
        <v>744</v>
      </c>
    </row>
    <row r="1080" spans="1:12" ht="45">
      <c r="A1080" s="21">
        <v>61</v>
      </c>
      <c r="B1080" s="8" t="s">
        <v>1271</v>
      </c>
      <c r="C1080" s="8" t="s">
        <v>721</v>
      </c>
      <c r="D1080" s="8" t="s">
        <v>182</v>
      </c>
      <c r="E1080" s="8" t="s">
        <v>106</v>
      </c>
      <c r="F1080" s="7">
        <v>1000</v>
      </c>
      <c r="G1080" s="6"/>
      <c r="H1080" s="6">
        <v>217000</v>
      </c>
      <c r="I1080" s="6">
        <f t="shared" si="47"/>
        <v>243040.00000000003</v>
      </c>
      <c r="J1080" s="8" t="s">
        <v>1272</v>
      </c>
      <c r="K1080" s="8" t="s">
        <v>3</v>
      </c>
      <c r="L1080" s="57" t="s">
        <v>744</v>
      </c>
    </row>
    <row r="1081" spans="1:12" ht="45">
      <c r="A1081" s="21">
        <v>62</v>
      </c>
      <c r="B1081" s="11" t="s">
        <v>1359</v>
      </c>
      <c r="C1081" s="8" t="s">
        <v>5</v>
      </c>
      <c r="D1081" s="11" t="s">
        <v>1358</v>
      </c>
      <c r="E1081" s="11" t="s">
        <v>12</v>
      </c>
      <c r="F1081" s="10">
        <v>1</v>
      </c>
      <c r="G1081" s="19"/>
      <c r="H1081" s="19">
        <v>5100000</v>
      </c>
      <c r="I1081" s="6">
        <f t="shared" si="47"/>
        <v>5712000.0000000009</v>
      </c>
      <c r="J1081" s="11" t="s">
        <v>755</v>
      </c>
      <c r="K1081" s="8" t="s">
        <v>3</v>
      </c>
      <c r="L1081" s="57" t="s">
        <v>1459</v>
      </c>
    </row>
    <row r="1082" spans="1:12" ht="45">
      <c r="A1082" s="21">
        <v>63</v>
      </c>
      <c r="B1082" s="11" t="s">
        <v>1577</v>
      </c>
      <c r="C1082" s="8" t="s">
        <v>5</v>
      </c>
      <c r="D1082" s="11" t="s">
        <v>1455</v>
      </c>
      <c r="E1082" s="11" t="s">
        <v>12</v>
      </c>
      <c r="F1082" s="10">
        <v>1</v>
      </c>
      <c r="G1082" s="19"/>
      <c r="H1082" s="19">
        <v>720000</v>
      </c>
      <c r="I1082" s="6">
        <f t="shared" si="47"/>
        <v>806400.00000000012</v>
      </c>
      <c r="J1082" s="11" t="s">
        <v>1451</v>
      </c>
      <c r="K1082" s="8" t="s">
        <v>3</v>
      </c>
      <c r="L1082" s="57" t="s">
        <v>1583</v>
      </c>
    </row>
    <row r="1083" spans="1:12" ht="60">
      <c r="A1083" s="21">
        <v>64</v>
      </c>
      <c r="B1083" s="11" t="s">
        <v>1573</v>
      </c>
      <c r="C1083" s="8" t="s">
        <v>5</v>
      </c>
      <c r="D1083" s="11" t="s">
        <v>1454</v>
      </c>
      <c r="E1083" s="11" t="s">
        <v>12</v>
      </c>
      <c r="F1083" s="10">
        <v>1</v>
      </c>
      <c r="G1083" s="19"/>
      <c r="H1083" s="19">
        <v>546000</v>
      </c>
      <c r="I1083" s="6">
        <f t="shared" si="47"/>
        <v>611520</v>
      </c>
      <c r="J1083" s="11" t="s">
        <v>1451</v>
      </c>
      <c r="K1083" s="8" t="s">
        <v>3</v>
      </c>
      <c r="L1083" s="57" t="s">
        <v>1583</v>
      </c>
    </row>
    <row r="1084" spans="1:12" ht="45">
      <c r="A1084" s="21">
        <v>65</v>
      </c>
      <c r="B1084" s="11" t="s">
        <v>1574</v>
      </c>
      <c r="C1084" s="8" t="s">
        <v>5</v>
      </c>
      <c r="D1084" s="11" t="s">
        <v>1453</v>
      </c>
      <c r="E1084" s="11" t="s">
        <v>12</v>
      </c>
      <c r="F1084" s="10">
        <v>1</v>
      </c>
      <c r="G1084" s="19"/>
      <c r="H1084" s="19">
        <v>124000</v>
      </c>
      <c r="I1084" s="6">
        <f t="shared" si="47"/>
        <v>138880</v>
      </c>
      <c r="J1084" s="11" t="s">
        <v>1451</v>
      </c>
      <c r="K1084" s="8" t="s">
        <v>3</v>
      </c>
      <c r="L1084" s="57" t="s">
        <v>1583</v>
      </c>
    </row>
    <row r="1085" spans="1:12" ht="45">
      <c r="A1085" s="21">
        <v>66</v>
      </c>
      <c r="B1085" s="11" t="s">
        <v>1575</v>
      </c>
      <c r="C1085" s="8" t="s">
        <v>5</v>
      </c>
      <c r="D1085" s="11" t="s">
        <v>1452</v>
      </c>
      <c r="E1085" s="11" t="s">
        <v>12</v>
      </c>
      <c r="F1085" s="10">
        <v>1</v>
      </c>
      <c r="G1085" s="19"/>
      <c r="H1085" s="19">
        <v>23500</v>
      </c>
      <c r="I1085" s="6">
        <f t="shared" si="47"/>
        <v>26320.000000000004</v>
      </c>
      <c r="J1085" s="11" t="s">
        <v>1451</v>
      </c>
      <c r="K1085" s="8" t="s">
        <v>3</v>
      </c>
      <c r="L1085" s="57" t="s">
        <v>1583</v>
      </c>
    </row>
    <row r="1086" spans="1:12" ht="45">
      <c r="A1086" s="21">
        <v>67</v>
      </c>
      <c r="B1086" s="11" t="s">
        <v>1576</v>
      </c>
      <c r="C1086" s="8" t="s">
        <v>5</v>
      </c>
      <c r="D1086" s="11" t="s">
        <v>1456</v>
      </c>
      <c r="E1086" s="11" t="s">
        <v>12</v>
      </c>
      <c r="F1086" s="10">
        <v>1</v>
      </c>
      <c r="G1086" s="19"/>
      <c r="H1086" s="19">
        <v>20000</v>
      </c>
      <c r="I1086" s="6">
        <f t="shared" si="47"/>
        <v>22400.000000000004</v>
      </c>
      <c r="J1086" s="11" t="s">
        <v>1451</v>
      </c>
      <c r="K1086" s="8" t="s">
        <v>3</v>
      </c>
      <c r="L1086" s="57" t="s">
        <v>1583</v>
      </c>
    </row>
    <row r="1087" spans="1:12" ht="45">
      <c r="A1087" s="21">
        <v>68</v>
      </c>
      <c r="B1087" s="11" t="s">
        <v>1457</v>
      </c>
      <c r="C1087" s="8" t="s">
        <v>5</v>
      </c>
      <c r="D1087" s="11" t="s">
        <v>1452</v>
      </c>
      <c r="E1087" s="11" t="s">
        <v>12</v>
      </c>
      <c r="F1087" s="10">
        <v>1</v>
      </c>
      <c r="G1087" s="19"/>
      <c r="H1087" s="19">
        <v>28500</v>
      </c>
      <c r="I1087" s="6">
        <f t="shared" ref="I1087:I1097" si="48">H1087*1.12</f>
        <v>31920.000000000004</v>
      </c>
      <c r="J1087" s="11" t="s">
        <v>1451</v>
      </c>
      <c r="K1087" s="8" t="s">
        <v>3</v>
      </c>
      <c r="L1087" s="57" t="s">
        <v>744</v>
      </c>
    </row>
    <row r="1088" spans="1:12" ht="45">
      <c r="A1088" s="21">
        <v>69</v>
      </c>
      <c r="B1088" s="11" t="s">
        <v>1458</v>
      </c>
      <c r="C1088" s="8" t="s">
        <v>5</v>
      </c>
      <c r="D1088" s="11" t="s">
        <v>1589</v>
      </c>
      <c r="E1088" s="11" t="s">
        <v>12</v>
      </c>
      <c r="F1088" s="10">
        <v>1</v>
      </c>
      <c r="G1088" s="19"/>
      <c r="H1088" s="19">
        <v>50000</v>
      </c>
      <c r="I1088" s="6">
        <f t="shared" si="48"/>
        <v>56000.000000000007</v>
      </c>
      <c r="J1088" s="11" t="s">
        <v>1451</v>
      </c>
      <c r="K1088" s="8" t="s">
        <v>3</v>
      </c>
      <c r="L1088" s="57" t="s">
        <v>1491</v>
      </c>
    </row>
    <row r="1089" spans="1:12" ht="45">
      <c r="A1089" s="21">
        <v>70</v>
      </c>
      <c r="B1089" s="11" t="s">
        <v>7</v>
      </c>
      <c r="C1089" s="8" t="s">
        <v>721</v>
      </c>
      <c r="D1089" s="11" t="s">
        <v>1739</v>
      </c>
      <c r="E1089" s="11" t="s">
        <v>67</v>
      </c>
      <c r="F1089" s="10">
        <v>933</v>
      </c>
      <c r="G1089" s="19"/>
      <c r="H1089" s="19">
        <v>5000000</v>
      </c>
      <c r="I1089" s="6">
        <f t="shared" si="48"/>
        <v>5600000.0000000009</v>
      </c>
      <c r="J1089" s="8" t="s">
        <v>1460</v>
      </c>
      <c r="K1089" s="8" t="s">
        <v>3</v>
      </c>
      <c r="L1089" s="57" t="s">
        <v>1668</v>
      </c>
    </row>
    <row r="1090" spans="1:12" ht="60">
      <c r="A1090" s="21">
        <v>71</v>
      </c>
      <c r="B1090" s="11" t="s">
        <v>1465</v>
      </c>
      <c r="C1090" s="8" t="s">
        <v>5</v>
      </c>
      <c r="D1090" s="11" t="s">
        <v>1466</v>
      </c>
      <c r="E1090" s="11" t="s">
        <v>12</v>
      </c>
      <c r="F1090" s="10">
        <v>1</v>
      </c>
      <c r="G1090" s="19"/>
      <c r="H1090" s="19">
        <v>1056000</v>
      </c>
      <c r="I1090" s="6">
        <f t="shared" si="48"/>
        <v>1182720</v>
      </c>
      <c r="J1090" s="8" t="s">
        <v>1467</v>
      </c>
      <c r="K1090" s="8" t="s">
        <v>3</v>
      </c>
      <c r="L1090" s="57" t="s">
        <v>744</v>
      </c>
    </row>
    <row r="1091" spans="1:12" ht="45">
      <c r="A1091" s="21">
        <v>72</v>
      </c>
      <c r="B1091" s="11" t="s">
        <v>1495</v>
      </c>
      <c r="C1091" s="8" t="s">
        <v>5</v>
      </c>
      <c r="D1091" s="11" t="s">
        <v>1496</v>
      </c>
      <c r="E1091" s="11" t="s">
        <v>12</v>
      </c>
      <c r="F1091" s="10">
        <v>1</v>
      </c>
      <c r="G1091" s="19"/>
      <c r="H1091" s="19">
        <v>2430000</v>
      </c>
      <c r="I1091" s="6">
        <f t="shared" si="48"/>
        <v>2721600.0000000005</v>
      </c>
      <c r="J1091" s="8" t="s">
        <v>1106</v>
      </c>
      <c r="K1091" s="8" t="s">
        <v>3</v>
      </c>
      <c r="L1091" s="57" t="s">
        <v>744</v>
      </c>
    </row>
    <row r="1092" spans="1:12" ht="30">
      <c r="A1092" s="21">
        <v>73</v>
      </c>
      <c r="B1092" s="8" t="s">
        <v>47</v>
      </c>
      <c r="C1092" s="8" t="s">
        <v>722</v>
      </c>
      <c r="D1092" s="8" t="s">
        <v>47</v>
      </c>
      <c r="E1092" s="8" t="s">
        <v>12</v>
      </c>
      <c r="F1092" s="18">
        <v>1</v>
      </c>
      <c r="G1092" s="6"/>
      <c r="H1092" s="6">
        <v>14341513</v>
      </c>
      <c r="I1092" s="6">
        <f t="shared" si="48"/>
        <v>16062494.560000002</v>
      </c>
      <c r="J1092" s="8" t="s">
        <v>1712</v>
      </c>
      <c r="K1092" s="8" t="s">
        <v>3</v>
      </c>
      <c r="L1092" s="8" t="s">
        <v>1671</v>
      </c>
    </row>
    <row r="1093" spans="1:12" ht="60">
      <c r="A1093" s="21">
        <v>74</v>
      </c>
      <c r="B1093" s="11" t="s">
        <v>1586</v>
      </c>
      <c r="C1093" s="8" t="s">
        <v>5</v>
      </c>
      <c r="D1093" s="11" t="s">
        <v>1587</v>
      </c>
      <c r="E1093" s="11" t="s">
        <v>12</v>
      </c>
      <c r="F1093" s="10">
        <v>1</v>
      </c>
      <c r="G1093" s="19"/>
      <c r="H1093" s="19">
        <v>320000</v>
      </c>
      <c r="I1093" s="6">
        <f t="shared" si="48"/>
        <v>358400.00000000006</v>
      </c>
      <c r="J1093" s="8" t="s">
        <v>1588</v>
      </c>
      <c r="K1093" s="8" t="s">
        <v>3</v>
      </c>
      <c r="L1093" s="57" t="s">
        <v>744</v>
      </c>
    </row>
    <row r="1094" spans="1:12" ht="45">
      <c r="A1094" s="21">
        <v>75</v>
      </c>
      <c r="B1094" s="8" t="s">
        <v>14</v>
      </c>
      <c r="C1094" s="8" t="s">
        <v>5</v>
      </c>
      <c r="D1094" s="8" t="s">
        <v>1725</v>
      </c>
      <c r="E1094" s="8" t="s">
        <v>12</v>
      </c>
      <c r="F1094" s="18">
        <v>1</v>
      </c>
      <c r="G1094" s="6"/>
      <c r="H1094" s="6">
        <v>1050000</v>
      </c>
      <c r="I1094" s="6">
        <f t="shared" si="48"/>
        <v>1176000</v>
      </c>
      <c r="J1094" s="8" t="s">
        <v>1571</v>
      </c>
      <c r="K1094" s="8" t="s">
        <v>15</v>
      </c>
      <c r="L1094" s="34" t="s">
        <v>744</v>
      </c>
    </row>
    <row r="1095" spans="1:12" ht="90">
      <c r="A1095" s="21">
        <v>76</v>
      </c>
      <c r="B1095" s="8" t="s">
        <v>1752</v>
      </c>
      <c r="C1095" s="8" t="s">
        <v>5</v>
      </c>
      <c r="D1095" s="8" t="s">
        <v>1753</v>
      </c>
      <c r="E1095" s="8" t="s">
        <v>12</v>
      </c>
      <c r="F1095" s="18">
        <v>1</v>
      </c>
      <c r="G1095" s="6"/>
      <c r="H1095" s="6">
        <v>7031300</v>
      </c>
      <c r="I1095" s="6">
        <f t="shared" si="48"/>
        <v>7875056.0000000009</v>
      </c>
      <c r="J1095" s="8" t="s">
        <v>1728</v>
      </c>
      <c r="K1095" s="8" t="s">
        <v>3</v>
      </c>
      <c r="L1095" s="34" t="s">
        <v>1749</v>
      </c>
    </row>
    <row r="1096" spans="1:12" ht="225">
      <c r="A1096" s="21">
        <v>77</v>
      </c>
      <c r="B1096" s="8" t="s">
        <v>1898</v>
      </c>
      <c r="C1096" s="8" t="s">
        <v>5</v>
      </c>
      <c r="D1096" s="8" t="s">
        <v>1899</v>
      </c>
      <c r="E1096" s="8" t="s">
        <v>12</v>
      </c>
      <c r="F1096" s="18">
        <v>1</v>
      </c>
      <c r="G1096" s="6"/>
      <c r="H1096" s="6">
        <v>2300000</v>
      </c>
      <c r="I1096" s="6">
        <f t="shared" si="48"/>
        <v>2576000.0000000005</v>
      </c>
      <c r="J1096" s="8" t="s">
        <v>8</v>
      </c>
      <c r="K1096" s="8" t="s">
        <v>3</v>
      </c>
      <c r="L1096" s="34" t="s">
        <v>1749</v>
      </c>
    </row>
    <row r="1097" spans="1:12" ht="60">
      <c r="A1097" s="21">
        <v>78</v>
      </c>
      <c r="B1097" s="8" t="s">
        <v>1770</v>
      </c>
      <c r="C1097" s="8" t="s">
        <v>5</v>
      </c>
      <c r="D1097" s="8" t="s">
        <v>1771</v>
      </c>
      <c r="E1097" s="8" t="s">
        <v>12</v>
      </c>
      <c r="F1097" s="8">
        <v>1</v>
      </c>
      <c r="G1097" s="6"/>
      <c r="H1097" s="39">
        <v>160714</v>
      </c>
      <c r="I1097" s="6">
        <f t="shared" si="48"/>
        <v>179999.68000000002</v>
      </c>
      <c r="J1097" s="8" t="s">
        <v>1403</v>
      </c>
      <c r="K1097" s="13" t="s">
        <v>184</v>
      </c>
      <c r="L1097" s="34"/>
    </row>
    <row r="1098" spans="1:12" ht="60">
      <c r="A1098" s="21">
        <v>79</v>
      </c>
      <c r="B1098" s="8" t="s">
        <v>2029</v>
      </c>
      <c r="C1098" s="8" t="s">
        <v>721</v>
      </c>
      <c r="D1098" s="8" t="s">
        <v>2030</v>
      </c>
      <c r="E1098" s="8" t="s">
        <v>12</v>
      </c>
      <c r="F1098" s="8">
        <v>1</v>
      </c>
      <c r="G1098" s="6"/>
      <c r="H1098" s="39">
        <v>10702892</v>
      </c>
      <c r="I1098" s="6">
        <f t="shared" ref="I1098" si="49">H1098*1.12</f>
        <v>11987239.040000001</v>
      </c>
      <c r="J1098" s="8" t="s">
        <v>2031</v>
      </c>
      <c r="K1098" s="13" t="s">
        <v>184</v>
      </c>
      <c r="L1098" s="21" t="s">
        <v>744</v>
      </c>
    </row>
    <row r="1099" spans="1:12" s="65" customFormat="1">
      <c r="A1099" s="103" t="s">
        <v>1420</v>
      </c>
      <c r="B1099" s="103"/>
      <c r="C1099" s="103"/>
      <c r="D1099" s="8"/>
      <c r="E1099" s="8"/>
      <c r="F1099" s="8"/>
      <c r="G1099" s="6"/>
      <c r="H1099" s="73">
        <f>SUM(H1020:H1098)</f>
        <v>223839762.84000003</v>
      </c>
      <c r="I1099" s="73">
        <f>SUM(I1020:I1098)</f>
        <v>250700534.38080001</v>
      </c>
      <c r="J1099" s="66"/>
      <c r="K1099" s="64"/>
      <c r="L1099" s="64"/>
    </row>
    <row r="1100" spans="1:12" s="65" customFormat="1">
      <c r="A1100" s="103" t="s">
        <v>1421</v>
      </c>
      <c r="B1100" s="103"/>
      <c r="C1100" s="103"/>
      <c r="D1100" s="8"/>
      <c r="E1100" s="8"/>
      <c r="F1100" s="8"/>
      <c r="G1100" s="6"/>
      <c r="H1100" s="73">
        <f>H1004+H1018+H1099</f>
        <v>1312434761.583427</v>
      </c>
      <c r="I1100" s="73">
        <f>I1004+I1018+I1099</f>
        <v>1469926932.973439</v>
      </c>
      <c r="J1100" s="66"/>
      <c r="K1100" s="64"/>
      <c r="L1100" s="64"/>
    </row>
    <row r="1101" spans="1:12">
      <c r="A1101" s="113" t="s">
        <v>1424</v>
      </c>
      <c r="B1101" s="114"/>
      <c r="C1101" s="114"/>
      <c r="D1101" s="114"/>
      <c r="E1101" s="114"/>
      <c r="F1101" s="114"/>
      <c r="G1101" s="114"/>
      <c r="H1101" s="114"/>
      <c r="I1101" s="114"/>
      <c r="J1101" s="114"/>
      <c r="K1101" s="115"/>
      <c r="L1101" s="31"/>
    </row>
    <row r="1102" spans="1:12" s="33" customFormat="1" ht="14.25">
      <c r="A1102" s="110" t="s">
        <v>1423</v>
      </c>
      <c r="B1102" s="110"/>
      <c r="C1102" s="110"/>
      <c r="D1102" s="110"/>
      <c r="E1102" s="110"/>
      <c r="F1102" s="110"/>
      <c r="G1102" s="110"/>
      <c r="H1102" s="110"/>
      <c r="I1102" s="110"/>
      <c r="J1102" s="110"/>
      <c r="K1102" s="32"/>
      <c r="L1102" s="32"/>
    </row>
    <row r="1103" spans="1:12" ht="45">
      <c r="A1103" s="21">
        <v>1</v>
      </c>
      <c r="B1103" s="8" t="s">
        <v>45</v>
      </c>
      <c r="C1103" s="8" t="s">
        <v>1430</v>
      </c>
      <c r="D1103" s="8" t="s">
        <v>46</v>
      </c>
      <c r="E1103" s="8" t="s">
        <v>6</v>
      </c>
      <c r="F1103" s="7">
        <v>610060</v>
      </c>
      <c r="G1103" s="22">
        <v>95.54</v>
      </c>
      <c r="H1103" s="6">
        <v>58282517</v>
      </c>
      <c r="I1103" s="6">
        <f>H1103*1.12</f>
        <v>65276419.040000007</v>
      </c>
      <c r="J1103" s="8" t="s">
        <v>44</v>
      </c>
      <c r="K1103" s="8" t="s">
        <v>3</v>
      </c>
      <c r="L1103" s="8" t="s">
        <v>737</v>
      </c>
    </row>
    <row r="1104" spans="1:12" ht="45">
      <c r="A1104" s="21">
        <v>2</v>
      </c>
      <c r="B1104" s="8" t="s">
        <v>4</v>
      </c>
      <c r="C1104" s="8" t="s">
        <v>1430</v>
      </c>
      <c r="D1104" s="8" t="s">
        <v>4</v>
      </c>
      <c r="E1104" s="20" t="s">
        <v>6</v>
      </c>
      <c r="F1104" s="11">
        <v>4300</v>
      </c>
      <c r="G1104" s="19">
        <v>134</v>
      </c>
      <c r="H1104" s="39">
        <f>F1104*G1104</f>
        <v>576200</v>
      </c>
      <c r="I1104" s="6">
        <f t="shared" ref="I1104:I1108" si="50">H1104*1.12</f>
        <v>645344.00000000012</v>
      </c>
      <c r="J1104" s="8" t="s">
        <v>9</v>
      </c>
      <c r="K1104" s="8" t="s">
        <v>3</v>
      </c>
      <c r="L1104" s="34"/>
    </row>
    <row r="1105" spans="1:16" ht="60">
      <c r="A1105" s="21">
        <v>3</v>
      </c>
      <c r="B1105" s="8" t="s">
        <v>45</v>
      </c>
      <c r="C1105" s="8" t="s">
        <v>1430</v>
      </c>
      <c r="D1105" s="8" t="s">
        <v>46</v>
      </c>
      <c r="E1105" s="8" t="s">
        <v>6</v>
      </c>
      <c r="F1105" s="7">
        <v>353960</v>
      </c>
      <c r="G1105" s="6">
        <v>95.54</v>
      </c>
      <c r="H1105" s="39">
        <f>F1105*G1105</f>
        <v>33817338.399999999</v>
      </c>
      <c r="I1105" s="6">
        <f t="shared" si="50"/>
        <v>37875419.008000001</v>
      </c>
      <c r="J1105" s="11" t="s">
        <v>738</v>
      </c>
      <c r="K1105" s="8" t="s">
        <v>3</v>
      </c>
      <c r="L1105" s="8" t="s">
        <v>737</v>
      </c>
    </row>
    <row r="1106" spans="1:16" ht="60">
      <c r="A1106" s="21">
        <v>4</v>
      </c>
      <c r="B1106" s="8" t="s">
        <v>45</v>
      </c>
      <c r="C1106" s="8" t="s">
        <v>1430</v>
      </c>
      <c r="D1106" s="8" t="s">
        <v>46</v>
      </c>
      <c r="E1106" s="8" t="s">
        <v>6</v>
      </c>
      <c r="F1106" s="7">
        <v>135980</v>
      </c>
      <c r="G1106" s="6">
        <v>95.54</v>
      </c>
      <c r="H1106" s="39">
        <f>F1106*G1106</f>
        <v>12991529.200000001</v>
      </c>
      <c r="I1106" s="6">
        <f t="shared" si="50"/>
        <v>14550512.704000002</v>
      </c>
      <c r="J1106" s="8" t="s">
        <v>738</v>
      </c>
      <c r="K1106" s="8" t="s">
        <v>3</v>
      </c>
      <c r="L1106" s="8"/>
    </row>
    <row r="1107" spans="1:16" ht="60">
      <c r="A1107" s="21">
        <v>5</v>
      </c>
      <c r="B1107" s="8" t="s">
        <v>1515</v>
      </c>
      <c r="C1107" s="8" t="s">
        <v>1516</v>
      </c>
      <c r="D1107" s="8" t="s">
        <v>1517</v>
      </c>
      <c r="E1107" s="8" t="s">
        <v>158</v>
      </c>
      <c r="F1107" s="40">
        <v>10</v>
      </c>
      <c r="G1107" s="74">
        <v>68848264.849999994</v>
      </c>
      <c r="H1107" s="39">
        <f>F1107*G1107</f>
        <v>688482648.5</v>
      </c>
      <c r="I1107" s="6">
        <f t="shared" si="50"/>
        <v>771100566.32000005</v>
      </c>
      <c r="J1107" s="8" t="s">
        <v>1518</v>
      </c>
      <c r="K1107" s="8" t="s">
        <v>15</v>
      </c>
      <c r="L1107" s="8"/>
      <c r="O1107" s="68"/>
      <c r="P1107" s="69"/>
    </row>
    <row r="1108" spans="1:16" ht="75">
      <c r="A1108" s="21">
        <v>6</v>
      </c>
      <c r="B1108" s="8" t="s">
        <v>1519</v>
      </c>
      <c r="C1108" s="8" t="s">
        <v>1516</v>
      </c>
      <c r="D1108" s="8" t="s">
        <v>1517</v>
      </c>
      <c r="E1108" s="8" t="s">
        <v>158</v>
      </c>
      <c r="F1108" s="40">
        <v>46</v>
      </c>
      <c r="G1108" s="74">
        <v>67004319.100000001</v>
      </c>
      <c r="H1108" s="39">
        <f>F1108*G1108</f>
        <v>3082198678.5999999</v>
      </c>
      <c r="I1108" s="6">
        <f t="shared" si="50"/>
        <v>3452062520.0320001</v>
      </c>
      <c r="J1108" s="8" t="s">
        <v>1518</v>
      </c>
      <c r="K1108" s="8" t="s">
        <v>15</v>
      </c>
      <c r="L1108" s="8"/>
      <c r="N1108" s="70"/>
      <c r="O1108" s="71"/>
      <c r="P1108" s="69"/>
    </row>
    <row r="1109" spans="1:16" s="65" customFormat="1">
      <c r="A1109" s="103" t="s">
        <v>1416</v>
      </c>
      <c r="B1109" s="103"/>
      <c r="C1109" s="103"/>
      <c r="D1109" s="8"/>
      <c r="E1109" s="8"/>
      <c r="F1109" s="8"/>
      <c r="G1109" s="6"/>
      <c r="H1109" s="73">
        <f>SUM(H1103:H1108)</f>
        <v>3876348911.6999998</v>
      </c>
      <c r="I1109" s="73">
        <f>SUM(I1103:I1108)</f>
        <v>4341510781.1040001</v>
      </c>
      <c r="J1109" s="66"/>
      <c r="K1109" s="64"/>
      <c r="L1109" s="64"/>
    </row>
    <row r="1110" spans="1:16" s="33" customFormat="1" ht="14.25">
      <c r="A1110" s="104" t="s">
        <v>1417</v>
      </c>
      <c r="B1110" s="105"/>
      <c r="C1110" s="105"/>
      <c r="D1110" s="105"/>
      <c r="E1110" s="105"/>
      <c r="F1110" s="105"/>
      <c r="G1110" s="105"/>
      <c r="H1110" s="105"/>
      <c r="I1110" s="105"/>
      <c r="J1110" s="106"/>
      <c r="K1110" s="32"/>
      <c r="L1110" s="32"/>
    </row>
    <row r="1111" spans="1:16">
      <c r="A1111" s="8"/>
      <c r="B1111" s="49"/>
      <c r="C1111" s="8"/>
      <c r="D1111" s="49"/>
      <c r="E1111" s="18"/>
      <c r="F1111" s="50"/>
      <c r="G1111" s="6"/>
      <c r="H1111" s="6">
        <v>0</v>
      </c>
      <c r="I1111" s="6">
        <v>0</v>
      </c>
      <c r="J1111" s="8"/>
      <c r="K1111" s="8"/>
      <c r="L1111" s="8"/>
    </row>
    <row r="1112" spans="1:16" s="65" customFormat="1">
      <c r="A1112" s="103" t="s">
        <v>1418</v>
      </c>
      <c r="B1112" s="103"/>
      <c r="C1112" s="103"/>
      <c r="D1112" s="8"/>
      <c r="E1112" s="8"/>
      <c r="F1112" s="8"/>
      <c r="G1112" s="6"/>
      <c r="H1112" s="73">
        <f>SUM(H1111:H1111)</f>
        <v>0</v>
      </c>
      <c r="I1112" s="73">
        <f>SUM(I1111:I1111)</f>
        <v>0</v>
      </c>
      <c r="J1112" s="66"/>
      <c r="K1112" s="64"/>
      <c r="L1112" s="64"/>
    </row>
    <row r="1113" spans="1:16" s="33" customFormat="1" ht="14.25">
      <c r="A1113" s="107" t="s">
        <v>1419</v>
      </c>
      <c r="B1113" s="108"/>
      <c r="C1113" s="108"/>
      <c r="D1113" s="108"/>
      <c r="E1113" s="108"/>
      <c r="F1113" s="108"/>
      <c r="G1113" s="108"/>
      <c r="H1113" s="108"/>
      <c r="I1113" s="108"/>
      <c r="J1113" s="109"/>
      <c r="K1113" s="32"/>
      <c r="L1113" s="32"/>
    </row>
    <row r="1114" spans="1:16" ht="45">
      <c r="A1114" s="21">
        <v>1</v>
      </c>
      <c r="B1114" s="8" t="s">
        <v>16</v>
      </c>
      <c r="C1114" s="8" t="s">
        <v>1431</v>
      </c>
      <c r="D1114" s="8" t="s">
        <v>17</v>
      </c>
      <c r="E1114" s="8" t="s">
        <v>12</v>
      </c>
      <c r="F1114" s="18">
        <v>1</v>
      </c>
      <c r="G1114" s="6"/>
      <c r="H1114" s="6">
        <v>2194445</v>
      </c>
      <c r="I1114" s="6">
        <f t="shared" ref="I1114:I1149" si="51">H1114*1.12</f>
        <v>2457778.4000000004</v>
      </c>
      <c r="J1114" s="8" t="s">
        <v>68</v>
      </c>
      <c r="K1114" s="8" t="s">
        <v>18</v>
      </c>
      <c r="L1114" s="34"/>
    </row>
    <row r="1115" spans="1:16" ht="45">
      <c r="A1115" s="21">
        <v>2</v>
      </c>
      <c r="B1115" s="8" t="s">
        <v>19</v>
      </c>
      <c r="C1115" s="8" t="s">
        <v>1431</v>
      </c>
      <c r="D1115" s="8" t="s">
        <v>20</v>
      </c>
      <c r="E1115" s="8" t="s">
        <v>12</v>
      </c>
      <c r="F1115" s="18">
        <v>1</v>
      </c>
      <c r="G1115" s="6"/>
      <c r="H1115" s="6">
        <v>1075200</v>
      </c>
      <c r="I1115" s="6">
        <f t="shared" si="51"/>
        <v>1204224</v>
      </c>
      <c r="J1115" s="8" t="s">
        <v>68</v>
      </c>
      <c r="K1115" s="8" t="s">
        <v>18</v>
      </c>
      <c r="L1115" s="34"/>
    </row>
    <row r="1116" spans="1:16" ht="45">
      <c r="A1116" s="21">
        <v>3</v>
      </c>
      <c r="B1116" s="8" t="s">
        <v>21</v>
      </c>
      <c r="C1116" s="8" t="s">
        <v>1431</v>
      </c>
      <c r="D1116" s="8" t="s">
        <v>22</v>
      </c>
      <c r="E1116" s="8" t="s">
        <v>12</v>
      </c>
      <c r="F1116" s="18">
        <v>1</v>
      </c>
      <c r="G1116" s="6"/>
      <c r="H1116" s="6">
        <v>184016.25</v>
      </c>
      <c r="I1116" s="6">
        <f t="shared" si="51"/>
        <v>206098.2</v>
      </c>
      <c r="J1116" s="8" t="s">
        <v>1729</v>
      </c>
      <c r="K1116" s="8" t="s">
        <v>18</v>
      </c>
      <c r="L1116" s="34" t="s">
        <v>1671</v>
      </c>
    </row>
    <row r="1117" spans="1:16" ht="45">
      <c r="A1117" s="21">
        <v>4</v>
      </c>
      <c r="B1117" s="8" t="s">
        <v>23</v>
      </c>
      <c r="C1117" s="8" t="s">
        <v>1432</v>
      </c>
      <c r="D1117" s="8" t="s">
        <v>24</v>
      </c>
      <c r="E1117" s="8" t="s">
        <v>12</v>
      </c>
      <c r="F1117" s="18">
        <v>1</v>
      </c>
      <c r="G1117" s="6"/>
      <c r="H1117" s="6">
        <v>462857.14</v>
      </c>
      <c r="I1117" s="6">
        <f t="shared" si="51"/>
        <v>518399.99680000008</v>
      </c>
      <c r="J1117" s="8" t="s">
        <v>1729</v>
      </c>
      <c r="K1117" s="8" t="s">
        <v>18</v>
      </c>
      <c r="L1117" s="34" t="s">
        <v>1671</v>
      </c>
    </row>
    <row r="1118" spans="1:16" ht="45">
      <c r="A1118" s="21">
        <v>5</v>
      </c>
      <c r="B1118" s="8" t="s">
        <v>25</v>
      </c>
      <c r="C1118" s="8" t="s">
        <v>1432</v>
      </c>
      <c r="D1118" s="8" t="s">
        <v>26</v>
      </c>
      <c r="E1118" s="8" t="s">
        <v>12</v>
      </c>
      <c r="F1118" s="18">
        <v>1</v>
      </c>
      <c r="G1118" s="6"/>
      <c r="H1118" s="6">
        <v>721920</v>
      </c>
      <c r="I1118" s="6">
        <f t="shared" si="51"/>
        <v>808550.40000000002</v>
      </c>
      <c r="J1118" s="8" t="s">
        <v>68</v>
      </c>
      <c r="K1118" s="8" t="s">
        <v>18</v>
      </c>
      <c r="L1118" s="34"/>
    </row>
    <row r="1119" spans="1:16" ht="60">
      <c r="A1119" s="21">
        <v>6</v>
      </c>
      <c r="B1119" s="8" t="s">
        <v>27</v>
      </c>
      <c r="C1119" s="8" t="s">
        <v>1433</v>
      </c>
      <c r="D1119" s="8" t="s">
        <v>27</v>
      </c>
      <c r="E1119" s="8" t="s">
        <v>12</v>
      </c>
      <c r="F1119" s="18">
        <v>1</v>
      </c>
      <c r="G1119" s="6"/>
      <c r="H1119" s="6">
        <v>5564288</v>
      </c>
      <c r="I1119" s="6">
        <f t="shared" si="51"/>
        <v>6232002.5600000005</v>
      </c>
      <c r="J1119" s="8" t="s">
        <v>68</v>
      </c>
      <c r="K1119" s="8" t="s">
        <v>18</v>
      </c>
      <c r="L1119" s="34"/>
    </row>
    <row r="1120" spans="1:16" ht="45">
      <c r="A1120" s="21">
        <v>7</v>
      </c>
      <c r="B1120" s="8" t="s">
        <v>28</v>
      </c>
      <c r="C1120" s="8" t="s">
        <v>1432</v>
      </c>
      <c r="D1120" s="8" t="s">
        <v>29</v>
      </c>
      <c r="E1120" s="8" t="s">
        <v>12</v>
      </c>
      <c r="F1120" s="18">
        <v>1</v>
      </c>
      <c r="G1120" s="6"/>
      <c r="H1120" s="6">
        <v>3532800</v>
      </c>
      <c r="I1120" s="6">
        <f t="shared" si="51"/>
        <v>3956736.0000000005</v>
      </c>
      <c r="J1120" s="8" t="s">
        <v>68</v>
      </c>
      <c r="K1120" s="8" t="s">
        <v>18</v>
      </c>
      <c r="L1120" s="34"/>
    </row>
    <row r="1121" spans="1:12" ht="60">
      <c r="A1121" s="21">
        <v>8</v>
      </c>
      <c r="B1121" s="8" t="s">
        <v>30</v>
      </c>
      <c r="C1121" s="8" t="s">
        <v>1431</v>
      </c>
      <c r="D1121" s="8" t="s">
        <v>31</v>
      </c>
      <c r="E1121" s="8" t="s">
        <v>12</v>
      </c>
      <c r="F1121" s="18">
        <v>1</v>
      </c>
      <c r="G1121" s="6"/>
      <c r="H1121" s="6">
        <v>384000</v>
      </c>
      <c r="I1121" s="6">
        <f t="shared" si="51"/>
        <v>430080.00000000006</v>
      </c>
      <c r="J1121" s="8" t="s">
        <v>68</v>
      </c>
      <c r="K1121" s="8" t="s">
        <v>18</v>
      </c>
      <c r="L1121" s="34"/>
    </row>
    <row r="1122" spans="1:12" ht="60">
      <c r="A1122" s="21">
        <v>9</v>
      </c>
      <c r="B1122" s="8" t="s">
        <v>32</v>
      </c>
      <c r="C1122" s="8" t="s">
        <v>1431</v>
      </c>
      <c r="D1122" s="8" t="s">
        <v>33</v>
      </c>
      <c r="E1122" s="8" t="s">
        <v>12</v>
      </c>
      <c r="F1122" s="18">
        <v>1</v>
      </c>
      <c r="G1122" s="6"/>
      <c r="H1122" s="6">
        <v>1440000</v>
      </c>
      <c r="I1122" s="6">
        <f t="shared" si="51"/>
        <v>1612800.0000000002</v>
      </c>
      <c r="J1122" s="8" t="s">
        <v>68</v>
      </c>
      <c r="K1122" s="8" t="s">
        <v>18</v>
      </c>
      <c r="L1122" s="34"/>
    </row>
    <row r="1123" spans="1:12" ht="45">
      <c r="A1123" s="21">
        <v>10</v>
      </c>
      <c r="B1123" s="8" t="s">
        <v>34</v>
      </c>
      <c r="C1123" s="8" t="s">
        <v>1431</v>
      </c>
      <c r="D1123" s="8" t="s">
        <v>35</v>
      </c>
      <c r="E1123" s="8" t="s">
        <v>12</v>
      </c>
      <c r="F1123" s="18">
        <v>1</v>
      </c>
      <c r="G1123" s="6"/>
      <c r="H1123" s="6">
        <v>96000</v>
      </c>
      <c r="I1123" s="6">
        <f t="shared" si="51"/>
        <v>107520.00000000001</v>
      </c>
      <c r="J1123" s="8" t="s">
        <v>68</v>
      </c>
      <c r="K1123" s="8" t="s">
        <v>18</v>
      </c>
      <c r="L1123" s="34"/>
    </row>
    <row r="1124" spans="1:12" ht="75">
      <c r="A1124" s="21">
        <v>11</v>
      </c>
      <c r="B1124" s="8" t="s">
        <v>36</v>
      </c>
      <c r="C1124" s="8" t="s">
        <v>1432</v>
      </c>
      <c r="D1124" s="8" t="s">
        <v>36</v>
      </c>
      <c r="E1124" s="8" t="s">
        <v>12</v>
      </c>
      <c r="F1124" s="18">
        <v>1</v>
      </c>
      <c r="G1124" s="6"/>
      <c r="H1124" s="6">
        <v>6969797</v>
      </c>
      <c r="I1124" s="6">
        <f t="shared" si="51"/>
        <v>7806172.6400000006</v>
      </c>
      <c r="J1124" s="8" t="s">
        <v>68</v>
      </c>
      <c r="K1124" s="8" t="s">
        <v>37</v>
      </c>
      <c r="L1124" s="34"/>
    </row>
    <row r="1125" spans="1:12" ht="60">
      <c r="A1125" s="21">
        <v>12</v>
      </c>
      <c r="B1125" s="8" t="s">
        <v>38</v>
      </c>
      <c r="C1125" s="8" t="s">
        <v>1433</v>
      </c>
      <c r="D1125" s="8" t="s">
        <v>38</v>
      </c>
      <c r="E1125" s="8" t="s">
        <v>12</v>
      </c>
      <c r="F1125" s="18">
        <v>1</v>
      </c>
      <c r="G1125" s="6"/>
      <c r="H1125" s="6">
        <v>8586193</v>
      </c>
      <c r="I1125" s="6">
        <f t="shared" si="51"/>
        <v>9616536.1600000001</v>
      </c>
      <c r="J1125" s="8" t="s">
        <v>68</v>
      </c>
      <c r="K1125" s="8" t="s">
        <v>37</v>
      </c>
      <c r="L1125" s="34"/>
    </row>
    <row r="1126" spans="1:12" ht="75">
      <c r="A1126" s="21">
        <v>13</v>
      </c>
      <c r="B1126" s="8" t="s">
        <v>39</v>
      </c>
      <c r="C1126" s="8" t="s">
        <v>1433</v>
      </c>
      <c r="D1126" s="8" t="s">
        <v>40</v>
      </c>
      <c r="E1126" s="8" t="s">
        <v>12</v>
      </c>
      <c r="F1126" s="18">
        <v>1</v>
      </c>
      <c r="G1126" s="6"/>
      <c r="H1126" s="6">
        <v>1096514</v>
      </c>
      <c r="I1126" s="6">
        <f t="shared" si="51"/>
        <v>1228095.6800000002</v>
      </c>
      <c r="J1126" s="8" t="s">
        <v>68</v>
      </c>
      <c r="K1126" s="8" t="s">
        <v>37</v>
      </c>
      <c r="L1126" s="34"/>
    </row>
    <row r="1127" spans="1:12" ht="60">
      <c r="A1127" s="21">
        <v>14</v>
      </c>
      <c r="B1127" s="8" t="s">
        <v>41</v>
      </c>
      <c r="C1127" s="8" t="s">
        <v>1431</v>
      </c>
      <c r="D1127" s="8" t="s">
        <v>41</v>
      </c>
      <c r="E1127" s="8" t="s">
        <v>12</v>
      </c>
      <c r="F1127" s="18">
        <v>1</v>
      </c>
      <c r="G1127" s="6"/>
      <c r="H1127" s="6">
        <v>1712570</v>
      </c>
      <c r="I1127" s="6">
        <f t="shared" si="51"/>
        <v>1918078.4000000001</v>
      </c>
      <c r="J1127" s="8" t="s">
        <v>68</v>
      </c>
      <c r="K1127" s="8" t="s">
        <v>37</v>
      </c>
      <c r="L1127" s="34"/>
    </row>
    <row r="1128" spans="1:12" ht="45">
      <c r="A1128" s="21">
        <v>15</v>
      </c>
      <c r="B1128" s="8" t="s">
        <v>43</v>
      </c>
      <c r="C1128" s="8" t="s">
        <v>1430</v>
      </c>
      <c r="D1128" s="8" t="s">
        <v>43</v>
      </c>
      <c r="E1128" s="8" t="s">
        <v>12</v>
      </c>
      <c r="F1128" s="18">
        <v>1</v>
      </c>
      <c r="G1128" s="6"/>
      <c r="H1128" s="6">
        <v>766500</v>
      </c>
      <c r="I1128" s="6">
        <f t="shared" si="51"/>
        <v>858480.00000000012</v>
      </c>
      <c r="J1128" s="8" t="s">
        <v>44</v>
      </c>
      <c r="K1128" s="8" t="s">
        <v>3</v>
      </c>
      <c r="L1128" s="34"/>
    </row>
    <row r="1129" spans="1:12" ht="30">
      <c r="A1129" s="21">
        <v>16</v>
      </c>
      <c r="B1129" s="8" t="s">
        <v>47</v>
      </c>
      <c r="C1129" s="8" t="s">
        <v>1430</v>
      </c>
      <c r="D1129" s="8" t="s">
        <v>47</v>
      </c>
      <c r="E1129" s="8" t="s">
        <v>12</v>
      </c>
      <c r="F1129" s="18">
        <v>1</v>
      </c>
      <c r="G1129" s="6"/>
      <c r="H1129" s="6">
        <v>5155920</v>
      </c>
      <c r="I1129" s="6">
        <f t="shared" si="51"/>
        <v>5774630.4000000004</v>
      </c>
      <c r="J1129" s="8" t="s">
        <v>779</v>
      </c>
      <c r="K1129" s="8" t="s">
        <v>3</v>
      </c>
      <c r="L1129" s="8" t="s">
        <v>780</v>
      </c>
    </row>
    <row r="1130" spans="1:12" ht="30">
      <c r="A1130" s="21">
        <v>17</v>
      </c>
      <c r="B1130" s="8" t="s">
        <v>51</v>
      </c>
      <c r="C1130" s="8" t="s">
        <v>1430</v>
      </c>
      <c r="D1130" s="8" t="s">
        <v>51</v>
      </c>
      <c r="E1130" s="8" t="s">
        <v>12</v>
      </c>
      <c r="F1130" s="18">
        <v>1</v>
      </c>
      <c r="G1130" s="6"/>
      <c r="H1130" s="6">
        <v>1200000</v>
      </c>
      <c r="I1130" s="6">
        <f t="shared" si="51"/>
        <v>1344000.0000000002</v>
      </c>
      <c r="J1130" s="8" t="s">
        <v>53</v>
      </c>
      <c r="K1130" s="8" t="s">
        <v>3</v>
      </c>
      <c r="L1130" s="8" t="s">
        <v>729</v>
      </c>
    </row>
    <row r="1131" spans="1:12" ht="45">
      <c r="A1131" s="21">
        <v>18</v>
      </c>
      <c r="B1131" s="8" t="s">
        <v>724</v>
      </c>
      <c r="C1131" s="8" t="s">
        <v>1431</v>
      </c>
      <c r="D1131" s="8" t="s">
        <v>725</v>
      </c>
      <c r="E1131" s="8" t="s">
        <v>54</v>
      </c>
      <c r="F1131" s="18">
        <v>23636889</v>
      </c>
      <c r="G1131" s="6"/>
      <c r="H1131" s="6">
        <v>203986352.07000002</v>
      </c>
      <c r="I1131" s="6">
        <f t="shared" si="51"/>
        <v>228464714.31840006</v>
      </c>
      <c r="J1131" s="8" t="s">
        <v>66</v>
      </c>
      <c r="K1131" s="8" t="s">
        <v>3</v>
      </c>
      <c r="L1131" s="8" t="s">
        <v>730</v>
      </c>
    </row>
    <row r="1132" spans="1:12" ht="45">
      <c r="A1132" s="21">
        <v>19</v>
      </c>
      <c r="B1132" s="8" t="s">
        <v>726</v>
      </c>
      <c r="C1132" s="8" t="s">
        <v>1431</v>
      </c>
      <c r="D1132" s="8" t="s">
        <v>725</v>
      </c>
      <c r="E1132" s="8" t="s">
        <v>54</v>
      </c>
      <c r="F1132" s="18">
        <v>396000</v>
      </c>
      <c r="G1132" s="6"/>
      <c r="H1132" s="6">
        <v>3417480.0000000005</v>
      </c>
      <c r="I1132" s="6">
        <f t="shared" si="51"/>
        <v>3827577.600000001</v>
      </c>
      <c r="J1132" s="8" t="s">
        <v>66</v>
      </c>
      <c r="K1132" s="8" t="s">
        <v>3</v>
      </c>
      <c r="L1132" s="8" t="s">
        <v>730</v>
      </c>
    </row>
    <row r="1133" spans="1:12" ht="45">
      <c r="A1133" s="21">
        <v>20</v>
      </c>
      <c r="B1133" s="8" t="s">
        <v>727</v>
      </c>
      <c r="C1133" s="8" t="s">
        <v>1431</v>
      </c>
      <c r="D1133" s="8" t="s">
        <v>725</v>
      </c>
      <c r="E1133" s="8" t="s">
        <v>54</v>
      </c>
      <c r="F1133" s="6">
        <v>793776.36</v>
      </c>
      <c r="G1133" s="6"/>
      <c r="H1133" s="6">
        <v>6850289.9868000001</v>
      </c>
      <c r="I1133" s="6">
        <f t="shared" si="51"/>
        <v>7672324.7852160009</v>
      </c>
      <c r="J1133" s="8" t="s">
        <v>66</v>
      </c>
      <c r="K1133" s="8" t="s">
        <v>3</v>
      </c>
      <c r="L1133" s="8" t="s">
        <v>730</v>
      </c>
    </row>
    <row r="1134" spans="1:12" ht="45">
      <c r="A1134" s="21">
        <v>21</v>
      </c>
      <c r="B1134" s="8" t="s">
        <v>628</v>
      </c>
      <c r="C1134" s="8" t="s">
        <v>1433</v>
      </c>
      <c r="D1134" s="8" t="s">
        <v>629</v>
      </c>
      <c r="E1134" s="8" t="s">
        <v>12</v>
      </c>
      <c r="F1134" s="18">
        <v>1</v>
      </c>
      <c r="G1134" s="6"/>
      <c r="H1134" s="6">
        <v>26563680</v>
      </c>
      <c r="I1134" s="6">
        <f t="shared" si="51"/>
        <v>29751321.600000001</v>
      </c>
      <c r="J1134" s="8" t="s">
        <v>630</v>
      </c>
      <c r="K1134" s="8" t="s">
        <v>204</v>
      </c>
      <c r="L1134" s="34"/>
    </row>
    <row r="1135" spans="1:12" ht="45">
      <c r="A1135" s="21">
        <v>22</v>
      </c>
      <c r="B1135" s="8" t="s">
        <v>59</v>
      </c>
      <c r="C1135" s="8" t="s">
        <v>1431</v>
      </c>
      <c r="D1135" s="8" t="s">
        <v>59</v>
      </c>
      <c r="E1135" s="8" t="s">
        <v>61</v>
      </c>
      <c r="F1135" s="18">
        <v>117820</v>
      </c>
      <c r="G1135" s="6"/>
      <c r="H1135" s="6">
        <v>10603800</v>
      </c>
      <c r="I1135" s="6">
        <f t="shared" si="51"/>
        <v>11876256.000000002</v>
      </c>
      <c r="J1135" s="8" t="s">
        <v>66</v>
      </c>
      <c r="K1135" s="8" t="s">
        <v>3</v>
      </c>
      <c r="L1135" s="34"/>
    </row>
    <row r="1136" spans="1:12" ht="45">
      <c r="A1136" s="21">
        <v>23</v>
      </c>
      <c r="B1136" s="8" t="s">
        <v>60</v>
      </c>
      <c r="C1136" s="8" t="s">
        <v>1431</v>
      </c>
      <c r="D1136" s="8" t="s">
        <v>60</v>
      </c>
      <c r="E1136" s="8" t="s">
        <v>61</v>
      </c>
      <c r="F1136" s="18">
        <v>86101</v>
      </c>
      <c r="G1136" s="6"/>
      <c r="H1136" s="6">
        <v>7675043.1399999997</v>
      </c>
      <c r="I1136" s="6">
        <f t="shared" si="51"/>
        <v>8596048.3168000001</v>
      </c>
      <c r="J1136" s="8" t="s">
        <v>66</v>
      </c>
      <c r="K1136" s="8" t="s">
        <v>3</v>
      </c>
      <c r="L1136" s="34"/>
    </row>
    <row r="1137" spans="1:16" ht="45">
      <c r="A1137" s="21">
        <v>24</v>
      </c>
      <c r="B1137" s="8" t="s">
        <v>91</v>
      </c>
      <c r="C1137" s="8" t="s">
        <v>1434</v>
      </c>
      <c r="D1137" s="8" t="s">
        <v>714</v>
      </c>
      <c r="E1137" s="8" t="s">
        <v>12</v>
      </c>
      <c r="F1137" s="6">
        <v>1</v>
      </c>
      <c r="G1137" s="6"/>
      <c r="H1137" s="6">
        <v>556585</v>
      </c>
      <c r="I1137" s="6">
        <f t="shared" si="51"/>
        <v>623375.20000000007</v>
      </c>
      <c r="J1137" s="8" t="s">
        <v>9</v>
      </c>
      <c r="K1137" s="8" t="s">
        <v>15</v>
      </c>
      <c r="L1137" s="34"/>
    </row>
    <row r="1138" spans="1:16" ht="45">
      <c r="A1138" s="21">
        <v>25</v>
      </c>
      <c r="B1138" s="8" t="s">
        <v>92</v>
      </c>
      <c r="C1138" s="8" t="s">
        <v>1434</v>
      </c>
      <c r="D1138" s="8" t="s">
        <v>715</v>
      </c>
      <c r="E1138" s="8" t="s">
        <v>12</v>
      </c>
      <c r="F1138" s="6">
        <v>1</v>
      </c>
      <c r="G1138" s="6"/>
      <c r="H1138" s="6">
        <v>739480</v>
      </c>
      <c r="I1138" s="6">
        <f t="shared" si="51"/>
        <v>828217.60000000009</v>
      </c>
      <c r="J1138" s="8" t="s">
        <v>9</v>
      </c>
      <c r="K1138" s="8" t="s">
        <v>15</v>
      </c>
      <c r="L1138" s="34"/>
    </row>
    <row r="1139" spans="1:16" ht="75">
      <c r="A1139" s="21">
        <v>26</v>
      </c>
      <c r="B1139" s="8" t="s">
        <v>99</v>
      </c>
      <c r="C1139" s="8" t="s">
        <v>1434</v>
      </c>
      <c r="D1139" s="8" t="s">
        <v>99</v>
      </c>
      <c r="E1139" s="8" t="s">
        <v>12</v>
      </c>
      <c r="F1139" s="6">
        <v>1</v>
      </c>
      <c r="G1139" s="6"/>
      <c r="H1139" s="6">
        <v>469104</v>
      </c>
      <c r="I1139" s="6">
        <f t="shared" si="51"/>
        <v>525396.4800000001</v>
      </c>
      <c r="J1139" s="8" t="s">
        <v>96</v>
      </c>
      <c r="K1139" s="8" t="s">
        <v>15</v>
      </c>
      <c r="L1139" s="34"/>
    </row>
    <row r="1140" spans="1:16" ht="45">
      <c r="A1140" s="21">
        <v>27</v>
      </c>
      <c r="B1140" s="8" t="s">
        <v>100</v>
      </c>
      <c r="C1140" s="8" t="s">
        <v>1434</v>
      </c>
      <c r="D1140" s="8" t="s">
        <v>100</v>
      </c>
      <c r="E1140" s="8" t="s">
        <v>12</v>
      </c>
      <c r="F1140" s="6">
        <v>1</v>
      </c>
      <c r="G1140" s="6"/>
      <c r="H1140" s="6">
        <v>44880000</v>
      </c>
      <c r="I1140" s="6">
        <f t="shared" si="51"/>
        <v>50265600.000000007</v>
      </c>
      <c r="J1140" s="8" t="s">
        <v>96</v>
      </c>
      <c r="K1140" s="8" t="s">
        <v>15</v>
      </c>
      <c r="L1140" s="34"/>
    </row>
    <row r="1141" spans="1:16" ht="30">
      <c r="A1141" s="21">
        <v>28</v>
      </c>
      <c r="B1141" s="8" t="s">
        <v>1509</v>
      </c>
      <c r="C1141" s="8" t="s">
        <v>1433</v>
      </c>
      <c r="D1141" s="8" t="s">
        <v>1510</v>
      </c>
      <c r="E1141" s="8" t="s">
        <v>12</v>
      </c>
      <c r="F1141" s="18">
        <v>1</v>
      </c>
      <c r="G1141" s="6"/>
      <c r="H1141" s="6">
        <v>37687650</v>
      </c>
      <c r="I1141" s="6">
        <f t="shared" si="51"/>
        <v>42210168.000000007</v>
      </c>
      <c r="J1141" s="8" t="s">
        <v>1511</v>
      </c>
      <c r="K1141" s="8" t="s">
        <v>204</v>
      </c>
      <c r="L1141" s="34" t="s">
        <v>1508</v>
      </c>
      <c r="P1141" s="71"/>
    </row>
    <row r="1142" spans="1:16" ht="30">
      <c r="A1142" s="21">
        <v>29</v>
      </c>
      <c r="B1142" s="8" t="s">
        <v>47</v>
      </c>
      <c r="C1142" s="8" t="s">
        <v>1430</v>
      </c>
      <c r="D1142" s="8" t="s">
        <v>47</v>
      </c>
      <c r="E1142" s="8" t="s">
        <v>12</v>
      </c>
      <c r="F1142" s="18">
        <v>1</v>
      </c>
      <c r="G1142" s="6"/>
      <c r="H1142" s="6">
        <v>5089437</v>
      </c>
      <c r="I1142" s="6">
        <f t="shared" si="51"/>
        <v>5700169.4400000004</v>
      </c>
      <c r="J1142" s="8" t="s">
        <v>731</v>
      </c>
      <c r="K1142" s="8" t="s">
        <v>3</v>
      </c>
      <c r="L1142" s="34"/>
    </row>
    <row r="1143" spans="1:16" ht="45">
      <c r="A1143" s="21">
        <v>30</v>
      </c>
      <c r="B1143" s="8" t="s">
        <v>781</v>
      </c>
      <c r="C1143" s="8" t="s">
        <v>1438</v>
      </c>
      <c r="D1143" s="8" t="s">
        <v>782</v>
      </c>
      <c r="E1143" s="8" t="s">
        <v>208</v>
      </c>
      <c r="F1143" s="10">
        <v>15</v>
      </c>
      <c r="G1143" s="19"/>
      <c r="H1143" s="6">
        <v>401785.64999999997</v>
      </c>
      <c r="I1143" s="6">
        <f t="shared" si="51"/>
        <v>449999.92800000001</v>
      </c>
      <c r="J1143" s="11" t="s">
        <v>783</v>
      </c>
      <c r="K1143" s="8" t="s">
        <v>3</v>
      </c>
      <c r="L1143" s="8"/>
      <c r="P1143" s="71"/>
    </row>
    <row r="1144" spans="1:16" ht="30">
      <c r="A1144" s="21">
        <v>31</v>
      </c>
      <c r="B1144" s="8" t="s">
        <v>47</v>
      </c>
      <c r="C1144" s="8" t="s">
        <v>1430</v>
      </c>
      <c r="D1144" s="8" t="s">
        <v>47</v>
      </c>
      <c r="E1144" s="8" t="s">
        <v>12</v>
      </c>
      <c r="F1144" s="18">
        <v>1</v>
      </c>
      <c r="G1144" s="6"/>
      <c r="H1144" s="6">
        <v>5264935</v>
      </c>
      <c r="I1144" s="6">
        <f t="shared" si="51"/>
        <v>5896727.2000000002</v>
      </c>
      <c r="J1144" s="8" t="s">
        <v>801</v>
      </c>
      <c r="K1144" s="8" t="s">
        <v>3</v>
      </c>
      <c r="L1144" s="8"/>
    </row>
    <row r="1145" spans="1:16" ht="30">
      <c r="A1145" s="21">
        <v>32</v>
      </c>
      <c r="B1145" s="8" t="s">
        <v>47</v>
      </c>
      <c r="C1145" s="8" t="s">
        <v>1430</v>
      </c>
      <c r="D1145" s="8" t="s">
        <v>47</v>
      </c>
      <c r="E1145" s="8" t="s">
        <v>12</v>
      </c>
      <c r="F1145" s="18">
        <v>1</v>
      </c>
      <c r="G1145" s="6"/>
      <c r="H1145" s="6">
        <v>5033160</v>
      </c>
      <c r="I1145" s="6">
        <f t="shared" si="51"/>
        <v>5637139.2000000002</v>
      </c>
      <c r="J1145" s="8" t="s">
        <v>1667</v>
      </c>
      <c r="K1145" s="8" t="s">
        <v>3</v>
      </c>
      <c r="L1145" s="8" t="s">
        <v>1673</v>
      </c>
    </row>
    <row r="1146" spans="1:16" ht="30">
      <c r="A1146" s="21">
        <v>33</v>
      </c>
      <c r="B1146" s="8" t="s">
        <v>47</v>
      </c>
      <c r="C1146" s="8" t="s">
        <v>1430</v>
      </c>
      <c r="D1146" s="8" t="s">
        <v>47</v>
      </c>
      <c r="E1146" s="8" t="s">
        <v>12</v>
      </c>
      <c r="F1146" s="18">
        <v>1</v>
      </c>
      <c r="G1146" s="6"/>
      <c r="H1146" s="6">
        <v>4989600</v>
      </c>
      <c r="I1146" s="6">
        <f t="shared" si="51"/>
        <v>5588352.0000000009</v>
      </c>
      <c r="J1146" s="8" t="s">
        <v>1672</v>
      </c>
      <c r="K1146" s="8" t="s">
        <v>3</v>
      </c>
      <c r="L1146" s="8" t="s">
        <v>1713</v>
      </c>
    </row>
    <row r="1147" spans="1:16" ht="30">
      <c r="A1147" s="21">
        <v>34</v>
      </c>
      <c r="B1147" s="8" t="s">
        <v>47</v>
      </c>
      <c r="C1147" s="8" t="s">
        <v>1430</v>
      </c>
      <c r="D1147" s="8" t="s">
        <v>47</v>
      </c>
      <c r="E1147" s="8" t="s">
        <v>12</v>
      </c>
      <c r="F1147" s="18">
        <v>1</v>
      </c>
      <c r="G1147" s="6"/>
      <c r="H1147" s="6">
        <v>5468400</v>
      </c>
      <c r="I1147" s="6">
        <f t="shared" si="51"/>
        <v>6124608.0000000009</v>
      </c>
      <c r="J1147" s="8" t="s">
        <v>1714</v>
      </c>
      <c r="K1147" s="8" t="s">
        <v>3</v>
      </c>
      <c r="L1147" s="8" t="s">
        <v>744</v>
      </c>
    </row>
    <row r="1148" spans="1:16" ht="90">
      <c r="A1148" s="21">
        <v>35</v>
      </c>
      <c r="B1148" s="8" t="s">
        <v>1750</v>
      </c>
      <c r="C1148" s="8" t="s">
        <v>1727</v>
      </c>
      <c r="D1148" s="8" t="s">
        <v>1751</v>
      </c>
      <c r="E1148" s="8" t="s">
        <v>12</v>
      </c>
      <c r="F1148" s="18">
        <v>1</v>
      </c>
      <c r="G1148" s="6"/>
      <c r="H1148" s="6">
        <v>1040723</v>
      </c>
      <c r="I1148" s="6">
        <f t="shared" si="51"/>
        <v>1165609.76</v>
      </c>
      <c r="J1148" s="8" t="s">
        <v>1728</v>
      </c>
      <c r="K1148" s="8" t="s">
        <v>3</v>
      </c>
      <c r="L1148" s="8" t="s">
        <v>744</v>
      </c>
    </row>
    <row r="1149" spans="1:16" ht="45">
      <c r="A1149" s="21">
        <v>36</v>
      </c>
      <c r="B1149" s="13" t="s">
        <v>213</v>
      </c>
      <c r="C1149" s="8" t="s">
        <v>1784</v>
      </c>
      <c r="D1149" s="13" t="s">
        <v>213</v>
      </c>
      <c r="E1149" s="13" t="s">
        <v>12</v>
      </c>
      <c r="F1149" s="13">
        <v>1</v>
      </c>
      <c r="G1149" s="38"/>
      <c r="H1149" s="39">
        <v>35200</v>
      </c>
      <c r="I1149" s="6">
        <f t="shared" si="51"/>
        <v>39424.000000000007</v>
      </c>
      <c r="J1149" s="13" t="s">
        <v>1403</v>
      </c>
      <c r="K1149" s="13" t="s">
        <v>184</v>
      </c>
      <c r="L1149" s="34" t="s">
        <v>744</v>
      </c>
    </row>
    <row r="1150" spans="1:16" ht="60">
      <c r="A1150" s="8">
        <v>37</v>
      </c>
      <c r="B1150" s="84" t="s">
        <v>2020</v>
      </c>
      <c r="C1150" s="84" t="s">
        <v>2021</v>
      </c>
      <c r="D1150" s="84" t="s">
        <v>2020</v>
      </c>
      <c r="E1150" s="84" t="s">
        <v>155</v>
      </c>
      <c r="F1150" s="84">
        <v>1</v>
      </c>
      <c r="G1150" s="85">
        <v>24000</v>
      </c>
      <c r="H1150" s="6">
        <f>F1150*G1150</f>
        <v>24000</v>
      </c>
      <c r="I1150" s="6">
        <f>H1150*1.12</f>
        <v>26880.000000000004</v>
      </c>
      <c r="J1150" s="84" t="s">
        <v>2001</v>
      </c>
      <c r="K1150" s="84" t="s">
        <v>1404</v>
      </c>
      <c r="L1150" s="8" t="s">
        <v>744</v>
      </c>
    </row>
    <row r="1151" spans="1:16" s="65" customFormat="1">
      <c r="A1151" s="103" t="s">
        <v>1420</v>
      </c>
      <c r="B1151" s="103"/>
      <c r="C1151" s="103"/>
      <c r="D1151" s="8"/>
      <c r="E1151" s="8"/>
      <c r="F1151" s="8"/>
      <c r="G1151" s="6"/>
      <c r="H1151" s="73">
        <f>SUM(H1114:H1150)</f>
        <v>411919725.23680001</v>
      </c>
      <c r="I1151" s="73">
        <f>SUM(I1114:I1150)</f>
        <v>461350092.26521605</v>
      </c>
      <c r="J1151" s="66"/>
      <c r="K1151" s="64"/>
      <c r="L1151" s="64"/>
    </row>
    <row r="1152" spans="1:16" s="65" customFormat="1">
      <c r="A1152" s="103" t="s">
        <v>1425</v>
      </c>
      <c r="B1152" s="103"/>
      <c r="C1152" s="103"/>
      <c r="D1152" s="8"/>
      <c r="E1152" s="8"/>
      <c r="F1152" s="8"/>
      <c r="G1152" s="6"/>
      <c r="H1152" s="73">
        <f>H1109+H1112+H1151</f>
        <v>4288268636.9368</v>
      </c>
      <c r="I1152" s="73">
        <f>I1109+I1112+I1151</f>
        <v>4802860873.369216</v>
      </c>
      <c r="J1152" s="66"/>
      <c r="K1152" s="64"/>
      <c r="L1152" s="64"/>
    </row>
    <row r="1153" spans="1:12">
      <c r="A1153" s="100" t="s">
        <v>1426</v>
      </c>
      <c r="B1153" s="101"/>
      <c r="C1153" s="102"/>
      <c r="D1153" s="11"/>
      <c r="E1153" s="11"/>
      <c r="F1153" s="10"/>
      <c r="G1153" s="19"/>
      <c r="H1153" s="81">
        <f>H1100+H1152</f>
        <v>5600703398.5202274</v>
      </c>
      <c r="I1153" s="81">
        <f>I1100+I1152</f>
        <v>6272787806.3426552</v>
      </c>
      <c r="J1153" s="11"/>
      <c r="K1153" s="8"/>
      <c r="L1153" s="57"/>
    </row>
  </sheetData>
  <autoFilter ref="A13:P1153"/>
  <mergeCells count="19">
    <mergeCell ref="A1102:J1102"/>
    <mergeCell ref="A10:I10"/>
    <mergeCell ref="A11:I11"/>
    <mergeCell ref="A14:K14"/>
    <mergeCell ref="A15:J15"/>
    <mergeCell ref="A1004:C1004"/>
    <mergeCell ref="A1005:J1005"/>
    <mergeCell ref="A1018:C1018"/>
    <mergeCell ref="A1019:J1019"/>
    <mergeCell ref="A1099:C1099"/>
    <mergeCell ref="A1100:C1100"/>
    <mergeCell ref="A1101:K1101"/>
    <mergeCell ref="A1153:C1153"/>
    <mergeCell ref="A1109:C1109"/>
    <mergeCell ref="A1110:J1110"/>
    <mergeCell ref="A1112:C1112"/>
    <mergeCell ref="A1113:J1113"/>
    <mergeCell ref="A1151:C1151"/>
    <mergeCell ref="A1152:C1152"/>
  </mergeCells>
  <pageMargins left="0.35" right="0.32" top="0.74803149606299213" bottom="0.74803149606299213" header="0.31496062992125984" footer="0.31496062992125984"/>
  <pageSetup paperSize="9" scale="5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nurgul.tuleubekova</cp:lastModifiedBy>
  <cp:lastPrinted>2012-10-30T05:40:57Z</cp:lastPrinted>
  <dcterms:created xsi:type="dcterms:W3CDTF">2011-06-29T08:00:36Z</dcterms:created>
  <dcterms:modified xsi:type="dcterms:W3CDTF">2012-11-14T05:15:23Z</dcterms:modified>
</cp:coreProperties>
</file>