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05" windowWidth="18195" windowHeight="7440"/>
  </bookViews>
  <sheets>
    <sheet name="Лист1" sheetId="6" r:id="rId1"/>
    <sheet name="Лист2" sheetId="7" r:id="rId2"/>
  </sheets>
  <calcPr calcId="125725"/>
  <fileRecoveryPr autoRecover="0"/>
</workbook>
</file>

<file path=xl/calcChain.xml><?xml version="1.0" encoding="utf-8"?>
<calcChain xmlns="http://schemas.openxmlformats.org/spreadsheetml/2006/main">
  <c r="I925" i="6"/>
  <c r="H925"/>
  <c r="H924"/>
  <c r="I924" s="1"/>
  <c r="I28" i="7"/>
  <c r="H25" l="1"/>
  <c r="I25" s="1"/>
  <c r="H24"/>
  <c r="I24" s="1"/>
  <c r="H23"/>
  <c r="I23" s="1"/>
  <c r="H22"/>
  <c r="I22" s="1"/>
  <c r="H21"/>
  <c r="I21" s="1"/>
  <c r="I1016" i="6" l="1"/>
  <c r="H1016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31"/>
  <c r="H1025"/>
  <c r="H1024"/>
  <c r="H1023"/>
  <c r="H1022"/>
  <c r="I1025"/>
  <c r="I1024"/>
  <c r="I1023"/>
  <c r="I1022"/>
  <c r="I1021"/>
  <c r="I102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938"/>
  <c r="I939"/>
  <c r="I931"/>
  <c r="I932"/>
  <c r="I933"/>
  <c r="I934"/>
  <c r="I935"/>
  <c r="I930"/>
  <c r="I928"/>
  <c r="I929"/>
  <c r="I927"/>
  <c r="H17"/>
  <c r="I17" s="1"/>
  <c r="H18"/>
  <c r="I18" s="1"/>
  <c r="H19"/>
  <c r="I19" s="1"/>
  <c r="H20"/>
  <c r="I20"/>
  <c r="H21"/>
  <c r="I21"/>
  <c r="H22"/>
  <c r="I22"/>
  <c r="H23"/>
  <c r="I23"/>
  <c r="H24"/>
  <c r="I24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44"/>
  <c r="I44" s="1"/>
  <c r="H45"/>
  <c r="I45" s="1"/>
  <c r="H46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71"/>
  <c r="I71" s="1"/>
  <c r="H72"/>
  <c r="I72" s="1"/>
  <c r="H73"/>
  <c r="I73" s="1"/>
  <c r="H74"/>
  <c r="I74" s="1"/>
  <c r="H75"/>
  <c r="I75" s="1"/>
  <c r="H76"/>
  <c r="I76" s="1"/>
  <c r="H77"/>
  <c r="I77" s="1"/>
  <c r="H78"/>
  <c r="I78" s="1"/>
  <c r="H79"/>
  <c r="I79" s="1"/>
  <c r="H80"/>
  <c r="I80" s="1"/>
  <c r="H81"/>
  <c r="I81" s="1"/>
  <c r="H82"/>
  <c r="I82" s="1"/>
  <c r="H83"/>
  <c r="I83" s="1"/>
  <c r="H84"/>
  <c r="I84" s="1"/>
  <c r="H85"/>
  <c r="I85" s="1"/>
  <c r="H86"/>
  <c r="I86" s="1"/>
  <c r="H87"/>
  <c r="I87" s="1"/>
  <c r="H88"/>
  <c r="I88" s="1"/>
  <c r="H89"/>
  <c r="I89" s="1"/>
  <c r="H90"/>
  <c r="I90" s="1"/>
  <c r="H91"/>
  <c r="I91" s="1"/>
  <c r="H92"/>
  <c r="I92" s="1"/>
  <c r="H93"/>
  <c r="I93" s="1"/>
  <c r="H94"/>
  <c r="I94" s="1"/>
  <c r="H95"/>
  <c r="I95" s="1"/>
  <c r="H96"/>
  <c r="I96" s="1"/>
  <c r="H97"/>
  <c r="I97" s="1"/>
  <c r="H98"/>
  <c r="I98" s="1"/>
  <c r="H99"/>
  <c r="I99" s="1"/>
  <c r="H100"/>
  <c r="I100" s="1"/>
  <c r="H101"/>
  <c r="I101" s="1"/>
  <c r="H102"/>
  <c r="I102" s="1"/>
  <c r="H103"/>
  <c r="I103" s="1"/>
  <c r="H104"/>
  <c r="I104" s="1"/>
  <c r="H105"/>
  <c r="I105" s="1"/>
  <c r="H106"/>
  <c r="I106" s="1"/>
  <c r="H107"/>
  <c r="I107" s="1"/>
  <c r="H108"/>
  <c r="I108" s="1"/>
  <c r="H109"/>
  <c r="I109" s="1"/>
  <c r="H110"/>
  <c r="I110" s="1"/>
  <c r="H111"/>
  <c r="I111" s="1"/>
  <c r="H112"/>
  <c r="I112" s="1"/>
  <c r="H113"/>
  <c r="I113" s="1"/>
  <c r="H114"/>
  <c r="I114" s="1"/>
  <c r="H115"/>
  <c r="I115" s="1"/>
  <c r="H116"/>
  <c r="I116" s="1"/>
  <c r="H117"/>
  <c r="I117" s="1"/>
  <c r="H118"/>
  <c r="I118" s="1"/>
  <c r="H119"/>
  <c r="I119" s="1"/>
  <c r="H120"/>
  <c r="I120" s="1"/>
  <c r="H121"/>
  <c r="I121" s="1"/>
  <c r="H122"/>
  <c r="I122" s="1"/>
  <c r="H123"/>
  <c r="I123" s="1"/>
  <c r="H124"/>
  <c r="I124" s="1"/>
  <c r="H125"/>
  <c r="I125" s="1"/>
  <c r="H126"/>
  <c r="I126" s="1"/>
  <c r="H127"/>
  <c r="I127" s="1"/>
  <c r="H128"/>
  <c r="I128" s="1"/>
  <c r="H129"/>
  <c r="I129" s="1"/>
  <c r="H130"/>
  <c r="I130" s="1"/>
  <c r="H131"/>
  <c r="I131" s="1"/>
  <c r="H132"/>
  <c r="I132" s="1"/>
  <c r="H133"/>
  <c r="I133" s="1"/>
  <c r="H134"/>
  <c r="I134" s="1"/>
  <c r="H135"/>
  <c r="I135" s="1"/>
  <c r="H136"/>
  <c r="I136" s="1"/>
  <c r="H137"/>
  <c r="I137" s="1"/>
  <c r="H138"/>
  <c r="I138" s="1"/>
  <c r="H139"/>
  <c r="I139" s="1"/>
  <c r="H140"/>
  <c r="I140" s="1"/>
  <c r="H141"/>
  <c r="I141" s="1"/>
  <c r="H142"/>
  <c r="I142" s="1"/>
  <c r="H143"/>
  <c r="I143" s="1"/>
  <c r="H144"/>
  <c r="I144" s="1"/>
  <c r="H145"/>
  <c r="I145" s="1"/>
  <c r="H146"/>
  <c r="I146" s="1"/>
  <c r="H147"/>
  <c r="I147" s="1"/>
  <c r="H148"/>
  <c r="I148" s="1"/>
  <c r="H149"/>
  <c r="I149" s="1"/>
  <c r="H150"/>
  <c r="I150" s="1"/>
  <c r="H151"/>
  <c r="I151" s="1"/>
  <c r="H152"/>
  <c r="I152" s="1"/>
  <c r="H153"/>
  <c r="I153" s="1"/>
  <c r="H154"/>
  <c r="I154" s="1"/>
  <c r="H155"/>
  <c r="I155" s="1"/>
  <c r="H156"/>
  <c r="I156" s="1"/>
  <c r="H157"/>
  <c r="I157" s="1"/>
  <c r="H158"/>
  <c r="I158" s="1"/>
  <c r="H159"/>
  <c r="I159" s="1"/>
  <c r="H160"/>
  <c r="I160" s="1"/>
  <c r="H161"/>
  <c r="I161" s="1"/>
  <c r="H162"/>
  <c r="I162" s="1"/>
  <c r="H163"/>
  <c r="I163" s="1"/>
  <c r="H164"/>
  <c r="I164" s="1"/>
  <c r="H165"/>
  <c r="I165" s="1"/>
  <c r="H166"/>
  <c r="I166" s="1"/>
  <c r="H167"/>
  <c r="I167" s="1"/>
  <c r="H168"/>
  <c r="I168" s="1"/>
  <c r="H169"/>
  <c r="I169" s="1"/>
  <c r="H170"/>
  <c r="I170" s="1"/>
  <c r="H171"/>
  <c r="I171" s="1"/>
  <c r="H172"/>
  <c r="I172" s="1"/>
  <c r="H173"/>
  <c r="I173" s="1"/>
  <c r="H174"/>
  <c r="I174" s="1"/>
  <c r="H175"/>
  <c r="I175" s="1"/>
  <c r="H176"/>
  <c r="I176" s="1"/>
  <c r="H177"/>
  <c r="I177" s="1"/>
  <c r="H178"/>
  <c r="I178" s="1"/>
  <c r="H179"/>
  <c r="I179" s="1"/>
  <c r="H180"/>
  <c r="I180" s="1"/>
  <c r="H181"/>
  <c r="I181" s="1"/>
  <c r="H182"/>
  <c r="I182" s="1"/>
  <c r="H183"/>
  <c r="I183" s="1"/>
  <c r="H184"/>
  <c r="I184" s="1"/>
  <c r="H185"/>
  <c r="I185" s="1"/>
  <c r="H186"/>
  <c r="I186" s="1"/>
  <c r="H187"/>
  <c r="I187" s="1"/>
  <c r="H188"/>
  <c r="I188" s="1"/>
  <c r="H189"/>
  <c r="I189" s="1"/>
  <c r="H190"/>
  <c r="I190" s="1"/>
  <c r="H191"/>
  <c r="I191" s="1"/>
  <c r="H192"/>
  <c r="I192" s="1"/>
  <c r="H193"/>
  <c r="I193" s="1"/>
  <c r="H194"/>
  <c r="I194" s="1"/>
  <c r="H195"/>
  <c r="I195" s="1"/>
  <c r="H196"/>
  <c r="I196" s="1"/>
  <c r="H197"/>
  <c r="I197" s="1"/>
  <c r="H198"/>
  <c r="I198" s="1"/>
  <c r="H199"/>
  <c r="I199" s="1"/>
  <c r="H200"/>
  <c r="I200" s="1"/>
  <c r="H201"/>
  <c r="I201" s="1"/>
  <c r="H202"/>
  <c r="I202" s="1"/>
  <c r="H203"/>
  <c r="I203" s="1"/>
  <c r="H204"/>
  <c r="I204" s="1"/>
  <c r="H205"/>
  <c r="I205" s="1"/>
  <c r="H206"/>
  <c r="I206" s="1"/>
  <c r="H207"/>
  <c r="I207" s="1"/>
  <c r="H208"/>
  <c r="I208" s="1"/>
  <c r="H209"/>
  <c r="I209" s="1"/>
  <c r="H210"/>
  <c r="I210" s="1"/>
  <c r="H211"/>
  <c r="I211" s="1"/>
  <c r="H212"/>
  <c r="I212" s="1"/>
  <c r="H213"/>
  <c r="I213" s="1"/>
  <c r="H214"/>
  <c r="I214" s="1"/>
  <c r="H215"/>
  <c r="I215" s="1"/>
  <c r="H216"/>
  <c r="I216" s="1"/>
  <c r="H217"/>
  <c r="I217" s="1"/>
  <c r="H218"/>
  <c r="I218" s="1"/>
  <c r="H219"/>
  <c r="I219" s="1"/>
  <c r="H220"/>
  <c r="I220" s="1"/>
  <c r="H221"/>
  <c r="I221" s="1"/>
  <c r="H222"/>
  <c r="I222" s="1"/>
  <c r="H223"/>
  <c r="I223" s="1"/>
  <c r="H224"/>
  <c r="I224" s="1"/>
  <c r="H225"/>
  <c r="I225" s="1"/>
  <c r="H226"/>
  <c r="I226" s="1"/>
  <c r="H227"/>
  <c r="I227" s="1"/>
  <c r="H228"/>
  <c r="I228" s="1"/>
  <c r="H229"/>
  <c r="I229" s="1"/>
  <c r="H230"/>
  <c r="I230" s="1"/>
  <c r="H231"/>
  <c r="I231" s="1"/>
  <c r="H232"/>
  <c r="I232" s="1"/>
  <c r="H233"/>
  <c r="I233" s="1"/>
  <c r="H234"/>
  <c r="I234" s="1"/>
  <c r="H235"/>
  <c r="I235" s="1"/>
  <c r="H236"/>
  <c r="I236" s="1"/>
  <c r="H237"/>
  <c r="I237" s="1"/>
  <c r="H238"/>
  <c r="I238" s="1"/>
  <c r="H239"/>
  <c r="I239" s="1"/>
  <c r="H240"/>
  <c r="I240" s="1"/>
  <c r="H241"/>
  <c r="I241" s="1"/>
  <c r="H242"/>
  <c r="I242" s="1"/>
  <c r="H243"/>
  <c r="I243" s="1"/>
  <c r="H244"/>
  <c r="I244" s="1"/>
  <c r="H245"/>
  <c r="I245" s="1"/>
  <c r="H246"/>
  <c r="I246" s="1"/>
  <c r="H247"/>
  <c r="I247" s="1"/>
  <c r="H248"/>
  <c r="I248" s="1"/>
  <c r="H249"/>
  <c r="I249" s="1"/>
  <c r="H250"/>
  <c r="I250" s="1"/>
  <c r="H251"/>
  <c r="I251" s="1"/>
  <c r="H252"/>
  <c r="I252" s="1"/>
  <c r="H253"/>
  <c r="I253" s="1"/>
  <c r="H254"/>
  <c r="I254" s="1"/>
  <c r="H255"/>
  <c r="I255" s="1"/>
  <c r="H256"/>
  <c r="I256" s="1"/>
  <c r="H257"/>
  <c r="I257" s="1"/>
  <c r="H258"/>
  <c r="I258" s="1"/>
  <c r="H259"/>
  <c r="I259" s="1"/>
  <c r="H260"/>
  <c r="I260" s="1"/>
  <c r="H261"/>
  <c r="I261" s="1"/>
  <c r="H262"/>
  <c r="I262" s="1"/>
  <c r="H263"/>
  <c r="I263" s="1"/>
  <c r="H264"/>
  <c r="I264" s="1"/>
  <c r="H265"/>
  <c r="I265" s="1"/>
  <c r="H266"/>
  <c r="I266" s="1"/>
  <c r="H267"/>
  <c r="I267" s="1"/>
  <c r="H268"/>
  <c r="I268" s="1"/>
  <c r="H269"/>
  <c r="I269" s="1"/>
  <c r="H270"/>
  <c r="I270" s="1"/>
  <c r="H271"/>
  <c r="I271" s="1"/>
  <c r="H272"/>
  <c r="I272" s="1"/>
  <c r="H273"/>
  <c r="I273" s="1"/>
  <c r="H274"/>
  <c r="I274" s="1"/>
  <c r="H275"/>
  <c r="I275" s="1"/>
  <c r="H276"/>
  <c r="I276" s="1"/>
  <c r="H277"/>
  <c r="I277" s="1"/>
  <c r="H278"/>
  <c r="I278"/>
  <c r="H279"/>
  <c r="I279"/>
  <c r="H280"/>
  <c r="I280"/>
  <c r="H281"/>
  <c r="I281"/>
  <c r="H282"/>
  <c r="I282"/>
  <c r="H283"/>
  <c r="I283"/>
  <c r="H284"/>
  <c r="I284"/>
  <c r="H285"/>
  <c r="I285"/>
  <c r="H286"/>
  <c r="I286"/>
  <c r="H287"/>
  <c r="I287"/>
  <c r="H288"/>
  <c r="I288"/>
  <c r="H289"/>
  <c r="I289"/>
  <c r="H290"/>
  <c r="I290"/>
  <c r="H291"/>
  <c r="I291"/>
  <c r="H292"/>
  <c r="I292"/>
  <c r="H293"/>
  <c r="I293"/>
  <c r="H294"/>
  <c r="I294"/>
  <c r="H295"/>
  <c r="I295"/>
  <c r="H296"/>
  <c r="I296"/>
  <c r="H297"/>
  <c r="I297"/>
  <c r="H298"/>
  <c r="I298"/>
  <c r="H299"/>
  <c r="I299"/>
  <c r="H300"/>
  <c r="I300"/>
  <c r="H301"/>
  <c r="I301"/>
  <c r="H302"/>
  <c r="I302"/>
  <c r="H303"/>
  <c r="I303"/>
  <c r="H304"/>
  <c r="I304"/>
  <c r="H305"/>
  <c r="I305"/>
  <c r="H306"/>
  <c r="I306"/>
  <c r="H307"/>
  <c r="I307"/>
  <c r="H308"/>
  <c r="I308"/>
  <c r="H309"/>
  <c r="I309"/>
  <c r="H310"/>
  <c r="I310"/>
  <c r="H311"/>
  <c r="I311"/>
  <c r="H312"/>
  <c r="I312"/>
  <c r="H313"/>
  <c r="I313"/>
  <c r="H314"/>
  <c r="I314"/>
  <c r="H315"/>
  <c r="I315" s="1"/>
  <c r="H316"/>
  <c r="I316" s="1"/>
  <c r="H317"/>
  <c r="I317" s="1"/>
  <c r="H318"/>
  <c r="I318" s="1"/>
  <c r="H319"/>
  <c r="I319" s="1"/>
  <c r="H320"/>
  <c r="I320" s="1"/>
  <c r="H321"/>
  <c r="I321" s="1"/>
  <c r="H322"/>
  <c r="I322" s="1"/>
  <c r="H323"/>
  <c r="I323" s="1"/>
  <c r="H324"/>
  <c r="I324" s="1"/>
  <c r="H325"/>
  <c r="I325" s="1"/>
  <c r="H326"/>
  <c r="I326" s="1"/>
  <c r="H327"/>
  <c r="I327" s="1"/>
  <c r="H328"/>
  <c r="I328" s="1"/>
  <c r="H329"/>
  <c r="I329" s="1"/>
  <c r="H330"/>
  <c r="I330" s="1"/>
  <c r="H331"/>
  <c r="I331" s="1"/>
  <c r="H332"/>
  <c r="I332" s="1"/>
  <c r="H333"/>
  <c r="I333" s="1"/>
  <c r="H334"/>
  <c r="I334" s="1"/>
  <c r="H335"/>
  <c r="I335" s="1"/>
  <c r="H336"/>
  <c r="I336" s="1"/>
  <c r="H337"/>
  <c r="I337" s="1"/>
  <c r="H338"/>
  <c r="I338" s="1"/>
  <c r="H339"/>
  <c r="I339" s="1"/>
  <c r="H340"/>
  <c r="I340" s="1"/>
  <c r="H341"/>
  <c r="I341" s="1"/>
  <c r="H342"/>
  <c r="I342" s="1"/>
  <c r="H343"/>
  <c r="I343" s="1"/>
  <c r="H344"/>
  <c r="I344" s="1"/>
  <c r="H345"/>
  <c r="I345" s="1"/>
  <c r="H346"/>
  <c r="I346" s="1"/>
  <c r="H347"/>
  <c r="I347" s="1"/>
  <c r="H348"/>
  <c r="I348" s="1"/>
  <c r="H349"/>
  <c r="I349" s="1"/>
  <c r="H350"/>
  <c r="I350" s="1"/>
  <c r="H351"/>
  <c r="I351" s="1"/>
  <c r="H352"/>
  <c r="I352" s="1"/>
  <c r="H353"/>
  <c r="I353" s="1"/>
  <c r="H354"/>
  <c r="I354" s="1"/>
  <c r="H355"/>
  <c r="I355" s="1"/>
  <c r="H356"/>
  <c r="I356" s="1"/>
  <c r="H357"/>
  <c r="I357" s="1"/>
  <c r="H358"/>
  <c r="I358" s="1"/>
  <c r="H359"/>
  <c r="I359" s="1"/>
  <c r="H360"/>
  <c r="I360" s="1"/>
  <c r="H361"/>
  <c r="I361" s="1"/>
  <c r="H362"/>
  <c r="I362" s="1"/>
  <c r="H363"/>
  <c r="I363" s="1"/>
  <c r="H364"/>
  <c r="I364" s="1"/>
  <c r="H365"/>
  <c r="I365" s="1"/>
  <c r="H366"/>
  <c r="I366" s="1"/>
  <c r="H367"/>
  <c r="I367" s="1"/>
  <c r="H368"/>
  <c r="I368" s="1"/>
  <c r="H369"/>
  <c r="I369" s="1"/>
  <c r="H370"/>
  <c r="I370" s="1"/>
  <c r="H371"/>
  <c r="I371" s="1"/>
  <c r="H372"/>
  <c r="I372" s="1"/>
  <c r="H373"/>
  <c r="I373" s="1"/>
  <c r="H374"/>
  <c r="I374" s="1"/>
  <c r="H375"/>
  <c r="I375" s="1"/>
  <c r="H376"/>
  <c r="I376" s="1"/>
  <c r="H377"/>
  <c r="I377" s="1"/>
  <c r="H378"/>
  <c r="I378" s="1"/>
  <c r="H379"/>
  <c r="I379" s="1"/>
  <c r="H380"/>
  <c r="I380" s="1"/>
  <c r="H381"/>
  <c r="I381" s="1"/>
  <c r="H382"/>
  <c r="I382" s="1"/>
  <c r="H383"/>
  <c r="I383" s="1"/>
  <c r="H384"/>
  <c r="I384" s="1"/>
  <c r="H385"/>
  <c r="I385" s="1"/>
  <c r="H386"/>
  <c r="I386" s="1"/>
  <c r="H387"/>
  <c r="I387" s="1"/>
  <c r="H388"/>
  <c r="I388" s="1"/>
  <c r="H389"/>
  <c r="I389" s="1"/>
  <c r="H390"/>
  <c r="I390" s="1"/>
  <c r="H391"/>
  <c r="I391" s="1"/>
  <c r="H392"/>
  <c r="I392" s="1"/>
  <c r="H393"/>
  <c r="I393" s="1"/>
  <c r="H394"/>
  <c r="I394" s="1"/>
  <c r="H395"/>
  <c r="I395" s="1"/>
  <c r="H396"/>
  <c r="I396" s="1"/>
  <c r="H397"/>
  <c r="I397" s="1"/>
  <c r="H398"/>
  <c r="I398" s="1"/>
  <c r="H399"/>
  <c r="I399" s="1"/>
  <c r="H400"/>
  <c r="I400" s="1"/>
  <c r="H401"/>
  <c r="I401" s="1"/>
  <c r="H402"/>
  <c r="I402" s="1"/>
  <c r="H403"/>
  <c r="I403" s="1"/>
  <c r="H404"/>
  <c r="I404" s="1"/>
  <c r="H405"/>
  <c r="I405" s="1"/>
  <c r="H406"/>
  <c r="I406" s="1"/>
  <c r="H407"/>
  <c r="I407" s="1"/>
  <c r="H408"/>
  <c r="I408" s="1"/>
  <c r="H409"/>
  <c r="I409" s="1"/>
  <c r="H410"/>
  <c r="I410" s="1"/>
  <c r="H411"/>
  <c r="I411" s="1"/>
  <c r="H412"/>
  <c r="I412" s="1"/>
  <c r="H413"/>
  <c r="I413" s="1"/>
  <c r="H414"/>
  <c r="I414" s="1"/>
  <c r="H415"/>
  <c r="I415" s="1"/>
  <c r="H416"/>
  <c r="I416" s="1"/>
  <c r="H417"/>
  <c r="I417" s="1"/>
  <c r="H418"/>
  <c r="I418" s="1"/>
  <c r="H419"/>
  <c r="I419" s="1"/>
  <c r="H420"/>
  <c r="I420" s="1"/>
  <c r="H421"/>
  <c r="I421" s="1"/>
  <c r="H422"/>
  <c r="I422" s="1"/>
  <c r="H423"/>
  <c r="I423" s="1"/>
  <c r="H424"/>
  <c r="I424" s="1"/>
  <c r="H425"/>
  <c r="I425" s="1"/>
  <c r="H426"/>
  <c r="I426" s="1"/>
  <c r="H427"/>
  <c r="I427" s="1"/>
  <c r="H428"/>
  <c r="I428" s="1"/>
  <c r="H429"/>
  <c r="I429" s="1"/>
  <c r="H430"/>
  <c r="I430" s="1"/>
  <c r="H431"/>
  <c r="I431" s="1"/>
  <c r="H432"/>
  <c r="I432" s="1"/>
  <c r="H433"/>
  <c r="I433" s="1"/>
  <c r="H434"/>
  <c r="I434" s="1"/>
  <c r="H435"/>
  <c r="I435" s="1"/>
  <c r="H436"/>
  <c r="I436" s="1"/>
  <c r="H437"/>
  <c r="I437" s="1"/>
  <c r="H438"/>
  <c r="I438" s="1"/>
  <c r="H439"/>
  <c r="I439" s="1"/>
  <c r="H440"/>
  <c r="I440" s="1"/>
  <c r="H441"/>
  <c r="I441" s="1"/>
  <c r="H442"/>
  <c r="I442" s="1"/>
  <c r="H443"/>
  <c r="I443" s="1"/>
  <c r="H444"/>
  <c r="I444" s="1"/>
  <c r="H445"/>
  <c r="I445" s="1"/>
  <c r="H446"/>
  <c r="I446" s="1"/>
  <c r="H447"/>
  <c r="I447" s="1"/>
  <c r="H448"/>
  <c r="I448" s="1"/>
  <c r="H449"/>
  <c r="I449" s="1"/>
  <c r="H450"/>
  <c r="I450" s="1"/>
  <c r="H451"/>
  <c r="I451" s="1"/>
  <c r="H452"/>
  <c r="I452" s="1"/>
  <c r="H453"/>
  <c r="I453" s="1"/>
  <c r="H454"/>
  <c r="I454" s="1"/>
  <c r="H455"/>
  <c r="I455" s="1"/>
  <c r="H456"/>
  <c r="I456" s="1"/>
  <c r="H457"/>
  <c r="I457" s="1"/>
  <c r="H458"/>
  <c r="I458" s="1"/>
  <c r="H459"/>
  <c r="I459" s="1"/>
  <c r="H460"/>
  <c r="I460" s="1"/>
  <c r="H461"/>
  <c r="I461" s="1"/>
  <c r="H462"/>
  <c r="I462" s="1"/>
  <c r="H463"/>
  <c r="I463" s="1"/>
  <c r="H464"/>
  <c r="I464" s="1"/>
  <c r="H465"/>
  <c r="I465" s="1"/>
  <c r="H466"/>
  <c r="I466" s="1"/>
  <c r="H467"/>
  <c r="I467" s="1"/>
  <c r="H468"/>
  <c r="I468" s="1"/>
  <c r="H469"/>
  <c r="I469" s="1"/>
  <c r="H470"/>
  <c r="I470" s="1"/>
  <c r="H471"/>
  <c r="I471" s="1"/>
  <c r="H472"/>
  <c r="I472" s="1"/>
  <c r="H473"/>
  <c r="I473" s="1"/>
  <c r="H474"/>
  <c r="I474" s="1"/>
  <c r="H475"/>
  <c r="I475" s="1"/>
  <c r="H476"/>
  <c r="I476" s="1"/>
  <c r="H477"/>
  <c r="I477" s="1"/>
  <c r="H478"/>
  <c r="I478" s="1"/>
  <c r="H479"/>
  <c r="I479" s="1"/>
  <c r="H480"/>
  <c r="I480" s="1"/>
  <c r="H481"/>
  <c r="I481" s="1"/>
  <c r="H482"/>
  <c r="I482" s="1"/>
  <c r="H483"/>
  <c r="I483" s="1"/>
  <c r="H484"/>
  <c r="I484" s="1"/>
  <c r="H485"/>
  <c r="I485" s="1"/>
  <c r="H486"/>
  <c r="I486" s="1"/>
  <c r="H487"/>
  <c r="I487" s="1"/>
  <c r="H488"/>
  <c r="I488" s="1"/>
  <c r="H489"/>
  <c r="I489" s="1"/>
  <c r="H490"/>
  <c r="I490" s="1"/>
  <c r="H491"/>
  <c r="I491" s="1"/>
  <c r="H492"/>
  <c r="I492" s="1"/>
  <c r="H493"/>
  <c r="I493" s="1"/>
  <c r="H494"/>
  <c r="I494" s="1"/>
  <c r="H495"/>
  <c r="I495" s="1"/>
  <c r="H496"/>
  <c r="I496" s="1"/>
  <c r="H497"/>
  <c r="I497" s="1"/>
  <c r="H498"/>
  <c r="I498" s="1"/>
  <c r="H499"/>
  <c r="I499" s="1"/>
  <c r="H500"/>
  <c r="I500" s="1"/>
  <c r="H501"/>
  <c r="I501" s="1"/>
  <c r="H502"/>
  <c r="I502" s="1"/>
  <c r="H503"/>
  <c r="I503" s="1"/>
  <c r="H504"/>
  <c r="I504" s="1"/>
  <c r="H505"/>
  <c r="I505" s="1"/>
  <c r="H506"/>
  <c r="I506" s="1"/>
  <c r="H507"/>
  <c r="I507" s="1"/>
  <c r="H508"/>
  <c r="I508" s="1"/>
  <c r="H509"/>
  <c r="I509" s="1"/>
  <c r="H510"/>
  <c r="I510" s="1"/>
  <c r="H511"/>
  <c r="I511" s="1"/>
  <c r="H512"/>
  <c r="I512" s="1"/>
  <c r="H513"/>
  <c r="I513" s="1"/>
  <c r="H514"/>
  <c r="I514" s="1"/>
  <c r="H515"/>
  <c r="I515" s="1"/>
  <c r="H516"/>
  <c r="I516" s="1"/>
  <c r="H517"/>
  <c r="I517" s="1"/>
  <c r="H518"/>
  <c r="I518" s="1"/>
  <c r="H519"/>
  <c r="I519" s="1"/>
  <c r="H520"/>
  <c r="I520" s="1"/>
  <c r="H521"/>
  <c r="I521" s="1"/>
  <c r="H522"/>
  <c r="I522" s="1"/>
  <c r="H523"/>
  <c r="I523" s="1"/>
  <c r="H524"/>
  <c r="I524" s="1"/>
  <c r="H525"/>
  <c r="I525" s="1"/>
  <c r="H526"/>
  <c r="I526" s="1"/>
  <c r="H527"/>
  <c r="I527" s="1"/>
  <c r="H528"/>
  <c r="I528" s="1"/>
  <c r="H529"/>
  <c r="I529" s="1"/>
  <c r="H530"/>
  <c r="I530" s="1"/>
  <c r="H531"/>
  <c r="I531" s="1"/>
  <c r="H532"/>
  <c r="I532" s="1"/>
  <c r="H533"/>
  <c r="I533" s="1"/>
  <c r="H534"/>
  <c r="I534" s="1"/>
  <c r="H535"/>
  <c r="I535" s="1"/>
  <c r="H536"/>
  <c r="I536" s="1"/>
  <c r="H537"/>
  <c r="I537" s="1"/>
  <c r="H538"/>
  <c r="I538" s="1"/>
  <c r="H539"/>
  <c r="I539" s="1"/>
  <c r="H540"/>
  <c r="I540" s="1"/>
  <c r="H541"/>
  <c r="I541" s="1"/>
  <c r="H542"/>
  <c r="I542" s="1"/>
  <c r="H543"/>
  <c r="I543" s="1"/>
  <c r="H544"/>
  <c r="I544" s="1"/>
  <c r="H545"/>
  <c r="I545" s="1"/>
  <c r="H546"/>
  <c r="I546" s="1"/>
  <c r="H547"/>
  <c r="I547" s="1"/>
  <c r="H548"/>
  <c r="I548" s="1"/>
  <c r="H549"/>
  <c r="I549" s="1"/>
  <c r="H550"/>
  <c r="I550" s="1"/>
  <c r="H551"/>
  <c r="I551" s="1"/>
  <c r="H552"/>
  <c r="I552" s="1"/>
  <c r="H553"/>
  <c r="I553" s="1"/>
  <c r="H554"/>
  <c r="I554" s="1"/>
  <c r="H555"/>
  <c r="I555" s="1"/>
  <c r="H556"/>
  <c r="I556" s="1"/>
  <c r="H557"/>
  <c r="I557" s="1"/>
  <c r="H558"/>
  <c r="I558" s="1"/>
  <c r="H559"/>
  <c r="I559" s="1"/>
  <c r="H560"/>
  <c r="I560" s="1"/>
  <c r="H561"/>
  <c r="I561" s="1"/>
  <c r="H562"/>
  <c r="I562" s="1"/>
  <c r="H563"/>
  <c r="I563" s="1"/>
  <c r="H564"/>
  <c r="I564" s="1"/>
  <c r="H565"/>
  <c r="I565" s="1"/>
  <c r="H566"/>
  <c r="I566" s="1"/>
  <c r="H567"/>
  <c r="I567" s="1"/>
  <c r="H568"/>
  <c r="I568" s="1"/>
  <c r="H569"/>
  <c r="I569" s="1"/>
  <c r="H570"/>
  <c r="I570" s="1"/>
  <c r="H571"/>
  <c r="I571" s="1"/>
  <c r="H572"/>
  <c r="I572" s="1"/>
  <c r="H573"/>
  <c r="I573" s="1"/>
  <c r="H574"/>
  <c r="I574" s="1"/>
  <c r="H575"/>
  <c r="I575" s="1"/>
  <c r="H576"/>
  <c r="I576" s="1"/>
  <c r="H577"/>
  <c r="I577" s="1"/>
  <c r="H578"/>
  <c r="I578" s="1"/>
  <c r="H579"/>
  <c r="I579" s="1"/>
  <c r="H580"/>
  <c r="I580" s="1"/>
  <c r="H581"/>
  <c r="I581" s="1"/>
  <c r="H582"/>
  <c r="I582" s="1"/>
  <c r="H583"/>
  <c r="I583" s="1"/>
  <c r="H584"/>
  <c r="I584" s="1"/>
  <c r="H585"/>
  <c r="I585" s="1"/>
  <c r="H586"/>
  <c r="I586" s="1"/>
  <c r="H587"/>
  <c r="I587" s="1"/>
  <c r="H588"/>
  <c r="I588" s="1"/>
  <c r="H589"/>
  <c r="I589" s="1"/>
  <c r="H590"/>
  <c r="I590" s="1"/>
  <c r="H591"/>
  <c r="I591" s="1"/>
  <c r="H592"/>
  <c r="I592" s="1"/>
  <c r="H593"/>
  <c r="I593" s="1"/>
  <c r="H594"/>
  <c r="I594" s="1"/>
  <c r="H595"/>
  <c r="I595" s="1"/>
  <c r="H596"/>
  <c r="I596" s="1"/>
  <c r="H597"/>
  <c r="I597" s="1"/>
  <c r="H598"/>
  <c r="I598" s="1"/>
  <c r="H599"/>
  <c r="I599" s="1"/>
  <c r="H600"/>
  <c r="I600" s="1"/>
  <c r="H601"/>
  <c r="I601" s="1"/>
  <c r="H602"/>
  <c r="I602" s="1"/>
  <c r="H603"/>
  <c r="I603" s="1"/>
  <c r="H604"/>
  <c r="I604" s="1"/>
  <c r="H605"/>
  <c r="I605" s="1"/>
  <c r="H606"/>
  <c r="I606" s="1"/>
  <c r="H607"/>
  <c r="I607" s="1"/>
  <c r="H608"/>
  <c r="I608" s="1"/>
  <c r="H609"/>
  <c r="I609" s="1"/>
  <c r="H610"/>
  <c r="I610" s="1"/>
  <c r="H611"/>
  <c r="I611" s="1"/>
  <c r="H612"/>
  <c r="I612" s="1"/>
  <c r="H613"/>
  <c r="I613" s="1"/>
  <c r="H614"/>
  <c r="I614" s="1"/>
  <c r="H615"/>
  <c r="I615" s="1"/>
  <c r="H616"/>
  <c r="I616" s="1"/>
  <c r="H617"/>
  <c r="I617" s="1"/>
  <c r="H618"/>
  <c r="I618" s="1"/>
  <c r="H619"/>
  <c r="I619" s="1"/>
  <c r="H620"/>
  <c r="I620" s="1"/>
  <c r="H621"/>
  <c r="I621" s="1"/>
  <c r="H622"/>
  <c r="I622" s="1"/>
  <c r="H623"/>
  <c r="I623" s="1"/>
  <c r="H624"/>
  <c r="I624" s="1"/>
  <c r="H625"/>
  <c r="I625" s="1"/>
  <c r="H626"/>
  <c r="I626" s="1"/>
  <c r="H627"/>
  <c r="I627" s="1"/>
  <c r="H628"/>
  <c r="I628" s="1"/>
  <c r="H629"/>
  <c r="I629" s="1"/>
  <c r="H630"/>
  <c r="I630" s="1"/>
  <c r="H631"/>
  <c r="I631" s="1"/>
  <c r="H632"/>
  <c r="I632" s="1"/>
  <c r="H633"/>
  <c r="I633" s="1"/>
  <c r="H634"/>
  <c r="I634" s="1"/>
  <c r="H635"/>
  <c r="I635" s="1"/>
  <c r="H636"/>
  <c r="I636" s="1"/>
  <c r="H637"/>
  <c r="I637" s="1"/>
  <c r="H638"/>
  <c r="I638" s="1"/>
  <c r="H639"/>
  <c r="I639" s="1"/>
  <c r="H640"/>
  <c r="I640" s="1"/>
  <c r="H641"/>
  <c r="I641" s="1"/>
  <c r="H642"/>
  <c r="I642" s="1"/>
  <c r="H643"/>
  <c r="I643" s="1"/>
  <c r="H644"/>
  <c r="I644" s="1"/>
  <c r="H645"/>
  <c r="I645" s="1"/>
  <c r="H646"/>
  <c r="I646" s="1"/>
  <c r="H647"/>
  <c r="I647" s="1"/>
  <c r="H648"/>
  <c r="I648" s="1"/>
  <c r="H649"/>
  <c r="I649" s="1"/>
  <c r="H650"/>
  <c r="I650" s="1"/>
  <c r="H651"/>
  <c r="I651" s="1"/>
  <c r="H652"/>
  <c r="I652" s="1"/>
  <c r="H653"/>
  <c r="I653" s="1"/>
  <c r="H654"/>
  <c r="I654" s="1"/>
  <c r="H655"/>
  <c r="I655" s="1"/>
  <c r="H656"/>
  <c r="I656" s="1"/>
  <c r="H657"/>
  <c r="I657" s="1"/>
  <c r="H658"/>
  <c r="I658" s="1"/>
  <c r="H659"/>
  <c r="I659" s="1"/>
  <c r="H660"/>
  <c r="I660" s="1"/>
  <c r="H661"/>
  <c r="I661" s="1"/>
  <c r="H662"/>
  <c r="I662" s="1"/>
  <c r="H663"/>
  <c r="I663" s="1"/>
  <c r="H664"/>
  <c r="I664" s="1"/>
  <c r="H665"/>
  <c r="I665" s="1"/>
  <c r="H666"/>
  <c r="I666" s="1"/>
  <c r="H667"/>
  <c r="I667" s="1"/>
  <c r="H668"/>
  <c r="I668" s="1"/>
  <c r="H669"/>
  <c r="I669" s="1"/>
  <c r="H670"/>
  <c r="I670" s="1"/>
  <c r="H671"/>
  <c r="I671" s="1"/>
  <c r="H672"/>
  <c r="I672" s="1"/>
  <c r="H673"/>
  <c r="I673" s="1"/>
  <c r="H674"/>
  <c r="I674" s="1"/>
  <c r="H675"/>
  <c r="I675" s="1"/>
  <c r="H676"/>
  <c r="I676" s="1"/>
  <c r="H677"/>
  <c r="I677" s="1"/>
  <c r="H678"/>
  <c r="I678" s="1"/>
  <c r="H679"/>
  <c r="I679" s="1"/>
  <c r="H680"/>
  <c r="I680" s="1"/>
  <c r="H681"/>
  <c r="I681" s="1"/>
  <c r="H682"/>
  <c r="I682" s="1"/>
  <c r="H683"/>
  <c r="I683" s="1"/>
  <c r="H684"/>
  <c r="I684" s="1"/>
  <c r="H685"/>
  <c r="I685" s="1"/>
  <c r="H686"/>
  <c r="I686" s="1"/>
  <c r="H687"/>
  <c r="I687" s="1"/>
  <c r="H688"/>
  <c r="I688" s="1"/>
  <c r="H689"/>
  <c r="I689" s="1"/>
  <c r="H690"/>
  <c r="I690" s="1"/>
  <c r="H691"/>
  <c r="I691" s="1"/>
  <c r="H692"/>
  <c r="I692" s="1"/>
  <c r="H693"/>
  <c r="I693" s="1"/>
  <c r="H694"/>
  <c r="I694" s="1"/>
  <c r="H695"/>
  <c r="I695" s="1"/>
  <c r="H696"/>
  <c r="I696" s="1"/>
  <c r="H697"/>
  <c r="I697" s="1"/>
  <c r="H698"/>
  <c r="I698" s="1"/>
  <c r="H699"/>
  <c r="I699" s="1"/>
  <c r="H700"/>
  <c r="I700" s="1"/>
  <c r="H701"/>
  <c r="I701" s="1"/>
  <c r="H702"/>
  <c r="I702" s="1"/>
  <c r="H703"/>
  <c r="I703" s="1"/>
  <c r="H704"/>
  <c r="I704" s="1"/>
  <c r="H705"/>
  <c r="I705" s="1"/>
  <c r="H706"/>
  <c r="I706" s="1"/>
  <c r="H707"/>
  <c r="I707" s="1"/>
  <c r="H708"/>
  <c r="I708" s="1"/>
  <c r="H709"/>
  <c r="I709" s="1"/>
  <c r="H710"/>
  <c r="I710" s="1"/>
  <c r="H711"/>
  <c r="I711" s="1"/>
  <c r="H712"/>
  <c r="I712" s="1"/>
  <c r="H713"/>
  <c r="I713" s="1"/>
  <c r="H714"/>
  <c r="I714" s="1"/>
  <c r="H715"/>
  <c r="I715" s="1"/>
  <c r="H716"/>
  <c r="I716" s="1"/>
  <c r="H717"/>
  <c r="I717" s="1"/>
  <c r="H718"/>
  <c r="I718" s="1"/>
  <c r="H719"/>
  <c r="I719" s="1"/>
  <c r="H720"/>
  <c r="I720" s="1"/>
  <c r="H721"/>
  <c r="I721" s="1"/>
  <c r="H722"/>
  <c r="I722" s="1"/>
  <c r="H723"/>
  <c r="I723" s="1"/>
  <c r="H724"/>
  <c r="I724" s="1"/>
  <c r="H725"/>
  <c r="I725" s="1"/>
  <c r="H726"/>
  <c r="I726" s="1"/>
  <c r="H727"/>
  <c r="I727" s="1"/>
  <c r="H728"/>
  <c r="I728" s="1"/>
  <c r="H729"/>
  <c r="I729" s="1"/>
  <c r="H730"/>
  <c r="I730" s="1"/>
  <c r="H731"/>
  <c r="I731" s="1"/>
  <c r="H732"/>
  <c r="I732" s="1"/>
  <c r="H733"/>
  <c r="I733" s="1"/>
  <c r="H734"/>
  <c r="I734" s="1"/>
  <c r="H735"/>
  <c r="I735" s="1"/>
  <c r="H736"/>
  <c r="I736" s="1"/>
  <c r="H737"/>
  <c r="I737" s="1"/>
  <c r="H738"/>
  <c r="I738" s="1"/>
  <c r="H739"/>
  <c r="I739" s="1"/>
  <c r="H740"/>
  <c r="I740" s="1"/>
  <c r="H741"/>
  <c r="I741" s="1"/>
  <c r="H742"/>
  <c r="I742" s="1"/>
  <c r="H743"/>
  <c r="I743" s="1"/>
  <c r="H744"/>
  <c r="I744" s="1"/>
  <c r="H745"/>
  <c r="I745" s="1"/>
  <c r="H746"/>
  <c r="I746" s="1"/>
  <c r="H747"/>
  <c r="I747" s="1"/>
  <c r="H748"/>
  <c r="I748" s="1"/>
  <c r="H749"/>
  <c r="I749" s="1"/>
  <c r="H750"/>
  <c r="I750" s="1"/>
  <c r="H751"/>
  <c r="I751" s="1"/>
  <c r="H752"/>
  <c r="I752" s="1"/>
  <c r="H753"/>
  <c r="I753" s="1"/>
  <c r="H754"/>
  <c r="I754" s="1"/>
  <c r="H755"/>
  <c r="I755" s="1"/>
  <c r="H756"/>
  <c r="I756" s="1"/>
  <c r="H757"/>
  <c r="I757" s="1"/>
  <c r="H758"/>
  <c r="I758" s="1"/>
  <c r="H759"/>
  <c r="I759" s="1"/>
  <c r="H760"/>
  <c r="I760" s="1"/>
  <c r="H761"/>
  <c r="I761" s="1"/>
  <c r="H762"/>
  <c r="I762" s="1"/>
  <c r="H763"/>
  <c r="I763" s="1"/>
  <c r="H764"/>
  <c r="I764" s="1"/>
  <c r="H765"/>
  <c r="I765" s="1"/>
  <c r="H766"/>
  <c r="I766" s="1"/>
  <c r="H767"/>
  <c r="I767" s="1"/>
  <c r="H768"/>
  <c r="I768" s="1"/>
  <c r="H769"/>
  <c r="I769" s="1"/>
  <c r="H770"/>
  <c r="I770" s="1"/>
  <c r="H771"/>
  <c r="I771" s="1"/>
  <c r="H772"/>
  <c r="I772" s="1"/>
  <c r="H773"/>
  <c r="I773" s="1"/>
  <c r="H774"/>
  <c r="I774" s="1"/>
  <c r="H775"/>
  <c r="I775" s="1"/>
  <c r="H776"/>
  <c r="I776" s="1"/>
  <c r="H777"/>
  <c r="I777" s="1"/>
  <c r="H778"/>
  <c r="I778" s="1"/>
  <c r="H779"/>
  <c r="I779" s="1"/>
  <c r="H780"/>
  <c r="I780" s="1"/>
  <c r="H781"/>
  <c r="I781" s="1"/>
  <c r="H782"/>
  <c r="I782" s="1"/>
  <c r="H783"/>
  <c r="I783" s="1"/>
  <c r="H784"/>
  <c r="I784" s="1"/>
  <c r="H785"/>
  <c r="I785" s="1"/>
  <c r="H786"/>
  <c r="I786" s="1"/>
  <c r="H787"/>
  <c r="I787" s="1"/>
  <c r="H788"/>
  <c r="I788" s="1"/>
  <c r="H789"/>
  <c r="I789" s="1"/>
  <c r="H790"/>
  <c r="I790" s="1"/>
  <c r="H791"/>
  <c r="I791" s="1"/>
  <c r="H792"/>
  <c r="I792" s="1"/>
  <c r="H793"/>
  <c r="I793" s="1"/>
  <c r="H794"/>
  <c r="I794" s="1"/>
  <c r="H795"/>
  <c r="I795" s="1"/>
  <c r="H796"/>
  <c r="I796" s="1"/>
  <c r="H797"/>
  <c r="I797" s="1"/>
  <c r="H798"/>
  <c r="I798" s="1"/>
  <c r="H799"/>
  <c r="I799" s="1"/>
  <c r="H800"/>
  <c r="I800" s="1"/>
  <c r="H801"/>
  <c r="I801" s="1"/>
  <c r="H802"/>
  <c r="I802" s="1"/>
  <c r="H803"/>
  <c r="I803" s="1"/>
  <c r="H804"/>
  <c r="I804" s="1"/>
  <c r="H805"/>
  <c r="I805" s="1"/>
  <c r="H806"/>
  <c r="I806" s="1"/>
  <c r="H807"/>
  <c r="I807" s="1"/>
  <c r="H808"/>
  <c r="I808" s="1"/>
  <c r="H809"/>
  <c r="I809" s="1"/>
  <c r="H810"/>
  <c r="I810" s="1"/>
  <c r="H811"/>
  <c r="I811" s="1"/>
  <c r="H812"/>
  <c r="I812" s="1"/>
  <c r="H813"/>
  <c r="I813" s="1"/>
  <c r="H814"/>
  <c r="I814" s="1"/>
  <c r="H815"/>
  <c r="I815" s="1"/>
  <c r="H816"/>
  <c r="I816" s="1"/>
  <c r="H817"/>
  <c r="I817" s="1"/>
  <c r="H818"/>
  <c r="I818" s="1"/>
  <c r="H819"/>
  <c r="I819" s="1"/>
  <c r="H820"/>
  <c r="I820" s="1"/>
  <c r="H821"/>
  <c r="I821" s="1"/>
  <c r="H822"/>
  <c r="I822" s="1"/>
  <c r="H823"/>
  <c r="I823" s="1"/>
  <c r="H824"/>
  <c r="I824" s="1"/>
  <c r="H825"/>
  <c r="I825" s="1"/>
  <c r="H826"/>
  <c r="I826" s="1"/>
  <c r="H827"/>
  <c r="I827"/>
  <c r="H828"/>
  <c r="I828"/>
  <c r="H829"/>
  <c r="I829"/>
  <c r="H830"/>
  <c r="I830"/>
  <c r="H831"/>
  <c r="I831"/>
  <c r="H832"/>
  <c r="I832"/>
  <c r="H833"/>
  <c r="I833"/>
  <c r="H834"/>
  <c r="I834"/>
  <c r="H835"/>
  <c r="I835"/>
  <c r="H836"/>
  <c r="I836"/>
  <c r="H837"/>
  <c r="I837"/>
  <c r="H838"/>
  <c r="I838"/>
  <c r="H839"/>
  <c r="I839"/>
  <c r="H840"/>
  <c r="I840"/>
  <c r="H841"/>
  <c r="I841"/>
  <c r="H842"/>
  <c r="I842"/>
  <c r="H843"/>
  <c r="I843"/>
  <c r="H844"/>
  <c r="I844"/>
  <c r="H845"/>
  <c r="I845"/>
  <c r="H846"/>
  <c r="I846"/>
  <c r="H847"/>
  <c r="I847"/>
  <c r="H848"/>
  <c r="I848"/>
  <c r="H849"/>
  <c r="I849"/>
  <c r="H850"/>
  <c r="I850"/>
  <c r="H851"/>
  <c r="I851"/>
  <c r="H852"/>
  <c r="I852"/>
  <c r="H853"/>
  <c r="I853"/>
  <c r="H854"/>
  <c r="I854"/>
  <c r="H855"/>
  <c r="I855"/>
  <c r="H856"/>
  <c r="I856"/>
  <c r="H857"/>
  <c r="I857"/>
  <c r="H858"/>
  <c r="I858"/>
  <c r="H859"/>
  <c r="I859"/>
  <c r="H860"/>
  <c r="I860"/>
  <c r="H861"/>
  <c r="I861"/>
  <c r="H862"/>
  <c r="I862"/>
  <c r="H863"/>
  <c r="I863"/>
  <c r="H864"/>
  <c r="I864"/>
  <c r="H865"/>
  <c r="I865"/>
  <c r="H866"/>
  <c r="I866"/>
  <c r="H867"/>
  <c r="I867"/>
  <c r="H868"/>
  <c r="I868"/>
  <c r="H869"/>
  <c r="I869"/>
  <c r="H870"/>
  <c r="I870"/>
  <c r="H871"/>
  <c r="I871"/>
  <c r="H872"/>
  <c r="I872"/>
  <c r="H873"/>
  <c r="I873"/>
  <c r="H874"/>
  <c r="I874"/>
  <c r="H875"/>
  <c r="I875"/>
  <c r="H876"/>
  <c r="I876"/>
  <c r="H877"/>
  <c r="I877"/>
  <c r="H878"/>
  <c r="I878"/>
  <c r="H879"/>
  <c r="I879"/>
  <c r="H880"/>
  <c r="I880"/>
  <c r="H881"/>
  <c r="I881"/>
  <c r="H882"/>
  <c r="I882"/>
  <c r="H883"/>
  <c r="I883"/>
  <c r="H884"/>
  <c r="I884"/>
  <c r="H885"/>
  <c r="I885"/>
  <c r="H886"/>
  <c r="I886"/>
  <c r="H887"/>
  <c r="I887"/>
  <c r="H888"/>
  <c r="I888"/>
  <c r="H889"/>
  <c r="I889"/>
  <c r="H890"/>
  <c r="I890"/>
  <c r="H891"/>
  <c r="I891"/>
  <c r="H892"/>
  <c r="I892"/>
  <c r="H893"/>
  <c r="I893"/>
  <c r="H894"/>
  <c r="I894"/>
  <c r="H895"/>
  <c r="I895"/>
  <c r="H896"/>
  <c r="I896"/>
  <c r="H897"/>
  <c r="I897"/>
  <c r="H898"/>
  <c r="I898"/>
  <c r="H899"/>
  <c r="I899"/>
  <c r="H900"/>
  <c r="I900"/>
  <c r="H901"/>
  <c r="I901"/>
  <c r="H902"/>
  <c r="I902" s="1"/>
  <c r="H903"/>
  <c r="I903"/>
  <c r="H904"/>
  <c r="I904"/>
  <c r="H905"/>
  <c r="I905"/>
  <c r="H906"/>
  <c r="I906"/>
  <c r="H907"/>
  <c r="I907"/>
  <c r="H908"/>
  <c r="I908"/>
  <c r="H909"/>
  <c r="I909"/>
  <c r="H910"/>
  <c r="I910"/>
  <c r="H911"/>
  <c r="I911"/>
  <c r="H912"/>
  <c r="I912" s="1"/>
  <c r="H913"/>
  <c r="I913" s="1"/>
  <c r="H914"/>
  <c r="I914" s="1"/>
  <c r="H915"/>
  <c r="I915" s="1"/>
  <c r="H916"/>
  <c r="I916" s="1"/>
  <c r="H917"/>
  <c r="I917" s="1"/>
  <c r="H918"/>
  <c r="I918" s="1"/>
  <c r="H919"/>
  <c r="I919" s="1"/>
  <c r="H920"/>
  <c r="I920" s="1"/>
  <c r="H921"/>
  <c r="I921" s="1"/>
  <c r="H922"/>
  <c r="I922" s="1"/>
  <c r="H923"/>
  <c r="I923" s="1"/>
  <c r="H11" i="7"/>
  <c r="I11" s="1"/>
  <c r="H10"/>
  <c r="I10" s="1"/>
  <c r="H9"/>
  <c r="I9" s="1"/>
  <c r="H8"/>
  <c r="I8" s="1"/>
  <c r="H7"/>
  <c r="I7" s="1"/>
  <c r="I14"/>
  <c r="H1067" i="6" l="1"/>
  <c r="I1067"/>
  <c r="I936"/>
  <c r="H936"/>
  <c r="I1029" l="1"/>
  <c r="H1029"/>
  <c r="H1021"/>
  <c r="I940"/>
  <c r="H16"/>
  <c r="H1017" l="1"/>
  <c r="I1026"/>
  <c r="I1068" s="1"/>
  <c r="I16"/>
  <c r="H1026"/>
  <c r="H1068" s="1"/>
  <c r="I1017" l="1"/>
  <c r="I1069" s="1"/>
  <c r="H1069"/>
</calcChain>
</file>

<file path=xl/sharedStrings.xml><?xml version="1.0" encoding="utf-8"?>
<sst xmlns="http://schemas.openxmlformats.org/spreadsheetml/2006/main" count="6987" uniqueCount="1878">
  <si>
    <t>Количество, объем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</si>
  <si>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</si>
  <si>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</si>
  <si>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г.Астана, пр.Кабанбай батыра, 53</t>
  </si>
  <si>
    <t>Дизельное топливо зимнее</t>
  </si>
  <si>
    <t>запрос ценовых предложений</t>
  </si>
  <si>
    <t>литр</t>
  </si>
  <si>
    <t>Услуги по перевозке обучающихся и преподавателей</t>
  </si>
  <si>
    <t>со дня вступления в силу договора до 31.12.2012 года</t>
  </si>
  <si>
    <t>в течение 5 рабочих дней со дня вступления в силу договора</t>
  </si>
  <si>
    <t>рейс</t>
  </si>
  <si>
    <t>Услуги по аренде автомобиля представительского класса</t>
  </si>
  <si>
    <t>услуга</t>
  </si>
  <si>
    <t>Автомойка</t>
  </si>
  <si>
    <t>Аренда автопаркинга</t>
  </si>
  <si>
    <t>г.Астана</t>
  </si>
  <si>
    <t>Предоставление услуг по водоснабжению и/или отведению сточных вод</t>
  </si>
  <si>
    <t>Предоставление услуг по водоснабжению и/или отведению сточных вод 64-м квартирам в ЖК "Северное Сияние"</t>
  </si>
  <si>
    <t>г.Астана, ул.Достык, 5/2, ЖК "Северное Сияние"</t>
  </si>
  <si>
    <t>Предоставление услуг по техническому обслуживанию лифтов</t>
  </si>
  <si>
    <t>Предоставление услуг по техническому обслуживанию лифтов 64-м квартирам в ЖК "Северное Сияние"</t>
  </si>
  <si>
    <t>Предоставление услуг по вывозу твердых бытовых отходов</t>
  </si>
  <si>
    <t>Предоставление услуг по вывозу твердых бытовых отходов 64-м квартирам в ЖК "Северное Сияние"</t>
  </si>
  <si>
    <t>Предоставление телекоммуникационных услуг</t>
  </si>
  <si>
    <t>Предоставление телекоммуникационных услуг 64-м квартирам в ЖК "Северное Сияние"</t>
  </si>
  <si>
    <t>Предоставление услуги кабельного телевидения</t>
  </si>
  <si>
    <t>Предоставление услуги кабельного телевидения 64-м квартирам в ЖК "Северное Сияние"</t>
  </si>
  <si>
    <t>Услуги по технической эксплуатации и содержанию квартир ЖК "Северное Сияние"</t>
  </si>
  <si>
    <t>Предоставление услуги интернет</t>
  </si>
  <si>
    <t>Предоставление услуги интернет 64-м квартирам в ЖК "Северное Сияние"</t>
  </si>
  <si>
    <t>Предоставление услуги по техническому обслуживанию и ремонту домофонной системы</t>
  </si>
  <si>
    <t>Предоставление услуги по техническому обслуживанию и ремонту домофонной системы 64-м квартирам в ЖК "Северное Сияние"</t>
  </si>
  <si>
    <t>Предоставление эксплуатационных услуг по обслуживанию паркинга (30 машиномест)</t>
  </si>
  <si>
    <t>Предоставление эксплуатационных услуг по обслуживанию паркинга (30 машиномест) в ЖК "Северное Сияние"</t>
  </si>
  <si>
    <t>Услуги по управлению и обслуживанию парковочных мест (2 машиноместа)</t>
  </si>
  <si>
    <t>Услуги по управлению и обслуживанию парковочных мест (2 машиноместа) в ЖК "Северное Сияние"</t>
  </si>
  <si>
    <t>Оказание услуг телефонии, доступа к сети интернет и цифрового интерактивного телевидения в квартирах ЖК "Хайвил Астана"</t>
  </si>
  <si>
    <t>г.Астана, ул.Ахмета Байтурсынова, д.5, блок "D", ЖК "Хайвил Астана"</t>
  </si>
  <si>
    <t>Оказание услуг по управлению, содержанию и обслуживанию  жилого комплекса  "Хайвил Астана"</t>
  </si>
  <si>
    <t>Оказание услуг по управлению, содержанию и обслуживанию  парковочных мест в жилом комплексе  "Хайвил Астана"</t>
  </si>
  <si>
    <t>Оказание услуг по управлению, содержанию и обслуживанию  20-ти парковочных мест в жилом комплексе  "Хайвил Астана"</t>
  </si>
  <si>
    <t>Оказание услуг по водоснабжению и водоотведению в жилом комплексе  "Хайвил Астана"</t>
  </si>
  <si>
    <t>Техническое обслуживание автоматической пожарной сигнализации и системы оповещения</t>
  </si>
  <si>
    <t>Пожарная охрана "Назарбаев Университет"</t>
  </si>
  <si>
    <t>со дня вступления в силу договора  до 1 февраля 2012 года</t>
  </si>
  <si>
    <t>Дизельное топливо для отопления зданий</t>
  </si>
  <si>
    <t>Дизельное топливо для отопления зданий Л-0,2-40 ГОСТ 305-82</t>
  </si>
  <si>
    <t>Услуги охраны</t>
  </si>
  <si>
    <t>Услуги по проведению спортивных занятий</t>
  </si>
  <si>
    <t>Приложение</t>
  </si>
  <si>
    <t xml:space="preserve">частного учреждения </t>
  </si>
  <si>
    <t>Прачечные услуги</t>
  </si>
  <si>
    <t>со дня вступления в силу договора по 31.12.2012 года</t>
  </si>
  <si>
    <t>до подведения итогов тендера</t>
  </si>
  <si>
    <t>кВт/ч/год</t>
  </si>
  <si>
    <t xml:space="preserve">Техническое обслуживание лифтов </t>
  </si>
  <si>
    <t>Почтовые услуги</t>
  </si>
  <si>
    <t>Международные и междугородние почтовые услуги</t>
  </si>
  <si>
    <t>Техническое обслуживание лифтов комплекса НУ</t>
  </si>
  <si>
    <t>Водоснабжение "Назарбаев Университет"</t>
  </si>
  <si>
    <t>Отвод сточных вод "Назарбаев Университет"</t>
  </si>
  <si>
    <t>м.куб.</t>
  </si>
  <si>
    <t>Через товарную биржу</t>
  </si>
  <si>
    <t>Вода</t>
  </si>
  <si>
    <t>Бутилированная, питьевая</t>
  </si>
  <si>
    <t>бутыль</t>
  </si>
  <si>
    <t>с даты подписания Договора до 31 декабря 2012 года</t>
  </si>
  <si>
    <t>час</t>
  </si>
  <si>
    <t>с 1 января 2012 года до 31.12.2012 года</t>
  </si>
  <si>
    <t>Сервисное обслуживание котельной</t>
  </si>
  <si>
    <t>Услуги по вывозу снега</t>
  </si>
  <si>
    <t>Дизельное топливо летнее</t>
  </si>
  <si>
    <t>Шиномонтаж</t>
  </si>
  <si>
    <t>авто</t>
  </si>
  <si>
    <t>Технический осмотр транспортных средств</t>
  </si>
  <si>
    <t>Автошины 215/65/16С</t>
  </si>
  <si>
    <t>Автошины 215/65/16С (летние)</t>
  </si>
  <si>
    <t>Автошины 215/65/16</t>
  </si>
  <si>
    <t>Автошины 215/65/16 (летние)</t>
  </si>
  <si>
    <t>Автошины 255/65/17</t>
  </si>
  <si>
    <t>Автошины 255/65/17 (летние)</t>
  </si>
  <si>
    <t>Автошины 235/45/17</t>
  </si>
  <si>
    <t>Автошины 235/45/17 (летние)</t>
  </si>
  <si>
    <t>Автошины 235/55/17</t>
  </si>
  <si>
    <t>Автошины 235/55/17 (летние)</t>
  </si>
  <si>
    <t>Автошины 235/55/16</t>
  </si>
  <si>
    <t>Автошины 235/55/16 (летние)</t>
  </si>
  <si>
    <t>Автошины 215/55/16</t>
  </si>
  <si>
    <t>Автошины 215/55/16 (летние)</t>
  </si>
  <si>
    <t>Автошины 215/65/16С (зимние)</t>
  </si>
  <si>
    <t>Техническое обслуживание и ремонт транспортных средств</t>
  </si>
  <si>
    <t>Страхование ГПО владельца автотранспортных средств</t>
  </si>
  <si>
    <t>Добровольное страхование автотранспортных средств</t>
  </si>
  <si>
    <t>Бензин АИ-96</t>
  </si>
  <si>
    <t>Корпоративные праздники (Новый год)</t>
  </si>
  <si>
    <t>корпоративные праздники</t>
  </si>
  <si>
    <t xml:space="preserve"> со дня вступления в силу договора в течение 3 рабочих дней</t>
  </si>
  <si>
    <t>Корпоративный тренинг/Тим-билдинг</t>
  </si>
  <si>
    <t>Новогодние подарки</t>
  </si>
  <si>
    <t>Обязательное страхование работника от несчастных случаев при исполнении им трудовых (служебных) обязанностей ОРНС</t>
  </si>
  <si>
    <t>Добровольное страхование на случай болезни</t>
  </si>
  <si>
    <t>Письменный двусторонний перевод (англо-русский, русско-английский)</t>
  </si>
  <si>
    <t>Письменный двусторонний перевод (русско-казахский, казахско-русский)</t>
  </si>
  <si>
    <t>Письменный перевод текстовой информации с английского языка на русский язык и с русского языка на английский язык</t>
  </si>
  <si>
    <t>Письменный перевод текстовой информации с русского языка на казахский язык и с казахского языка на русский язык</t>
  </si>
  <si>
    <t>штука</t>
  </si>
  <si>
    <t xml:space="preserve">человек </t>
  </si>
  <si>
    <t>с момента подписания Договора до 31.12.2012 года</t>
  </si>
  <si>
    <t>Синхронный перевод с английского на русский/казахский и обратно</t>
  </si>
  <si>
    <t>Транспортные услуги</t>
  </si>
  <si>
    <t>Уплотнитель, резиновый, для дверей</t>
  </si>
  <si>
    <t>Подмотка 15м*19мм</t>
  </si>
  <si>
    <t>Клей ПВА 3.5кг</t>
  </si>
  <si>
    <t>Герметик белый 310 мл</t>
  </si>
  <si>
    <t>Клей для кафеля 25 кг</t>
  </si>
  <si>
    <t>Дверной доводчик</t>
  </si>
  <si>
    <t>Тройник d 15 вн.15/15 нар.</t>
  </si>
  <si>
    <t>Переходник нар.резьба 1/2"*3/4</t>
  </si>
  <si>
    <t>Сиденье для унитаза</t>
  </si>
  <si>
    <t>Сердечник для замка 35*35</t>
  </si>
  <si>
    <t>Лампа CLAS A 100w E27</t>
  </si>
  <si>
    <t>Замок дверной с ручками</t>
  </si>
  <si>
    <t xml:space="preserve">Замок дверной с ручками </t>
  </si>
  <si>
    <t xml:space="preserve">Силикон для внутренних работ </t>
  </si>
  <si>
    <t>Силикон для внутренних работ</t>
  </si>
  <si>
    <t xml:space="preserve">Силикон для наружных работ </t>
  </si>
  <si>
    <t>Силикон для наружных работ</t>
  </si>
  <si>
    <t xml:space="preserve">Москитная сетка для жилых окон </t>
  </si>
  <si>
    <t>Москитная сетка для пожарных окон</t>
  </si>
  <si>
    <t>кв.м</t>
  </si>
  <si>
    <t xml:space="preserve">Жалюзи </t>
  </si>
  <si>
    <t xml:space="preserve">Металлопластиковые  окна для пожарных окон  </t>
  </si>
  <si>
    <t xml:space="preserve">Колерная краска </t>
  </si>
  <si>
    <t>Колерная краска</t>
  </si>
  <si>
    <t>шт</t>
  </si>
  <si>
    <t xml:space="preserve">Смеситель на кухню </t>
  </si>
  <si>
    <t>Смеситель на кухню</t>
  </si>
  <si>
    <t xml:space="preserve">Смеситель для душа  </t>
  </si>
  <si>
    <t xml:space="preserve">Смеситель для душа </t>
  </si>
  <si>
    <t xml:space="preserve">Шланг сантехнический </t>
  </si>
  <si>
    <t>Шланг сантехнический</t>
  </si>
  <si>
    <t>Таблички информационные (для студ. общежитий)</t>
  </si>
  <si>
    <t>Цветы в горшках (для студ. общежитий)</t>
  </si>
  <si>
    <t>Аптечка универсальная (для студ. общежитий)</t>
  </si>
  <si>
    <t>Матрас (для студ. общежитий)</t>
  </si>
  <si>
    <t>Переходник нар.резьба 1/2"*3/4 Сантехнический</t>
  </si>
  <si>
    <t>Гофрошланг d40, L-1,2</t>
  </si>
  <si>
    <t>Гофрошланг d40</t>
  </si>
  <si>
    <t>комплект</t>
  </si>
  <si>
    <t xml:space="preserve">Услуга по организации медицинского пункта </t>
  </si>
  <si>
    <t>Услуга по организации медицинского пункта</t>
  </si>
  <si>
    <t xml:space="preserve">Услуга </t>
  </si>
  <si>
    <t>Со дня вступления в силу договора и до 31 декабря 2012 года</t>
  </si>
  <si>
    <t>Нанесение надписей на ПК</t>
  </si>
  <si>
    <t>Разработка, изготовление и монтаж планов эвакуации</t>
  </si>
  <si>
    <t>Услуга</t>
  </si>
  <si>
    <t xml:space="preserve">Респираторы </t>
  </si>
  <si>
    <t xml:space="preserve">Через товарную биржу </t>
  </si>
  <si>
    <t>шт.</t>
  </si>
  <si>
    <t>Учебные наглядные пособия</t>
  </si>
  <si>
    <t>Сумка санитарная</t>
  </si>
  <si>
    <t>Сумка санитарная (укомплектованная), по требованиям служб ГО и ЧС</t>
  </si>
  <si>
    <t>Знаки пожарной безопасности</t>
  </si>
  <si>
    <t xml:space="preserve">Знаки пожарной безопасности </t>
  </si>
  <si>
    <t>Мегафон</t>
  </si>
  <si>
    <t>Ручной громкоговоритель, электромегафон</t>
  </si>
  <si>
    <t>Изготовление  плакатов и табличек безопасности с монтажом</t>
  </si>
  <si>
    <t>Изготовление стоек для ограждений и выставления знаков</t>
  </si>
  <si>
    <t>Аптечки первой помощи</t>
  </si>
  <si>
    <t xml:space="preserve">Аптечки первой помощи, в соответствии с Приказом Мин. здравоохранения РК  </t>
  </si>
  <si>
    <t>Консалтинговые услуги по безопасности и охране труда</t>
  </si>
  <si>
    <t>Респираторы РПГ-67</t>
  </si>
  <si>
    <t>Услуга по аренде аудио и видеопрезентационного оборудования</t>
  </si>
  <si>
    <t>Транспортные услуги (20-50 местный транспорт)</t>
  </si>
  <si>
    <t xml:space="preserve">Услуга по организации синхронного перевода </t>
  </si>
  <si>
    <t>Кофе-брейки, фуршеты (люкс)</t>
  </si>
  <si>
    <t>Услуга по организации кофе-брейков, фуршетов (люкс)</t>
  </si>
  <si>
    <t>Услуга по организации кофе-брейков (бизнес)</t>
  </si>
  <si>
    <t>Кофе-брейки (бизнес)</t>
  </si>
  <si>
    <t>Услуга по организации кофе-брейков (стандарт)</t>
  </si>
  <si>
    <t>Кофе-брейки (стандарт)</t>
  </si>
  <si>
    <t>Услуга по организации кофе-брейков (эконом)</t>
  </si>
  <si>
    <t>Кофе-брейки (эконом)</t>
  </si>
  <si>
    <t>Фирменный бланк письма ЧУ «USM»</t>
  </si>
  <si>
    <t>г.Астана, пр. Кабанбай батыра, 53</t>
  </si>
  <si>
    <t>Фирменный бланк приказа ЧУ «USM»</t>
  </si>
  <si>
    <t xml:space="preserve">Конверт А4 </t>
  </si>
  <si>
    <t xml:space="preserve">шт. </t>
  </si>
  <si>
    <t xml:space="preserve">Конверт евро </t>
  </si>
  <si>
    <t>Журналы</t>
  </si>
  <si>
    <t>Фирменный бланк письма АОО НУ</t>
  </si>
  <si>
    <t>Фирменный бланк приказа АОО НУ</t>
  </si>
  <si>
    <t>Бланк решения Ректора</t>
  </si>
  <si>
    <t>Бланк решения Ректора АОО НУ</t>
  </si>
  <si>
    <t xml:space="preserve">Бланк распоряжения </t>
  </si>
  <si>
    <t>Конверт А4 с логотипом АОО НУ</t>
  </si>
  <si>
    <t>Конверт евро с логотипом АОО НУ</t>
  </si>
  <si>
    <t>со дня вступления в силу договора по 31.12.2012г., по заявке Заказчика</t>
  </si>
  <si>
    <t xml:space="preserve">Бланки формы Т2 </t>
  </si>
  <si>
    <t xml:space="preserve">Личный листок по учету кадров </t>
  </si>
  <si>
    <t>Фирменный бланк Алматинское представительство АОО НУ</t>
  </si>
  <si>
    <t>в течение 10 рабочих дней со дня вступления в силу договора, по заявке Заказчика</t>
  </si>
  <si>
    <t>в течение 10 рабочих дней со дня вступления в силу договора</t>
  </si>
  <si>
    <t>со дня вступления в силу договора до 31.03.2012 года</t>
  </si>
  <si>
    <t>г.Астана, район Есиль</t>
  </si>
  <si>
    <t>Аренда помещения для стоянки автобусов и спецтехники</t>
  </si>
  <si>
    <t>Запрос ценовых предложений</t>
  </si>
  <si>
    <t>Проверка знаний правил ПТЭ и ПТБ РК (4,5 группа)</t>
  </si>
  <si>
    <t>человек</t>
  </si>
  <si>
    <t>С даты подписания договора до 31 декабря 2012 г.</t>
  </si>
  <si>
    <t>Проверка знаний правил ПТЭ и ПТБ РК (3 группа)</t>
  </si>
  <si>
    <t>Технический аудит грузовых и пассажирских лифтов комплекса НУ</t>
  </si>
  <si>
    <t>Периодическое освидетельствование 30 лифтов с выдачей актов и предписаний</t>
  </si>
  <si>
    <t>Капитальный ремонт элекро- оборудования (перемотка электродвигателей)</t>
  </si>
  <si>
    <t xml:space="preserve">Экспертное обследование энергооборудования  квартир </t>
  </si>
  <si>
    <t>Экспертное обследование энергооборудования 18 квартир ЖК "Северное сияние", 70 квартир "Хайвилл"</t>
  </si>
  <si>
    <t>Люксомер переносной</t>
  </si>
  <si>
    <t>Мост измерительный (тип Р 333)</t>
  </si>
  <si>
    <t>Фотоаппарат цифровой</t>
  </si>
  <si>
    <t xml:space="preserve">Холодильник </t>
  </si>
  <si>
    <t>Электродвигатель приточного вентилятора Р=18,5кВт, n=1465об/мин,IP54</t>
  </si>
  <si>
    <t>Электродвигатель вытяжного вентилятора Р=11кВт, n=1460об/мин, IP54</t>
  </si>
  <si>
    <t>Электродвигатель вытяжного вентилятора Р=2,2кВт, n=1420об/мин, IP54</t>
  </si>
  <si>
    <t>Электродвигатель приточного вентилятора Р=4кВт, n=1420об/мин, IP54</t>
  </si>
  <si>
    <t>Электродвигатель приточного вентилятора Р=15кВт, n=1470об/мин, IP54</t>
  </si>
  <si>
    <t>Электродвигатель вытяжного вентилятора Р=7,5кВт, n=1450об/мин, IP54</t>
  </si>
  <si>
    <t>Электродвигатель вентилятора Р=1,1кВт, n=1410об/мин, IP54</t>
  </si>
  <si>
    <t>Электродвигатель вентилятора Р=5,5кВт, n=1445об/мин, IP54</t>
  </si>
  <si>
    <t xml:space="preserve">Электродвигатель Р=0,106кВт, n=2552об/мин, IP44 </t>
  </si>
  <si>
    <t xml:space="preserve">Электродвигатель Р=0,193кВт, n=2614об/мин, IP44 </t>
  </si>
  <si>
    <t xml:space="preserve">Электродвигатель Р=0,192кВт, n=2619об/мин, IP44 </t>
  </si>
  <si>
    <t xml:space="preserve">Электродвигатель Р=0,057кВт, n=2489об/мин, IP44 </t>
  </si>
  <si>
    <t xml:space="preserve">Электродвигатель Р=1,513кВт, n=1344об/мин, IP54 </t>
  </si>
  <si>
    <t xml:space="preserve">Электродвигатель Р=0,367кВт, n=2602об/мин, IP44 </t>
  </si>
  <si>
    <t xml:space="preserve">Электродвигатель Р=0,187кВт, n=2641об/мин, IP44 </t>
  </si>
  <si>
    <t xml:space="preserve">Электродвигатель Р=0,063кВт, n=2418об/мин, IP44 </t>
  </si>
  <si>
    <t xml:space="preserve">Электродвигатель Р=0,103кВт, n=2572об/мин, IP44 </t>
  </si>
  <si>
    <t xml:space="preserve">Электродвигатель Р=0,709кВт, n=1296об/мин, IP54 </t>
  </si>
  <si>
    <t xml:space="preserve">Электродвигатель Р=0,75кВт, n=1450об/мин, IP44 </t>
  </si>
  <si>
    <t xml:space="preserve">Электродвигатель Р=1,79кВт, n=900об/мин, IP54 </t>
  </si>
  <si>
    <t xml:space="preserve">Электродвигатель Р=0,197кВт, n=2599об/мин, IP44 </t>
  </si>
  <si>
    <t xml:space="preserve">Электродвигатель Р=9,5кВт, n=1440об/мин, IP54 </t>
  </si>
  <si>
    <t xml:space="preserve">Электродвигатель Р=1,5кВт, n=1410об/мин, IP54 </t>
  </si>
  <si>
    <t xml:space="preserve">Электродвигатель Р=0,158кВт, n=2630об/мин, IP44 </t>
  </si>
  <si>
    <t xml:space="preserve">Электродвигатель Р=0,292кВт, n=2447об/мин, IP44 </t>
  </si>
  <si>
    <t xml:space="preserve">Электродвигатель Р=0,188кВт, n=2637об/мин, IP44 </t>
  </si>
  <si>
    <t xml:space="preserve">Электродвигатель Р=0,665кВт, n=1310об/мин, IP54 </t>
  </si>
  <si>
    <t xml:space="preserve">Электродвигатель Р=2кВт, n=1385об/мин, IP54 </t>
  </si>
  <si>
    <t xml:space="preserve">Электродвигатель Р=1,3кВт, n=1414об/мин, IP54 </t>
  </si>
  <si>
    <t xml:space="preserve">Электродвигатель Р=0,106кВт, n=2544об/мин, IP44 </t>
  </si>
  <si>
    <t xml:space="preserve">Электродвигатель Р=1,058кВт, n=1336об/мин, IP54 </t>
  </si>
  <si>
    <t xml:space="preserve">Электродвигатель Р=1,1кВт, n=2930об/мин, тип: 160М </t>
  </si>
  <si>
    <t xml:space="preserve">Электродвигатель Р=0,426кВт, n=1343об/мин, IP54 </t>
  </si>
  <si>
    <t xml:space="preserve">Электродвигатель Р=7,5кВт, n=2900об/мин, IP55 </t>
  </si>
  <si>
    <t>Электродвигатель Р=0,255кВт, n=1406об/мин, IP44</t>
  </si>
  <si>
    <t>Электродвигатель Р=0,352кВт, n=2630об/мин, IP44</t>
  </si>
  <si>
    <t>Электродвигатель Р=1,072кВт, n=885об/мин, IP54</t>
  </si>
  <si>
    <t>Выключатель дифференциального тока 2р 30мА In=25A тип АС</t>
  </si>
  <si>
    <t>Выключатель дифференциального тока 2р 30мА In=40A тип АС</t>
  </si>
  <si>
    <t>Выключатель дифференциального тока 4р 30мА In=25A тип АС</t>
  </si>
  <si>
    <t>Выключатель дифференциального тока 4р 30мА In=40A тип АС</t>
  </si>
  <si>
    <t>Выключатель дифференциального тока 4р 30мА In=63A тип АС</t>
  </si>
  <si>
    <t>Выключатель дифференциального тока 4р 30мА In=80A тип АС</t>
  </si>
  <si>
    <t>Контактор модульный 3р In=25A</t>
  </si>
  <si>
    <t>Контактор модульный 3р In=40A</t>
  </si>
  <si>
    <t>Заглушка пластиковая</t>
  </si>
  <si>
    <t xml:space="preserve">Карман пластиковый для схем самоклеющийся </t>
  </si>
  <si>
    <t>Карман пластиковый для схем самоклеющийся , внутренний размер 230х130х18 мм</t>
  </si>
  <si>
    <t>Уплотнитель кабельных вводов пластиковый IP 68 PG 48</t>
  </si>
  <si>
    <t>Уплотнитель кабельных вводов пластиковый IP 68 PG 42</t>
  </si>
  <si>
    <t>Уплотнитель кабельных вводов пластиковый IP 68 PG 36</t>
  </si>
  <si>
    <t>Уплотнитель кабельных вводов пластиковый IP 68 PG 29</t>
  </si>
  <si>
    <t>Уплотнитель кабельных вводов пластиковый IP 68 PG 21</t>
  </si>
  <si>
    <t>Заглушка концевая ISO 16</t>
  </si>
  <si>
    <t>Заглушка концевая ISO 20</t>
  </si>
  <si>
    <t>Заглушка концевая ISO 25</t>
  </si>
  <si>
    <t>Заглушка концевая ISO 32</t>
  </si>
  <si>
    <t>Заглушка концевая ISO 40</t>
  </si>
  <si>
    <t>Гайка для заглушки ISO 16</t>
  </si>
  <si>
    <t>Гайка для заглушки ISO 20</t>
  </si>
  <si>
    <t>Гайка для заглушки ISO 25</t>
  </si>
  <si>
    <t>Гайка для заглушки ISO 32</t>
  </si>
  <si>
    <t>Гайка для заглушки ISO 40</t>
  </si>
  <si>
    <t xml:space="preserve">Трансформатор управления и обеспечения безопасности </t>
  </si>
  <si>
    <t>Трансформатор управления и обеспечения безопасности 230/24 В, 250 ВА</t>
  </si>
  <si>
    <t xml:space="preserve">Тумблер трехпозиционный с фиксацией </t>
  </si>
  <si>
    <t>Тумблер трехпозиционный с фиксацией 16 А, 250 В</t>
  </si>
  <si>
    <t xml:space="preserve">Коробка распределительная квадратная влагозащищенная IP 55 </t>
  </si>
  <si>
    <t>Коробка распределительная квадратная влагозащищенная IP 55 130х130 мм</t>
  </si>
  <si>
    <t xml:space="preserve">Колодка клеммная IP 2Х для коробки </t>
  </si>
  <si>
    <t xml:space="preserve">Вилка штепсельная </t>
  </si>
  <si>
    <t>Вилка штепсельная 16 А, 250 В2к+з</t>
  </si>
  <si>
    <t xml:space="preserve">Кабель-канал напольный </t>
  </si>
  <si>
    <t>Кабель-канал напольный 92х20 мм</t>
  </si>
  <si>
    <t>м</t>
  </si>
  <si>
    <t xml:space="preserve">Заглушка торцевая  для кабель-канала </t>
  </si>
  <si>
    <t xml:space="preserve">Заглушка торцевая  для кабель-канала 92х20 мм </t>
  </si>
  <si>
    <t xml:space="preserve">Накладка на стык для кабель-канала </t>
  </si>
  <si>
    <t>Накладка на стык для кабель-канала 92х20 мм</t>
  </si>
  <si>
    <t xml:space="preserve">Угол плоский для кабель-канала </t>
  </si>
  <si>
    <t>Угол плоский для кабель-канала 92х20 мм</t>
  </si>
  <si>
    <t xml:space="preserve">Распаечная коробка с разделительными перегородками для кабель-канала </t>
  </si>
  <si>
    <t>Распаечная коробка с разделительными перегородками для кабель-канала 92х20 мм</t>
  </si>
  <si>
    <t xml:space="preserve">Мини-колонна </t>
  </si>
  <si>
    <t>Мини-колонна Н= 07 м</t>
  </si>
  <si>
    <t xml:space="preserve">Розеточный блок для мини-колонны </t>
  </si>
  <si>
    <t>Розеточный блок для мини-колонны Н= 07 м</t>
  </si>
  <si>
    <t xml:space="preserve">Коробка напольная </t>
  </si>
  <si>
    <t>Коробка напольная 250х250х65 мм</t>
  </si>
  <si>
    <t xml:space="preserve">Коробка монтажная </t>
  </si>
  <si>
    <t>Коробка монтажная 255х255х65 мм</t>
  </si>
  <si>
    <t xml:space="preserve"> Блок розеточный настольный укомплектованный с соединительным шнуром</t>
  </si>
  <si>
    <t>Розетка простая для всех видов суппортов 2к+з</t>
  </si>
  <si>
    <t>Выключатель кнопочный на суппорт 1 модуль</t>
  </si>
  <si>
    <t>Выключатель кнопочный на суппорт 2 модуля</t>
  </si>
  <si>
    <t>Выключатель кнопочный на суппорт 2 модуля 16А, 250 В</t>
  </si>
  <si>
    <t>Заглушка 1 модуль</t>
  </si>
  <si>
    <t>Заглушка 2 модуля</t>
  </si>
  <si>
    <t xml:space="preserve">Розетка двойная </t>
  </si>
  <si>
    <t>Розетка двойная 16 А, 250 В, 2к+з</t>
  </si>
  <si>
    <t xml:space="preserve">Выключатель одноклавишный </t>
  </si>
  <si>
    <t>Выключатель одноклавишный 10А, 250 В</t>
  </si>
  <si>
    <t xml:space="preserve">Выключатель двухклавишный </t>
  </si>
  <si>
    <t>Выключатель двухклавишный 10А, 250 В</t>
  </si>
  <si>
    <t>Хомут монтажный</t>
  </si>
  <si>
    <t xml:space="preserve">Площадка самоклеющаяся </t>
  </si>
  <si>
    <t>Площадка самоклеющаяся 30х25х6 мм</t>
  </si>
  <si>
    <t xml:space="preserve">Фиксатор для трубы регулируемый </t>
  </si>
  <si>
    <t>Фиксатор для трубы регулируемый Д=20-25 мм</t>
  </si>
  <si>
    <t>Хомут с монтажным основанием</t>
  </si>
  <si>
    <t>Клеммный блок (типа ЗВИ) 4 мм</t>
  </si>
  <si>
    <t>Клеммный блок (типа ЗВИ) 6 мм</t>
  </si>
  <si>
    <t>Клеммный блок (типа ЗВИ) 10 мм</t>
  </si>
  <si>
    <t>Наконечник с изолированным фланцем в лентах 0,5 мм</t>
  </si>
  <si>
    <t>Наконечник с изолированным фланцем в лентах 0,75 мм</t>
  </si>
  <si>
    <t>Наконечник с изолированным фланцем в лентах 1 мм</t>
  </si>
  <si>
    <t>Наконечник с изолированным фланцем в лентах 1,5 мм</t>
  </si>
  <si>
    <t>Наконечник с изолированным фланцем в лентах 2,5 мм</t>
  </si>
  <si>
    <t>Инструмент для опрессовки наконечников в лентах сечением 05-2,5 мм</t>
  </si>
  <si>
    <t xml:space="preserve">Рейка монтажная  </t>
  </si>
  <si>
    <t>Рейка монтажная  глубина 7,5 мм</t>
  </si>
  <si>
    <t xml:space="preserve">Кнопка аварийного отключения, цвет красный, грибовидный толкатель с возврат поворотом </t>
  </si>
  <si>
    <t>Прибор осветительный IP 20</t>
  </si>
  <si>
    <t>Прибор осветительный IP 20, 8 Вт</t>
  </si>
  <si>
    <t>Блок модульный распределительный четырехполюсный</t>
  </si>
  <si>
    <t>Ограничитель на DIN-рейку</t>
  </si>
  <si>
    <t>Таймер ручной для управления наружным освещением</t>
  </si>
  <si>
    <t>Индикатор напряжения трех фаз</t>
  </si>
  <si>
    <t xml:space="preserve">Выключатель автоматический модульный 3р In=0.63 А </t>
  </si>
  <si>
    <t>Выключатель автоматический модульный 3р In=0.63 А (0.4-0.63 А)</t>
  </si>
  <si>
    <t xml:space="preserve">Выключатель автоматический модульный 3р In=1 А </t>
  </si>
  <si>
    <t>Выключатель автоматический модульный 3р In=1 А (0.63-1 А)</t>
  </si>
  <si>
    <t xml:space="preserve">Выключатель автоматический модульный 3р In=1.6 А </t>
  </si>
  <si>
    <t>Выключатель автоматический модульный 3р In=1.6 А (1-1.6 А)</t>
  </si>
  <si>
    <t xml:space="preserve">Выключатель автоматический модульный 3р In=2.5 А </t>
  </si>
  <si>
    <t>Выключатель автоматический модульный 3р In=2.5 А (1.6-2.5 А)</t>
  </si>
  <si>
    <t xml:space="preserve">Выключатель автоматический модульный 3р In=4 А </t>
  </si>
  <si>
    <t>Выключатель автоматический модульный 3р In=4 А (2.5-4 А)</t>
  </si>
  <si>
    <t xml:space="preserve">Выключатель автоматический модульный 3р In=6.5 А </t>
  </si>
  <si>
    <t>Выключатель автоматический модульный 3р In=6.5 А (4-6.5 А)</t>
  </si>
  <si>
    <t xml:space="preserve">Выключатель автоматический модульный 3р In=10 А </t>
  </si>
  <si>
    <t>Выключатель автоматический модульный 3р In=10 А (6.3-10 А)</t>
  </si>
  <si>
    <t xml:space="preserve">Выключатель автоматический модульный 3р In=14 А </t>
  </si>
  <si>
    <t>Выключатель автоматический модульный 3р In=14 А (9-14 А)</t>
  </si>
  <si>
    <t xml:space="preserve">Выключатель автоматический модульный 3р In=18 А </t>
  </si>
  <si>
    <t>Выключатель автоматический модульный 3р In=18 А (14-18 А)</t>
  </si>
  <si>
    <t xml:space="preserve">Выключатель автоматический модульный 3р In=25 А </t>
  </si>
  <si>
    <t>Выключатель автоматический модульный 3р In=25 А (20-25 А)</t>
  </si>
  <si>
    <t xml:space="preserve">Выключатель автоматический модульный 3р In=32 А </t>
  </si>
  <si>
    <t>Выключатель автоматический модульный 3р In=32 А (24-32 А)</t>
  </si>
  <si>
    <t xml:space="preserve">Контакт сигнальный состояния </t>
  </si>
  <si>
    <t>Контакт сигнальный состояния 6А, 690 В</t>
  </si>
  <si>
    <t xml:space="preserve">Счетчик электроэнергии трехфазный трехтарифный </t>
  </si>
  <si>
    <t>Счетчик электроэнергии трехфазный трехтарифный 400 В</t>
  </si>
  <si>
    <t>Прибор контрольно-измерительный многофункциональный</t>
  </si>
  <si>
    <t>Выключатель автоматический воздушный In=2000 А 3р</t>
  </si>
  <si>
    <t>Выключатель автоматический воздушный In=1250 А 3р</t>
  </si>
  <si>
    <t>Выключатель автоматический воздушный In=1000 А 3р</t>
  </si>
  <si>
    <t>Выключатель автоматический воздушный In=800 А 3р</t>
  </si>
  <si>
    <t>Выключатель автоматический воздушный In=630 А 3р</t>
  </si>
  <si>
    <t>Выключатель автоматический воздушный In=400 А 3р</t>
  </si>
  <si>
    <t>Выключатель автоматический воздушный In=250 А 3р</t>
  </si>
  <si>
    <t>Выключатель автоматический воздушный In=160 А 3р</t>
  </si>
  <si>
    <t xml:space="preserve">Выключатель автоматический воздушный In=125 А 3р </t>
  </si>
  <si>
    <t>Выключатель автоматический воздушный In=100 А 3р</t>
  </si>
  <si>
    <t>Выключатель автоматический воздушный In=63 А 3р</t>
  </si>
  <si>
    <t>Выключатель автоматический воздушный In=40 А 3р</t>
  </si>
  <si>
    <t>Привод моторный для выключателя автоматического In=400 А</t>
  </si>
  <si>
    <t>Привод моторный для выключателя автоматического In=630 А</t>
  </si>
  <si>
    <t>Привод моторный для выключателя автоматического In=800 А</t>
  </si>
  <si>
    <t>Привод моторный для выключателя автоматического In=1000 А</t>
  </si>
  <si>
    <t>Привод моторный для выключателя автоматического In=1250 А</t>
  </si>
  <si>
    <t>Реле дифференциальное тока утечки</t>
  </si>
  <si>
    <t>Катушка тороидальная для реле дифференциального тока утечки</t>
  </si>
  <si>
    <t>Провод ПВС 3*2,5</t>
  </si>
  <si>
    <t>Провод ПВС 3*4</t>
  </si>
  <si>
    <t xml:space="preserve">Щит монтажный </t>
  </si>
  <si>
    <t>Щит монтажный (650х500х220)</t>
  </si>
  <si>
    <t>Бур  SDS-plus 6 мм</t>
  </si>
  <si>
    <t>Бур  SDS-plus 8 мм</t>
  </si>
  <si>
    <t>Бур  SDS-plus 10 мм</t>
  </si>
  <si>
    <t>Бур  SDS-plus 12 мм</t>
  </si>
  <si>
    <t xml:space="preserve">Энергосберегающая компактная люминесцентная лампа мощность18Вт, напряжение  250В </t>
  </si>
  <si>
    <t xml:space="preserve">Тиски слесарные </t>
  </si>
  <si>
    <t>Тиски слесарные 140 мм</t>
  </si>
  <si>
    <t>Коронка биметаллическая 14мм</t>
  </si>
  <si>
    <t>Коронка биметаллическая 17мм</t>
  </si>
  <si>
    <t>Коронка биметаллическая 21мм</t>
  </si>
  <si>
    <t>Коронка биметаллическая 23мм</t>
  </si>
  <si>
    <t>Коронка биметаллическая 25мм</t>
  </si>
  <si>
    <t>Коронка биметаллическая 27мм</t>
  </si>
  <si>
    <t>Коронка биметаллическая 32мм</t>
  </si>
  <si>
    <t>Коронка биметаллическая 35мм</t>
  </si>
  <si>
    <t>Коронка биметаллическая 41мм</t>
  </si>
  <si>
    <t>Коронка биметаллическая 46мм</t>
  </si>
  <si>
    <t>Коронка биметаллическая 51мм</t>
  </si>
  <si>
    <t>Коронка биметаллическая 54мм</t>
  </si>
  <si>
    <t xml:space="preserve">Коронка биметаллическая 59мм </t>
  </si>
  <si>
    <t>Коронка биметаллическая 65мм</t>
  </si>
  <si>
    <t>Коронка биметаллическая 68мм.</t>
  </si>
  <si>
    <t>Адаптер для коронок до 30мм круглый со сверлом</t>
  </si>
  <si>
    <t>Адаптер для коронок выше 30мм круглый со сверлом</t>
  </si>
  <si>
    <t xml:space="preserve">Набор отверток диэлектрических </t>
  </si>
  <si>
    <t xml:space="preserve">Набор отверток диэлектрических 7предм. </t>
  </si>
  <si>
    <t xml:space="preserve">Бокорезы диэлектрические </t>
  </si>
  <si>
    <t xml:space="preserve">Бокорезы диэлектрические 160мм </t>
  </si>
  <si>
    <t xml:space="preserve">Плоскогубцы с режущими кромками </t>
  </si>
  <si>
    <t xml:space="preserve">Плоскогубцы с режущими кромками 1000В  </t>
  </si>
  <si>
    <t xml:space="preserve">Набор сверел по металлу </t>
  </si>
  <si>
    <t>Набор сверел по металлу 10 шт. 1-10 мм</t>
  </si>
  <si>
    <t>Точило электр. 600Вт</t>
  </si>
  <si>
    <t>Точило электр. 600Вт,шлиф.круг-200х32х25</t>
  </si>
  <si>
    <t xml:space="preserve">Мультиметр </t>
  </si>
  <si>
    <t>Стеллаж металлический</t>
  </si>
  <si>
    <t>Набор ключей комбинированный</t>
  </si>
  <si>
    <t>Набор ключей 21пр. 6-32мм комбинированный</t>
  </si>
  <si>
    <t xml:space="preserve">Термостат комнатный </t>
  </si>
  <si>
    <t>Термостат комнатный 8 А, 230 В</t>
  </si>
  <si>
    <t xml:space="preserve">Съемник гидравлический-хомут </t>
  </si>
  <si>
    <t xml:space="preserve">Съемник гидравлический </t>
  </si>
  <si>
    <t>Клещи для снятия изоляции 0,6-2,6 мм</t>
  </si>
  <si>
    <t>Клещи для снятия изоляции 1,5-6 мм</t>
  </si>
  <si>
    <t>Шуруп самонарезающий со сверлом 3,5х16 мм</t>
  </si>
  <si>
    <t>Шуруп самонарезающий со сверлом 4,2х19 мм</t>
  </si>
  <si>
    <t>Шуруп самонарезающий 3,5х19 мм</t>
  </si>
  <si>
    <t xml:space="preserve">Лампа галогенная зеркальная сетевого напряжения </t>
  </si>
  <si>
    <t>Лампа галогенная зеркальная сетевого напряжения 50 Вт, 230 В</t>
  </si>
  <si>
    <t xml:space="preserve">Энергосберегающая компактная люминесцентная лампа мощность13Вт напряжение  250В </t>
  </si>
  <si>
    <t xml:space="preserve">Лампа газоразрядная высокого давления </t>
  </si>
  <si>
    <t>индикатор напряжения типа ПИН-90</t>
  </si>
  <si>
    <t>Лента изоляционная ПВХ</t>
  </si>
  <si>
    <t>кг</t>
  </si>
  <si>
    <t>Лента изоляционная ХБ</t>
  </si>
  <si>
    <t xml:space="preserve">Удлинитель на катушке </t>
  </si>
  <si>
    <t>Удлинитель на катушке 20 м, провод сечением 3*2,5 мм, 4 гнезда, вилка 2к+з</t>
  </si>
  <si>
    <t>Разъем силовой в комплекте с вилкой  32А</t>
  </si>
  <si>
    <t>Разъем силовой в комплекте с вилкой  32А 4к+з</t>
  </si>
  <si>
    <t>Разъем силовой в комплекте с вилкой  63А</t>
  </si>
  <si>
    <t>Разъем силовой в комплекте с вилкой  63А 4к+з</t>
  </si>
  <si>
    <t>Трансмиттер дифференциального давления</t>
  </si>
  <si>
    <t xml:space="preserve">Термостат защиты от замораживания с каппилярной трубкой </t>
  </si>
  <si>
    <t xml:space="preserve">Извещатель пожарный дымовой оптико-электронный  </t>
  </si>
  <si>
    <t>Извещатель пожарный температуры</t>
  </si>
  <si>
    <t xml:space="preserve">Ручной извещатель охранно-пожарный </t>
  </si>
  <si>
    <t>Спрей для проверки датчиков</t>
  </si>
  <si>
    <t>Наконечник медный кабельный 1,5 мм</t>
  </si>
  <si>
    <t>Наконечник медный кабельный 2,5 мм</t>
  </si>
  <si>
    <t>Наконечник медный кабельный 4 мм</t>
  </si>
  <si>
    <t>Наконечник медный кабельный 6 мм</t>
  </si>
  <si>
    <t>Наконечник медный кабельный 10 мм</t>
  </si>
  <si>
    <t>Наконечник медный кабельный 16 мм</t>
  </si>
  <si>
    <t>Наконечник медный кабельный 25 мм</t>
  </si>
  <si>
    <t>Наконечник медный кабельный 35 мм</t>
  </si>
  <si>
    <t>Наконечник медный кабельный 50 мм</t>
  </si>
  <si>
    <t>Гильза медная кабельная 4 мм</t>
  </si>
  <si>
    <t>Гильза медная кабельная 6 мм</t>
  </si>
  <si>
    <t>Гильза медная кабельная 10 мм</t>
  </si>
  <si>
    <t>Гильза медная кабельная 16 мм</t>
  </si>
  <si>
    <t>Гильза медная кабельная 25 мм</t>
  </si>
  <si>
    <t>Гильза медная кабельная 35 мм</t>
  </si>
  <si>
    <t>Гильза медная кабельная 50 мм</t>
  </si>
  <si>
    <t xml:space="preserve">Светильник переносной </t>
  </si>
  <si>
    <t>Светильник переноснойIP54 светодиодный</t>
  </si>
  <si>
    <t>Фонарь-прожектор аккумуляторный</t>
  </si>
  <si>
    <t>Элемент питания тип R03</t>
  </si>
  <si>
    <t>Элемент питания тип R03, напряжение 1,5В, AAA</t>
  </si>
  <si>
    <t>Элемент питания тип LR6</t>
  </si>
  <si>
    <t>Элемент питания тип LR6,  напряжение 1,5В, AA</t>
  </si>
  <si>
    <t>Элемент питания тип 6F22</t>
  </si>
  <si>
    <t>Элемент питания тип 6F22, напряжение 9В, F8, (КРОНА)</t>
  </si>
  <si>
    <t>Болт М 6 L=25 мм</t>
  </si>
  <si>
    <t>Гайка М 6</t>
  </si>
  <si>
    <t>Шайба М 6</t>
  </si>
  <si>
    <t>Шайба пружинная М 6</t>
  </si>
  <si>
    <t>Болт М 10 L=50 мм</t>
  </si>
  <si>
    <t>Гайка М 10</t>
  </si>
  <si>
    <t>Шайба М 10</t>
  </si>
  <si>
    <t>Шайба пружинная М 10</t>
  </si>
  <si>
    <t>Электродвигатель приточного вентилятора Р=3кВт, n=1420об/мин, IP54</t>
  </si>
  <si>
    <t>Акриловая краска, белая, для внутренних работ  25 кг</t>
  </si>
  <si>
    <t>Пена монтажная, профессиональная, 950гр.</t>
  </si>
  <si>
    <t xml:space="preserve">Часы настенные большие (для студ. общежитий) </t>
  </si>
  <si>
    <t xml:space="preserve">Часы настенные  маленькие (для студ. общежитий) </t>
  </si>
  <si>
    <t>Постельный комплект (для студ. общежитий)</t>
  </si>
  <si>
    <t xml:space="preserve">Электродвигатель Р=1,86кВт, n=896об/мин, IP54 </t>
  </si>
  <si>
    <t>Контактор модульный 3р In=25A U катушки 230 В</t>
  </si>
  <si>
    <t>Контактор модульный 3р In=40A U катушки 230 В</t>
  </si>
  <si>
    <t>Блок модульный распределительный четырехполюсный 160 А</t>
  </si>
  <si>
    <t>Термостат защиты от замораживания с каппилярной трубкой диапазон температур -10…+35°C</t>
  </si>
  <si>
    <t>Программное обеспечение для системы пожарной сигнализации и оповещения Edwards</t>
  </si>
  <si>
    <t>Программное обеспечение для системы диспетчеризации: ComPro, FX Tools, Адаптер (конвертер протоколов)</t>
  </si>
  <si>
    <t>Фотоаппарат цифровой Разрешение 12.10 млн пикс., матрица: 1/2.3', 18 увеличение, диафрагма: F3.50 - 5.9, 3 '', оптический стабилизатор</t>
  </si>
  <si>
    <t>в течение 10 рабочих дней со дня вступления в силу Договора</t>
  </si>
  <si>
    <t>Батарейки разные</t>
  </si>
  <si>
    <t>Указка лазерная</t>
  </si>
  <si>
    <t>Гребешки разные для переплета</t>
  </si>
  <si>
    <t>Картон для переплета</t>
  </si>
  <si>
    <t>пач</t>
  </si>
  <si>
    <t>Урна для мусора</t>
  </si>
  <si>
    <t>Урна для мусора (пластмассовая)</t>
  </si>
  <si>
    <t>Сооружение из метало-пластика для склада</t>
  </si>
  <si>
    <t>кв.м.</t>
  </si>
  <si>
    <t>Чайный сервиз</t>
  </si>
  <si>
    <t>Стаканы</t>
  </si>
  <si>
    <t>Рамки для грамот 21*29.7 см</t>
  </si>
  <si>
    <t>учебно-методическая литература</t>
  </si>
  <si>
    <t>плечик для верхней одежды (деревянный)</t>
  </si>
  <si>
    <t>графин для воды со стаканами</t>
  </si>
  <si>
    <t>набор</t>
  </si>
  <si>
    <t>горшок для цветов</t>
  </si>
  <si>
    <t>распылитель воды для полива цветов</t>
  </si>
  <si>
    <t>Архивные коробки</t>
  </si>
  <si>
    <t>Мяч баскетбольный</t>
  </si>
  <si>
    <t>Мяч волейбольный</t>
  </si>
  <si>
    <t>Мяч  футзальный</t>
  </si>
  <si>
    <t>Мяч для большого тенисса</t>
  </si>
  <si>
    <t>уп.</t>
  </si>
  <si>
    <t>Мяч футбольный №5</t>
  </si>
  <si>
    <t>шарик для настольного тенисса</t>
  </si>
  <si>
    <t>ракетка для настольного тенисса</t>
  </si>
  <si>
    <t>Скакалка</t>
  </si>
  <si>
    <t>Обруч</t>
  </si>
  <si>
    <t>Секундомер</t>
  </si>
  <si>
    <t>Свисток</t>
  </si>
  <si>
    <t>Часы шахматные</t>
  </si>
  <si>
    <t>Шахматы</t>
  </si>
  <si>
    <t>Тогыс кумалак</t>
  </si>
  <si>
    <t>Бадминтон</t>
  </si>
  <si>
    <t>ком.</t>
  </si>
  <si>
    <t>Канат для перетягивания(аркан) длина - 8 метров</t>
  </si>
  <si>
    <t>Сетка для большого тениса</t>
  </si>
  <si>
    <t>Сетка волейбольная с тросом</t>
  </si>
  <si>
    <t>Счетное табло</t>
  </si>
  <si>
    <t>Рупор</t>
  </si>
  <si>
    <t>Форма для борьбы казахша-курес</t>
  </si>
  <si>
    <t>Насос электрический с иглой</t>
  </si>
  <si>
    <t>Лыжи в комплекте (лыжи,палки,ботинки)</t>
  </si>
  <si>
    <t>Коньки для фигурного катания</t>
  </si>
  <si>
    <t>пара</t>
  </si>
  <si>
    <t>Антенна для волейбола с 4карманами</t>
  </si>
  <si>
    <t>Штампы</t>
  </si>
  <si>
    <t>Аптечка</t>
  </si>
  <si>
    <t>Огнетушитель</t>
  </si>
  <si>
    <t>Губка для очистки доски</t>
  </si>
  <si>
    <t>Корзина для мусора 12л. Хоз</t>
  </si>
  <si>
    <t>Грузоперевозка Астана-Алматы</t>
  </si>
  <si>
    <t>Антистеплер</t>
  </si>
  <si>
    <t>Блокнот</t>
  </si>
  <si>
    <t>Блок для записи в боксе</t>
  </si>
  <si>
    <t>Бумага для заметок с липким слоем</t>
  </si>
  <si>
    <t>Бумага А4</t>
  </si>
  <si>
    <t>пачка</t>
  </si>
  <si>
    <t>Бумага А3</t>
  </si>
  <si>
    <t>Бумага для факса</t>
  </si>
  <si>
    <t>Ватман А1</t>
  </si>
  <si>
    <t>Вкладыш-файл</t>
  </si>
  <si>
    <t>Грифель</t>
  </si>
  <si>
    <t>Дырокол (60 л)</t>
  </si>
  <si>
    <t>Дырокол (16 л)</t>
  </si>
  <si>
    <t>Диск (дискета)</t>
  </si>
  <si>
    <t>Ежедневник</t>
  </si>
  <si>
    <t>Журналы в кожаном переплете</t>
  </si>
  <si>
    <t>Журнал учета входящей/ исходящей корреспонденции</t>
  </si>
  <si>
    <t>Зажим-клипса 41 мм</t>
  </si>
  <si>
    <t>Зажим-клипса 25 мм</t>
  </si>
  <si>
    <t>Калькулятор</t>
  </si>
  <si>
    <t>г.Астана, пр. Кабанбай батыра,53</t>
  </si>
  <si>
    <t>Книга канцелярская</t>
  </si>
  <si>
    <t>Карандаш простой с ластиком</t>
  </si>
  <si>
    <t>Карандаш механический</t>
  </si>
  <si>
    <t>Клей-карандаш 35 гр</t>
  </si>
  <si>
    <t>Конверты А4</t>
  </si>
  <si>
    <t>Конверты маленькие (евростандарт)</t>
  </si>
  <si>
    <t>Каттер (нож канцелярский)</t>
  </si>
  <si>
    <t>Лоток вертикальный</t>
  </si>
  <si>
    <t>Лоток горизонтальный</t>
  </si>
  <si>
    <t>Линейка (30 см)</t>
  </si>
  <si>
    <t>Ластик</t>
  </si>
  <si>
    <t>Маркер текстовой</t>
  </si>
  <si>
    <t>Мастика для печати</t>
  </si>
  <si>
    <t>Ножницы</t>
  </si>
  <si>
    <t>Набор настольный</t>
  </si>
  <si>
    <t>Набор настольный для руководителя</t>
  </si>
  <si>
    <t>Нить для прошива документов</t>
  </si>
  <si>
    <t>Папка-регистратор 7,5 см</t>
  </si>
  <si>
    <t>Папка-каталог с файлами</t>
  </si>
  <si>
    <t>Папка с завязками</t>
  </si>
  <si>
    <t>Папка-уголок</t>
  </si>
  <si>
    <t>Папка с резинками</t>
  </si>
  <si>
    <t>Папка адресная "на подпись"</t>
  </si>
  <si>
    <t>Папка с зажимом</t>
  </si>
  <si>
    <t>Перекидной календарь</t>
  </si>
  <si>
    <t>Подставка под перекидной календарь</t>
  </si>
  <si>
    <t xml:space="preserve">Ручка шариковая </t>
  </si>
  <si>
    <t>Ручка шариковая</t>
  </si>
  <si>
    <t>Разделитель</t>
  </si>
  <si>
    <t>Ручка гелевая</t>
  </si>
  <si>
    <t>Степлер № 24/6</t>
  </si>
  <si>
    <t>Степлер № 10</t>
  </si>
  <si>
    <t>Скобы № 24/6</t>
  </si>
  <si>
    <t>кор.</t>
  </si>
  <si>
    <t>Скобы № 10</t>
  </si>
  <si>
    <t>Скотч 50 мм</t>
  </si>
  <si>
    <t>Скотч 19 мм</t>
  </si>
  <si>
    <t>Скрепки 25 мм</t>
  </si>
  <si>
    <t>Скрепки 50 мм</t>
  </si>
  <si>
    <t>Стикер-закладка</t>
  </si>
  <si>
    <t>Стикер 76х76/50 л</t>
  </si>
  <si>
    <t>Скоросшиватель пластиковый</t>
  </si>
  <si>
    <t>Светильник настольный</t>
  </si>
  <si>
    <t>Стержень</t>
  </si>
  <si>
    <t>Тетрадь общая</t>
  </si>
  <si>
    <t>Точилка</t>
  </si>
  <si>
    <t>Тетради на кольцах</t>
  </si>
  <si>
    <t>Фломастер</t>
  </si>
  <si>
    <t>Штрих + растворитель</t>
  </si>
  <si>
    <t>Бумага А4 офисная</t>
  </si>
  <si>
    <t xml:space="preserve">Бумага А3 офисная </t>
  </si>
  <si>
    <t>С 1 февраля 2012 года и до 31 декабря 2012 года</t>
  </si>
  <si>
    <t>Содержание жилых и нежилых помещений  (на учебный год 2011-2012 годы)</t>
  </si>
  <si>
    <t>Приобретение услуг по содержанию жилых и не жилых помещений, используемых для проживания обучающихся   "Назарбаев Университет"</t>
  </si>
  <si>
    <t>со дня вступления в силу договора по 31 июля 2012 года</t>
  </si>
  <si>
    <t>Дезинсекция от грызунов,бытовых насекомых,комаров</t>
  </si>
  <si>
    <t>С момента подписания Договора до 31.12.2012</t>
  </si>
  <si>
    <t>Услуги по озеленению тер. АОО "НУ" 4.8 га</t>
  </si>
  <si>
    <t>Озеленение территории «Назарбаев Университет», посадка и уход за деревьями, травой</t>
  </si>
  <si>
    <t>Оформление зданий баннерами приуроченным к гос. праздникам</t>
  </si>
  <si>
    <t>Изготовление,монтаж и демонтаж баннеров приуроченных к гос. праздникам на зданиях «Назарбаев Университет»</t>
  </si>
  <si>
    <t>Изготовление дубликатов ключей</t>
  </si>
  <si>
    <t>Изготовление дубликатов ключей от офисов, служ. помещений</t>
  </si>
  <si>
    <t>Шт.</t>
  </si>
  <si>
    <t>Торфогрунт для пальм 10л.</t>
  </si>
  <si>
    <t>Семена газоновой травы "Универсальный газон для города" 1 кг</t>
  </si>
  <si>
    <t>Семена газоновой травы "Универсальный газон для города" в упаковках по 1 кг</t>
  </si>
  <si>
    <t>Кг</t>
  </si>
  <si>
    <t>Инсектицид "Каратэ" 50 мл</t>
  </si>
  <si>
    <t>Средство для защиты растений от вредных насекомых в упаковках по 50 мл.</t>
  </si>
  <si>
    <t>Средство для питания витаминами живые растения в упаковках по 800 гр.</t>
  </si>
  <si>
    <t xml:space="preserve">Туалетная бумага не менее двух слоев, длина не менее 150 метров </t>
  </si>
  <si>
    <t>рулон</t>
  </si>
  <si>
    <t xml:space="preserve">Антибактериальное, гигиеническое средство </t>
  </si>
  <si>
    <t>Автоматическийдиспенсер (держатель) для аэрозольного освежителя воздуха настенный из пластика 300 мл.</t>
  </si>
  <si>
    <t>Таблички пластиковые для служебных помещений, сан-гигиенич. помещений, указание уровня этажей</t>
  </si>
  <si>
    <t>Anthuriumandr. Red (Растение)</t>
  </si>
  <si>
    <t>Begonia ex (red) (Растение)</t>
  </si>
  <si>
    <t>Blechnumgibbum(Растение)</t>
  </si>
  <si>
    <t>Codiaeum Gr Petra (Растение)</t>
  </si>
  <si>
    <t>Dieffenbachia mixed (Растение)</t>
  </si>
  <si>
    <t>Kalanchoe (Растение)</t>
  </si>
  <si>
    <t>Monsteramosstick (Растение)</t>
  </si>
  <si>
    <t>Spathiphyllum Chopin (Растение)</t>
  </si>
  <si>
    <t>Набор</t>
  </si>
  <si>
    <t>Chamaedorea (Растение)</t>
  </si>
  <si>
    <t>Chamaeropshumiliis (Растение)</t>
  </si>
  <si>
    <t>Chrysalidocarpus (Растение)</t>
  </si>
  <si>
    <t>Dracaena marginata (Растение)</t>
  </si>
  <si>
    <t>Ficusbenj. Exotica (Растение)</t>
  </si>
  <si>
    <t>Ficus bin Alii (Растение)</t>
  </si>
  <si>
    <t>Ficus mix (Растение)</t>
  </si>
  <si>
    <t>Howea (Kentia) (Растение)</t>
  </si>
  <si>
    <t>ScheffleraarCompacta 3pp (Растение)</t>
  </si>
  <si>
    <t>Scheffleraar Gold Capella moss (Растение)</t>
  </si>
  <si>
    <t>Удобрение торфогрунт для пальм 10л.</t>
  </si>
  <si>
    <t>(Растениев горшке) Anthuriumandr. Red диаметр горшка 12 см., высота растения 40 см.</t>
  </si>
  <si>
    <t>(Растениев горшке) Begoniaex (red) диаметр горшка 13 см., высота растения 35 см.</t>
  </si>
  <si>
    <t>(Растениев горшке) Blechnumgibbum диаметр горшка 14 см., высота растения 40 см.</t>
  </si>
  <si>
    <t>(Растениев горшке) CodiaeumGrPetra диаметр горшка 17 см., высота растения 65 см.</t>
  </si>
  <si>
    <t>(Растениев горшке) Dieffenbachiamixed диаметр горшка 17 см., высота растения 60 см.</t>
  </si>
  <si>
    <t>(Растениев горшке) Kalanchoe диаметр горшка 10 см., высота растения 25 см.</t>
  </si>
  <si>
    <t>(Растениев горшке) Monsteramosstick диаметр горшка 27 см., высота растения 120 см.</t>
  </si>
  <si>
    <t>(Растениев горшке) SpathiphyllumChopin диаметр горшка 17 см., высота растения 35 см.</t>
  </si>
  <si>
    <t>Шкаф гардеробный (80х40х193см)</t>
  </si>
  <si>
    <t>(Растениев горшке) Chamaedorea диаметр горшка 17 см., высота растения 70 см.</t>
  </si>
  <si>
    <t>(Растениев горшке) Chamaeropshumiliis диаметр горшка 24 см., высота растения 90 см.</t>
  </si>
  <si>
    <t>(Растениев горшке) Chrysalidocarpus диаметр горшка 24 см., высота растения 130 см.</t>
  </si>
  <si>
    <t>(Растениев горшке) Dracaenamarginata диаметр горшка 21 см., высота растения 120 см</t>
  </si>
  <si>
    <t>(Растениев горшке) Ficusbenj. Exotica диаметр горшка 21 см., высота растения 110 см.</t>
  </si>
  <si>
    <t>(Растениев горшке) FicusbinAlii диаметр горшка 24 см., высота растения 150 см</t>
  </si>
  <si>
    <t>(Растениев горшке) Ficusmix диаметр горшка 24 см., высота растения 140 см.</t>
  </si>
  <si>
    <t>(Растениев горшке) Howea (Kentia) диаметр горшка 24 см., высота растения 140 см.</t>
  </si>
  <si>
    <t>(Растениев горшке) ScheffleraarCompacta 3pp диаметр горшка 27 см., высота растения 150 см.</t>
  </si>
  <si>
    <t>(Растениевгоршке) ScheffleraarGoldCapellamossдиаметргоршка 27 см.,высотарастения 150 см.</t>
  </si>
  <si>
    <t>Жидкое мыло</t>
  </si>
  <si>
    <t>Бордоская смесь 800 гр.</t>
  </si>
  <si>
    <t>Туалетная бумага</t>
  </si>
  <si>
    <t>Стол деревянный на металлических ножках (160х80х75см) Шкаф с деревянным корпусом и стеклянными створками (80х40х160см) Шкаф стеллаж для документов (80х40х160см) Кресло на роликах со спинкой (цвет беж)200 наборов</t>
  </si>
  <si>
    <t>Деревянный журнальный столик для кабинетов руководителей, кабинетов совещаний, приемных</t>
  </si>
  <si>
    <t>Дезинфекционные услуги</t>
  </si>
  <si>
    <t>Микроволновая печь</t>
  </si>
  <si>
    <t>Обогреватель</t>
  </si>
  <si>
    <t>Чайный сервиз на 6 персон, цвет белый, в комплект должно входить:
- Чайник не менее 1.2 л. -1 шт
- Сахарница не менее 0.3 л. -1 шт
- Чашка с блюдцем не менее 155 мм.-6 шт</t>
  </si>
  <si>
    <t>Холодильник однокамерный с морозильником, отдельно стоящий, управление электромеханическое, количество камер 1, габариты 48,4x54,9x85 см., общий объем 150 л., объем холодильной камеры 150 л., объем морозильной камеры</t>
  </si>
  <si>
    <t>Обогреватель маслянный, 9 секций, 5 режимов, с защитой от перегрева; площадь обогрева до 30 кв. м; вентилятор</t>
  </si>
  <si>
    <t>Чайный сервиз для руководства</t>
  </si>
  <si>
    <t xml:space="preserve">Скоросшиватель </t>
  </si>
  <si>
    <t>Тепловентилятор</t>
  </si>
  <si>
    <t>Тепловентилятор Р=2000Вт., размер 65*15,5*23,2мм.</t>
  </si>
  <si>
    <t>Вывоз твердо-бытовых отходов с территории "Назарбаев Университет"</t>
  </si>
  <si>
    <t>Изготовление визиток</t>
  </si>
  <si>
    <t>Монтаж подсветки лестницы Атриума "Назарбаев Университет"</t>
  </si>
  <si>
    <t xml:space="preserve">Изготовление, монтаж светодиодного освещения лестницы Атриума "Назарбаев Университет" </t>
  </si>
  <si>
    <t>Изготовление и монтаж табличек для обозначения блоков "Назарбаев Университет"</t>
  </si>
  <si>
    <t>Изготовление, монтаж табличек с надписями  обозначения блоков "Назарбаев Университет"</t>
  </si>
  <si>
    <t>Подключение сценического и музыкального оборудования и техническая поддержка мероприятий</t>
  </si>
  <si>
    <t>Со дня вступления в силу договора до 31 декабря 2012 года, по заявке Заказчика</t>
  </si>
  <si>
    <t>Страхование ГПО владельца автотранспортных средств (26 единиц транспортных средств)</t>
  </si>
  <si>
    <t>Добровольное страхование автотранспортных средств (19 единиц транспортных средств)</t>
  </si>
  <si>
    <t>п/м</t>
  </si>
  <si>
    <t>упаковка</t>
  </si>
  <si>
    <t>баллон</t>
  </si>
  <si>
    <t>ведро</t>
  </si>
  <si>
    <t>Матрас (для студ. общежитий), 200*90см</t>
  </si>
  <si>
    <t>тендер</t>
  </si>
  <si>
    <t xml:space="preserve"> тендер</t>
  </si>
  <si>
    <t>в течение 10 рабочих дней с даты поступления заявки от Заказчика</t>
  </si>
  <si>
    <t>Коммунальные услуги (электроснабжение) комплекса НУ</t>
  </si>
  <si>
    <t>Электроснабжение</t>
  </si>
  <si>
    <t>Коммунальные услуги (электроснабжение)  ЖК "Северное Сияние"</t>
  </si>
  <si>
    <t>Коммунальные услуги (электроснабжение)  ЖК "Хайвил Астана"</t>
  </si>
  <si>
    <t>Примечание</t>
  </si>
  <si>
    <t>гр.7,10,11</t>
  </si>
  <si>
    <t>гр.2,4</t>
  </si>
  <si>
    <t>с 1 февраля 2012 года до    1 марта 2012 года</t>
  </si>
  <si>
    <t>с 1 марта 2012 года          до 31 декабря 2012 года</t>
  </si>
  <si>
    <t>с даты заключения Договора по 31 декабря 2012 года, по заявкам Заказчика.</t>
  </si>
  <si>
    <t>гр.8</t>
  </si>
  <si>
    <t>гр.4</t>
  </si>
  <si>
    <t>Разработка предусмотренных законодательством положений, инструкций, планов, графиков и др.документов по безопасности и охране труда для учреждений находящихся в «Назарбаев Университет» и его дочерних организаций.Аудит и анализ состояния рабочих мест, разработка рекомендаций по улучшению условий труда.</t>
  </si>
  <si>
    <t>гр.6,10,11</t>
  </si>
  <si>
    <t>с момента объявления до заключения договора о закупках по итогам тендера</t>
  </si>
  <si>
    <t>В течение 1 (одного) рабочего дня с момента подписания Договора</t>
  </si>
  <si>
    <t>гр.9</t>
  </si>
  <si>
    <t>Внутреннее световое оформление дюралайтом и диодными лентами Атриума "Назарбаев Университет"</t>
  </si>
  <si>
    <t>Монтаж светового оформления дюралайтом и диодными лентами Атриума, пальм, балконов   "Назарбаев Университет"</t>
  </si>
  <si>
    <t>в течение 1 (одного) рабочего дня, с даты подписания Договора</t>
  </si>
  <si>
    <t>дополнено</t>
  </si>
  <si>
    <t>Ремонт бытовой техники в жилых помещениях "Назарбаев Университет"</t>
  </si>
  <si>
    <t>в течении 10 рабочих дней с даты поступления заявки от Заказчика</t>
  </si>
  <si>
    <t>Ремонт, демонтаж и монтаж стеклопакетов</t>
  </si>
  <si>
    <t>Мойка транспортных средств</t>
  </si>
  <si>
    <t>гр.4,7,10,11</t>
  </si>
  <si>
    <t>Папка для документов "Файл-бокс"</t>
  </si>
  <si>
    <t>через товарную биржу</t>
  </si>
  <si>
    <t>в течении 10 рабочих дней со дня вступления в силу Договора</t>
  </si>
  <si>
    <t>гр.3</t>
  </si>
  <si>
    <t>Аренда баскетбольной площадки</t>
  </si>
  <si>
    <t>со дня вступления в силу договора и до 31 декабря 2012 года</t>
  </si>
  <si>
    <t>Бланки для транскриптов</t>
  </si>
  <si>
    <t>со дня вступления в силу договора до 31 декабря 2012 года, по заявке Заказчика</t>
  </si>
  <si>
    <t>г.Астана, пр.Кабанбай батыра, 54</t>
  </si>
  <si>
    <t>гр.2,4,6,10,11</t>
  </si>
  <si>
    <t xml:space="preserve">Печати для документации </t>
  </si>
  <si>
    <t xml:space="preserve">Штампы </t>
  </si>
  <si>
    <t>Микробиологический и химический анализ питьевой (водопроводной) воды</t>
  </si>
  <si>
    <t>со дня следующего после даты подписания договора до 31 декабря 2012 года</t>
  </si>
  <si>
    <t>Мониторинг производственного экологического контроля</t>
  </si>
  <si>
    <t>Организация комплексной системы покомпонентных наблюдений за эмиссиями</t>
  </si>
  <si>
    <t>Шпатлевка 1кг</t>
  </si>
  <si>
    <t>Шланг для душа L-2м</t>
  </si>
  <si>
    <t>10 рабочих дней со дня вступления в силу Договора</t>
  </si>
  <si>
    <t>Стеллаж</t>
  </si>
  <si>
    <t>Стеллаж, материал: пластик, имеет 6 полок.Размеры: длина не менее 50см; глубина не менее 50см; высота не менее 180см. Для хранения книг и журналов.</t>
  </si>
  <si>
    <t>Стеклянный журнальный столик. Размеры: длина не менее 84см; глубина не менее 84см; высота не менее 20см.</t>
  </si>
  <si>
    <t>Кресло-мешок с драпировкой из кожи</t>
  </si>
  <si>
    <t>Кресло-мешок с драпировкой из кожи. Наполнитель: пенополистерол</t>
  </si>
  <si>
    <t>Фотокартина</t>
  </si>
  <si>
    <t>Фотокартина материал: пластик. Размеры:  длина не менее 1,2м; ширина не менее 0,9м.</t>
  </si>
  <si>
    <t>Панно на стену</t>
  </si>
  <si>
    <t>Панно на стену материал: баннерная ткань (вениловая ткань, баннер) на каркасе. Для оборудования кабинета</t>
  </si>
  <si>
    <t>Стеллаж паллетный металлический. Размер одной паллеты не менее 800*1200*1300мм</t>
  </si>
  <si>
    <t>с 1 марта 2012 года          до 1 апреля 2012 года</t>
  </si>
  <si>
    <t>гр.7,8,10,11</t>
  </si>
  <si>
    <t>Услуга по организации обедов для официальных встреч и визитов</t>
  </si>
  <si>
    <t>Обеды согласно утвержденному Заказчиком меню</t>
  </si>
  <si>
    <t>с момента подписания Договора до 31.12.2012 года, по заявке Заказчика</t>
  </si>
  <si>
    <t>Натуральная артезианская питьевая вода</t>
  </si>
  <si>
    <t>Натуральная артезианская питьевая вода, объемом - 0,5л., в пластиковых бутылках, негазированная</t>
  </si>
  <si>
    <t xml:space="preserve"> со дня вступления в силу договора до 31 декабря 2012 года, по заявкам Заказчика</t>
  </si>
  <si>
    <t>Информационные стенды</t>
  </si>
  <si>
    <t>Информационные стенды по правилам дорожного движения</t>
  </si>
  <si>
    <t>5 рабочих дней со дня получения заявки от Заказчика</t>
  </si>
  <si>
    <t>Chamaeropsh (Растение)</t>
  </si>
  <si>
    <t>гр.2,8</t>
  </si>
  <si>
    <t>гр.3,7,10,11</t>
  </si>
  <si>
    <t>Микроволновая печь. Класс А. Рабочее напряжение 220В. Габариты не менее 31x57x46 см, объем не менее 17 литров, с функциями: гриль, размораживание, защита от детей, блокировка панели управления; мощность: не менее 1000 Вт. Тип вилки – С. Тип управления - механическое</t>
  </si>
  <si>
    <t>Диспенсер</t>
  </si>
  <si>
    <t>Диспенсер напольный, для воды, белый цвет, нагрев горячей воды, наличие вентиляционного охлаждения холодной воды</t>
  </si>
  <si>
    <t>со дня вступления в силу Договора до 31 декабря 2012 года, по заявкам Заказчика</t>
  </si>
  <si>
    <t>Передвижной с подставкой на колесах, размер 70*100см</t>
  </si>
  <si>
    <t>в течение 5 рабочих дней со дня вступления в силу Договора</t>
  </si>
  <si>
    <t>Блокнот для флипчарта</t>
  </si>
  <si>
    <t>Белая бумага, не менее 30 листов, размер 70*100см</t>
  </si>
  <si>
    <t>с 1 апреля 2012 года до 30 апреля 2012 года</t>
  </si>
  <si>
    <t>исключена</t>
  </si>
  <si>
    <t>гр.6,7,10,11</t>
  </si>
  <si>
    <t>Холодильник с морозильной камерой, механическое управление, цвет белый, габаритные размеры (В*Ш*Г): не менее 2000x600x665 мм., объем холодильной камеры не менее 235 л., объем морозильной камеры не менее 128л.</t>
  </si>
  <si>
    <t>Услуга по организации обедов для официальных встреч и визитов (приемы Главы Государства, Премьер-министра)</t>
  </si>
  <si>
    <t xml:space="preserve">с момента подписания Договора до 31.12.2012 года, по заявке Заказчика </t>
  </si>
  <si>
    <t>Подвесная папка</t>
  </si>
  <si>
    <t>Папка подвесная, формата А4, с твердым переплетом</t>
  </si>
  <si>
    <t>В течение 10 рабочих дней со дня вступления в силу Договора</t>
  </si>
  <si>
    <t>Шариковая ручка с логотипом</t>
  </si>
  <si>
    <t>Карандаш простой с логотипом</t>
  </si>
  <si>
    <t>Блокнот в клетку 40 листов с логотипом</t>
  </si>
  <si>
    <t>Папка-бегунок с кармашком формата А4 с логотипом</t>
  </si>
  <si>
    <t>Шариковая ручка с синей пастой с логотипом</t>
  </si>
  <si>
    <t>Карандаш простой, 2М, с логотипом</t>
  </si>
  <si>
    <t>Блокнот в клетку 40 листов (отрывные) с логотипом</t>
  </si>
  <si>
    <t>Пакет с логотипом. Формат А4.</t>
  </si>
  <si>
    <t>Футболка белая с логотипом. Ткань: Джерси 100% - 135 гр/м2. Ворот: О-образный. Разеры: M-L-XL</t>
  </si>
  <si>
    <t xml:space="preserve">USB флешка с логотипом объемом 4 гигабайта </t>
  </si>
  <si>
    <t>Кружка керамическая с логотипом. Цвет: белый. Размер: 80мм*200мм</t>
  </si>
  <si>
    <t>3 рабочих дня по заявке Заказчика</t>
  </si>
  <si>
    <t>Конфирмат</t>
  </si>
  <si>
    <t>Шуруп самонарезающий прокалывающий (ТН) по дереву</t>
  </si>
  <si>
    <t>Уголок металлический на 4 самореза</t>
  </si>
  <si>
    <t>Универсальный клей для дерева</t>
  </si>
  <si>
    <t>Заглушка самоклеющаяся</t>
  </si>
  <si>
    <t>Шуруп мебельный конфирмат</t>
  </si>
  <si>
    <t>Шуруп самонарезающий прокалывающий (ТН) по дереву диаметр 1,5*60 ТН 25</t>
  </si>
  <si>
    <t>Уголок металлический на 4 самореза 20*20*40</t>
  </si>
  <si>
    <t>Клей универсальный для дерева, 1 литр</t>
  </si>
  <si>
    <t>Заглушка самоклеющаяся для конфирмата, цвет - сосна - 100шт., цвет - орех - 50шт</t>
  </si>
  <si>
    <t>банка</t>
  </si>
  <si>
    <t>Сервисное обслуживание чиллеров</t>
  </si>
  <si>
    <t>Клен ясенелистный с комом земли высота 2,2 – 2,8 м</t>
  </si>
  <si>
    <t>Гигрометр  психометрический</t>
  </si>
  <si>
    <t>Гигрометр  психометрический (измерительный прибор для определения влажн. и тем. в помещ. архива)</t>
  </si>
  <si>
    <t>Со дня следующего после даты подписания Договора до 31 декабря 2012 года</t>
  </si>
  <si>
    <t>Со дня вступления в силу договора в течение 10 рабочих дней</t>
  </si>
  <si>
    <t>Исключено</t>
  </si>
  <si>
    <t>Со дня вступления в силу договора до 31 декабря 2012 года</t>
  </si>
  <si>
    <t>г. Астана</t>
  </si>
  <si>
    <t>Искусственная дорожная неровность</t>
  </si>
  <si>
    <t>5 рабочих дней со дня вступления в силу договора</t>
  </si>
  <si>
    <t>г. Астана, пр. Кабанбай батыра 53</t>
  </si>
  <si>
    <t>Бирки для ключей</t>
  </si>
  <si>
    <t>10 рабочих дня по заявке Заказчика</t>
  </si>
  <si>
    <t>Замок на тумбочки/шкаф</t>
  </si>
  <si>
    <t>Дюбель ввинчиваемый</t>
  </si>
  <si>
    <t>Экцентрик</t>
  </si>
  <si>
    <t>Шкант мебельный</t>
  </si>
  <si>
    <t>Кольца для ключей</t>
  </si>
  <si>
    <t>к приказу  Директора</t>
  </si>
  <si>
    <t>Комбинированный станок</t>
  </si>
  <si>
    <t>Стол для армреслинга</t>
  </si>
  <si>
    <t>Ракетка для большого тенниса</t>
  </si>
  <si>
    <t>Профиль направляющий</t>
  </si>
  <si>
    <t>Профиль стоечный</t>
  </si>
  <si>
    <t>Профиль потолочный</t>
  </si>
  <si>
    <t>Подвес прямой</t>
  </si>
  <si>
    <t>Штукатурка гипсовая</t>
  </si>
  <si>
    <t>мешок</t>
  </si>
  <si>
    <t>Штукатурка цементная</t>
  </si>
  <si>
    <t>баллончик</t>
  </si>
  <si>
    <t>герметик силикон в баллончике прозрачный в патронах по 310 мл</t>
  </si>
  <si>
    <t>Пена монтажная</t>
  </si>
  <si>
    <t>Мин вата (утеплитель)</t>
  </si>
  <si>
    <t xml:space="preserve">Мин вата размер упаковки 6150*1220*50 мм </t>
  </si>
  <si>
    <t>Пистолет для пены монтажной</t>
  </si>
  <si>
    <t>Пистолет для силикона</t>
  </si>
  <si>
    <t>Клей плиточный</t>
  </si>
  <si>
    <t>Клей плиточный из сухой смеси в мешках по 25 кг</t>
  </si>
  <si>
    <t xml:space="preserve">Заполнитель швов </t>
  </si>
  <si>
    <t>Заполнитель швов из сухой смеси в мешках по 25 кг</t>
  </si>
  <si>
    <t>Водоэмульсия</t>
  </si>
  <si>
    <t>Водоэмульсия жидкая белоснежная в ведре не менее 20 кг</t>
  </si>
  <si>
    <t>Краска ВД-АК-1180</t>
  </si>
  <si>
    <t>Краска ВД-АК-1180 водоэмульсионная в банке  не менее 5 кг</t>
  </si>
  <si>
    <t>Краска ВД-АК-1181</t>
  </si>
  <si>
    <t xml:space="preserve"> Краска ВД-АК-1181 водоэмульсионная в банке  не менее 5 кг</t>
  </si>
  <si>
    <t>тюбик</t>
  </si>
  <si>
    <t>колер жидкий растворимый в тюбике не менее 100мл, цвета по согласованию с Заказчиком</t>
  </si>
  <si>
    <t>Наждачная бумага</t>
  </si>
  <si>
    <t>Наждачная бумага нулевка/1 мм в рулоне 30 м, ширина 1 м</t>
  </si>
  <si>
    <t>Скотч бумажный</t>
  </si>
  <si>
    <t>Скотч бумажный- клейкая лента в упаковке 10 м</t>
  </si>
  <si>
    <t>Затирка кафельных швов</t>
  </si>
  <si>
    <t xml:space="preserve">Затирка кафельных швов, сухая смесь в мешках по 25 кг </t>
  </si>
  <si>
    <t>Клей ПВА</t>
  </si>
  <si>
    <t>Шуруп самонарезающий прокалывающий (ТН) по металлу</t>
  </si>
  <si>
    <t>Шуруп самонарезающий прокалывающий (LN) по металлу</t>
  </si>
  <si>
    <t>Шуруп для листов (МН) по дереву</t>
  </si>
  <si>
    <t>Шуруп с острым концом SN</t>
  </si>
  <si>
    <t>Дюбель К</t>
  </si>
  <si>
    <t>Дюбель для полых стен</t>
  </si>
  <si>
    <t>Лента строительная</t>
  </si>
  <si>
    <t>Лента сетчатая самоклеющаяся</t>
  </si>
  <si>
    <t>Лента сетчатая самоклеющаяся упаковка 5 см х 50м</t>
  </si>
  <si>
    <t xml:space="preserve">Серпянка </t>
  </si>
  <si>
    <t>Серпянка 45м х 20 см</t>
  </si>
  <si>
    <t>Сердцевина замка</t>
  </si>
  <si>
    <t>Дверные доводчики</t>
  </si>
  <si>
    <t>Набор инструментов плотника</t>
  </si>
  <si>
    <t>шпатель</t>
  </si>
  <si>
    <t>кисти</t>
  </si>
  <si>
    <t>мастерок</t>
  </si>
  <si>
    <t>Шпатель резиновый</t>
  </si>
  <si>
    <t>Шпатель 70 мм</t>
  </si>
  <si>
    <t>Ванночки для раскатки валика</t>
  </si>
  <si>
    <t>Валики держатели с удлиняющим штоком</t>
  </si>
  <si>
    <t>Веник пластмассовый</t>
  </si>
  <si>
    <t>Веник пластмассовый с ручкой средней жесткости щетины</t>
  </si>
  <si>
    <t>Тряпка ветошная</t>
  </si>
  <si>
    <t>Тряпка ветошная х/б в рулоне 60 м</t>
  </si>
  <si>
    <t>ГКЛ Потолочный ГКЛ-А-УК-2500х1200х8 ГОСТ 6266-97</t>
  </si>
  <si>
    <t>ГКЛ Стеновой ГКЛ-А-УК-2500х1200х12,5 ГОСТ 6266-97</t>
  </si>
  <si>
    <t>Профиль направляющий ПН 75*40 ТУ 1121-004-04001508-2011</t>
  </si>
  <si>
    <t>Профиль стоечный ПС 100*75 ТУ 1121-004-04001508-2011</t>
  </si>
  <si>
    <t>Профиль потолочный ПП 75*75 ТУ 1121-004-04001508-2011</t>
  </si>
  <si>
    <t>Подвес прямой оцинкованные Габаритные размеры 60х30х125 мм,</t>
  </si>
  <si>
    <t>Сухая смесь в мешках по 25 кг Расход в среднем составляет 1.0-1.2 кг на 1 м2 Прочность сцепления с основанием, мПа, не менее 0,2</t>
  </si>
  <si>
    <t>Сухая смесь в мешках 25 кг вяжущей полимерный клей</t>
  </si>
  <si>
    <t>Шуруп самонарезающий прокалывающий (ТН) по металлу 3,5мм; 4,5 мм; 6,5 мм равными долями</t>
  </si>
  <si>
    <t>Шуруп самонарезающий прокалывающий (LN) по металлу 3,5мм; 4,5 мм; 6,5 мм равными долями</t>
  </si>
  <si>
    <t>Шуруп для листов (МН) по дереву 3,5мм; 4,5 мм; 6,5 мм равными долями</t>
  </si>
  <si>
    <t>Шуруп с острым концом SN 3,5мм; 4,5 мм; 6,5 мм равными долями</t>
  </si>
  <si>
    <t>Дюбель К 6x35; 6x37; 6x50; равными долями</t>
  </si>
  <si>
    <t xml:space="preserve">Лента строительная полиэтиленовая упаковка 50мм х 50м </t>
  </si>
  <si>
    <t>Сердцевина замка 50 мм; 70 мм</t>
  </si>
  <si>
    <t>Дверные доводчики Типа DORMA снабжены функцией регулируемой задержки закрывания</t>
  </si>
  <si>
    <t>Набор инструментов плотника 39 предметов по согласованию с Заказчиком</t>
  </si>
  <si>
    <t>шпатель размер 40 мм; 70 мм</t>
  </si>
  <si>
    <t>Ванночки для раскатки валика 50*70 см</t>
  </si>
  <si>
    <t>Валики держатели с удлиняющим штоком L=170 см</t>
  </si>
  <si>
    <t>Сухая смесь в мешках по 25 кг Вяжущей цемент Прочность сцепления с основанием, мПа, не менее 0,5</t>
  </si>
  <si>
    <t xml:space="preserve">кисти 20 мм; 40 мм; 70 мм </t>
  </si>
  <si>
    <t>Шпатлевка гипсовая</t>
  </si>
  <si>
    <t>герметик прозрачный</t>
  </si>
  <si>
    <t>Колер</t>
  </si>
  <si>
    <t>Клей ПВА - Универсальный клей в банке не менее 3,5 кг</t>
  </si>
  <si>
    <t>Лента вентиляционная армированная самоклеющаяся</t>
  </si>
  <si>
    <t xml:space="preserve">Шипы монтажные самоклеющиеся </t>
  </si>
  <si>
    <t>Шипы монтажные самоклеющиеся (для монтажа изоляции вентиляционных коробов)</t>
  </si>
  <si>
    <t xml:space="preserve">Компенсаторы резиновые </t>
  </si>
  <si>
    <t>Заглушка окрашенная для радиатора</t>
  </si>
  <si>
    <t>Заглушка окрашенная, левая</t>
  </si>
  <si>
    <t>Заглушка окрашенная, правая</t>
  </si>
  <si>
    <t xml:space="preserve">Клапан выпуска воздуха </t>
  </si>
  <si>
    <t>Ниппель соединительный</t>
  </si>
  <si>
    <t>Уголок переходной, никилированная латунь</t>
  </si>
  <si>
    <t>Техническая многоцелевая смазка</t>
  </si>
  <si>
    <t xml:space="preserve">Лен сантехнический </t>
  </si>
  <si>
    <t>Радиатор секционный биметаллический, 8 секции</t>
  </si>
  <si>
    <t>Радиатор секционный биметаллический, 10 секции</t>
  </si>
  <si>
    <t>Радиатор секционный биметаллический, 12 секции</t>
  </si>
  <si>
    <t>Радиатор секционный биметаллический, 14 секции</t>
  </si>
  <si>
    <t>Радиатор секционный биметаллический, 16 секции</t>
  </si>
  <si>
    <t xml:space="preserve">Комплект монтажный Ø1/2 и Ø3/4'‘ GCk42 </t>
  </si>
  <si>
    <t>Фильтр сетчатый</t>
  </si>
  <si>
    <t xml:space="preserve">Клапан обратный </t>
  </si>
  <si>
    <t>Тепловая пушка</t>
  </si>
  <si>
    <t xml:space="preserve">Тепловителятор </t>
  </si>
  <si>
    <t>Отводы ПВХ 50, полупропиленовые</t>
  </si>
  <si>
    <t>Отводы ПВХ 70, полипропиленовые</t>
  </si>
  <si>
    <t>Отводы ПВХ 110, полипропиленовые</t>
  </si>
  <si>
    <t>Отводы ПВХ 160, полипропиленовые</t>
  </si>
  <si>
    <t>Отводы ПВХ 200, полупропиленовые</t>
  </si>
  <si>
    <t>Ревизия ПВХ</t>
  </si>
  <si>
    <t>Тройник прямой ПВХ 90°</t>
  </si>
  <si>
    <t>Тройник косой ПВХ 45°</t>
  </si>
  <si>
    <t>Гипохлорит кальция Ca(СlO)</t>
  </si>
  <si>
    <t>ареометр в комплекте</t>
  </si>
  <si>
    <t>фильтр сетчатый Д15</t>
  </si>
  <si>
    <t>фильтр сетчатый Д20</t>
  </si>
  <si>
    <t>фильтр сетчатый Д25</t>
  </si>
  <si>
    <t>фильтр сетчатый Д32</t>
  </si>
  <si>
    <t>фильтр сетчатый Д40</t>
  </si>
  <si>
    <t>фильтр сетчатый Д50</t>
  </si>
  <si>
    <t>клапан обратный пружинный Д15</t>
  </si>
  <si>
    <t>клапан обратный пружинный Д20</t>
  </si>
  <si>
    <t>клапан обратный пружинный Д25</t>
  </si>
  <si>
    <t>клапан обратный пружинный Д32</t>
  </si>
  <si>
    <t>клапан обратный пружинный Д40</t>
  </si>
  <si>
    <t>клапан обратный пружинный Д50</t>
  </si>
  <si>
    <t>соединительный шланг</t>
  </si>
  <si>
    <t>компл.</t>
  </si>
  <si>
    <t xml:space="preserve">Лист гипсокартонный потолочный </t>
  </si>
  <si>
    <t>Лист гипсокартонный стеновой</t>
  </si>
  <si>
    <t>Балансировочный
клапан STAD, с дренажом, Тип 1</t>
  </si>
  <si>
    <t>Балансировочный
клапан STAD, с дренажом, Тип 2</t>
  </si>
  <si>
    <t xml:space="preserve">Компенсаторы резиновые, Тип 1  </t>
  </si>
  <si>
    <t>Компенсаторы резиновые, Тип 2</t>
  </si>
  <si>
    <t>Компенсаторы резиновые, Тип 3</t>
  </si>
  <si>
    <t>Компенсаторы резиновые, Тип 4</t>
  </si>
  <si>
    <t xml:space="preserve">Компенсаторы резиновые, Тип 5 </t>
  </si>
  <si>
    <t xml:space="preserve">Компенсаторы резиновые, Тип 6 </t>
  </si>
  <si>
    <t xml:space="preserve">Комплект присоединителей, Тип 1   </t>
  </si>
  <si>
    <t>Комплект присоединителей, Тип 2</t>
  </si>
  <si>
    <t>Прокладка резиновая, Тип 1</t>
  </si>
  <si>
    <t>Прокладка резиновая, Тип 2</t>
  </si>
  <si>
    <t>Прокладка резиновая, Тип 3</t>
  </si>
  <si>
    <t>Прокладка резиновая, Тип 4</t>
  </si>
  <si>
    <t>Бочонок, никелированная латунь, Тип 1</t>
  </si>
  <si>
    <t>Бочонок, никелированная латунь, Тип 2</t>
  </si>
  <si>
    <t>Бочонок, никелированная латунь, Тип 3</t>
  </si>
  <si>
    <t>Бочонок переходной, никелированная латунь, Тип 1</t>
  </si>
  <si>
    <t>Бочонок переходной, никелированная латунь, Тип 2</t>
  </si>
  <si>
    <t>Бочонок переходной, никелированная латунь, Тип 3</t>
  </si>
  <si>
    <t>Заглушка с внутренней резьбой, никелированная латунь, Тип 1</t>
  </si>
  <si>
    <t>Заглушка с внутренней резьбой, никелированная латунь, Тип 2</t>
  </si>
  <si>
    <t>Заглушка с внутренней резьбой, никелированная латунь, Тип 3</t>
  </si>
  <si>
    <t>Заглушка с наружней резьбой, никелированная латунь, Тип 1</t>
  </si>
  <si>
    <t>Заглушка с наружней резьбой, никелированная латунь, Тип 2</t>
  </si>
  <si>
    <t>Заглушка с наружней резьбой, никелированная латунь, Тип 3</t>
  </si>
  <si>
    <t>Заглушка 6-и гранная головка с прижимной шайбой, Тип 1</t>
  </si>
  <si>
    <t>Заглушка, 6-и гранная головка с прижимной шайбой, Тип 2</t>
  </si>
  <si>
    <t>Заглушка, 6-и гранная головка с прижимной шайбой, Тип 3</t>
  </si>
  <si>
    <t>Заглушка, 6-и гранная головка с прижимной шайбой, Тип 4</t>
  </si>
  <si>
    <t>Заглушка, 6-и гранная головка с прижимной шайбой, Тип 5</t>
  </si>
  <si>
    <t>Заглушка, 6-и гранная головка с прижимной шайбой, Тип 6</t>
  </si>
  <si>
    <t>Кольцо переходное, никелированная латунь, Тип 1</t>
  </si>
  <si>
    <t>Кольцо переходное, никелированная латунь, Тип 2</t>
  </si>
  <si>
    <t>Кольцо переходное, никелированная латунь, Тип 3</t>
  </si>
  <si>
    <t>Контргайка, никелированная латунь, Тип 1</t>
  </si>
  <si>
    <t>Контргайка, никелированная латунь, Тип 2</t>
  </si>
  <si>
    <t>Контргайка, никелированная латунь, Тип 3</t>
  </si>
  <si>
    <t>Контргайка, чугунная, Тип 1</t>
  </si>
  <si>
    <t>Контргайка, чугунная, Тип 2</t>
  </si>
  <si>
    <t>Контргайка, чугунная, Тип 3</t>
  </si>
  <si>
    <t>Контргайка, чугунная, Тип 4</t>
  </si>
  <si>
    <t>Контргайка, чугунная, Тип 5</t>
  </si>
  <si>
    <t>Контргайка, чугунная, Тип 6</t>
  </si>
  <si>
    <t xml:space="preserve">Переходник удлиненный, Тип 1 </t>
  </si>
  <si>
    <t xml:space="preserve">Переходник удлиненный, Тип 2 </t>
  </si>
  <si>
    <t>Переходник удлиненный, Тип 3</t>
  </si>
  <si>
    <t>Муфта,  никелированная латунь, Тип 1</t>
  </si>
  <si>
    <t>Муфта,  никелированная латунь, Тип 2</t>
  </si>
  <si>
    <t>Муфта,  никелированная латунь, Тип 3</t>
  </si>
  <si>
    <t>Муфта чугунная, Тип 1</t>
  </si>
  <si>
    <t>Муфта чугунная, Тип 2</t>
  </si>
  <si>
    <t>Муфта чугунная, Тип 3</t>
  </si>
  <si>
    <t>Муфта чугунная, Тип 4</t>
  </si>
  <si>
    <t>Муфта чугунная, Тип 5</t>
  </si>
  <si>
    <t>Муфта чугунная, Тип 6</t>
  </si>
  <si>
    <t>Муфта раземная, чугунная, Тип 1</t>
  </si>
  <si>
    <t>Муфта раземная, чугунная, Тип 2</t>
  </si>
  <si>
    <t>Муфта раземная, чугунная, Тип 3</t>
  </si>
  <si>
    <t>Муфта раземная, чугунная, Тип 4</t>
  </si>
  <si>
    <t>Муфта раземная, чугунная, Тип 5</t>
  </si>
  <si>
    <t>Муфта раземная, чугунная, Тип 6</t>
  </si>
  <si>
    <t>Муфта переходная, чугунная, Тип 1</t>
  </si>
  <si>
    <t>Муфта переходная, чугунная, Тип 2</t>
  </si>
  <si>
    <t>Муфта переходная, чугунная, Тип 3</t>
  </si>
  <si>
    <t>Муфта переходная, чугунная, Тип 4</t>
  </si>
  <si>
    <t>Муфта переходная, чугунная, Тип 5</t>
  </si>
  <si>
    <t>Муфта переходная,  никелированная латунь, Тип 1</t>
  </si>
  <si>
    <t>Муфта переходная,  никелированная латунь, Тип 2</t>
  </si>
  <si>
    <t>Тройник,  никелированная латунь, Тип 1</t>
  </si>
  <si>
    <t>Тройник,  никелированная латунь, Тип 2</t>
  </si>
  <si>
    <t>Тройник,  никелированная латунь, Тип 3</t>
  </si>
  <si>
    <t>Тройник,  никелированная латунь, Тип 4</t>
  </si>
  <si>
    <t>Тройник,  никелированная латунь, Тип 5</t>
  </si>
  <si>
    <t>Тройник,  никелированная латунь, Тип 6</t>
  </si>
  <si>
    <t>Тройник,  чугунный, Тип 1</t>
  </si>
  <si>
    <t>Тройник,  чугунный, Тип 2</t>
  </si>
  <si>
    <t>Тройник,  чугунный, Тип 3</t>
  </si>
  <si>
    <t>Тройник,  чугунный, Тип 4</t>
  </si>
  <si>
    <t>Тройник,  чугунный, Тип 5</t>
  </si>
  <si>
    <t>Тройник,  чугунный, Тип 6</t>
  </si>
  <si>
    <t>Уголок, никелированная латунь, Тип 1</t>
  </si>
  <si>
    <t>Уголок, никелированная латунь, Тип 2</t>
  </si>
  <si>
    <t>Уголок, никилированная латунь, Тип 3</t>
  </si>
  <si>
    <t>Уголок, никилированная латунь, Тип 4</t>
  </si>
  <si>
    <t>Уголок, никилированная латунь, Тип 5</t>
  </si>
  <si>
    <t>Уголок, никилированная латунь, Тип 6</t>
  </si>
  <si>
    <t>Уголок, чугунный, Тип 1</t>
  </si>
  <si>
    <t>Уголок, чугунный, Тип 2</t>
  </si>
  <si>
    <t>Уголок, чугунный, Тип 3</t>
  </si>
  <si>
    <t>Уголок, чугунный, Тип 4</t>
  </si>
  <si>
    <t>Уголок, чугунный, Тип 5</t>
  </si>
  <si>
    <t>Уголок, чугунный, Тип 6</t>
  </si>
  <si>
    <t>2-х ходовой вентиль в комплекте с монтажным набором, Тип 1</t>
  </si>
  <si>
    <t xml:space="preserve">2-х ходовой вентиль в комплекте с монтажным набором, Тип 2 </t>
  </si>
  <si>
    <t>Заглушка ПВХ, Д110</t>
  </si>
  <si>
    <t>Клапан предохранительный, Д40</t>
  </si>
  <si>
    <t>Клапан предохранительный, Д50</t>
  </si>
  <si>
    <t>Муфта ПВХ, Д50-Д50</t>
  </si>
  <si>
    <t>Муфта ПВХ, Д100-Д100</t>
  </si>
  <si>
    <t>Муфта ПВХ, ввод-выход Д50мм</t>
  </si>
  <si>
    <t>Муфта ПВХ, ввод-выход Д100мм</t>
  </si>
  <si>
    <t>Переходник  ПВХ, Д100-Д150</t>
  </si>
  <si>
    <t>Ввод Д100мм, выход Д150мм</t>
  </si>
  <si>
    <t>Переходник  ПВХ, Д100-Д200</t>
  </si>
  <si>
    <t>Ввод Д100мм, выход Д200мм</t>
  </si>
  <si>
    <t>Заглушка ПВХ, Д50</t>
  </si>
  <si>
    <t>Заглушка ПВХ, Д160</t>
  </si>
  <si>
    <t>Пена монтажная в баллончике, в баллончике 750 мм</t>
  </si>
  <si>
    <t>Изготовление офисной барьерной стойки</t>
  </si>
  <si>
    <t>работа</t>
  </si>
  <si>
    <t xml:space="preserve">Разработка проектно-сметной документации системы кондиционирования воздуха Блоков 2,3,6,7,8,9  </t>
  </si>
  <si>
    <t>В течение 60 календарных дней со дня следующего после даты подписания Договора</t>
  </si>
  <si>
    <t xml:space="preserve">Поливочный шланг </t>
  </si>
  <si>
    <t>бухта</t>
  </si>
  <si>
    <t>Поливочный шланг. Диаметр 32мм, в бухте 17 метров.</t>
  </si>
  <si>
    <t>5 рабочих дней со дня вступления в силу Договора</t>
  </si>
  <si>
    <t>Таблички пластиковые для лекционных залов/лабораторий/конференц залов</t>
  </si>
  <si>
    <t>С момента подписания договора до 31 декабря 2012 года.</t>
  </si>
  <si>
    <t>Таблички для обозначения помещения. Основа пластик (цвет золото), размеры 65см*11см*2мм. Выгравированный текст. Таблички должны быть с двухсторонним скотчем.</t>
  </si>
  <si>
    <t>Таблички пластиковые для офисов</t>
  </si>
  <si>
    <t>Таблички для обозначения помещения. Основа пластик (цвет золото), размеры 28см*17см*2мм., внутренняя часть - вкладки из оргстекла - 2мм., с золотой клеящейся коймой, размеры - 17см*15,5см*2мм., внутренняя часть с выгравированным текстом и эмблемой, размеры - 9см*15см*2мм. Таблички должны быть с двухсторонним скотчем.</t>
  </si>
  <si>
    <t>Таблички пластиковые для санитарно-гигиенических помещений</t>
  </si>
  <si>
    <t>Таблички для обозначения помещения. Из них - для муж. сан. узла - 49шт, для жен. сан. узла - 49шт, для инвалидного сан. узла - 32шт, основа пластик (цвет золото), выгравированный рисунок, размеры - 14см*14см*2мм. Таблички должны быть с двухсторонним скотчем.</t>
  </si>
  <si>
    <t>Таблички пластиковые для указания уровня этажей</t>
  </si>
  <si>
    <t>Таблички для обозначения помещения. Основа пластик (цвет золото), выгравированная цифра, размеры - 29см*9,5см*2мм. Таблички должны быть с двухсторонним скотчем.</t>
  </si>
  <si>
    <t>Таблички пластиковые навигационные</t>
  </si>
  <si>
    <t>Таблички для обозначения помещения. Основа пластик (цвет золото),  размеры - 50см*70см*2мм., в верхней части выгравированная эмблема, вкладки из оргстекла, выгравированный текст. Таблички должны быть с двухсторонним скотчем.</t>
  </si>
  <si>
    <t>Подвесные таблички пластиковые</t>
  </si>
  <si>
    <t>Таблички для обозначения помещения. Подвесные таблички "Reception". Основа пластик, гравированный текст, размер 120см*30см*2мм.</t>
  </si>
  <si>
    <t>Напольный указатель (стойка) пластиковый</t>
  </si>
  <si>
    <t xml:space="preserve">Таблички для обозначения помещения.  Основа пластик и пленочная аппликация  1м. 86см*0,90см*10см-15см. с дополнительными направляющимися и отдельными планшетами для смены информации. Эскиз согласовывается с Заказчиком.  </t>
  </si>
  <si>
    <t>Стенд магнитно-маркерный горизонтальный</t>
  </si>
  <si>
    <t>Стенд магнитно-маркерный горизонтальный. Размер: не менее                                   2 440мм*1 220мм.</t>
  </si>
  <si>
    <t>Специальная одежда летняя</t>
  </si>
  <si>
    <t>Костюм мужской летний с нанесением логотипа по заявке Заказчика(куртка+полукомбинезон). Куртка с потайной застёжкой на пуговицы с пуговицеулавливателем. Накладные карманы.Отложной воротник. Рукав с манжетой на пуговице. Полукомбинезон с боковыми застёжками на пуговицах. Удобные карманы - на груди накладной карман, сзади накладные карманы для инструментов. Бретели с эластичной тесьмой. Цвет; васильковый. ГОСТ 27575-87. Ткань; типа «Саржа»(100% хлопок), плотность не менее 250 г/кв.м.</t>
  </si>
  <si>
    <t>В течение 15 рабочих дней со дня вступления в силу договора</t>
  </si>
  <si>
    <t>гр.2,4,6,7,8,9,10</t>
  </si>
  <si>
    <t>Халат</t>
  </si>
  <si>
    <t>Халат женский.Ткань; типа «Диагональ» (100% хлопок), плотность не менее 235 г/кв.м.Цвет; синий.ГОСТ 12.4.131 – 83</t>
  </si>
  <si>
    <t>Ботинки мужские, кожаные</t>
  </si>
  <si>
    <t>Ботинки мужские кожаные. Ботинки изготовлены из термоустойчивой водоотталкивающей кожи повышенной толщины.</t>
  </si>
  <si>
    <t>Ботинки утепленные</t>
  </si>
  <si>
    <t>Костюм летний</t>
  </si>
  <si>
    <t>Куртка мужская с брюками,  летняя удлинённая с центральной потайной застёжкой на пуговицы, с отложным воротником с нанесением логотипа по заявке Заказчика. Накладные нагрудные и объёмные боковые карманы. Специальный карман для телефона. Рукава на манжете, с налокотниками. На спине кулиска по линии талии.</t>
  </si>
  <si>
    <t>Ботинки кожаные,  утеплённые. Верх ботинка изготовлен из термоустойчивой водоотталкивающей кожи. Подошва двухслойная антистатическая, маслобензостойкая (МБС), устойчива к воздействию агрессивной среды – растворителей, масел, нефтепродуктов. Подкладка и вкладная стелька – мех шерстяной натуральный на трикотажной основе. ГОСТ 12.4.137 – 84. ГОСТ 28507 -90. EN 345 52</t>
  </si>
  <si>
    <t>Куртка утепленная мужская</t>
  </si>
  <si>
    <t xml:space="preserve">Куртка мужская утеплённая с нанесением логотипа по заявке Заказчика с застёжкой на двухзамковую «молнию» и ветрозащитный клапан. Воротник – стойка утеплён мягким трикотажным полотном Polartec. Капюшон убирается в карман на воротнике. Прорезной и боковые карманы. Рукава с напульсниками. Ткань; 100% нейлон с полиуритановым водонепроницаемым ветрозащитным покрытием, плотность 150 г/кВ.м. Подкладка; 100% полиэстер. Утеплитель; синтепон. Сигнальный элемент; кант из световозвращающего материала.
Цвет; чёрный, отделка - морская волна. ГОСТ Р 12.4.236 – 2007. ГОСТ 29335- 92
</t>
  </si>
  <si>
    <t>Перчатки  трикотажные с ПВХ</t>
  </si>
  <si>
    <t xml:space="preserve">Перчатки трикотажные х/б с точечным ПВХ-покрытием ладони
Предназначены для защиты рук от истирания, точечное покрытие ладони обеспечивает удобный захват и высокую износостойкость.7 класс вязки. Вес 57г.  ГОСТ 5007 - 87
</t>
  </si>
  <si>
    <t>Тип1, Балансировочный
клапан STAD, с дренажом, DN20,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</si>
  <si>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Тип2, Балансировочный
клапан STAD, с дренажом, DN25, балансировочный, запорный, с предварительной настройкой, самоуплотняющиеся штуцеры для замера перепада давления, замер температуры, внутренняя резьба</t>
  </si>
  <si>
    <t>Лента вентиляционная армированная самоклеющаяся, Материал – ПВХ лента армированная сеткой; Цвет - серый; Длина-50м; Ширина-50мм</t>
  </si>
  <si>
    <t>Тип1, Шипы монтажные самоклеющиеся, для монтажа изоляции вентиляционных коробов, количество в упаковке 500 шт, L=51мм</t>
  </si>
  <si>
    <t>Тип2, Шипы монтажные самоклеющиеся (для монтажа изоляции вентиляционных коробов), для монтажа изоляции вентиляционных коробов, количество в упаковке 500 шт, L=76мм</t>
  </si>
  <si>
    <t>Компенсаторы резиновые, КР 25-16-35/15/10, DN25, высота-100мм; 
рабочая среда: газ, пар, вода;
давление рабочей среды: PN до 16 кг/см2, температура рабочей среды: от -40 до 110°C, Особенности конструкции: корд: нейлон, сильфон: каучук, фланец: Ст. 20,соединение фланцевое.</t>
  </si>
  <si>
    <t>Тип1, Компенсаторы резиновые, КР 32-16-35/15/10, DN32,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фланец- Ст. 20, соединение фланцевое.</t>
  </si>
  <si>
    <t>Тип2, Компенсаторы резиновые, КР 40-16-35/15/10, DN40, высота-100мм; 
рабочая среда: газ, пар, вода;
давление рабочей среды: PN до 16 кг/см2, температура рабочей среды: от -40 до 110°C, Особенности конструкции: корд- нейлон, сильфон-каучук, фланец: Ст. 20, соединение фланцевое.</t>
  </si>
  <si>
    <t>Тип3, Компенсаторы резиновые, КР  65-16-35/15/11, длина-65мм, высота-100мм; рабочая среда: газ, пар, вода;
давление рабочей среды: PN до 16 кг/см2, температура рабочей среды: от -40 до 110°C, Особенности конструкции: корд-нейлон, сильфон-каучук, фланец-Ст. 20, соединение фланцевое.</t>
  </si>
  <si>
    <t>Тип4, Компенсаторы резиновые, КР  80-16-35/15/12, длина-80мм, высота-100мм; рабочая среда: газ, пар, вода; 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</si>
  <si>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Тип5, Компенсаторы резиновые, КР 100-16-35/15/13, DN100, высота-120мм; 
рабочая среда: газ, пар, вода;
давление рабочей среды: PN до 16 кг/см2, температура рабочей среды: от -40 до 110°C, Особенности конструкции: корд-нейлон, сильфон- каучук, фланец-Ст. 20, соединение фланцевое.</t>
  </si>
  <si>
    <t>Тип6, Компенсаторы резиновые, КР 125-16-35/15/14, DN125, высота-125мм; 
рабочая среда: газ, пар, вода;
давление рабочей среды: PN до 16 кг/см2,
температура рабочей среды: от -40 до 110°C,
Особенности конструкции: корд-нейлон, сильфон- каучук, фланец-Ст. 20, соединение фланцевое.</t>
  </si>
  <si>
    <t>Тип1, Комплект присоединителей к насосам Wilo (рекор),  DN-1"</t>
  </si>
  <si>
    <t>Тип2, Комплект присоединителей к насосам Wilo (рекор),  DN-1 1/4"</t>
  </si>
  <si>
    <t>Тип 1, Заглушка окрашенная для радиатора, DN-1/2", резьба стандарт</t>
  </si>
  <si>
    <t xml:space="preserve"> Тип 2, Заглушка окрашенная, резьба левая, DN-1"</t>
  </si>
  <si>
    <t>Тип 3, Заглушка окрашенная, резьба правая, DN-1"</t>
  </si>
  <si>
    <t>Клапан выпуска воздуха, радиаторный, ручной RDT15*,       DN-1/2"</t>
  </si>
  <si>
    <t>Ниппель соединительный, материал латунь, резьба правая-левая, DN-1/2"</t>
  </si>
  <si>
    <t>Тип 1, Прокладка резиновая, DN-1/2"</t>
  </si>
  <si>
    <t>Тип 2, Прокладка резиновая, DN-1"</t>
  </si>
  <si>
    <t>Тип 3, Прокладка резиновая, DN-1 1/4"</t>
  </si>
  <si>
    <t>Тип 4, Прокладка резиновая, DN-1 1/2"</t>
  </si>
  <si>
    <t>Тип 1, Бочонок, материал-никелированная латунь, DN-3/4"</t>
  </si>
  <si>
    <t>Тип 2, Бочонок, материал-некилированная латунь, DN-1/2"</t>
  </si>
  <si>
    <t>Тип 3, Бочонок, материал-никилированная латунь, DN-1"</t>
  </si>
  <si>
    <t>Тип 1, Бочонок переходной, материал-никилированная латунь,   DN-1/2" на DN-3/8"</t>
  </si>
  <si>
    <t>Тип 2, Бочонок переходной, материал-никилированная латунь,   DN-1/2" на DN-3/4"</t>
  </si>
  <si>
    <t>Тип 3, Бочонок переходной, материал-никилированная латунь,   DN-1/2" на DN-1"</t>
  </si>
  <si>
    <t>Тип 1, Заглушка с внутренней резьбой,  материал-никилированная латунь, DN-3/4"</t>
  </si>
  <si>
    <t>Тип 2, Заглушка с внутренней резьбой,  материал-никилированная латунь, DN-1/2"</t>
  </si>
  <si>
    <t>Тип 3, Заглушка с внутренней резьбой,  материал-никилированная латунь, DN-1"</t>
  </si>
  <si>
    <t>Тип 1, Заглушка с наружней резьбой,  материал-никилированная латунь, DN-3/4"</t>
  </si>
  <si>
    <t>Тип 2, Заглушка с наружней резьбой,  материал-никилированная латунь, DN-1/2"</t>
  </si>
  <si>
    <t>Тип 3, Заглушка с наружней резьбой,  материал-никилированная латунь, DN-1"</t>
  </si>
  <si>
    <t>Тип 1, Заглушка, 6-и гранная головка с прижимной шайбой, наружная резьба, материал-никилированная латунь, DN-3/4"</t>
  </si>
  <si>
    <t>Тип 2, Заглушка, 6-и гранная головка с прижимной шайбой, наружная резьба, материал-никилированная латунь, DN-1/2"</t>
  </si>
  <si>
    <t>Тип 3, Заглушка, 6-и гранная головка с прижимной шайбой, наружная резьба, материал-никилированная латунь, DN-1"</t>
  </si>
  <si>
    <t>Тип 4, Заглушка, 6-и гранная головка с прижимной шайбой, наружная резьба, материал-никилированная латунь,         DN-1 1/4"</t>
  </si>
  <si>
    <t>Тип 5, Заглушка, 6-и гранная головка с прижимной шайбой, наружная резьба, материал-никилированная латунь,          DN-1 1/2"</t>
  </si>
  <si>
    <t>Тип 6, Заглушка, 6-и гранная головка с прижимной шайбой, наружная резьба, материал-никилированная латунь, DN-2"</t>
  </si>
  <si>
    <t>Тип 1, Кольцо переходное, никелированная латунь,     DN-1/2" на DN-3/8"</t>
  </si>
  <si>
    <t>Тип 2, Кольцо переходное, никелированная латунь,     DN-1/2" на DN-3/4"</t>
  </si>
  <si>
    <t>Тип 3, Кольцо переходное, никелированная латунь,     DN-1/2" на DN-1"</t>
  </si>
  <si>
    <t>Тип 1, Контргайка, никелированная латунь, DN- 3/4"</t>
  </si>
  <si>
    <t>Тип 2, Контргайка, никелированная латунь, DN- 1/2"</t>
  </si>
  <si>
    <t>Тип 3, Контргайка, никелированная латунь, DN-1"</t>
  </si>
  <si>
    <t>Тип 1, Контргайка, чугунная, Д15</t>
  </si>
  <si>
    <t>Тип 2, Контргайка, чугунная, Д20</t>
  </si>
  <si>
    <t>Тип 3, Контргайка, чугунная, Д25</t>
  </si>
  <si>
    <t>Тип 4, Контргайка, чугунная, Д32</t>
  </si>
  <si>
    <t>Тип 5, Контргайка, чугунная, Д40</t>
  </si>
  <si>
    <t>Тип 6, Контргайка, чугунная, Д50</t>
  </si>
  <si>
    <t>Тип1, переходник удлиненный, цилиндрический, материал-никелированная латунь,     DN-1/2" на DN-3/8"</t>
  </si>
  <si>
    <t>Тип2, переходник удлиненный цилиндрический, материал-никелированная латунь,     DN-1" на DN-3/4"</t>
  </si>
  <si>
    <t>Тип3, переходник удлиненный цилиндрический, материал-никелированная латунь,     DN-1" на DN-1/2"</t>
  </si>
  <si>
    <t>Тип1, муфта,  никелированная латунь, DN-3/4"</t>
  </si>
  <si>
    <t>Тип2, муфта,  никелированная латунь, DN-1/2"</t>
  </si>
  <si>
    <t>Тип3, муфта,  никелированная латунь, DN-1"</t>
  </si>
  <si>
    <t>Тип1, муфта чугунная, Д15</t>
  </si>
  <si>
    <t>Тип2, муфта чугунная, Д20</t>
  </si>
  <si>
    <t>Тип3, муфта чугунная, Д25</t>
  </si>
  <si>
    <t>Тип4, муфта чугунная, Д32</t>
  </si>
  <si>
    <t>Тип5, муфта чугунная, Д40</t>
  </si>
  <si>
    <t>Тип6, муфта чугунная, Д50</t>
  </si>
  <si>
    <t>Тип1, муфта раземная, чугунная, Д15</t>
  </si>
  <si>
    <t>Тип2, муфта раземная, чугунная, Д20</t>
  </si>
  <si>
    <t>Тип3, муфта раземная, чугунная, Д25</t>
  </si>
  <si>
    <t>Тип4, муфта раземная, чугунная, Д32</t>
  </si>
  <si>
    <t>Тип5, муфта раземная, чугунная, Д40</t>
  </si>
  <si>
    <t>Тип6, муфта раземная, чугунная, Д50</t>
  </si>
  <si>
    <t>Тип1, муфта переходная, чугунная, Д15 на Д20</t>
  </si>
  <si>
    <t>Тип2, муфта переходная, чугунная, Д15 на Д25</t>
  </si>
  <si>
    <t>Тип3, муфта переходная, чугунная, Д20 на Д25</t>
  </si>
  <si>
    <t>Тип 1, Муфта переходная,  никелированная латунь, DN-1/2" на    DN-3/4"</t>
  </si>
  <si>
    <t>Тип 2, Муфта переходная,  никелированная латунь, DN-1" на       DN-3/4"</t>
  </si>
  <si>
    <t>Тип 1, Тройник,  никелированная латунь, гайка/гайка/гайка, 3/4"х3/4"х3/4"</t>
  </si>
  <si>
    <t>Тип 2, Тройник,  никелированная латунь, гайка/гайка/гайка, 1/2"х1/2"х1/2"</t>
  </si>
  <si>
    <t>Тип 3, Тройник,  никелированная латунь, гайка/гайка/гайка, 1"х1"х1"</t>
  </si>
  <si>
    <t>Тип 4, Тройник,  никелированная латунь, штуцер/штуцер/штуцер, 3/4"х3/4"х3/4"</t>
  </si>
  <si>
    <t>Тип 5, Тройник,  никелированная латунь, штуцер/штуцер/штуцер, 1/2"х1/2"х1/2"</t>
  </si>
  <si>
    <t>Тип 6, Тройник,  никелированная латунь, штуцер/штуцер/штуцер, 1"х1"х1"</t>
  </si>
  <si>
    <t>Тип 1, Тройник,  чугунный, гайка/гайка/гайка, 15х15х15</t>
  </si>
  <si>
    <t>Тип 2, Тройник,  чугунный, гайка/гайка/гайка, 20х20х20</t>
  </si>
  <si>
    <t>Тип 3, Тройник,  чугунный, гайка/гайка/гайка, 25х25х25</t>
  </si>
  <si>
    <t>Тип 4, Тройник,  чугунный, гайка/гайка/гайка, 32х32х32</t>
  </si>
  <si>
    <t>Тип 5, Тройник,  чугунный, гайка/гайка/гайка, 40х40х40</t>
  </si>
  <si>
    <t>Тип 6, Тройник,  чугунный, гайка/гайка/гайка, 50х50х50</t>
  </si>
  <si>
    <t>Тип 1, Уголок, никелированная латунь, гайка/гайка, DN-3/4"</t>
  </si>
  <si>
    <t>Тип 2, Уголок, никелированная латунь, гайка/гайка, DN-1/2"</t>
  </si>
  <si>
    <t>Тип 3, Уголок, никилированная латунь, гайка/штуцер, DN-3/4"</t>
  </si>
  <si>
    <t>Тип 4, Уголок, никилированная латунь, гайка/штуцер, DN-1/2"</t>
  </si>
  <si>
    <t>Тип 5, Уголок, никилированная латунь, штуцер/штуцер, DN-3/4"</t>
  </si>
  <si>
    <t>Тип 6, Уголок, никилированная латунь, штуцер/штуцер, DN-1/2"</t>
  </si>
  <si>
    <t>Тип 1, Уголок, чугунный, гайка/гайка, Д15</t>
  </si>
  <si>
    <t>Тип 2, Уголок, чугунный, гайка/гайка, Д20</t>
  </si>
  <si>
    <t>Тип 3, Уголок, чугунный, гайка/гайка, Д25</t>
  </si>
  <si>
    <t>Тип 4, Уголок, чугунный, гайка/гайка, Д32</t>
  </si>
  <si>
    <t>Тип 5, Уголок, чугунный, гайка/гайка, Д40</t>
  </si>
  <si>
    <t>Тип 6, Уголок, чугунный, гайка/гайка, Д50</t>
  </si>
  <si>
    <t>Уголок переходной, никилированная латунь, гайка/штуцер, DN-3/4" на DN-1/2"</t>
  </si>
  <si>
    <t>Температура применения от -20° C (-4° F) до 150° C (300° F). 
 Сверхдавление. Усилена бисульфитом молибдена. 
 Отличная сопротивляемость воде, антикоррозийная, антиокислительная, противоржавчинная, тип- MOTUL Molybden NLGI2, упаковка- в тюбике по 400 гр.</t>
  </si>
  <si>
    <t>Лен сантехнический, в упаковке по 1 кг, Д-№8</t>
  </si>
  <si>
    <t>Тип 1,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DN-1/2"</t>
  </si>
  <si>
    <t>Тип 2, 2-х ходовой вентиль в комплекте с монтажным набором, Для фанкойлов, в комплект входит: 2-х ходовой вентиль-1 шт; монтажный набор для 2-х трубных моделей (несмонтированный)- 1шт; DN-1"</t>
  </si>
  <si>
    <t>Радиатор секционный биметаллический, 8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</si>
  <si>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10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</si>
  <si>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12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</si>
  <si>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14 секции, Межосевое расстояние-500 мм, Глубина 77 мм, Высота 550 мм, Ширина 1450 мм, Теплоотдача при ∆t70 190Вт, Объем секций 0,22 л</t>
  </si>
  <si>
    <t>Радиатор секционный биметаллический, 16 секции, Межосевое расстояние-500 мм, Глубина 77 мм, Высота 550 мм, Ширина 1450 мм, Теплоотдача при ∆t70 190Вт, Объем секций 0,22 л</t>
  </si>
  <si>
    <t>Комплект монтажный Ø1/2 и Ø3/4'‘ GCk42B для биметаллических радиаторов. В комплекте: 4 футорки с прокладками, кран маевского, заглушка, кронштейны с чепиками</t>
  </si>
  <si>
    <t>Тип 1, Фильтр сетчатый, «М»-«М», Д65мм, рабочее давление- 20бар, Т-120°С</t>
  </si>
  <si>
    <t>Клапан обратный,  «М»-«М», Д65мм, рабочее давление- 20бар, Т-120°С, материал-латунь</t>
  </si>
  <si>
    <t>Клапан предохранительный, Д40, для расширительного бака, Регулируемый предел- 1-12 бар, диаметр ввода-Д40мм</t>
  </si>
  <si>
    <t>Клапан предохранительный, Д50, для расширительного бака, Регулируемый предел- 1-12 бар, диаметр ввода-Д50мм</t>
  </si>
  <si>
    <t>Тепловая пушка, класс- ЭК-24/2П, питание-380В, 2 режима работы, мощность-24кВт(12+12), производительность-1500м3/час, темп на выходе 60-90°С, масса до 27 кг, габариты не более 750х440х550 мм</t>
  </si>
  <si>
    <t>Тепловителятор, класс- ТВ-3/6, питание-220В, 2 режима работы, мощность-24кВт (12+12), производительность-6м3/мин, темп на выходе не менее 50°С, масса до 9 кг, габариты не более 340х390х390 мм</t>
  </si>
  <si>
    <t>Ревизия ПВХ, Д110мм, резьбовая</t>
  </si>
  <si>
    <t>Тройник прямой ПВХ 90°, Д110*50*110мм</t>
  </si>
  <si>
    <t>Тройник косой ПВХ 45°, Д110*50*110мм</t>
  </si>
  <si>
    <t>ТУ 9392-103-05742752-2001, порошкообразный, фасовка 50кг, массовая доля активного хлора 50%</t>
  </si>
  <si>
    <t>фильтр сетчатый Д15, «М»-«М», , рабочее давление- 20бар, Т-120°С, материал-латунь</t>
  </si>
  <si>
    <t>фильтр сетчатый Д20, «М»-«М», , рабочее давление- 20бар, Т-120°С, материал-латунь</t>
  </si>
  <si>
    <t>фильтр сетчатый Д25, «М»-«М», , рабочее давление- 20бар, Т-120°С, материал-латунь</t>
  </si>
  <si>
    <t>фильтр сетчатый Д32, «М»-«М», , рабочее давление- 20бар, Т-120°С, материал-латунь</t>
  </si>
  <si>
    <t>фильтр сетчатый Д40, «М»-«М», , рабочее давление- 20бар, Т-120°С, материал-латунь</t>
  </si>
  <si>
    <t>фильтр сетчатый Д50, «М»-«М», , рабочее давление- 20бар, Т-120°С, материал-латунь</t>
  </si>
  <si>
    <t>соединительный шланг, из углеродистой стали марки ST37, с теплоизоляцией, соединение : ввод-П 3/4", выход-М 3/4";</t>
  </si>
  <si>
    <t>Москитная сетка</t>
  </si>
  <si>
    <t>Металлопластиковые  рамы, без стеклопакетов, с москитными сетками для 20 и 21 блоков</t>
  </si>
  <si>
    <t>Услуга по организации кофе-брейков, фуршетов (люкс 2)</t>
  </si>
  <si>
    <t>Услуга по организации кофе-брейков (бизнес 2)</t>
  </si>
  <si>
    <t>Услуга по организации кофе-брейков (стандарт 2)</t>
  </si>
  <si>
    <t>Услуга по организации кофе-брейков (эконом 2)</t>
  </si>
  <si>
    <t>с момента подписания Договора до 31.12.2012 года по заявке Заказчика</t>
  </si>
  <si>
    <t>Файловый шкаф, двухсекционный</t>
  </si>
  <si>
    <t>Брендовые лавки</t>
  </si>
  <si>
    <t>Брендовые лавки. Ширина сиденья 50см, высота спинки 60см, длина лавочки 150см. Материал: боковые элементы и узор на спинке - стальной, прут диаметром 14мм, каркас из профильной трубы 25*25мм, сиденье и спинка - брус 30-60мм. Логотип выполнен из нержавеющей стали и кованых букв бронзового цвета.</t>
  </si>
  <si>
    <t>в течение 45 рабочих дней со дня вступления в силу Договора</t>
  </si>
  <si>
    <t>Брендовые урны</t>
  </si>
  <si>
    <t>Пластиковые стаканчики</t>
  </si>
  <si>
    <t>Пластиковые стаканчики -одноразовые чаши сделанные из пластика - прозрачные. В упаковке не менее 100шт. Размеры не менее 300*224. Стакан 200мл.</t>
  </si>
  <si>
    <t>2 рабочих дня по заявке Заказчика</t>
  </si>
  <si>
    <t>Брендовые урны. Высота 60см, ширина боковой стенки внизу 25см, вверху 35см. Материал: прут диаметром 14мм и листовой металл 1,5мм. Акриловое покрытие, цвет - "бронза".</t>
  </si>
  <si>
    <t>Москитная сетка. Профиль алюминиевый, с креплением. Сетка из материала файберглаз.</t>
  </si>
  <si>
    <t>Тип 4, муфта переходная, чугунная, Д15 на Д32</t>
  </si>
  <si>
    <t>Тип 5, муфта переходная, чугунная, Д20 на Д32</t>
  </si>
  <si>
    <t>Мяч баскетбольный кожаный размер №7 
Мяч должен иметь сферическую форму и быть установленного оттенка оранжевого цвета с традиционным рисунком из восьми вставок и черных швов. Масса мяча (официально принятого размера 7) составляет 567—650 г, окружность — 750—780 мм.</t>
  </si>
  <si>
    <t>Мяч волейбольный, кожаный, для официальных игр,  двухцветный (желто-синий), без швов.   Шесть панелей  естественной кожи, натянутой вокруг каркаса. Каждая панель состоит из трёх секций или рядов. Длина окружности мяча: 65—67 см; вес: 260—280 г. Внутреннее давление 0,30 — 0,325 кг/см2  (294,3—318,82 г Па).</t>
  </si>
  <si>
    <t>Мяч футбольный размер №4 для игры в помещениях, цвет желтый, изготовлен из кожи, масса 369-425г, длина окружности  63,5—66 см.</t>
  </si>
  <si>
    <t xml:space="preserve">Мяч для большого тенниса: желтый  декомпрессионная банка, материал – 45% натуральная шерсть,     55%  искусственное  
волокно, в упаковке 3 штуки,  вес – 58гр размер–6,35см 
отскок – минимум 145см
</t>
  </si>
  <si>
    <t>Мяч футбольный размер №5, двухцветный, кожаный, футбольный мяч должен иметь сферическую форму с объёмом от 68,6 до 71,7 см. Масса мяча может колебаться в пределах от 368 до 425 грамм.</t>
  </si>
  <si>
    <t xml:space="preserve">Шарик для настольного тенниса, сделан из целлулоида толщина - 40мм., масса-2,7 гр. 3 звезды, в упаковке не менее 50шт. </t>
  </si>
  <si>
    <t>Ракетка для настольного тенниса, сделанные из дерева, покрытого одним или двумя слоями специальной резины с каждой стороны.</t>
  </si>
  <si>
    <t>Скакалка, длина 3.30 метра, резина на подшибниках, мягкие ручки.</t>
  </si>
  <si>
    <t>Обруч стальной утяжеленный, с песком, диаметр 90см.</t>
  </si>
  <si>
    <t>Секундомер электронный на 8 и более замеров.</t>
  </si>
  <si>
    <t>Свисток металлический, на веревочке, в футляре.</t>
  </si>
  <si>
    <t>Часы шахматные, электронные. Установка различных контролей времени.</t>
  </si>
  <si>
    <t>Шахматы, доска из дерева, размеры: 51см-51см, 3в1,  в комплект входит шахматы, шашки, и нарды. Фигуры из дерева.</t>
  </si>
  <si>
    <t>Тогыз кумалак, игровое поле и фишки из пластика.</t>
  </si>
  <si>
    <t>Бадминтон в комплекте 2 металлические ракетки и 3 волана.</t>
  </si>
  <si>
    <t xml:space="preserve">Сетка волейбольная Размеры полотна сети 9,5х1 метр. 
Толщина нити 2 мм из полипропилена, стандартный размер ячейки 10 см., в комплекте со стальным тросом диаметром 3 мм, длина 12,5 м.На одном конце троса есть петля для зацепа, другой конец троса свободен. Вверх волейбольной сетки обрамляет лента из ПЭ 5 см, без нижний ленты. Способ креплений 4 шнура для натяжки, цвет сетки черный. 
В комплекте идут ограничительные ленты (2 шт.)
</t>
  </si>
  <si>
    <t>Счетное табло, металлическое, перекидное из четырех пластиковых карточек</t>
  </si>
  <si>
    <t>Рупор, конструкция диффузорного электродинамического громкого-ворителя с круглым диффузором и кольцевым магнитом из никель-алюминиевого сплава</t>
  </si>
  <si>
    <t>Форма для борьбы казакша-курес, материал из натурального хлопка,
Форма 5 красных, 5 синих, в комплект входит куртка, шорты и пояс.</t>
  </si>
  <si>
    <t>Ракетки для большого тенниса, металлические ракетки            материал ракетки – сплав углерода и алюминия, в комплекте 2 штуки 
натяжение – 50 
размер ударной части ракетки, см. – 27 х 34 
длина ракетки – 68см 
вес – 400гр</t>
  </si>
  <si>
    <t>Насос электрический с иглой и насадками.</t>
  </si>
  <si>
    <t>Лыжи в комплекте (лыжи пластиковые, палки, ботинки по размерам, крепление под ботинки). Размеры по согласованию с Заказчиком</t>
  </si>
  <si>
    <t xml:space="preserve">Коньки кожаные, легкая шнуровка, специальные высокопрочные синтетические материалы, пластиковый носок ботинка, с уплотненной боковой частью для защиты от ударов,
 по размерам (муж, жен)
Размеры по согласованию с Заказчиком
</t>
  </si>
  <si>
    <t>Антенна для волейбольной сетки с карманами
Крепятся на сетку при помощи завязок.
Размер: высота – 1,8 м, диаметр – 10 мм 
Материал: Фиберглас</t>
  </si>
  <si>
    <t xml:space="preserve">Стол обтянутый кожей двух цветов, с закрепленными пуфиками и подлокотниками, регулируемыми под правую и левую руку. 
Длина постамента – 2200 мм. 
Ширина постамента – 1100 мм. 
Высота стола – 1070 мм. 
Столешница – 940х640 мм. </t>
  </si>
  <si>
    <t>Комбинированный станок (брусья, перекладина, пресс) стальной, прочный.  Дополнительно снабжена рым-болтом для подвески боксерского мешка, на нижней балке установлены грифы диам. 25 мм для установки дисков для утяжелителей, укомплектован вымпелом, на котором показаны базовые упражнения и тренеруемые группы мышц, хромированные ручки, кожа или экокожа   габариты, см – 170 х 116 х (241 – 265) допустимый вес боксерского мешка – 100 кг. допустимая нагрузка (человек + мешок + утяжелитель) – 300 кг, вес изделия – не менее 85 кг.</t>
  </si>
  <si>
    <t>гр.4,6,7</t>
  </si>
  <si>
    <t>Светильник 19Вт/220В</t>
  </si>
  <si>
    <t>Светильник светодиодный. Мощность: 19W. Напряжение: 176-264V. Свет поток: не менее 3400-3500lm. Диапазон рабочей температуры: от -25 до +45ºС. Напряжение: АС 220-240V. Размер: 300*300мм. Корпус: алюминиевый. Срок службы: не менее 50000 часов. Светодиоды: срок службы не менее 10 лет. Защита: не менее IP20.</t>
  </si>
  <si>
    <t>Лампа светодиодная</t>
  </si>
  <si>
    <t>Лампа светодиодная. Мощность: 9W (=80W). Напряжение: 176-264V. Свет поток: не менее 670-720lm. Диапазон рабочей температуры: от -25 до +45ºС. Вольт: АС 220-240V.  Срок службы: не менее 50000 часов. Светодиоды: срок службы не менее 10 лет. Защита: IP67</t>
  </si>
  <si>
    <t>гр.3,5</t>
  </si>
  <si>
    <t>комплексный обед на одну персону</t>
  </si>
  <si>
    <t>Сетка для большого тенниса со стальным тросом, двойное плетение пять верхних рядов   толщина нити –3мм,  длина – 1260см, ширина – 106см, размер ячейки – 30 х 30мм, цвет – темно-зеленый</t>
  </si>
  <si>
    <t>Вентилятор напольный</t>
  </si>
  <si>
    <t>Специальный аэрозольный освежитель воздуха во флаконах по 300мл. для автоматического диспенсера (держателя) настенного из пластика 300мл.</t>
  </si>
  <si>
    <t xml:space="preserve">Канат для перетягивания, не менее 8 метров, диаметр-30мм. 
Изготовлен из хлопчатобумажной пряжи
</t>
  </si>
  <si>
    <t>Доска информационная текстильная. Размер не менее: 90*120см.</t>
  </si>
  <si>
    <t xml:space="preserve"> Имеет алюминиевую раму. Цвет: синий.  Размер не менее: 90*120см. Информация крепится к доске, с помощью силовых кнопок.</t>
  </si>
  <si>
    <t xml:space="preserve"> 10 рабочих дней со дня вступления в силу Договора</t>
  </si>
  <si>
    <t>Кондиционер настенного типа
Мощностью C/H кВт в 1 час-3.8</t>
  </si>
  <si>
    <t xml:space="preserve">Кондиционер настенного типа
Мощностью C/H кВт в 1 час-3.8. Работа в     
режиме обогрева при- 20 градусов. 
Наличие пульта управления.
Технические данные 
Рекомендуемая площадь,  не менее 30-35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 кг 8,3
Расход воздуха, м3/час 420 
Цвет предпочтительно белый.
</t>
  </si>
  <si>
    <t xml:space="preserve"> 5 рабочих дней со дня вступления в силу Договора</t>
  </si>
  <si>
    <t>г.Алматы, ул.Панфилова, 102/55 угол ул.Толе би</t>
  </si>
  <si>
    <t>Кондиционер настенного типа
Мощностью C/H кВт в 1 час-5.3</t>
  </si>
  <si>
    <t>Бумага для штрих-кодирования</t>
  </si>
  <si>
    <t xml:space="preserve"> в течение 10 рабочих дней со дня вступления в силу Договора</t>
  </si>
  <si>
    <t xml:space="preserve">Пленка для ламинирования </t>
  </si>
  <si>
    <t>Шкаф для раздевалок</t>
  </si>
  <si>
    <t>Металлический, четырехдверный. Размеры: высота – не менее 183см., ширина – не менее 113 см., глубина – не менее 50см. Внутренние размеры не менее 1746мм*274мм*465мм.</t>
  </si>
  <si>
    <t>Диспенсер для жидкого мыла 0.5л (алюминий)</t>
  </si>
  <si>
    <t>гр.3, 6, 7, 10,11</t>
  </si>
  <si>
    <t>Огнестойкий сейф</t>
  </si>
  <si>
    <t>Огнестойкий шкаф для офиса</t>
  </si>
  <si>
    <t>Жесткий диск внешний 320 Gb</t>
  </si>
  <si>
    <t>Цифровой фотоаппарат 10 мегапикселей. Объектив с 3,3-кратным оптическим зумом ЖК-экран диагональю 6,2 см (2,5 дюйма)</t>
  </si>
  <si>
    <t>Огнестойкий сейф. Внешние размеры: высота не менее 991мм, ширина не менее 565 мм, глубина не менее 450мм.</t>
  </si>
  <si>
    <t>Огнестойкий шкаф для офиса. Внешние размеры: высота не менее 1950мм, ширина не менее 930 мм, глубина не менее 520мм.</t>
  </si>
  <si>
    <t>Шкаф архивный металлический</t>
  </si>
  <si>
    <t>Информационная доска</t>
  </si>
  <si>
    <t>Информационная доска. Размер 100*150см. Оргстекло, 4мм, пленка матовая, 7 кармашек из оргстекла: 3 - формата А3, 4 - формата А4, декоративные шурупы, ЛДСП.</t>
  </si>
  <si>
    <t>Спутниковая система слежения автотранспорта</t>
  </si>
  <si>
    <t>Носимая радиостанция</t>
  </si>
  <si>
    <t>Радиостанция для диспетчера</t>
  </si>
  <si>
    <t>Видеорегистратор</t>
  </si>
  <si>
    <t>Шкаф для хранения ключей</t>
  </si>
  <si>
    <t>Шкаф для хранения ключей Материал ЛДСП Габариты: толщина не менее 160мм, ширина не менее 1200мм, высота не менее 800мм</t>
  </si>
  <si>
    <t>в течение 2-х рабочих дней по заявке Заказчика</t>
  </si>
  <si>
    <t>Изготовление ограждения для мусорных контейнеров</t>
  </si>
  <si>
    <t>Автомобильные трекеры для передачи координат, скорости движения, показаний датчика уровня топлива в баках</t>
  </si>
  <si>
    <t>Носимая радиостанция в комплекте (аппарат, антенна, прищепка, зарядное устройство, инструкция)</t>
  </si>
  <si>
    <t>Радиостанция для диспетчера  в комплекте (аппарат, микрофон, провода питания, блок питания 220/12 Вольт, антенна на магнитном основании, инструкция)</t>
  </si>
  <si>
    <t>Видеорегистратор автомобильный 640*480 пикселей с поддержкой SD карта памяти до 32 Gb</t>
  </si>
  <si>
    <t>Техническое обслуживание газового и аэрозольного пожаротушения</t>
  </si>
  <si>
    <t>Техническое обслуживание систем газового и аэрозольного пожаротушения</t>
  </si>
  <si>
    <t xml:space="preserve">Ремонт  противопожарных дверей. Замена   нефункционирующих доводчиков. Замена  нефункционирующих замков  «Антипаника».  Установка  напольных или настенных  ограничителей для  противопожарных дверей. Демонтирование противопожарных дверей вместе с 
дверными коробками. Монтирование  дверных коробок, установка до 8  дверей, до 34  замков «Антипаника», до 35 доводчиков   
</t>
  </si>
  <si>
    <t>30 рабочих дней со дня вступления в силу Договора</t>
  </si>
  <si>
    <t>Калькулятор научный (Инженерный)</t>
  </si>
  <si>
    <t xml:space="preserve">Система Natural Display; 252 функции; Полностью матричный дисплей (31×96 точек); Естественный ввод/вывод числовых буквенных выражений (принятый для записи в учебниках); Натуральное представление результатов; Одновременное отображение введенного выражения и результата; Просмотр, редактирование и повторное вычисление выражений; Скоростной ввод данных (функция переката по клавишам); До 24 вложенных скобок; 9 ячеек независимой памяти;
Округление до заданной точности, экспоненциальный вид чисел; Действия с обыкновенными и десятичными дробями; Произвольные степени и корни, показательные функции; Тригонометрические и гиперболические функции; Логарифмы по произвольному основанию; Генерирование целых случайных чисел; Расчеты в шестидесятеричной системе исчисления, перевод в десятичную и обратно; Вычисления в градусах, радианах и градах; Пересчет полярных координат в прямоугольные и обратно; Вычисление абсолютного значения; Факториалы, обратные числа, перестановки и сочетания; Разложение натуральных чисел на простые множители; Построение таблиц значений функций; Табличный редактор статистических данных; Статистические расчеты одной и двух переменных; Регрессионный анализ; Регулировка контрастности дисплея; Габариты (В×Ш×Т): 162×80×11,1 мм; Вес: 95 г; Энергопотребление: 1 батарея LR44 и солнечный элемент; Автоматическое выключение питания; Защитная сдвижная пластиковая крышка
</t>
  </si>
  <si>
    <t>Вентиль полипропиленовый шаровой разборный 15мм</t>
  </si>
  <si>
    <t>Автоматический выключатель</t>
  </si>
  <si>
    <t>Щит электрический</t>
  </si>
  <si>
    <t>Заземление</t>
  </si>
  <si>
    <t>Кабельный канал</t>
  </si>
  <si>
    <t>Труба пластиковая</t>
  </si>
  <si>
    <t>Отвод ф=15мм</t>
  </si>
  <si>
    <t>Вентиль ф=15</t>
  </si>
  <si>
    <t>Труба канализационная пластмассовая ф50мм</t>
  </si>
  <si>
    <t>Отвод ф=50мм</t>
  </si>
  <si>
    <t>Тройник  100х50</t>
  </si>
  <si>
    <t>Хомут ф=50мм</t>
  </si>
  <si>
    <t>Хомут подвесной  ф=50мм</t>
  </si>
  <si>
    <t>Соединительная муфта</t>
  </si>
  <si>
    <t>Шина нулевая с отверстиями</t>
  </si>
  <si>
    <t>Кабельный канал пластиковый 25х25- 2м.</t>
  </si>
  <si>
    <t>Отвод полипропиленовый 15мм-90 градусов</t>
  </si>
  <si>
    <t>Труба канализационная ПВХ D:50мм. L=2000мм</t>
  </si>
  <si>
    <t>В течении 10 рабочих дней со дня вступления в силу договора</t>
  </si>
  <si>
    <t>г.Астана, пр. Кабанбай Батыра 53</t>
  </si>
  <si>
    <t xml:space="preserve">Дифференциальный
4 полюсный
I-25Aзашита I=30мА
</t>
  </si>
  <si>
    <t xml:space="preserve">ЩОВ оборудованный
автоматами ОЩ 1-12
</t>
  </si>
  <si>
    <t xml:space="preserve">Труба пластиковая ф=15мм толстостенная
водопроводная
</t>
  </si>
  <si>
    <t>Тройник пластмассовый</t>
  </si>
  <si>
    <t>Муфта полипропиленовая для трубы ф=15мм</t>
  </si>
  <si>
    <t>Предоставление товара «Welcome package» для профессорско-преподавательского состава</t>
  </si>
  <si>
    <t>Набор продуктов и предметов бытовой химии, состоящий из: фрукты в ассортименте (2 яблока, 2 груши, 6 плодов банана, 2 мандарина), минеральная вода – 1 литр, хлеб – 1 булка, молоко – 1 литр, чай пакетированный черный – 1 пачка (25 пакетиков), кофе 3в1 – 3 пачки, яйца куриные – 10 шт, сыр плавленый – 1 пачка, йогурт – 4 шт, натуральный сок – 1 литр, сахар рафинад – 1 пачка (500гр.), мыло  туалетное – 1шт., туалетная бумага – 2 рулона, салфетки столовые – 1 упаковка.</t>
  </si>
  <si>
    <t>С даты вступления в силу договора до 31.12.2012 года, в течении одного календарного дня со дня получения заявки от Заказчика</t>
  </si>
  <si>
    <t>Материал обтирочный (ветошь)</t>
  </si>
  <si>
    <t>Контактор малогабаритный 18 А</t>
  </si>
  <si>
    <t>Контактор малогабаритный 25 А</t>
  </si>
  <si>
    <t>Контактор малогабаритный 32 А</t>
  </si>
  <si>
    <t>Приставки контакты для контакторов малогабаритных</t>
  </si>
  <si>
    <t>Приставки выдержки времени для контакторов малогабаритных</t>
  </si>
  <si>
    <t>Катушка управления для для контакторов малогабаритных 18 А</t>
  </si>
  <si>
    <t>Катушка управления для для контакторов малогабаритных 32 А.</t>
  </si>
  <si>
    <t>Реле контроля фаз</t>
  </si>
  <si>
    <t>Материал обтирочный (ветошь).Нетканое холстопрошивное полотно.Ширина, мм 1400.Плотность, г/м² 140.Цвет белый.</t>
  </si>
  <si>
    <t>метр</t>
  </si>
  <si>
    <t>20 дней с даты подписания договора</t>
  </si>
  <si>
    <t>г. Астана, пр. Кабанбай-батыра,53</t>
  </si>
  <si>
    <t>20 дней с даты подписаниядоговора</t>
  </si>
  <si>
    <t>Пускорегулирующая аппаратура с электронным стартером Т8 2*36W</t>
  </si>
  <si>
    <t>гр.2,4,6,7,8,9, 10, 11</t>
  </si>
  <si>
    <t>Отвод полипропиленовый 50мм</t>
  </si>
  <si>
    <t>Хомут металлический двойной для крепления труб ф 50</t>
  </si>
  <si>
    <t>Коробка напольная для библиотеки</t>
  </si>
  <si>
    <t>Хомут подвесной металический двойной для крепления труб ф 50</t>
  </si>
  <si>
    <t>Наименование закупаемых товаров, работ, услуг</t>
  </si>
  <si>
    <t xml:space="preserve">Способ осуществления закупок </t>
  </si>
  <si>
    <t>Краткая характеристика (описание) товаров, работ, услуг</t>
  </si>
  <si>
    <t>Единица измерения (в соответствии с МКЕЙ)</t>
  </si>
  <si>
    <t>Цена за единицу (маркетинговая цена)</t>
  </si>
  <si>
    <t>Дюбель для полых стен 8x60; 8x80; 8x100 равными долями</t>
  </si>
  <si>
    <t>Итого по товарам:</t>
  </si>
  <si>
    <t>Работы</t>
  </si>
  <si>
    <t>Итого по работам:</t>
  </si>
  <si>
    <t>Услуги</t>
  </si>
  <si>
    <t>Итого по услугам:</t>
  </si>
  <si>
    <t>Итого по разделу 1:</t>
  </si>
  <si>
    <t>1. Товары, работы, услуги, приобретение которых осуществляются в соответствии с пунктом 16 Правил</t>
  </si>
  <si>
    <t>Товары</t>
  </si>
  <si>
    <t xml:space="preserve">2. Товары, работы, услуги, приобретение которых осуществляются без применения норм Правил в соответствии с пунктом 15 Правил </t>
  </si>
  <si>
    <t>Итого по разделу 2:</t>
  </si>
  <si>
    <t>ВСЕГО (раздел 1 + раздел 2):</t>
  </si>
  <si>
    <t>№ п/п</t>
  </si>
  <si>
    <t>Сумма планируемая для закупки без учета НДС, тенге</t>
  </si>
  <si>
    <t>Сумма планируемая для закупки с учетом НДС, тенге</t>
  </si>
  <si>
    <t>пп.24 п.15 Правил</t>
  </si>
  <si>
    <t>пп.33 п. 15 Правил</t>
  </si>
  <si>
    <t>пп.34 п. 15 Правил</t>
  </si>
  <si>
    <t>пп.35 п. 15 Правил</t>
  </si>
  <si>
    <t>пп.4 п. 15 Правил</t>
  </si>
  <si>
    <t>(дата и номер приказа об утверждении/уточнении ПЗ)</t>
  </si>
  <si>
    <t xml:space="preserve">(дата и номер приказа о внесении изменений и/или </t>
  </si>
  <si>
    <t>дополнений в ПЗ)</t>
  </si>
  <si>
    <t>пп.31 п.15 Правил</t>
  </si>
  <si>
    <t xml:space="preserve">План закупок товаров, работ, услуг на 2012 год </t>
  </si>
  <si>
    <t xml:space="preserve">частного учреждения "University Service Management" </t>
  </si>
  <si>
    <t>гр. 10</t>
  </si>
  <si>
    <t>20 (двадцать) дней с даты подписания договора</t>
  </si>
  <si>
    <t>Профессиональные жидкие моющие средства в комплекте</t>
  </si>
  <si>
    <t xml:space="preserve">1. Комплект  состоит из в штуках: 
1) Основное жид кое концентрированное моющее средство, для использования в профессиональных стиральных машинах. Щелочной усилитель стирки. Температурный диапазон применения: 30º-95ºС.  Состав: каустическая сода 15-30%, фосфаты, вещества предотвращающие серость белья.  Цвет жидкости -  желтый. Вес (26,00кг/бидон).
2) Жидкий, концентрированный поверхностно-активный усилитель для стирки белья, для удаления трудно выводимых и жирных пятен. Состав: 15-30% неионизированные активные вещества, защитные вещества, включающие в себя красящие, оптические и отбеливающие вещества.Совместим с основным моющим средством в составе щелочного усилителя. 
Эффективно удаляет устойчивые загрязнения, включая жировые и масляные пятна. Эффективно отбеливает текстильные изделия. Не повреждает волокна ткани. Предотвращает коррозию деталей стиральной машины и способствует удалению накипи с нагревательных элементов. Используется для стирки всех категорий белого белья. Температурный диапазон применения: 30º-95º. Жидкость синего цвета. Вес- (20,35кг/бидон)                                            3)  Жидкий отбеливатель на кислородной основе. Состав: 30% гидроген пероксид,  РН  2,5-4. Жидкость прозрачного цвета. Вес- (22,40кг/бидон).
4)Жидкий антистатик-кондиционер с нейтрализатором,  средство для пассивации железа. Совместим с кондиционером смягчителем белья. Состав: 30% фосфорная кислота, неионизированные  активные вещества, органическая кислота. Жидкость прозрачного цвета. Вес- (21,50кг/бидон)
5)  Кондиционер - смягчитель для белья, придает мягкость белью. Состав: содержит катионы - активные, защитные антибактериальные вещества, краску и ароматизатор для белья PH 4-5, белая жидкость. Вес-(29,8кг/бидон). 
</t>
  </si>
  <si>
    <t>Детская кровать</t>
  </si>
  <si>
    <t>Материал - дерево, массив, цвет - шоколад, размеры: 125*74*106, ортопедическое ложе с 3-мя уровнями регулировки, опускаемое боковое ограждение, съемные полозья и колеса для качания. В комплекте с матрацом, материал - холлофайбер, чехол - атлас стеганый, цвет - белый, размеры: 60*119*10</t>
  </si>
  <si>
    <t>в течении 20 календарных дней с даты подписания договора</t>
  </si>
  <si>
    <t>Коробка напольная с крышкой под ковровое покрытие, неукомплектованная.
Суппорты для оборудования розетками (горизонтальное размещение).
Размеры, мм 255х255х75-105.
Глубина регулируемая, мм 75-105.
Количество устанавливаемых модулей, шт 18.
Степень защиты IP 20.</t>
  </si>
  <si>
    <t>Коробка напольная с крышкой под ковровое покрытие, неукомплектованная.
Суппорты для оборудования розетками (вертикальное размещение).
Размеры, мм 215х255х65.
Количество устанавливаемых модулей, шт 10 (4х2 и 2х1).
Степень защиты IP 20.</t>
  </si>
  <si>
    <t>гр.4, 6, 8, 9</t>
  </si>
  <si>
    <t>20 рабочих дней с момента подписания договора</t>
  </si>
  <si>
    <t>Реставрация. Общее количество - 1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</si>
  <si>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- 2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</si>
  <si>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- 13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</si>
  <si>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 подлокотников. Общее количество - 80 шт. Полное очищение от старой лаковой поверхности (вплоть до исконного цвета дерева) заполнение их специальной эмульсией и полировкой</t>
  </si>
  <si>
    <t>Реставрация. Общее количество - 1 шт. Обшивка кожей 20 х 20 см. Провести легкий ремонт мебели</t>
  </si>
  <si>
    <t>Услуги по реставрации  стола для переговоров</t>
  </si>
  <si>
    <t>Услуги по реставрации  лестничных уголков</t>
  </si>
  <si>
    <t>гр.2, 8,9</t>
  </si>
  <si>
    <t>со дня вступления в силу договора  до 31 декабря 2012 года</t>
  </si>
  <si>
    <t>исключено</t>
  </si>
  <si>
    <t>Терминал платежный</t>
  </si>
  <si>
    <t>Терминал платежный. Предназначен для моментального приема платежей. Персональный компьютер: частота процессора: не менее 2.8 ГГц; оперативная память: DDR2 не менее 1Гб; Дисковый накопитель: HDD не менее 250 Гб</t>
  </si>
  <si>
    <t>в течении 30 календарных дней со дня вступления в силу Договора</t>
  </si>
  <si>
    <t>Инкассация денежной наличности</t>
  </si>
  <si>
    <t>Инкассация денежной наличности производится путем изъятия из терминала стекера (контейнера с денежной наличностью) с последующей доставкой денежной наличности, в опломбированных стекерах на специальном автотранспорте в филиал банка (оговаривается с Заказчиком), для зачисления на расчетный счет Заказчика</t>
  </si>
  <si>
    <t>со дня вступления в силу договора и по заявке Заказчика до 31 декабря 2012 года</t>
  </si>
  <si>
    <t>гр. 4,7,8,9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</si>
  <si>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G24q-2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1200 лм.
Мощность – 18Вт
Напряжение – 250В.
Частота – 50Гц.
Класс энергоэффективности – В
Содержание ртути (мг) 1.4 mg
Габаритные размеры:
Межцокольное расстояние – 109.7 мм
Длина вставки – 128.0 мм
Общая длина – 142.9 мм
Диаметр – 27.1 мм
Диаметр – 127.1 мм</t>
  </si>
  <si>
    <t>Высокоэффективное 3-слойное люминесцентное покрытие с грунтовкой.
Высокий уровень начального светового потока.
Использоваться с электронными или электромагнитными ПРА.
Низкое содержание ртути – 3 мг.
Цветопередача – Rа80.
Управление от ВЧ электронных ПРА.
Мощность – 36Вт
Напряжение  - 250В
Цоколь – G13
Цвет – холодный белый
Световой поток – 85 лм.
Размер-1200 мм</t>
  </si>
  <si>
    <t>Компактная люминесцентная лампа с низким потреблением электроэнергии. 
Колба состоит из четырех параллельно расположенных тонких люминесцентных трубок.
Цоколь - G24q-1
Цоколь – информация – 4Р (4 штырька) 
Совместимость с Вч.
Регулируемая яркость
Цветовой код – 840
Цветовая температура – 4000К
Индекс цветопередачи – 82Rа8
Обозначение цвета – холодный белый
Световой поток – 900 лм.
Мощность – 13Вт
Напряжение – 250В.
Частота – 50Гц.
Класс энергоэффективности – А
Содержание ртути (мг) 1.4 mg
Габаритные размеры:
Межцокольное расстояние – 97.7 мм
Длина вставки – 116.0 мм
Общая длина – 130.9 мм
Диаметр – 27.1 мм
Диаметр – 127.1 мм</t>
  </si>
  <si>
    <t>гр.4,7,8,9,</t>
  </si>
  <si>
    <t>Лампа газоразрядная высокого давления
Цоколь – G12
Колба – Т19 (Т 14 мм)
Отделка колбы (цвет) – прозрачный
Цветовой код 930 [Цветовая температура 3000К]
Индекс цветопередачи – 89 – 92Rа8
Обозначение цвета – теплый белый
Цветовая температура – 2800 – 3000 К
Световой поток с ЭПРА – 15000 лм.
Мощность – 150Вт
Напряжение – 250В</t>
  </si>
  <si>
    <t xml:space="preserve">Лампа люминесцентная </t>
  </si>
  <si>
    <t xml:space="preserve"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400, 660. Номинальное напряжение изоляции U, В 660. Номинальное импульсное напряжение Uimp, кВ 8. Номинальный рабочий ток Is, категория применения АС-3 (Ue&lt;400 в), А 25. Номинальная мощность по АС-3, кВт 
230 В 5,5 400 В 11 660 В 15. Технические характеристики цепи управления контакторов малогабаритных Номинальное напряжение катушки управления Uc, В~  230. Время срабатывания, мс замыкание 15-24 размыкание 5-19.
Коммутационная износо-устойчивость,млн. циклов АС-3 1,4 АС-1 1,3 Механическая износоустойчивость, млн. циклов  2,0 Технические характеристики встроенных дополнительных контактов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
Сопротивление изоляции, не менее, мОм 10. Габаритные размеры: Размер, мм 45×74×80 Масса, не более кг 0,4.
</t>
  </si>
  <si>
    <t xml:space="preserve">Основание из термостойкой ABS-пластмассы. Металлическая платформа (для номинальных токов свыше 25А). Присоединительный зажим с насечкой для фиксации внешних проводников. Диапазон рабочих температур, °С от -40° до +50.  Имеет три группы нормально разомкнутых рабочих  контактов (3р). Имеет одну группу нормально разомкнутых дополнительных контактов (1р).  Степень защиты IP20. Технические характеристики. Номинальное рабочее напряжение переменного тока U, В 230, 400, 660.  Номинальное напряжение изоляции U, В 660.  Номинальный рабочий ток Is, категория применения АС-3 (Ue&lt;400 в), А 32. Номинальная мощность по АС-3, кВт  230 В 7,5  400 В 15  660 В 18,5.  Технические характеристики цепи управления контакторов малогабаритных. Номинальное напряжение катушки управления Uc, В~  230.  Время срабатывания, мс замыкание 15-24
размыкание 5-19. Коммутационная износо-устойчивость,млн. циклов АС-3 1,6 АС-1 1,3 Механическая износоустойчивость, млн. циклов  2,0 Технические характеристики встроенных дополнительных контактов. Номинальное напряжение Un, В до 660  Номинальное напряжение изоляции Ui, В 660  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Габаритные размеры: Размер, мм 84х98х56 Масса, не более кг 0,6. </t>
  </si>
  <si>
    <t xml:space="preserve">Пневматические приставки выдержки времени ПВИ позволяют получить задержку замыкания или размыкания вспомогательной цепи от 0,1 до 180 с. Технические характеристики. Вид временной задержки: при включении. Номинальное рабочее напряжение, В до 660 Номинальный ток, А до 400 Минимальная включающая способность min, В 10. Диапазон рабочих температур, °С от -40 ÷ +50.  Диапазон выдержки времени, с  0,1÷30. Масса, кг 0,08. Механическая износостойкость, не менее млн. циклов В-О, 1,6. Степень защиты IP20. Размеры, мм 58х44х50.
</t>
  </si>
  <si>
    <t>Катушка управления контакторов малогабаритных 32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
срабатыв. cos j = 90 удержание cos j = 7,5 Время срабатывания, мс замыкание 15-24 размыкание 5-19. Коммутационная износо-устойчивость,млн. циклов АС-3 1,6 АС-1 1,3 Механическая износоустойчивость, млн. циклов  2,0 Мощность рассеяния, Вт 3,5</t>
  </si>
  <si>
    <t>Катушка управления контакторов малогабаритных 18 А. Технические характеристики Номинальное напряжение катушки управления Uc, В~  230. Диапазоны напряжения управления срабатыв. (0,8+1,1) Uc отпускание (0,3+0,6) Uc Мощность потребления катушки при Uc, ВА срабатыв. cos j = 60 удержание cos j = 7,0 Время срабатывания, мс замыкание 12-22 размыкание 4-19. Коммутационная износо-устойчивость,млн. циклов АС-3 1,4 АС-1 1,0. Механическая износоустойчивость, млн. циклов  2,0. Мощность рассеяния, Вт 3,0.</t>
  </si>
  <si>
    <t>Приставки контакты ПКИ предназначены для расширения возможностей использования контакторов в системах автоматизации технологических проектов. Технические характеристики. Номинальное рабочее напряжение, В до 400. Номинальный ток, А 10.  Минимальная включающая способность min, В 24.  min, мА 10.  Допустимый кратковременный ток, А 10.  Диапазон рабочих температур, °С от -40 ÷ +50.   Масса, кг 0,05. 
Механическая износостойкость, не менее млн. циклов В-О, 1,6. Степень защиты IP20. Количество и вид контактов  2NC+2NO. Размеры, мм 38х44х47.</t>
  </si>
  <si>
    <t>Основание из термостойкой ABS-пластмассы. Присоединительный зажим с насечкой для фиксации внешних проводников. Диапазон рабочих температур, °С от -40° до +50. Имеет три группы нормально разомкнутых рабочих  контактов (3р). Имеет одну группу нормально разомкнутых дополнительных контактов (1р). Степень защиты IP20. Технические характеристики: Номинальное рабочее напряжение переменного тока U, В 230,  400,660 Номинальный рабочий ток Is, категория применения АС-3 (Ue&lt;400 в), А 18. Номинальная мощность по АС-3, кВт 230 В 4 400 В 7,5  660 В 10.   Технические характеристики цепи управления контакторов малогабаритных  Номинальное напряжение катушки управления Uc, В~  230.  Время срабатывания, мс замыкание 12-22 размыкание 4-19. Коммутационная износо-устойчивость,млн. циклов АС-3 1,4
АС-1 1,0. Механическая износоустойчивость, млн. циклов  2,0. Технические характеристикивстроенных дополнительных контактов Номинальное напряжение Un, В до 660  Номинальное напряжение изоляции Ui, В 660 
Ток термической стойкости (t°&lt;40°) Ith, А 10  Минимальная включающая способность Umin, В 24  Imin, мА 10  Макс. кратковременная нагрузка (t&lt;1 с), А 100  Сопротивление изоляции, не менее, мОм 10. 
Габаритные размеры: Размер, мм 45×74×85, Масса, не более кг 0,4.</t>
  </si>
  <si>
    <t xml:space="preserve">Назначение: Реле контроля фаз (автоматы защиты электродвигателей) предназначены для защиты электродвигателей и электроустановок, питаемых от трехфазной сети, в случаях отсутствия хотя бы одной из фаз, падения напряжения, асимметрии напряжения, обрыва нулевого провода Технические характеристики: напряжение питания, В 3x380 50Гц; максимальный ток нагрузки, А  10; контакт 1P; сигнализация питания- светодиод в каждой фазе; напряжение отключения, В 175; 
асимметрия напряжения, В 45; гистерезис, В 5; задержка отключения, сек 3-5; потребляемая мощность, Вт 0,56; диапазон рабочих температур, С° от -25...+50; степень защиты IP20;  габариты, мм 17,5х65х90;  подключение винтовые зажимы, мм²  2,5;  монтаж на DIN-рейке 35мм.  </t>
  </si>
  <si>
    <t>Коробка напольная  для библиотеки</t>
  </si>
  <si>
    <t>Пускорегулирующая аппаратура с электронным стартером Т8 2х36 W. Пуск ламп без мерцания. Низкий нагрев. ЭПРА обеспечивает его долгий срок службы, особенно при монтаже в водонепроницаемые осветительные приборы. Широкий диапазон допустимой температуры окружающей среды позволяет ЭПРА обеспечивать надежную работу осветительных приборов вне помещений. Возможна работа с блоками аварийного освещения, благодаря широкому диапазону питающего напряжения постоянного тока ЭПРА защищен от высоковольтных импульсов в сети. При отказе лампы автоматически происходит выключение балласта. После замены лампы балласты перезапускаются через выключение и повторное включение светильника. Для светильников класса защиты I (металлический корпус). Степень защиты IP20. Безвинтовые контактные зажимы: провод 0,5-1,5 мм2. Технические характеристики. Напряжение питания    AC: ~220 В ± 10 %  50-60 Гц  DC:  160 В – 250. В  Коэффициент мощности &gt; 0,95.   Потребляемая мощность от сети 60 Вт.  Ток лампы 0,25 А. Пульсации светового потока светильника &lt;10%. Защита балласта от выхода из строя ламп: есть.  Защита балласта от высоковольтных импульсов по сети: есть. Соответствие требованиям ГОСТ Р 51317.3.2 – 99 по величинам гармоник сетевого тока: да.  Максимальная длина проводов до лампы 2 м.  Максимальная температура корпуса в точке Тс +75ºС.  Температура окружающей среды от -20ºС до +50ºС.  Максимальная относительная влажность 80%. Без конденсата.  Класс защиты IP20</t>
  </si>
  <si>
    <t>Установка устройства системы экстренного открывания дверей эвакуационных и аварийных выходов</t>
  </si>
  <si>
    <t>Реставрация поврежденных противопожарных дверей - 41 шт., замена замков, регулировка навесов, порогов, замена доводчиков, установка дверных ограничителей. Установка устройства системы экстренного открывания дверей эвакуационных и аварийных выходов - 41 шт.</t>
  </si>
  <si>
    <t>Флиппчарт</t>
  </si>
  <si>
    <t>гр.6,8,9,10,11</t>
  </si>
  <si>
    <t>Отводы ПВХ 50, полупропиленовые, тип 1, ввод-выход-Д50, толщина-3,2мм, угол поворота-45°</t>
  </si>
  <si>
    <t>Отводы ПВХ 70, полипропиленовые, тип 2, ввод-выход-Д70, толщина-3,2мм, угол поворота-45°</t>
  </si>
  <si>
    <t>гр. 4</t>
  </si>
  <si>
    <t>Смывная клавиша</t>
  </si>
  <si>
    <t>Смывная клавиша для скрытого сливного бочка</t>
  </si>
  <si>
    <t>в течении 10 календарных дней со дня следующего после даты подписания Договора</t>
  </si>
  <si>
    <t>Аутсорсинг погрузочно-разгрузочных услуг</t>
  </si>
  <si>
    <t>Аутсорсинг погрузочно-разгрузочных услуг. Погрузка и разгрузка груза: 1. Перевоз мебели; 2. Разгрузка фур, вагонов и другой грузовой техники; 3. Перевозка бытовой и компьютерной техники и т.д.</t>
  </si>
  <si>
    <t>Комплект в штуках: 2 простыни, 2 наволочки, 2 пододеяльника, 2 полотенца для лица, 2 полотенца банных</t>
  </si>
  <si>
    <t>Мягкий съемный инвентарь в комплекте (для студ. общежитий)</t>
  </si>
  <si>
    <t>Комплект в штуках: 1 одеяло, 1 подушка, 1 покрывало, 1 наматрасник</t>
  </si>
  <si>
    <t>Душевая кабина 90*90 в комплекте с душевой системой</t>
  </si>
  <si>
    <t>Душевая кабина размер 90*90, состав из коленного стекла с акриловым поддоном и хромированным креплением, в комплекте душевая система с однорычажным хромированным смесителем для душа, размер не менее 450 мм</t>
  </si>
  <si>
    <t>Оборудование для дополнительной раздачи</t>
  </si>
  <si>
    <t>с момента подписания Договора до 31.12.2012 г.</t>
  </si>
  <si>
    <t>Специализированные столы для столовой</t>
  </si>
  <si>
    <t>Специализированный стол для столовой (со стойким к химическим и механическим воздействиям покрытием)</t>
  </si>
  <si>
    <t>Специализированные стулья для столовой</t>
  </si>
  <si>
    <t>Специализированный стул для столовой (дерево)</t>
  </si>
  <si>
    <t>гр.2,4,8,9,10</t>
  </si>
  <si>
    <t>Услуги по содержанию жилых помещений</t>
  </si>
  <si>
    <t>Приобретение услуг по содержанию предоставленных для обучающихся АОО "Назарбаев Университет" 502 мест в общежитии</t>
  </si>
  <si>
    <t>с 1 августа 2012 года  по 31 декабря 2012 года</t>
  </si>
  <si>
    <t>Отводы ПВХ 110, полипропиленовые, тип 3, ввод-выход-Д110, толщина-3,2мм, угол поворота-45°</t>
  </si>
  <si>
    <t>Отводы ПВХ 160, полипропиленовые, тип 4, ввод-выход-Д160, толщина-3,2мм, угол поворота-45°</t>
  </si>
  <si>
    <t>Отводы ПВХ 200, полупропиленовые, тип 5, ввод-выход-Д200, толщина-3,2мм, угол поворота-45°</t>
  </si>
  <si>
    <t>Жилые помещения</t>
  </si>
  <si>
    <t>пп.26 п.15 Правил</t>
  </si>
  <si>
    <t>Квартиры расположенные в одном жилом комплексе, неиспользованные ранее по назначению, в чистовой отделке "под ключ" (полностью готовые для проживания), вместе с оснащением, включающим в себя мебель, ковры, шторы, бытовую технику, постельное белье, полотенца, посуду</t>
  </si>
  <si>
    <t>в течении 30 рабочих дней с даты подписания договора</t>
  </si>
  <si>
    <t>Долевое участие в финансировании долевого строительства, в результате которого передаются жилые помещения</t>
  </si>
  <si>
    <t>гр. 3, 6, 8, 9</t>
  </si>
  <si>
    <t>Профильная труба 100*100</t>
  </si>
  <si>
    <t>Профнастил</t>
  </si>
  <si>
    <t>Светильник ЛВО 34/18</t>
  </si>
  <si>
    <t>Цемент</t>
  </si>
  <si>
    <t>Песок</t>
  </si>
  <si>
    <t>Пескоблок</t>
  </si>
  <si>
    <t>Труба канализационная пластмассовые D100мм</t>
  </si>
  <si>
    <t>Винил сайдинг</t>
  </si>
  <si>
    <t>Профильная труба 100*100 ГОСТ 10705-80</t>
  </si>
  <si>
    <t>лист</t>
  </si>
  <si>
    <t>тонна</t>
  </si>
  <si>
    <t>Профнастил
Толщина 0,5
Размер 100*6</t>
  </si>
  <si>
    <t>Цемент М-400, в мешках по 50 кг</t>
  </si>
  <si>
    <t>песок</t>
  </si>
  <si>
    <t>пескоблок, размер 20*20*40</t>
  </si>
  <si>
    <t>Металлический лист 0,5 мм</t>
  </si>
  <si>
    <t>Труба канализационная ПВХ D:100мм</t>
  </si>
  <si>
    <t>Известь негашенная</t>
  </si>
  <si>
    <t>Известь негашенная в мешках по 25 кг</t>
  </si>
  <si>
    <t>Планшет</t>
  </si>
  <si>
    <t>Операционная система: Android, не менее 3.2.
Процессор: Cortex-A9, двухядерный, не менее 1 ГГц
Экран: не менее 7-дюймов, PLSTFT. Разрешение: не менее 1024х600 пикселей.
Фронтальная камера: не менее 3 МП.
Наличие передней камеры.
Поддержка карты памяти micro SDHC,  беспроводной связи Wi-Fi, 3G, Bluetooth, GPS приемника. Оперативная память: не менее 1 ГБ.
Встроенная память: не менее 8 ГБ. Гарантийный срок эксплуатации: не менее 12 месяцев.</t>
  </si>
  <si>
    <t>Операционная система: не менее Android 3.2
Процессор: Cortex-A9, двухядерный, не менее 1.4 ГГц
Экран: не менее 7.7-дюймов, Super AMOLED Plus. Разрешение: не менее 1280×800 пикселей.
Фронтальная камера: не менее 3 МП.
Наличие передней камеры. Поддержка карты памяти micro SDHC,  беспроводной связи Wi-Fi, 3G, Bluetooth, GPS приемника.
Оперативная память: не менее 1 ГБ.
Встроенная память: не менее 16 ГБ. Гарантийный срок эксплуатации: не менее 12 месяцев.</t>
  </si>
  <si>
    <t>Нумератор автоматический</t>
  </si>
  <si>
    <t>Нумератор автоматический десятизначным значением</t>
  </si>
  <si>
    <t>Датер ручной</t>
  </si>
  <si>
    <t>датер ручной</t>
  </si>
  <si>
    <t>Подушка для универсальной краски</t>
  </si>
  <si>
    <t>Краска для хлопковых тканей</t>
  </si>
  <si>
    <t>Краска для хлопковых тканей стойкая к кипячению для резинового клише</t>
  </si>
  <si>
    <t>Светодиодный настольный светильник для библиотеки</t>
  </si>
  <si>
    <t>Настольные удлинители для библиотеки</t>
  </si>
  <si>
    <t xml:space="preserve">Настольный светильник оснащенный светодиодной лампой.
Материал арматуры: металл. Цвет арматуры : никель. Материал плафона : стекло. Цвет плафона/подсветки: матовый. Количество ламп: 1. Цоколь: Е27. Высота: 320 мм. Диаметр: 130 мм. Мощность: 6W. Световой поток: 480 lm. Рабочее напряжение: 174-264 W. Диап. Раб темп.: от -25 до + 45 °С. Степень защиты: IP 20
</t>
  </si>
  <si>
    <t>20 рабочих дней со дня вступления в силу Договора</t>
  </si>
  <si>
    <t xml:space="preserve">Настольные
удлинители для библиотеки. Алюминовый блок с кабельным органайзером  для упорядочивания части  шнуров подключенного оборудования с выключателем с подсветкой, ограничителем перенапряжений или помехаподявляющим фильтром.
 Розетки 2 К +3, расположенными  под углом 45 для удобства подсоединения угловых вилок- 16А – 250 В, с защитными шторками. Максимальная мощность 3 680 Вт при 230 В. Соединение  и со шнуром 3 м с вилкой 2 К + 3. 1 АВДТ . Соответствует NF C 61-314
</t>
  </si>
  <si>
    <t>Бензиновый триммер (мотокоса)</t>
  </si>
  <si>
    <t>Бензиновый триммер (мотокоса) Мощность 1.3 кВт. Мощность 1.7 л.с. Тип двигателя бензиновый. Тактность двигателя двухтактный. Объем двигателя 42.7 куб.см. Емкость бака 0.70 л. Ширина скашивания 25.5 см. Режущий элемент леска/нож. Толщина лески 2.0 мм. Приводной вал жесткий. Частота вращения режущего элемента на холостом ходу 9500 об/мин. Тип ручки велосипедная. Свеча зажигания NGT 6A. Вес 7.0 кг</t>
  </si>
  <si>
    <t>Тип напольный. Рабочий механизм. Мощность не менее - 40 Вт. Функция наклона + Угол наклона - 30 градусов. Функция поворота + Угол поворота 90 градусов. Диаметр лопастей 40 см. Особенности: материал корпуса – пластик. Регулировка высоты + количество скоростей - 3, ступенчатая регулировка, управление механическое</t>
  </si>
  <si>
    <t>Цветные ручки</t>
  </si>
  <si>
    <t>Маркеры для доски</t>
  </si>
  <si>
    <t xml:space="preserve">Цветные  шариковые ручки. Масляные чернила, прозрачный корпус, позволяющий контролировать уровень чернил. Наличие каучуковой накладки для пальцев для комфортного письма. Игловидный пишущий узел с шариком не более 0,7 мм.  Следующих цветов: синий -200 шт., зеленый -200 шт, красный 200 шт. </t>
  </si>
  <si>
    <t>Маркеры для доски. Предназначены для письма на досках с магнитно-маркерной поверхностью. Чернила на спиртовой основе ,легко стирающиеся  сухой губкой для досок. Закругленный пишущий узел. Плотный колпачок с клипом предотвращающие высыхание. Цвет колпачка соответствует цвету чернил (Черный, синий).Толщина стержна 2 мм.</t>
  </si>
  <si>
    <t>в течении 40 рабочих дней со дня вступления в силу договора</t>
  </si>
  <si>
    <t xml:space="preserve">
Модернизация осветительной сети мест общего пользования блоки №1-9, 21</t>
  </si>
  <si>
    <t xml:space="preserve">Телевизор ЖК в комплекте с креплением (для студенческих общежитий)  </t>
  </si>
  <si>
    <t>В течении 10 рабочих  дней с даты поступления заявки  от Заказчика</t>
  </si>
  <si>
    <t xml:space="preserve">Шкаф витрина (Холодильник) (для студенческих общежитий)  </t>
  </si>
  <si>
    <t xml:space="preserve">Стиральная машина (для студенческих общежитий)  </t>
  </si>
  <si>
    <t xml:space="preserve">Сушильная машина (для студенческих общежитий)  </t>
  </si>
  <si>
    <t xml:space="preserve">Планшет
</t>
  </si>
  <si>
    <t>гр. 6,7,8,9,</t>
  </si>
  <si>
    <t>со дня вступления в силу договора до 31 декабря 2012 года</t>
  </si>
  <si>
    <t>гр 8,9</t>
  </si>
  <si>
    <t>Услуги по реставрации стола 5-и модульного деревянного лакированного размером 450х150х75</t>
  </si>
  <si>
    <t>Услуги по реставрации полированного шкафа (консоль) размером 220х47х95</t>
  </si>
  <si>
    <t>Услуги по реставрации журнального стола размером 89х89х41</t>
  </si>
  <si>
    <t>Услуги по реставрации двухместного дивана размером 220х90х40</t>
  </si>
  <si>
    <t>Услуги по реставрации кресла кожаного для совещания на роликах размером 120х55х55</t>
  </si>
  <si>
    <t>Модернизация осветительной сети мест общего пользования блоки №1-9, 21. Замена светильников люминесцентных  на светильники светодиодные, установка датчиков движения.</t>
  </si>
  <si>
    <t>Телевизор ЖК в комплекте с креплением Размер без подставки (ВхШхГ), не менее см-61,5х99,8х3;  Диагональ, не менее см-107; Цвет-черный; Вес, не более кг-15,5; Гарантия- 3 года; Крепление для установки телевизора – (диагональ 10//-56//; вес не менее 25kg/551bs; 400x400, min 75x75)</t>
  </si>
  <si>
    <t>Тип шкаф-витрина холодильник; Кол-во дверей-1; Общий объем не менее л-460; Количество компрессоров-1;  Габаритные размеры (ВхШхГ) - 215х66х65; Тип управления- электро-механический; Цвет-белый; Вес, неболее кг-105; Гарантия  не менее 2года;</t>
  </si>
  <si>
    <t>Стиральная машина с прямым приводом Тип загрузки-фронтальная; максимальная загрузка, не менее кг-8; Максимальная скорость отжима, об./мин.:1200</t>
  </si>
  <si>
    <t>Сушильный машина  полностью автоматическим программатором для контроля программ сушки, времени и специальных программ. Программа для шерстяных вещей. Защита от сминания одежды. Максимальная загрузка, не менее кг-7; Габаритные размеры (ВхШхГ) не менее см. 84,2х59,8х62,5; Гарантия не менее 2 года; Класс энергопотребления –В.</t>
  </si>
  <si>
    <t>гр. 2</t>
  </si>
  <si>
    <t>гр2, 4, 6, 7, 8, 9</t>
  </si>
  <si>
    <t>Кондиционер настенного типа
Мощностью C/H кВт в 1 час-5.3. Работа в режиме обогрева при- 20 градусов. Наличие пульта управления.
Технические данные Рекомендуемая площадь,  не менее 45 м2
Габариты внутреннего блока, не менее 800*260*190 мм
Размеры наружного блока, не менее 760*480*250 мм
Потребляемая мощность (охлаждение), КВт 1,2
Потребляемая мощность (обогрев), КВт 1,2
Подключение 220/240
Вес внутреннего блока, кг 8,3
Расход воздуха, м3/час 420 
Цвет предпочтительно белый.</t>
  </si>
  <si>
    <t>Услуга по демонтажу, складированию и монтажу сценического и музыкального оборудования</t>
  </si>
  <si>
    <t>Демонтаж, складирование и последующий монтаж сцены и музыкального оборудования</t>
  </si>
  <si>
    <t xml:space="preserve">Август - Сентябрь 2012 г. </t>
  </si>
  <si>
    <t xml:space="preserve">Замена комплектующих материалов. Общее количество 20 шт. </t>
  </si>
  <si>
    <t>В течение 10 календарных дней со дня следующего после даты подписания Договора</t>
  </si>
  <si>
    <t xml:space="preserve">Прямой трубный ключ, длина - 250 мм </t>
  </si>
  <si>
    <t>Прямой трубный ключ - 380 мм</t>
  </si>
  <si>
    <t xml:space="preserve">Прямой трубный ключ, длина - 450 мм </t>
  </si>
  <si>
    <t xml:space="preserve">Газовый ключ, длина - 280 мм </t>
  </si>
  <si>
    <t>Газовый ключ, длина - 375 мм</t>
  </si>
  <si>
    <t>Разводной гаечный ключ, длина - 375 мм</t>
  </si>
  <si>
    <t>Ножницы для листового металла прямой резки</t>
  </si>
  <si>
    <t xml:space="preserve">Комплект биметаллических коронок </t>
  </si>
  <si>
    <t>Профилированный уровень</t>
  </si>
  <si>
    <t xml:space="preserve"> Дисковые поворотные затворы, Ду 65 мм </t>
  </si>
  <si>
    <t xml:space="preserve"> Дисковые поворотные затворы, Ду 80 мм </t>
  </si>
  <si>
    <t xml:space="preserve"> Труба стальная ВГП Ду 15 </t>
  </si>
  <si>
    <t xml:space="preserve"> Труба стальная ВГП Ду 20</t>
  </si>
  <si>
    <t xml:space="preserve"> Труба стальная ВГП Ду 65</t>
  </si>
  <si>
    <t xml:space="preserve"> Труба стальная ВГП Ду 80</t>
  </si>
  <si>
    <t xml:space="preserve">Отвод стальной ГОСТ 17675-2001, Ду 65, 90° </t>
  </si>
  <si>
    <t xml:space="preserve">Отвод стальной ГОСТ 17675-2001, Ду 65, 45° </t>
  </si>
  <si>
    <t xml:space="preserve">Отвод стальной  Ду 80, 90° </t>
  </si>
  <si>
    <t xml:space="preserve">Отвод стальной  Ду 80, 45° </t>
  </si>
  <si>
    <t xml:space="preserve">Тройник стальной  Ду 76х76х76 </t>
  </si>
  <si>
    <t xml:space="preserve">Тройник стальной  Ду 89х89х89 </t>
  </si>
  <si>
    <t xml:space="preserve">Фланец стальной  Ду 50 </t>
  </si>
  <si>
    <t xml:space="preserve">Фланец стальной  Ду 65 </t>
  </si>
  <si>
    <t xml:space="preserve">Фланец стальной  Ду 80 </t>
  </si>
  <si>
    <t>Грунтовочное покрытие ГФ-021</t>
  </si>
  <si>
    <t>Растворитель 647</t>
  </si>
  <si>
    <t>Термометр биметаллический d=100 мм (осевой)</t>
  </si>
  <si>
    <t>Термометр биметаллический d=100 мм (радиальный)</t>
  </si>
  <si>
    <t>Монометры d=100 мм (осевой)</t>
  </si>
  <si>
    <t>Монометры d=100 мм (радиальный)</t>
  </si>
  <si>
    <t>Кран шаровый с разборным соединением Д15</t>
  </si>
  <si>
    <t>Кран шаровый с разборным соединением Д20</t>
  </si>
  <si>
    <t>Кран шаровый с разборным соединением Д25</t>
  </si>
  <si>
    <t>Кран шаровый с разборным соединением Д32</t>
  </si>
  <si>
    <t>Адаптер для сенсорного смесителя</t>
  </si>
  <si>
    <t>Встроенный сенсор для смесителей</t>
  </si>
  <si>
    <t>Набор клапанов для регулировки подачи объема воды на сенсорный смеситель</t>
  </si>
  <si>
    <t>Электромеханическая панель управления сенсорного смесителя</t>
  </si>
  <si>
    <t>Электронный модуль управления сенсорного смесителя</t>
  </si>
  <si>
    <t>Селениодный клапан</t>
  </si>
  <si>
    <t>Модуль трансформатора</t>
  </si>
  <si>
    <t>Переход стальной Ду 40х25</t>
  </si>
  <si>
    <t>Переход стальной Ду 57х40</t>
  </si>
  <si>
    <t>Переход стальной Ду 76х57</t>
  </si>
  <si>
    <t>Переход стальной Ду 89х76</t>
  </si>
  <si>
    <t>Переход стальной Ду 108х57</t>
  </si>
  <si>
    <t>Переход стальной Ду 108х76</t>
  </si>
  <si>
    <t>Муфта комбинированная 20-15</t>
  </si>
  <si>
    <t>л</t>
  </si>
  <si>
    <t xml:space="preserve">Опечатывающее устройство для двери </t>
  </si>
  <si>
    <t>Опечатыватель</t>
  </si>
  <si>
    <t>Опечатывающее устройство для двери
Диаметр 27 мм.
Материал изготовления: металл</t>
  </si>
  <si>
    <t>Опечатыватель. Диаметр– 25 мм.
Материал оснастки–латунь.
Длина текста не более 20 знаков</t>
  </si>
  <si>
    <t>Печать</t>
  </si>
  <si>
    <t>печать круглая</t>
  </si>
  <si>
    <t>Прилавок для столовых приборов (630 мм, нерж.стаканы) Прилавок-витрина холодильный (закрыт, 1120мм) 0.7 кВт; Мармит 1-х блюд (2 конфорки, одна полка, подсветка, 1120 мм) 2.8 кВт; Мармит 2-х блюд (две полки, подсветка с гастроемкости, 1120 мм) 220В; Прилавок для горячих напитков (нейтральный стол. 1120мм) 220В - 2 шт.; Кассовая кабина (1120мм) универсальная; Модуль поворотный (внутренний 90 градус.) без направляющей; Ванна моечная цельнотянутая 2-х секц. (500*500*300 мм)/нерж./каркас металический (крашенный)/1200*604*860/</t>
  </si>
  <si>
    <t>гр.4,10</t>
  </si>
  <si>
    <t>Муфта комбинированная 20-15, прямая, наружная резьба</t>
  </si>
  <si>
    <t>Муфта комбинированная 20-15, прямая, внутренняя резьба</t>
  </si>
  <si>
    <t>Муфта комбинированная 20-15, отвод 90°, наружная резьба</t>
  </si>
  <si>
    <t>Муфта комбинированная 20-15, отвод 90°, внутренняя резьба</t>
  </si>
  <si>
    <t>Лазерный дальномер</t>
  </si>
  <si>
    <t>в течение 10-ти рабочих дней со дня вступления в силу Договора</t>
  </si>
  <si>
    <t>Датчик движения потолочный</t>
  </si>
  <si>
    <t>20 рабочих дней со дня
вступления в силу Договора</t>
  </si>
  <si>
    <t>Материал корпуса из самозатухающего ПВХ  пластиката. Рабочее напряжение  220-240В Частота - 50Гц.  Максим мощность,  не менее 400Вт и не более 1000Вт. Диап. раб темп.: не более -45⁰С. Датчик дневного цвета - не менее 2 люкс. Угол охвата - не менее 360⁰. Время включения, не более 10 сек. Степень защиты - не менее IP 20. Зона обнаружения  регулируемое) не менее 2м.</t>
  </si>
  <si>
    <t xml:space="preserve">Кресло </t>
  </si>
  <si>
    <t xml:space="preserve">Кресло, обивка гобелен, внутреннее наполнение полиуретан, деревянные ножки. Размеры: 840*780*820 мм.  Цвет по согласованию с Заказчиком. </t>
  </si>
  <si>
    <t>60 календарных дней с момента заключения Договора</t>
  </si>
  <si>
    <t xml:space="preserve">Журнальный 
столик </t>
  </si>
  <si>
    <t xml:space="preserve">Журнальный столик, материал изготовления–ДСП, облагороженная натуральным шпоном дерева, покрытие белая эмаль. Размеры: 780*780*370 мм.  </t>
  </si>
  <si>
    <t>Прибор коммерческого учета электроэнергии</t>
  </si>
  <si>
    <t xml:space="preserve">Шкаф электромонтажный </t>
  </si>
  <si>
    <t>Шкаф для установки модульных устройств, встроенного исполнения. Номинальный ток 63 А. Рабочая температура -15 °С - +60 °С. Количество рядов – не менее двух. Материал: АБС - пластик. Степень защиты - IP40. Класс защиты - II. Цвет корпуса - белый. Размер: не менее - 252 х 398 х 102мм</t>
  </si>
  <si>
    <t>с 1 мая 2012 года до 31 июля 2012 года</t>
  </si>
  <si>
    <t>гр.7,8,10</t>
  </si>
  <si>
    <t>С 1 августа 2012 года до 31 августа 2012 года</t>
  </si>
  <si>
    <t>гр. 4,6,8,9</t>
  </si>
  <si>
    <t>Точность, мм/м :±1
Диапазон работы, м: 0,15…100
Длина волны лазера, нм: 635
Источник питания: 2x1,5В AA
Продолжительность работы, ч: до 5000 измерений
Рабочая температура: -10°C - +40°C
Температура хранения: -10°C - +50°C
Габаритные размеры не более: мм: 125х70х40
Вес не более: гр.: 190</t>
  </si>
  <si>
    <t xml:space="preserve"> Номинальное напряжение - 230В. Номинальный (макс) ток, 5(60)А. Количество тарифов - 4. Защита информации. Масса - не более 0,6  кг. </t>
  </si>
  <si>
    <t>гр. 8,9,10</t>
  </si>
  <si>
    <t>С 1 сентября 2012 года по 30 сентября 2012 года</t>
  </si>
  <si>
    <t>гр8,9</t>
  </si>
  <si>
    <t>гр. 6,8,9</t>
  </si>
  <si>
    <t>Односпальные кровати в комплекте с матрацем</t>
  </si>
  <si>
    <t>Кровать в комплекте с матрацем. Материал кровати: дерево либо МДФ, облагороженный натуральным шпоном ценных пород  дерева, размер ширина  не менее 120 см, длина не менее 200 см, цвет по согласованию  с Заказчиком; 
матрац: усиленный пружинный блок (не менее 118-130 пружин на 1 кв.м.), все мягкие слои наполнения матраца скрепляются замкнутым узором прошивки. Средняя жесткость. Наполнение с двух сторон – термовойлок, пенополиуретан, не прессованная кошма, вентиляционные фильтры – не менее 4 шт., цвет по согласованию с Заказчиком, размеры ширина  не менее 120 см; длина не менее 200 см; высота не менее 18-20 см.</t>
  </si>
  <si>
    <t>со дня вступления в силу договора в течение 30 календарных дней</t>
  </si>
  <si>
    <t>Лекало в наборе</t>
  </si>
  <si>
    <t>Набор лекал необходим для построения графиков, математических функций, при раскрое ткани и моделировании выкроек. Материал пластик гладкая полированная поверхность. Тонкая грань для черчения тушью. Цвет: прозрачный. В наборе 4 шт.</t>
  </si>
  <si>
    <t>Чертежная доска формата А3</t>
  </si>
  <si>
    <t>Прямые края, механизм передвижной мм\см градации нескользящие ножки Размеры:377*502*32мм</t>
  </si>
  <si>
    <t>Карандаши для чертежа (мягкие)</t>
  </si>
  <si>
    <t>Карандаши для чертежа, мягкие, 
обычно спецификации  В</t>
  </si>
  <si>
    <t>Карандаши (твердость НВ)</t>
  </si>
  <si>
    <t>твердый карандаш спецификации НВ</t>
  </si>
  <si>
    <t>Ластики (мягкие для карандаша)</t>
  </si>
  <si>
    <t>Ластики (мягкие для карандаша)ластик прямоугольный формы, белый, мягкий</t>
  </si>
  <si>
    <t>Линейки (прозрачные /30 см)</t>
  </si>
  <si>
    <t xml:space="preserve">Цвет: прозрачный 
Длина: 30 см. </t>
  </si>
  <si>
    <t>Транспортиры (прозрачные
/360 градусов)</t>
  </si>
  <si>
    <t>Цвет: прозрачный на 360 градусов</t>
  </si>
  <si>
    <t>Треугольники (2 предмета)</t>
  </si>
  <si>
    <t>треугольник первый с углом 90 градусов, второй с углом 60 градусов 
Цвет : прозрачный</t>
  </si>
  <si>
    <t xml:space="preserve">Готовальня </t>
  </si>
  <si>
    <t>циркуль (металлическая муфта, коленное соединение, подстраиваемая игла), держатель для карандаша, запасной грифель в пенале, удлинитель, рейсфедер</t>
  </si>
  <si>
    <t>Тетрадь формата А4  для изометрических графиков</t>
  </si>
  <si>
    <t>Тетрадь формата А4  для изометрических графиков. Формат А4 , без дырок для крепления, плотность бумаги 5мм на 50листов</t>
  </si>
  <si>
    <t>м/п</t>
  </si>
  <si>
    <t>Ролл-шторы</t>
  </si>
  <si>
    <t>Ролл-шторы (black out )</t>
  </si>
  <si>
    <t>Римские шторы</t>
  </si>
  <si>
    <t>Шторы</t>
  </si>
  <si>
    <t>Вертикальные тканевые жалюзи. Частичное затемнение, ткань обработанная специальным пылеотталкивающим составом. Состав ткани:100% полиэстер. Ширина ламели составляет 89мм. Механизм (трек): монтажный профиль-алюминиевый, обработанный специальным  силиконовым составом для улучшения скольжения. С ручным цепочным управлением.</t>
  </si>
  <si>
    <t xml:space="preserve">Жаккард, Единое тканевое полотно.  Частичное затемнение.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</si>
  <si>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Жаккард, Единое тканевое полотно. Полное затмение. Ткань обработанна специальным пылеотталкивающим составом. Состав ткани:100% полиэстер. Механизм : монтажная труба D-25. Крепление настенное. С ручным цепочным управлением. </t>
  </si>
  <si>
    <t xml:space="preserve">Портьерная ткань "Лен" полное затемнение "BLACKOUT", Н- 2,95. Цвет - по выбору заказчика. Состав ткани:100% полиэстер, 350 гр/1 м.кв. Механизм : монтажный алюминиевый. профиль, с веревочными  направляющими, с ручным цепочным управлением </t>
  </si>
  <si>
    <t>в течение 3 рабочих дней с момента подписания  договора</t>
  </si>
  <si>
    <t>Карниз: Пластик, Белый, 3-Х рядный
Поворотный сегмент: Пластик, Белый, 3-Х рядный
Тюль: Вуаль, белый, 100 % полиэстер  128 гр/ 1 м.кв.
Ткань, ламбрикен: "M. Soft" , цвет-венге 100% полиэстер, Плотность 350 гр/1 м. кв. Бахрома: "Evce" помпон, Цвет-беж.
Комбинир-й 80% хлопок,20% полиэстер</t>
  </si>
  <si>
    <t>Жалюзи вертикальные тканевые</t>
  </si>
  <si>
    <t>Тетрадь формата А4  для графиков</t>
  </si>
  <si>
    <t>Тетрадь формата А4  для графиков. Формат А4, без дыр , плотность бумаги 2мм на 80 листов</t>
  </si>
  <si>
    <t>с 1 ноября 2012 года до 31 декабря 2012 года</t>
  </si>
  <si>
    <t>гр. 8,9</t>
  </si>
  <si>
    <t>С 1 октября 2012 года по 31 октября 2012 года</t>
  </si>
  <si>
    <t>20 календарных дней с момента заключения договора</t>
  </si>
  <si>
    <t>Информационная доска (планшет)</t>
  </si>
  <si>
    <t>Мастика битумная</t>
  </si>
  <si>
    <t>2 рабочих дня со дня вступления в силу договора</t>
  </si>
  <si>
    <t>Информационная доска изготовлена из пластика поливинилхлорида толщиной, не менее 8 мм., акрилового оргстекла толщиной, не менее 4 мм., пленки виниловой. Размеры доски, не менее 754х1000х40 мм. Ширина рамки доски, не более 80 мм. Размер плаката, устанавливаемого в панель – 594х841 мм (формат бумаги А1). Подсветка панели доски: светодиодная лента. Наличие крепежа для фиксации вертикальной поверхности</t>
  </si>
  <si>
    <t>Битумная мастика в ведрах по не менее 18 кг. Мастика битумная приклеивающая предназначена для приклеивания различных кровельных и гидроизоляционных материалов. Упаковка: герметичное металлическое ведро – не менее 18 кг. ГОСТ 15836-79, температура эксплуатации: от + 35ºC до – 10ºC. Внешний вид: вязкая жидкость чёрного цвета с однородными включениями специальных наполнителей. Минимальная температура окружающей среды при нанесении мастики – 10 ºC. Время высыхания, 1 мм, при +20 ºC - 24 часа.</t>
  </si>
  <si>
    <t>Доска магнитно – маркерная на стену Размеры не менее 120*210 см</t>
  </si>
  <si>
    <t>Доска магнитно – маркерная  на стену</t>
  </si>
  <si>
    <t>Сейф огнестойкий</t>
  </si>
  <si>
    <t>Сейф огнестойкий. Высота не менее 515, мм. Ширина не менее 445, мм. Глубина не менее 425, мм. Внутренние размеры: Высота не менее 407, мм. Ширина не менее 341 мм. Глубина не менее 296 мм. Вес: не более 51 кг. Внутренний объем: не менее 38 литров. Тип замка: Два ключевых. Цвет: Корпус - оттенок коричневого с эффектом молотковой эмали, дверь - оттенок зеленого с эффектом молотковой эмали. Тип покрытия: Порошковое. 
Гарантия: не менее 1 год</t>
  </si>
  <si>
    <t>Аренда автопаркинга для автобусов</t>
  </si>
  <si>
    <t>В течение 242 дней со дня следующего после даты подписания Договора</t>
  </si>
  <si>
    <t>пп.27 п.15 Правил</t>
  </si>
  <si>
    <t>С даты начала и до даты завершения  работ по устройству системы кондиционирования воздуха Блоков №2,3,6,7,8,9</t>
  </si>
  <si>
    <t>с 1 января 2012 года по 31 декабря 2012 года</t>
  </si>
  <si>
    <t>гр.3,4</t>
  </si>
  <si>
    <t>Белый, фарфоровый, из 14 предметов: чайник - 1 шт., сахарница - 1 шт., чашка - 6 шт., блюдце - 6 шт.</t>
  </si>
  <si>
    <t>Замок для локера</t>
  </si>
  <si>
    <t>Крючки для одежды</t>
  </si>
  <si>
    <t>Замена пневмоамортизатора Volkswagen Touareg, 2008 г.в.</t>
  </si>
  <si>
    <t xml:space="preserve">Замена АКПП в сборе автомобиля Volkswagen Passat, 2010 г.в. </t>
  </si>
  <si>
    <t>гр.2, 4, 8,9</t>
  </si>
  <si>
    <t>Снятие и установка новой АКПП автомобиля Volkswagen Passat, 2010 г.в. В стоимость включены все расходные материалы, запасные части, работа</t>
  </si>
  <si>
    <t>Снятие и установка нового пневмоамортизатора автомобиля Volkswagen Touareg, 2008 г.в. В стоимость включены  все расходные материалы, запасные части, работа</t>
  </si>
  <si>
    <t>Пассажирские перевозки обучающихся и преподавателей по утвержденным маршрутам. Количество автобусов - 5 единиц, не менее 45-50 посадочных мест</t>
  </si>
  <si>
    <t>50 рабочих дней со дня вступления в силу Договора</t>
  </si>
  <si>
    <t>гр.4, 10</t>
  </si>
  <si>
    <t>гр.8, 6,7,8,9</t>
  </si>
  <si>
    <t>гр.8,6,7,8,9</t>
  </si>
  <si>
    <t>гр.6,7,8,9</t>
  </si>
  <si>
    <t>гр,8,9</t>
  </si>
  <si>
    <t>Подвесная папка (формата А4+)</t>
  </si>
  <si>
    <t>Холодильник двухкамерный</t>
  </si>
  <si>
    <t>Работы по устройству системы кондиционирования воздуха блоков</t>
  </si>
  <si>
    <t>гр. 2,4</t>
  </si>
  <si>
    <t xml:space="preserve">Услуги по осуществлению авторского надзора за проведением работ по устройству системы кондиционирования воздуха </t>
  </si>
  <si>
    <t>Авторский надзор за проведением работ по устройству системы кондиционирования воздуха блоков №2,3,6,7,8,9</t>
  </si>
  <si>
    <t>Услуги по осуществлению технического надзора за работами по устройству системы кондиционирования воздуха</t>
  </si>
  <si>
    <t>Технический надзор за работами по   устройству системы кондиционирования воздуха блоков №2,3,6,7,8,9</t>
  </si>
  <si>
    <t>Устройство системы кондиционирования воздуха блоков №2,3,6,7,8,9</t>
  </si>
  <si>
    <t>Доступ к платежному сервису</t>
  </si>
  <si>
    <t>Платежный сервис должен отвечать следующим требованиям: платежный сервис должен обеспечить прием запросов на проведение платежей Плательщиков в режиме 24/7; время зачисления платежа на счет Плательщика в системе поставщика оплачиваемой услуги не должно превышать 2 минут с момента отправки запроса в платежный сервис; комиссия, взимаемая Поставщиком платежного сервиса за осуществление приема и перевода платежа на счет Плательщика в системе поставщика оплачиваемой услуги не должно превышать 5% от платежа.</t>
  </si>
  <si>
    <t>Циркуляционный насос линейный с сухим ротором для систем отопления - IPL 50/130-2,2/2</t>
  </si>
  <si>
    <t>Циркуляционный насос линейный с сухим ротором для систем отопления - IPL 50/140-3/2</t>
  </si>
  <si>
    <t>Циркуляционный насос линейный с сухим ротором для систем отопления - IPL 65/120-2,2/2</t>
  </si>
  <si>
    <t>Циркуляционный насос линейный с сухим ротором для систем отопления - IPL 65/130-3/2</t>
  </si>
  <si>
    <t>Циркуляционный насос линейный с сухим ротором для систем отопления - IPL 65/145-5,5/2</t>
  </si>
  <si>
    <t>Циркуляционный насос линейный с сухим ротором для систем отопления - IPL 80/145-5,5/2</t>
  </si>
  <si>
    <t>Циркуляционный насос с влажным ротором с частотным преобразователем для  систем отопления - Stratos 25/1-8</t>
  </si>
  <si>
    <t>Циркуляционный насос с влажным ротором с частотным преобразователем для систем  отопления - Stratos 25/1-8</t>
  </si>
  <si>
    <t>Циркуляционный насос с влажным ротором частотным преобразователем для  систем отопления -Stratos 50/1-12</t>
  </si>
  <si>
    <t>Циркуляционный насос с влажным ротором частотным преобразователем для систем отопления -Stratos 50/1-12</t>
  </si>
  <si>
    <t>Циркуляционный насос с влажным ротором частотным преобразователем для систем  отопления - TOP-Е 25/1-7</t>
  </si>
  <si>
    <t>Циркуляционный насос с влажным ротором частотным преобразователем для систем отопления - TOP-Е 25/1-7</t>
  </si>
  <si>
    <t>Циркуляционный насос линейный с влажным ротором для  систем отопления - TOP-S 25/7</t>
  </si>
  <si>
    <t>Циркуляционный насос линейный с сухим ротором для систем отопления - IL 40/220-11/2</t>
  </si>
  <si>
    <t>Многоступенчатый центробежный одинарный насос высокого давления Economy MHIE 205N-2G</t>
  </si>
  <si>
    <t xml:space="preserve">Балансировочный инструмент для точного измерения 
и документирования перепада давления (∆p), расхода, 
температуры и мощности в гидравлических системах.
</t>
  </si>
  <si>
    <t xml:space="preserve">Пластинчатый сборный теплообменник  для отопительных систем </t>
  </si>
  <si>
    <t xml:space="preserve">передвижная площадка </t>
  </si>
  <si>
    <t>передвижная площадка, высота не менее 5-ти метров; материал легкосплавный алюминий, разборная, на колесах.</t>
  </si>
  <si>
    <t>Дренажный насос ТМ 32/7-М</t>
  </si>
  <si>
    <t>Дренажный насос ТМ 32/7-М, с поплавковым выключателем, макс. напор не менее 7 м, макс. расход не более 7 м3/час</t>
  </si>
  <si>
    <t>Топливный насос</t>
  </si>
  <si>
    <t>Топливный насос, 14 м3/час; Нр 9,3 м, флянцевое соединение Д50</t>
  </si>
  <si>
    <t>В течение 30 рабочих дней со дня вступления в силу Договора</t>
  </si>
  <si>
    <t>лестница- стремянка, высота не менее 7 м, материал легкосплавный алюминий</t>
  </si>
  <si>
    <t>Циркуляционный насос с влажным ротором частотным преобразователем для систем ГВС STRATOS -Z 65/1-12, Q=20м3/ч</t>
  </si>
  <si>
    <t>гр№ 6,8,9</t>
  </si>
  <si>
    <t>гр. 3,6,7,8,9</t>
  </si>
  <si>
    <t>Постеры в рамках (0,7м*0,4м)</t>
  </si>
  <si>
    <t>Постеры в рамках (1м*1,5м)</t>
  </si>
  <si>
    <t>Постеры в рамках (1,2м*0,5м)</t>
  </si>
  <si>
    <t>Постеры в рамках (1181мм*841мм)</t>
  </si>
  <si>
    <t>Постеры в рамках (0,5м*0,7м)</t>
  </si>
  <si>
    <t>Бейдж для персонала</t>
  </si>
  <si>
    <t>30 календарных дней с момента заключения договора</t>
  </si>
  <si>
    <t>Бейдж для персонала. Бейдж изготовлен из силикона. Размеры бейджа не менее 70х130 мм. Вкладыш под бейдж с отпечатанным изображением и текстом, по согласованию с Заказчиком. Вкладыш изготовлен из бумаги плотностью, не менее 280 г/м². Наличие ланьярда для бейджа. Материал изготовления ланьярда: полиэстер. Технология изготовления: вышивка логотипа, по согласованию с Заказчиком. Размер ланьярда: не более 20х900 мм. Наличие карабина на ланьярде.</t>
  </si>
  <si>
    <t xml:space="preserve">Прибор для гидравлической
балансировки  TA - SCOPE 
</t>
  </si>
  <si>
    <t xml:space="preserve">лестница- стремянка </t>
  </si>
  <si>
    <t>Холодильник двухкамерный с морозильной камерой не менее 51 л., механическое управление, цвет белый, габаритные размеры (В*Ш*Г): не менее 200х60х66 см., объем холодильной камеры не менее 245 л. Класс энергопотребления – А. Поддержка естественной влажности</t>
  </si>
  <si>
    <t xml:space="preserve">Пластинчатый сборный теплообменник  для отопительных систем, 275 кВт </t>
  </si>
  <si>
    <t xml:space="preserve">Пластинчатый сборный теплообменник  для отопительных систем, 200 кВт  </t>
  </si>
  <si>
    <t xml:space="preserve">Проверка знаний на квалификационную группу допуска по электробезопасности </t>
  </si>
  <si>
    <t xml:space="preserve">Проверка знаний правил ПТЭ и ПТБ РК </t>
  </si>
  <si>
    <t>секция одного рабочего места</t>
  </si>
  <si>
    <t>Специализированные столы (для амфитеатра)</t>
  </si>
  <si>
    <t>Корпусная часть ЛДСП. Покрытие стола - ламинат. Торцовая часть кромка ПВХ. Фасадная часть акриловое стекло и оракал МДФ Фурнитура GTV Размер одной секции 750*715*500</t>
  </si>
  <si>
    <t>В течении 15 рабочих дней с момента подписания договора</t>
  </si>
  <si>
    <t>Мебель для оснащения блоков</t>
  </si>
  <si>
    <t>Кресло рабочее на роликах 138 шт, Кресло с драпировкой из кожи 38 шт, Стул, Штабелируемый 475 шт, Рабочий стол 40 шт, Тумбочка с выдвижными ящиками 22шт, Шкаф с дверками 6 шт, Набор руководителя 2 шт, Стол для конференций 2 шт, Журнальный столик 39 шт, Круглый стеклянный стол 3 шт, Шкаф с полками 2-ой вид 2 шт Шкаф со стеклянными дверцами 25 шт, Шкаф с полками 1 шт, Кресло на хромированных ножках  31 шт, Подставка к столу 8 шт, 4-х местный стол с лампой и рамой из нержавеющей стали 4 шт, Тумба с двумя дверцами 7 шт, Кресло Куб 8 шт, Двухместный диван 2 шт, Стеклянный столик 2 шт, Стол для студентов 11 шт, 8 Секционный шкаф 1 шт, Гардероб 1-ый вид 7 шт, Гардероб 2-ой вид 18 шт, Стол для конференций 2-ой вид 2 шт, Овальные столы для студентов 8 шт.</t>
  </si>
  <si>
    <t xml:space="preserve">Люксомер переносной для измерения освещенности, создаваемой различными произвольно пространственно расположенными источниками, яркости самосветящихся объектов, коэффициента пульсации газоразрядных ламп и освещенности </t>
  </si>
  <si>
    <t>Мост измерительный постоянного тока предназначен для измерения электрического сопротивления, определения места повреждения кабеля, замера асимметрии проводов, может использоваться как магазин сопротивлений.</t>
  </si>
  <si>
    <t xml:space="preserve">Штампы прямоугольные для  ЧУ «USM» </t>
  </si>
  <si>
    <t>Пистолет для пены монтажной металлический</t>
  </si>
  <si>
    <t>Пистолет для силикона металлически, многоразовый</t>
  </si>
  <si>
    <t>мастерок металлический 30-60 мм и длиной 70 – 100 мм</t>
  </si>
  <si>
    <t>ГОСТ 305-82, цетановое число, не менее 45, Зольность, %, не более 0,01, Концентрация фактических смол, мг/100 см³, не более 30, Плотность при 20 °С, кг/м³, не более 840, Коэффициент фильтруемости, не более 3</t>
  </si>
  <si>
    <r>
      <t>м</t>
    </r>
    <r>
      <rPr>
        <vertAlign val="superscript"/>
        <sz val="11"/>
        <rFont val="Times New Roman"/>
        <family val="1"/>
        <charset val="204"/>
      </rPr>
      <t>2</t>
    </r>
  </si>
  <si>
    <t>пп.11 п.15 Правил</t>
  </si>
  <si>
    <t>гр.6,7</t>
  </si>
  <si>
    <t>Шкаф картотечный</t>
  </si>
  <si>
    <t>Сортированные подносы</t>
  </si>
  <si>
    <t>Тазы</t>
  </si>
  <si>
    <t>Доска пробковая</t>
  </si>
  <si>
    <t>Шкаф картотечный 5-ти секционный. Внешние размеры: высота не менее 1634мм; ширина не менее 467 мм; глубина не менее 630 мм.
Внутренние размеры: высота не менее 267мм; ширина не менее 381 мм; глубина не менее 560 мм. Вес не менее 61 кг. Вместимость не менее 275 папок. Количество полок – 5. Тип замка: ключевой практик. Цвет: серый полуматовый. Тип покрытия: порошковый. Гарантия не менее 12 месяцев</t>
  </si>
  <si>
    <t>Сортированные подносы.
Размер не менее 35х45см. Материал: Пропилен.
Поверхность: Текстурованная. 
Термостойксть от +10 до +80.
Цвет: розовый.</t>
  </si>
  <si>
    <t>Тазы.  Материал: Пропилен. Объем не менее  6 литров. Цвет по согласованию с Заказчиком.</t>
  </si>
  <si>
    <t>Доска пробковая в алюминиевой рамке. Удобны для крепления объявлений, заметок и плакатов с помощью кнопок и булавок. Система подвески доски на стене из 2-х горизонтальных потайных крючков. Размеры не менее 120*90см, цвет синий. Гарантийный срок на Товар: не менее 12 месяцев со дня подписания накладной на отпуск Товара.</t>
  </si>
  <si>
    <t>Доска магнитно – маркерная на стену. Размер (ДхШ): не менее 120*90 см. Тип поверхности: Эмаль. Цвет: Белый. Тип рамки: алюминиевая. Наличие лотка для маркеров по всей длине доски. Система подвески доски на стене из 2-х горизонтальных потайных крючков. Гарантийный срок на Товар: не менее 12 месяцев со дня подписания накладной на отпуск Товара.</t>
  </si>
  <si>
    <t xml:space="preserve">р/с № </t>
  </si>
  <si>
    <t>Сатып алынатын тауарлардың, жұмыстардың, көрсетілетін қызметтердің атауы</t>
  </si>
  <si>
    <t>Сатып алу тәсілі</t>
  </si>
  <si>
    <t>Тауарлардың, жұмыстардын және қызметтердің қысқаша сипаттамасы (сипаты)</t>
  </si>
  <si>
    <t xml:space="preserve">МКЕЙ бойынша өлшем бiрлiгi </t>
  </si>
  <si>
    <t>Саны, көлемі</t>
  </si>
  <si>
    <t>Бірлігі үшін баға (маркетинг баға)</t>
  </si>
  <si>
    <t>Сатып алуға жоспарланған сома,  ҚҚС-ны есепке алмағанда, теңге</t>
  </si>
  <si>
    <t>Сатып алуға жоспарланған сома,  ҚҚС-ны есепке алғанда, теңге</t>
  </si>
  <si>
    <t>Тауарды жеткізу, қызметтерді көрсету, жұмыстарды орындау мерзiмi</t>
  </si>
  <si>
    <t xml:space="preserve">1. Ереженiң 16- тармағына сәйкес сатып алынатын тауарлар, жұмыстар және қызметтер </t>
  </si>
  <si>
    <t>Тауарлар</t>
  </si>
  <si>
    <t>Баға ұсыныстарын сұрау</t>
  </si>
  <si>
    <t>Қызметтер</t>
  </si>
  <si>
    <t xml:space="preserve">2. Ереженiң 15- тармағына сәйкес Ереже нормалары қолданылмай сатып алынуы жүзеге асырылатын тауарлар, жұмыстар және қызметтер  </t>
  </si>
  <si>
    <t>Ереженің 15-т. 11-тт.</t>
  </si>
  <si>
    <t>қызмет</t>
  </si>
  <si>
    <t>Электр жабдықтарына  iргелi жөндеу жүргізу - (электр қозғағыштарды қайта орау)</t>
  </si>
  <si>
    <t>Астана қаласы,   Қабанбай батыр даңғылы, 53</t>
  </si>
  <si>
    <t>дана</t>
  </si>
  <si>
    <t>Шарттың күшіне енген күнінен бастап 10 жұмыс күн ішінде</t>
  </si>
  <si>
    <t>Шартқа қол қойылған күннен кейін 20 күн ішінде</t>
  </si>
  <si>
    <t>Шкаф картотекалық</t>
  </si>
  <si>
    <t>Шкаф картотекалық - 5 секциялы. Сыртқы өлшемдер:  биiктiгi - 1634 мм кем емес; ені - 467 мм кем емес; тереңдiгi кемiнде - 630 мм кем емес. Iшкi өлшемдер: биiктiгi - 267 мм кем емес; енi - 381 мм кем емес; тереңдiгi - 560 мм кем емес. Салмағы - 61 кг кем емес. Сыйымдылығы 275 папкадан кем емес. Сөре саны - 5. Құлыптын түрі: маңызды практик.  Түсі: боз жартылай бозғылт. Жамылғы түрі: ұнтақ. Кепiлдiгi кемінде 12 ай.</t>
  </si>
  <si>
    <t>Iрiктелген подностар</t>
  </si>
  <si>
    <t>Iрiктелген подностар.
Өлшемі 35х45 см кем емес. Материалы: Пропилен.
Беті: Текстуралы. Термомықтылығы +10-нан + 80 дейін. Түсі: қызғылт.</t>
  </si>
  <si>
    <t>Шаралар</t>
  </si>
  <si>
    <t>Шаралар.  Материалы: Пропилен. Көлемі 6 литрден кем емес. Түсі Тапсырыс берушінің келісімімен</t>
  </si>
  <si>
    <t>Пробкалы такта</t>
  </si>
  <si>
    <t>Алюминий шеңберiндегi пробкалы тақтай. Хабарлаулар, мақалалар және плакаттардың бекiткiштерi үшiн батырмалар және түйреуіштер арқылы ыңғайлы. 2 көлденең жасырын iлмектерден қабырғаға тақтайдың салпыншағының жүйесi. Өшемдері 120*90 см кем емес, түсі көк. Тауарға кепiлдеме мерзiмі: тауарға тiркеме қағаздың қол қою күннен бастап 12 айдан кем емес</t>
  </si>
  <si>
    <t>Қабырғаға ілінетін магнитті- маркерлі тақта</t>
  </si>
  <si>
    <t>Қабырғаға ілінетін магнитті- маркерлі тақта. Өлшемі (ҰхЕ): 120*90 см кем емес. Беттiң түрi: Эмаль. Түсі: ақ. Шеңбер түрі: алюминий. Тақтайдың барлық ұзындығы бойынша таңбалағыштар үшiн тартпасы бар болуы керек. 2 көлденең жасырын iлмектерден қабырғасында тақтайдың салпыншағының жүйесi бар болуы керек.  Тауарға кепiлдеме мерзiмі: тауарға тiркеме қағаздың қол қою күннен бастап 12 айдан кем емес</t>
  </si>
  <si>
    <t>«University Service Managеment»</t>
  </si>
  <si>
    <t>от  «23» декабря 2011 года №443</t>
  </si>
  <si>
    <t>Эргономичное кресло</t>
  </si>
  <si>
    <t xml:space="preserve">Эргономичное кресло (с подлокотниками) – 16 единиц. Эргономичное кресло (без подлокотников) – 97 единиц. Наклон спинки: не менее 10 градусов. Радиус изгиба спинки: не менее 360 мм. Наличие регулировки высоты. Износостойный материал сидения: 100% полиэстер. Цвет: черный/черный хром/темно серый. Общие размеры не менее: длина 990 мм; ширина 625 мм. </t>
  </si>
  <si>
    <t>10 календарных дней с момента заключения договора</t>
  </si>
  <si>
    <t>Визитная информационная карта</t>
  </si>
  <si>
    <t>Пластиковая карта изготовлена из поливинилхлорида и ламинирована с обеих сторон. Размер карты: 86 х 54 мм, толщина 0,76 мм, согласно стандарту ISO 7810. Полноцветная печать с двух сторон. Цвет и нанесение надписи на карте согласовывается с Заказчиком.</t>
  </si>
  <si>
    <t>от  «24» октября 2012 года  №210</t>
  </si>
</sst>
</file>

<file path=xl/styles.xml><?xml version="1.0" encoding="utf-8"?>
<styleSheet xmlns="http://schemas.openxmlformats.org/spreadsheetml/2006/main">
  <numFmts count="41">
    <numFmt numFmtId="41" formatCode="_-* #,##0_р_._-;\-* #,##0_р_._-;_-* &quot;-&quot;_р_.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#,##0_р_."/>
    <numFmt numFmtId="167" formatCode="#,##0.00_р_.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  <numFmt numFmtId="200" formatCode="_-* #,##0_р_._-;\-* #,##0_р_._-;_-* &quot;-&quot;??_р_._-;_-@_-"/>
    <numFmt numFmtId="201" formatCode="[$-419]mmmm\ yyyy;@"/>
    <numFmt numFmtId="202" formatCode="0.00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vertAlign val="superscript"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0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8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8" fontId="11" fillId="0" borderId="2">
      <protection locked="0"/>
    </xf>
    <xf numFmtId="168" fontId="11" fillId="0" borderId="2">
      <protection locked="0"/>
    </xf>
    <xf numFmtId="4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4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69" fontId="11" fillId="0" borderId="0">
      <protection locked="0"/>
    </xf>
    <xf numFmtId="4" fontId="11" fillId="0" borderId="0">
      <protection locked="0"/>
    </xf>
    <xf numFmtId="169" fontId="11" fillId="0" borderId="0">
      <protection locked="0"/>
    </xf>
    <xf numFmtId="170" fontId="11" fillId="0" borderId="0">
      <protection locked="0"/>
    </xf>
    <xf numFmtId="170" fontId="11" fillId="0" borderId="0">
      <protection locked="0"/>
    </xf>
    <xf numFmtId="168" fontId="11" fillId="0" borderId="2">
      <protection locked="0"/>
    </xf>
    <xf numFmtId="168" fontId="11" fillId="0" borderId="2">
      <protection locked="0"/>
    </xf>
    <xf numFmtId="168" fontId="12" fillId="0" borderId="0">
      <protection locked="0"/>
    </xf>
    <xf numFmtId="168" fontId="12" fillId="0" borderId="0">
      <protection locked="0"/>
    </xf>
    <xf numFmtId="168" fontId="11" fillId="0" borderId="2">
      <protection locked="0"/>
    </xf>
    <xf numFmtId="171" fontId="13" fillId="0" borderId="0" applyFill="0" applyBorder="0">
      <alignment vertical="top"/>
    </xf>
    <xf numFmtId="172" fontId="13" fillId="0" borderId="0" applyFill="0" applyBorder="0">
      <alignment vertical="top"/>
    </xf>
    <xf numFmtId="173" fontId="13" fillId="0" borderId="0" applyFill="0" applyBorder="0">
      <alignment vertical="top"/>
    </xf>
    <xf numFmtId="174" fontId="13" fillId="0" borderId="0" applyFill="0" applyBorder="0">
      <alignment vertical="top"/>
    </xf>
    <xf numFmtId="175" fontId="13" fillId="0" borderId="0" applyFill="0" applyBorder="0">
      <alignment vertical="top"/>
    </xf>
    <xf numFmtId="176" fontId="13" fillId="0" borderId="0" applyFill="0" applyBorder="0">
      <alignment vertical="top"/>
    </xf>
    <xf numFmtId="177" fontId="13" fillId="0" borderId="0" applyFill="0" applyBorder="0">
      <alignment vertical="top"/>
    </xf>
    <xf numFmtId="178" fontId="13" fillId="0" borderId="0" applyFill="0" applyBorder="0">
      <alignment vertical="top"/>
    </xf>
    <xf numFmtId="179" fontId="13" fillId="0" borderId="0" applyFill="0" applyBorder="0">
      <alignment vertical="top"/>
    </xf>
    <xf numFmtId="180" fontId="13" fillId="0" borderId="0" applyFill="0" applyBorder="0">
      <alignment vertical="top"/>
    </xf>
    <xf numFmtId="181" fontId="13" fillId="0" borderId="0" applyFill="0" applyBorder="0">
      <alignment vertical="top"/>
    </xf>
    <xf numFmtId="181" fontId="13" fillId="0" borderId="0" applyFill="0" applyBorder="0">
      <alignment horizontal="center" vertical="top"/>
    </xf>
    <xf numFmtId="182" fontId="13" fillId="0" borderId="0" applyFill="0" applyBorder="0">
      <alignment vertical="top"/>
    </xf>
    <xf numFmtId="183" fontId="13" fillId="0" borderId="0" applyFill="0" applyBorder="0">
      <alignment vertical="top"/>
    </xf>
    <xf numFmtId="184" fontId="13" fillId="0" borderId="0" applyFill="0" applyBorder="0">
      <alignment vertical="top"/>
    </xf>
    <xf numFmtId="185" fontId="13" fillId="0" borderId="0" applyFill="0" applyBorder="0">
      <alignment vertical="top"/>
    </xf>
    <xf numFmtId="186" fontId="14" fillId="0" borderId="0" applyFill="0" applyBorder="0">
      <alignment vertical="top"/>
    </xf>
    <xf numFmtId="187" fontId="13" fillId="0" borderId="0" applyFill="0" applyBorder="0">
      <alignment vertical="top"/>
    </xf>
    <xf numFmtId="188" fontId="13" fillId="0" borderId="0" applyFill="0" applyBorder="0">
      <alignment vertical="top"/>
    </xf>
    <xf numFmtId="189" fontId="13" fillId="0" borderId="0" applyFill="0" applyBorder="0">
      <alignment vertical="top"/>
    </xf>
    <xf numFmtId="190" fontId="13" fillId="0" borderId="0" applyFill="0" applyBorder="0">
      <alignment vertical="top"/>
    </xf>
    <xf numFmtId="191" fontId="13" fillId="0" borderId="0" applyFill="0" applyBorder="0">
      <alignment vertical="top"/>
    </xf>
    <xf numFmtId="192" fontId="13" fillId="0" borderId="0" applyFill="0" applyBorder="0">
      <alignment vertical="top"/>
    </xf>
    <xf numFmtId="193" fontId="13" fillId="0" borderId="0" applyFill="0" applyBorder="0">
      <alignment vertical="top"/>
    </xf>
    <xf numFmtId="0" fontId="15" fillId="0" borderId="0" applyNumberFormat="0" applyFill="0" applyBorder="0" applyAlignment="0" applyProtection="0"/>
    <xf numFmtId="194" fontId="2" fillId="0" borderId="0" applyFont="0" applyFill="0" applyBorder="0" applyAlignment="0" applyProtection="0"/>
    <xf numFmtId="0" fontId="3" fillId="0" borderId="0"/>
    <xf numFmtId="0" fontId="16" fillId="0" borderId="0" applyFill="0" applyBorder="0">
      <alignment vertical="top"/>
    </xf>
    <xf numFmtId="0" fontId="17" fillId="0" borderId="0" applyFill="0" applyBorder="0">
      <alignment vertical="top"/>
    </xf>
    <xf numFmtId="0" fontId="18" fillId="0" borderId="0" applyFill="0" applyBorder="0">
      <alignment vertical="top"/>
    </xf>
    <xf numFmtId="0" fontId="19" fillId="0" borderId="0" applyFill="0" applyBorder="0">
      <alignment vertical="top"/>
    </xf>
    <xf numFmtId="0" fontId="20" fillId="0" borderId="0" applyFill="0" applyBorder="0">
      <alignment horizontal="left" vertical="top"/>
      <protection hidden="1"/>
    </xf>
    <xf numFmtId="0" fontId="20" fillId="0" borderId="0" applyFill="0" applyBorder="0">
      <alignment horizontal="left" vertical="top" indent="1"/>
      <protection hidden="1"/>
    </xf>
    <xf numFmtId="0" fontId="20" fillId="0" borderId="0" applyFill="0" applyBorder="0">
      <alignment horizontal="left" vertical="top" indent="2"/>
      <protection hidden="1"/>
    </xf>
    <xf numFmtId="0" fontId="20" fillId="0" borderId="0" applyFill="0" applyBorder="0">
      <alignment horizontal="left" vertical="top" indent="3"/>
      <protection hidden="1"/>
    </xf>
    <xf numFmtId="171" fontId="21" fillId="0" borderId="0" applyFill="0" applyBorder="0">
      <alignment vertical="top"/>
      <protection locked="0"/>
    </xf>
    <xf numFmtId="172" fontId="21" fillId="0" borderId="0" applyFill="0" applyBorder="0">
      <alignment vertical="top"/>
      <protection locked="0"/>
    </xf>
    <xf numFmtId="173" fontId="21" fillId="0" borderId="0" applyFill="0" applyBorder="0">
      <alignment vertical="top"/>
      <protection locked="0"/>
    </xf>
    <xf numFmtId="174" fontId="21" fillId="0" borderId="0" applyFill="0" applyBorder="0">
      <alignment vertical="top"/>
      <protection locked="0"/>
    </xf>
    <xf numFmtId="175" fontId="21" fillId="0" borderId="0" applyFill="0" applyBorder="0">
      <alignment vertical="top"/>
      <protection locked="0"/>
    </xf>
    <xf numFmtId="176" fontId="21" fillId="0" borderId="0" applyFill="0" applyBorder="0">
      <alignment vertical="top"/>
      <protection locked="0"/>
    </xf>
    <xf numFmtId="195" fontId="21" fillId="0" borderId="0" applyFill="0" applyBorder="0">
      <alignment vertical="top"/>
      <protection locked="0"/>
    </xf>
    <xf numFmtId="196" fontId="21" fillId="0" borderId="0" applyFill="0" applyBorder="0">
      <alignment vertical="top"/>
      <protection locked="0"/>
    </xf>
    <xf numFmtId="179" fontId="21" fillId="0" borderId="0" applyFill="0" applyBorder="0">
      <alignment vertical="top"/>
      <protection locked="0"/>
    </xf>
    <xf numFmtId="180" fontId="21" fillId="0" borderId="0" applyFill="0" applyBorder="0">
      <alignment vertical="top"/>
      <protection locked="0"/>
    </xf>
    <xf numFmtId="181" fontId="21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182" fontId="22" fillId="0" borderId="0" applyFill="0" applyBorder="0">
      <alignment vertical="top"/>
      <protection locked="0"/>
    </xf>
    <xf numFmtId="182" fontId="21" fillId="0" borderId="0" applyFill="0" applyBorder="0">
      <alignment vertical="top"/>
      <protection locked="0"/>
    </xf>
    <xf numFmtId="49" fontId="21" fillId="0" borderId="0" applyFill="0" applyBorder="0">
      <alignment vertical="top"/>
      <protection locked="0"/>
    </xf>
    <xf numFmtId="49" fontId="22" fillId="0" borderId="0" applyFill="0" applyBorder="0">
      <alignment vertical="top"/>
      <protection locked="0"/>
    </xf>
    <xf numFmtId="0" fontId="21" fillId="0" borderId="0" applyFill="0" applyBorder="0">
      <alignment vertical="top" wrapText="1"/>
      <protection locked="0"/>
    </xf>
    <xf numFmtId="183" fontId="21" fillId="0" borderId="0" applyFill="0" applyBorder="0">
      <alignment vertical="top"/>
      <protection locked="0"/>
    </xf>
    <xf numFmtId="184" fontId="21" fillId="0" borderId="0" applyFill="0" applyBorder="0">
      <alignment vertical="top"/>
      <protection locked="0"/>
    </xf>
    <xf numFmtId="185" fontId="21" fillId="0" borderId="0" applyFill="0" applyBorder="0">
      <alignment vertical="top"/>
      <protection locked="0"/>
    </xf>
    <xf numFmtId="186" fontId="21" fillId="0" borderId="0" applyFill="0" applyBorder="0">
      <alignment vertical="top"/>
      <protection locked="0"/>
    </xf>
    <xf numFmtId="187" fontId="21" fillId="0" borderId="0" applyFill="0" applyBorder="0">
      <alignment vertical="top"/>
      <protection locked="0"/>
    </xf>
    <xf numFmtId="188" fontId="21" fillId="0" borderId="0" applyFill="0" applyBorder="0">
      <alignment vertical="top"/>
      <protection locked="0"/>
    </xf>
    <xf numFmtId="189" fontId="21" fillId="0" borderId="0" applyFill="0" applyBorder="0">
      <alignment vertical="top"/>
      <protection locked="0"/>
    </xf>
    <xf numFmtId="190" fontId="21" fillId="0" borderId="0" applyFill="0" applyBorder="0">
      <alignment vertical="top"/>
      <protection locked="0"/>
    </xf>
    <xf numFmtId="191" fontId="21" fillId="0" borderId="0" applyFill="0" applyBorder="0">
      <alignment vertical="top"/>
      <protection locked="0"/>
    </xf>
    <xf numFmtId="192" fontId="21" fillId="0" borderId="0" applyFill="0" applyBorder="0">
      <alignment vertical="top"/>
      <protection locked="0"/>
    </xf>
    <xf numFmtId="193" fontId="21" fillId="0" borderId="0" applyFill="0" applyBorder="0">
      <alignment vertical="top"/>
      <protection locked="0"/>
    </xf>
    <xf numFmtId="49" fontId="21" fillId="0" borderId="0" applyFill="0" applyBorder="0">
      <alignment horizontal="left" vertical="top"/>
      <protection locked="0"/>
    </xf>
    <xf numFmtId="49" fontId="21" fillId="0" borderId="0" applyFill="0" applyBorder="0">
      <alignment horizontal="left" vertical="top" indent="1"/>
      <protection locked="0"/>
    </xf>
    <xf numFmtId="49" fontId="21" fillId="0" borderId="0" applyFill="0" applyBorder="0">
      <alignment horizontal="left" vertical="top" indent="2"/>
      <protection locked="0"/>
    </xf>
    <xf numFmtId="49" fontId="21" fillId="0" borderId="0" applyFill="0" applyBorder="0">
      <alignment horizontal="left" vertical="top" indent="3"/>
      <protection locked="0"/>
    </xf>
    <xf numFmtId="49" fontId="21" fillId="0" borderId="0" applyFill="0" applyBorder="0">
      <alignment horizontal="left" vertical="top" indent="4"/>
      <protection locked="0"/>
    </xf>
    <xf numFmtId="49" fontId="21" fillId="0" borderId="0" applyFill="0" applyBorder="0">
      <alignment horizontal="center"/>
      <protection locked="0"/>
    </xf>
    <xf numFmtId="49" fontId="21" fillId="0" borderId="0" applyFill="0" applyBorder="0">
      <alignment horizontal="center" wrapText="1"/>
      <protection locked="0"/>
    </xf>
    <xf numFmtId="49" fontId="13" fillId="0" borderId="0" applyFill="0" applyBorder="0">
      <alignment vertical="top"/>
    </xf>
    <xf numFmtId="0" fontId="13" fillId="0" borderId="0" applyFill="0" applyBorder="0">
      <alignment vertical="top" wrapText="1"/>
    </xf>
    <xf numFmtId="0" fontId="23" fillId="0" borderId="0" applyNumberFormat="0" applyFont="0" applyBorder="0" applyAlignment="0">
      <alignment horizontal="left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24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3" fillId="0" borderId="0" applyFill="0" applyBorder="0">
      <alignment vertical="top"/>
    </xf>
    <xf numFmtId="0" fontId="13" fillId="0" borderId="0" applyFill="0" applyBorder="0">
      <alignment horizontal="left" vertical="top" indent="1"/>
    </xf>
    <xf numFmtId="0" fontId="13" fillId="0" borderId="0" applyFill="0" applyBorder="0">
      <alignment horizontal="left" vertical="top" indent="2"/>
    </xf>
    <xf numFmtId="0" fontId="13" fillId="0" borderId="0" applyFill="0" applyBorder="0">
      <alignment horizontal="left" vertical="top" indent="3"/>
    </xf>
    <xf numFmtId="0" fontId="13" fillId="0" borderId="0" applyFill="0" applyBorder="0">
      <alignment horizontal="left" vertical="top" indent="4"/>
    </xf>
    <xf numFmtId="0" fontId="13" fillId="0" borderId="0" applyFill="0" applyBorder="0">
      <alignment horizontal="center"/>
    </xf>
    <xf numFmtId="0" fontId="13" fillId="0" borderId="0" applyFill="0" applyBorder="0">
      <alignment horizontal="center" wrapText="1"/>
    </xf>
    <xf numFmtId="197" fontId="10" fillId="0" borderId="1" applyBorder="0">
      <protection hidden="1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3" fillId="0" borderId="0" applyFill="0" applyBorder="0"/>
    <xf numFmtId="0" fontId="25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26" fillId="0" borderId="0"/>
    <xf numFmtId="0" fontId="27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2" fillId="0" borderId="0">
      <protection locked="0"/>
    </xf>
    <xf numFmtId="168" fontId="12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98" fontId="11" fillId="0" borderId="0">
      <protection locked="0"/>
    </xf>
    <xf numFmtId="198" fontId="11" fillId="0" borderId="0">
      <protection locked="0"/>
    </xf>
    <xf numFmtId="0" fontId="28" fillId="0" borderId="0"/>
    <xf numFmtId="0" fontId="8" fillId="0" borderId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0" borderId="0"/>
    <xf numFmtId="0" fontId="3" fillId="0" borderId="0"/>
    <xf numFmtId="0" fontId="1" fillId="0" borderId="0"/>
    <xf numFmtId="0" fontId="3" fillId="0" borderId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3" fillId="0" borderId="0"/>
    <xf numFmtId="0" fontId="2" fillId="0" borderId="0"/>
    <xf numFmtId="19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2" borderId="1" xfId="2" applyNumberFormat="1" applyFont="1" applyFill="1" applyBorder="1" applyAlignment="1">
      <alignment horizontal="center" vertical="center" wrapText="1"/>
    </xf>
    <xf numFmtId="167" fontId="4" fillId="2" borderId="1" xfId="2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3" fontId="4" fillId="2" borderId="1" xfId="2" applyNumberFormat="1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horizontal="center" vertical="center" wrapText="1"/>
    </xf>
    <xf numFmtId="200" fontId="5" fillId="2" borderId="1" xfId="189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200" fontId="5" fillId="2" borderId="4" xfId="18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7" xfId="0" applyFont="1" applyFill="1" applyBorder="1" applyAlignment="1">
      <alignment horizontal="center" vertical="center" wrapText="1"/>
    </xf>
    <xf numFmtId="200" fontId="5" fillId="2" borderId="7" xfId="189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00" fontId="5" fillId="2" borderId="8" xfId="18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center" wrapText="1"/>
    </xf>
    <xf numFmtId="43" fontId="5" fillId="2" borderId="4" xfId="189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3" fontId="5" fillId="2" borderId="1" xfId="189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horizontal="left" vertical="center" wrapText="1"/>
    </xf>
    <xf numFmtId="3" fontId="10" fillId="2" borderId="0" xfId="0" applyNumberFormat="1" applyFont="1" applyFill="1" applyBorder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200" fontId="4" fillId="2" borderId="1" xfId="189" applyNumberFormat="1" applyFont="1" applyFill="1" applyBorder="1" applyAlignment="1">
      <alignment horizontal="center" vertical="center" wrapText="1"/>
    </xf>
    <xf numFmtId="200" fontId="4" fillId="2" borderId="0" xfId="189" applyNumberFormat="1" applyFont="1" applyFill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43" fontId="5" fillId="2" borderId="7" xfId="189" applyFont="1" applyFill="1" applyBorder="1" applyAlignment="1">
      <alignment horizontal="center" vertical="center" wrapText="1"/>
    </xf>
    <xf numFmtId="43" fontId="5" fillId="2" borderId="6" xfId="18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 shrinkToFit="1"/>
    </xf>
    <xf numFmtId="200" fontId="5" fillId="2" borderId="1" xfId="189" applyNumberFormat="1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201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201" fontId="5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201" fontId="5" fillId="2" borderId="8" xfId="0" applyNumberFormat="1" applyFont="1" applyFill="1" applyBorder="1" applyAlignment="1">
      <alignment horizontal="center" vertical="center" wrapText="1"/>
    </xf>
    <xf numFmtId="165" fontId="5" fillId="2" borderId="8" xfId="0" applyNumberFormat="1" applyFont="1" applyFill="1" applyBorder="1" applyAlignment="1">
      <alignment horizontal="center" vertical="center" wrapText="1"/>
    </xf>
    <xf numFmtId="43" fontId="5" fillId="2" borderId="8" xfId="189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202" fontId="5" fillId="2" borderId="0" xfId="0" applyNumberFormat="1" applyFont="1" applyFill="1"/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2" fontId="5" fillId="2" borderId="0" xfId="0" applyNumberFormat="1" applyFont="1" applyFill="1"/>
    <xf numFmtId="0" fontId="32" fillId="2" borderId="1" xfId="0" applyFont="1" applyFill="1" applyBorder="1"/>
    <xf numFmtId="0" fontId="32" fillId="2" borderId="0" xfId="0" applyFont="1" applyFill="1"/>
    <xf numFmtId="14" fontId="5" fillId="2" borderId="1" xfId="0" applyNumberFormat="1" applyFont="1" applyFill="1" applyBorder="1" applyAlignment="1">
      <alignment horizontal="center" vertical="center" wrapText="1"/>
    </xf>
    <xf numFmtId="200" fontId="5" fillId="2" borderId="0" xfId="0" applyNumberFormat="1" applyFont="1" applyFill="1"/>
    <xf numFmtId="3" fontId="5" fillId="2" borderId="0" xfId="0" applyNumberFormat="1" applyFont="1" applyFill="1"/>
    <xf numFmtId="0" fontId="33" fillId="2" borderId="0" xfId="0" applyFont="1" applyFill="1"/>
    <xf numFmtId="43" fontId="5" fillId="2" borderId="0" xfId="0" applyNumberFormat="1" applyFont="1" applyFill="1"/>
    <xf numFmtId="4" fontId="5" fillId="2" borderId="0" xfId="0" applyNumberFormat="1" applyFont="1" applyFill="1"/>
    <xf numFmtId="43" fontId="5" fillId="2" borderId="0" xfId="189" applyFont="1" applyFill="1"/>
    <xf numFmtId="43" fontId="4" fillId="2" borderId="1" xfId="189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vertical="center" wrapText="1"/>
    </xf>
    <xf numFmtId="43" fontId="5" fillId="2" borderId="1" xfId="189" applyFont="1" applyFill="1" applyBorder="1" applyAlignment="1">
      <alignment horizontal="right" vertical="center" wrapText="1"/>
    </xf>
    <xf numFmtId="43" fontId="5" fillId="2" borderId="7" xfId="189" applyFont="1" applyFill="1" applyBorder="1" applyAlignment="1">
      <alignment horizontal="right" vertical="center" wrapText="1"/>
    </xf>
    <xf numFmtId="43" fontId="5" fillId="2" borderId="4" xfId="189" applyFont="1" applyFill="1" applyBorder="1" applyAlignment="1">
      <alignment horizontal="right" vertical="center" wrapText="1"/>
    </xf>
    <xf numFmtId="43" fontId="5" fillId="2" borderId="7" xfId="189" applyFont="1" applyFill="1" applyBorder="1" applyAlignment="1">
      <alignment vertical="center" wrapText="1"/>
    </xf>
    <xf numFmtId="43" fontId="5" fillId="2" borderId="5" xfId="189" applyFont="1" applyFill="1" applyBorder="1" applyAlignment="1">
      <alignment horizontal="center" vertical="center" wrapText="1"/>
    </xf>
    <xf numFmtId="43" fontId="5" fillId="2" borderId="1" xfId="189" applyFont="1" applyFill="1" applyBorder="1" applyAlignment="1">
      <alignment horizontal="center" vertical="center"/>
    </xf>
    <xf numFmtId="43" fontId="4" fillId="2" borderId="4" xfId="189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35" fillId="2" borderId="1" xfId="2" applyNumberFormat="1" applyFont="1" applyFill="1" applyBorder="1" applyAlignment="1">
      <alignment horizontal="center" vertical="center" wrapText="1"/>
    </xf>
    <xf numFmtId="167" fontId="35" fillId="2" borderId="1" xfId="2" applyNumberFormat="1" applyFont="1" applyFill="1" applyBorder="1" applyAlignment="1">
      <alignment horizontal="center" vertical="center" wrapText="1"/>
    </xf>
    <xf numFmtId="1" fontId="35" fillId="2" borderId="1" xfId="2" applyNumberFormat="1" applyFont="1" applyFill="1" applyBorder="1" applyAlignment="1">
      <alignment horizontal="center" vertical="center" wrapText="1"/>
    </xf>
    <xf numFmtId="43" fontId="35" fillId="2" borderId="1" xfId="189" applyFont="1" applyFill="1" applyBorder="1" applyAlignment="1">
      <alignment horizontal="center" vertical="center" wrapText="1"/>
    </xf>
    <xf numFmtId="3" fontId="35" fillId="2" borderId="1" xfId="2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00" fontId="35" fillId="2" borderId="1" xfId="189" applyNumberFormat="1" applyFont="1" applyFill="1" applyBorder="1" applyAlignment="1">
      <alignment horizontal="center" vertical="center" wrapText="1"/>
    </xf>
    <xf numFmtId="200" fontId="35" fillId="2" borderId="0" xfId="189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3" fontId="10" fillId="2" borderId="1" xfId="189" applyFont="1" applyFill="1" applyBorder="1" applyAlignment="1">
      <alignment horizontal="center" vertical="center" wrapText="1"/>
    </xf>
    <xf numFmtId="2" fontId="10" fillId="2" borderId="0" xfId="0" applyNumberFormat="1" applyFont="1" applyFill="1"/>
    <xf numFmtId="0" fontId="34" fillId="2" borderId="0" xfId="0" applyFont="1" applyFill="1"/>
    <xf numFmtId="43" fontId="36" fillId="2" borderId="1" xfId="189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38" fillId="2" borderId="0" xfId="0" applyFont="1" applyFill="1"/>
    <xf numFmtId="200" fontId="37" fillId="2" borderId="1" xfId="189" applyNumberFormat="1" applyFont="1" applyFill="1" applyBorder="1" applyAlignment="1">
      <alignment horizontal="center" vertical="center" wrapText="1"/>
    </xf>
    <xf numFmtId="200" fontId="37" fillId="2" borderId="0" xfId="189" applyNumberFormat="1" applyFont="1" applyFill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0" fontId="3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49" fontId="4" fillId="2" borderId="1" xfId="189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4" fillId="2" borderId="10" xfId="189" applyNumberFormat="1" applyFont="1" applyFill="1" applyBorder="1" applyAlignment="1">
      <alignment horizontal="left" vertical="center" wrapText="1"/>
    </xf>
    <xf numFmtId="49" fontId="4" fillId="2" borderId="12" xfId="189" applyNumberFormat="1" applyFont="1" applyFill="1" applyBorder="1" applyAlignment="1">
      <alignment horizontal="left" vertical="center" wrapText="1"/>
    </xf>
    <xf numFmtId="49" fontId="4" fillId="2" borderId="13" xfId="189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5" xfId="189" applyNumberFormat="1" applyFont="1" applyFill="1" applyBorder="1" applyAlignment="1">
      <alignment horizontal="left" vertical="center" wrapText="1"/>
    </xf>
    <xf numFmtId="49" fontId="4" fillId="2" borderId="11" xfId="189" applyNumberFormat="1" applyFont="1" applyFill="1" applyBorder="1" applyAlignment="1">
      <alignment horizontal="left" vertical="center" wrapText="1"/>
    </xf>
    <xf numFmtId="49" fontId="4" fillId="2" borderId="6" xfId="189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/>
    </xf>
    <xf numFmtId="49" fontId="35" fillId="2" borderId="1" xfId="189" applyNumberFormat="1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/>
    </xf>
    <xf numFmtId="49" fontId="37" fillId="2" borderId="1" xfId="189" applyNumberFormat="1" applyFont="1" applyFill="1" applyBorder="1" applyAlignment="1">
      <alignment horizontal="left" vertical="center" wrapText="1"/>
    </xf>
  </cellXfs>
  <cellStyles count="190">
    <cellStyle name="?’һғһ‚›ү" xfId="16"/>
    <cellStyle name="?’ћѓћ‚›‰" xfId="17"/>
    <cellStyle name="”?ќђќ‘ћ‚›‰" xfId="18"/>
    <cellStyle name="”?қђқ‘һ‚›ү" xfId="19"/>
    <cellStyle name="”?љ‘?ђһ‚ђққ›ү" xfId="20"/>
    <cellStyle name="”?љ‘?ђћ‚ђќќ›‰" xfId="21"/>
    <cellStyle name="”€ќђќ‘ћ‚›‰" xfId="22"/>
    <cellStyle name="”€қђқ‘һ‚›ү" xfId="23"/>
    <cellStyle name="”€љ‘€ђһ‚ђққ›ү" xfId="24"/>
    <cellStyle name="”€љ‘€ђћ‚ђќќ›‰" xfId="25"/>
    <cellStyle name="”ќђќ‘ћ‚›‰" xfId="26"/>
    <cellStyle name="”љ‘ђћ‚ђќќ›‰" xfId="27"/>
    <cellStyle name="„…ќ…†ќ›‰" xfId="28"/>
    <cellStyle name="„…қ…†қ›ү" xfId="29"/>
    <cellStyle name="€’һғһ‚›ү" xfId="30"/>
    <cellStyle name="€’ћѓћ‚›‰" xfId="31"/>
    <cellStyle name="‡ђѓћ‹ћ‚ћљ1" xfId="32"/>
    <cellStyle name="‡ђѓћ‹ћ‚ћљ2" xfId="33"/>
    <cellStyle name="’ћѓћ‚›‰" xfId="34"/>
    <cellStyle name="cc0 -CalComma" xfId="35"/>
    <cellStyle name="cc1 -CalComma" xfId="36"/>
    <cellStyle name="cc2 -CalComma" xfId="37"/>
    <cellStyle name="cc3 -CalComma" xfId="38"/>
    <cellStyle name="cc4 -CalComma" xfId="39"/>
    <cellStyle name="cdDMM -CalDate" xfId="40"/>
    <cellStyle name="cdDMMY -CalDate" xfId="41"/>
    <cellStyle name="cdDMMYHM -CalDateTime" xfId="42"/>
    <cellStyle name="cdDMY -CalDate" xfId="43"/>
    <cellStyle name="cdMDY -CalDate" xfId="44"/>
    <cellStyle name="cdMMY -CalDate" xfId="45"/>
    <cellStyle name="cdMMYc-CalDateC" xfId="46"/>
    <cellStyle name="cf0 -CalFixed" xfId="47"/>
    <cellStyle name="cmHM  -CalTime" xfId="48"/>
    <cellStyle name="cmHM24+ -CalTime" xfId="49"/>
    <cellStyle name="cp0 -CalPercent" xfId="50"/>
    <cellStyle name="cp1 -CalPercent" xfId="51"/>
    <cellStyle name="cp2 -CalPercent" xfId="52"/>
    <cellStyle name="cp3 -CalPercent" xfId="53"/>
    <cellStyle name="cr0 -CalCurr" xfId="54"/>
    <cellStyle name="cr1 -CalCurr" xfId="55"/>
    <cellStyle name="cr2 -CalCurr" xfId="56"/>
    <cellStyle name="cr3 -CalCurr" xfId="57"/>
    <cellStyle name="cr4 -CalCurr" xfId="58"/>
    <cellStyle name="E&amp;Y House" xfId="59"/>
    <cellStyle name="Euro" xfId="60"/>
    <cellStyle name="Excel Built-in Normal" xfId="61"/>
    <cellStyle name="h0 -Heading" xfId="62"/>
    <cellStyle name="h1 -Heading" xfId="63"/>
    <cellStyle name="h2 -Heading" xfId="64"/>
    <cellStyle name="h3 -Heading" xfId="65"/>
    <cellStyle name="hp0 -Hyperlink" xfId="66"/>
    <cellStyle name="hp1 -Hyperlink" xfId="67"/>
    <cellStyle name="hp2 -Hyperlink" xfId="68"/>
    <cellStyle name="hp3 -Hyperlink" xfId="69"/>
    <cellStyle name="ic0 -InpComma" xfId="70"/>
    <cellStyle name="ic1 -InpComma" xfId="71"/>
    <cellStyle name="ic2 -InpComma" xfId="72"/>
    <cellStyle name="ic3 -InpComma" xfId="73"/>
    <cellStyle name="ic4 -InpComma" xfId="74"/>
    <cellStyle name="idDMM -InpDate" xfId="75"/>
    <cellStyle name="idDMMY -InpDate" xfId="76"/>
    <cellStyle name="idDMMYHM -InpDateTime" xfId="77"/>
    <cellStyle name="idDMY -InpDate" xfId="78"/>
    <cellStyle name="idMDY -InpDate" xfId="79"/>
    <cellStyle name="idMMY -InpDate" xfId="80"/>
    <cellStyle name="if0 -InpFixed" xfId="81"/>
    <cellStyle name="if0b-InpFixedB" xfId="82"/>
    <cellStyle name="if0-InpFixed" xfId="83"/>
    <cellStyle name="iln -InpTableTextNoWrap" xfId="84"/>
    <cellStyle name="ilnb-InpTableTextNoWrapB" xfId="85"/>
    <cellStyle name="ilw -InpTableTextWrap" xfId="86"/>
    <cellStyle name="imHM  -InpTime" xfId="87"/>
    <cellStyle name="imHM24+ -InpTime" xfId="88"/>
    <cellStyle name="ip0 -InpPercent" xfId="89"/>
    <cellStyle name="ip1 -InpPercent" xfId="90"/>
    <cellStyle name="ip2 -InpPercent" xfId="91"/>
    <cellStyle name="ip3 -InpPercent" xfId="92"/>
    <cellStyle name="ir0 -InpCurr" xfId="93"/>
    <cellStyle name="ir1 -InpCurr" xfId="94"/>
    <cellStyle name="ir2 -InpCurr" xfId="95"/>
    <cellStyle name="ir3 -InpCurr" xfId="96"/>
    <cellStyle name="ir4 -InpCurr" xfId="97"/>
    <cellStyle name="is0 -InpSideText" xfId="98"/>
    <cellStyle name="is1 -InpSideText" xfId="99"/>
    <cellStyle name="is2 -InpSideText" xfId="100"/>
    <cellStyle name="is3 -InpSideText" xfId="101"/>
    <cellStyle name="is4 -InpSideText" xfId="102"/>
    <cellStyle name="itn -InpTopTextNoWrap" xfId="103"/>
    <cellStyle name="itw -InpTopTextWrap" xfId="104"/>
    <cellStyle name="ltn -TableTextNoWrap" xfId="105"/>
    <cellStyle name="ltw -TableTextWrap" xfId="106"/>
    <cellStyle name="Normal 2" xfId="151"/>
    <cellStyle name="Normal 2 2" xfId="7"/>
    <cellStyle name="Normal 2 3" xfId="11"/>
    <cellStyle name="Normal 3" xfId="152"/>
    <cellStyle name="Report" xfId="107"/>
    <cellStyle name="sh0 -SideHeading" xfId="108"/>
    <cellStyle name="sh1 -SideHeading" xfId="109"/>
    <cellStyle name="sh2 -SideHeading" xfId="110"/>
    <cellStyle name="sh3 -SideHeading" xfId="111"/>
    <cellStyle name="st0 -SideText" xfId="112"/>
    <cellStyle name="st1 -SideText" xfId="113"/>
    <cellStyle name="st2 -SideText" xfId="114"/>
    <cellStyle name="st3 -SideText" xfId="115"/>
    <cellStyle name="st4 -SideText" xfId="116"/>
    <cellStyle name="ttn -TopTextNoWrap" xfId="117"/>
    <cellStyle name="ttw -TopTextWrap" xfId="118"/>
    <cellStyle name="Виталий" xfId="119"/>
    <cellStyle name="Гиперссылка 2" xfId="120"/>
    <cellStyle name="Денежный [0] 2" xfId="153"/>
    <cellStyle name="Денежный [0] 2 2" xfId="182"/>
    <cellStyle name="Денежный [0] 3" xfId="154"/>
    <cellStyle name="Денежный [0] 4" xfId="155"/>
    <cellStyle name="Денежный [0] 5" xfId="156"/>
    <cellStyle name="Денежный [0] 5 2" xfId="183"/>
    <cellStyle name="Денежный [0] 6" xfId="157"/>
    <cellStyle name="КАНДАГАЧ тел3-33-96" xfId="121"/>
    <cellStyle name="Обычный" xfId="0" builtinId="0"/>
    <cellStyle name="Обычный 10" xfId="8"/>
    <cellStyle name="Обычный 11" xfId="122"/>
    <cellStyle name="Обычный 12" xfId="14"/>
    <cellStyle name="Обычный 12 2" xfId="6"/>
    <cellStyle name="Обычный 12 3" xfId="180"/>
    <cellStyle name="Обычный 12 4" xfId="10"/>
    <cellStyle name="Обычный 13" xfId="158"/>
    <cellStyle name="Обычный 14" xfId="159"/>
    <cellStyle name="Обычный 15" xfId="13"/>
    <cellStyle name="Обычный 16" xfId="12"/>
    <cellStyle name="Обычный 2" xfId="1"/>
    <cellStyle name="Обычный 2 2" xfId="9"/>
    <cellStyle name="Обычный 2 2 2" xfId="160"/>
    <cellStyle name="Обычный 2 2 3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9" xfId="184"/>
    <cellStyle name="Обычный 3" xfId="123"/>
    <cellStyle name="Обычный 3 10" xfId="168"/>
    <cellStyle name="Обычный 3 2" xfId="124"/>
    <cellStyle name="Обычный 3 2 4" xfId="169"/>
    <cellStyle name="Обычный 3 3" xfId="125"/>
    <cellStyle name="Обычный 3 4" xfId="126"/>
    <cellStyle name="Обычный 3 5" xfId="127"/>
    <cellStyle name="Обычный 3 6" xfId="128"/>
    <cellStyle name="Обычный 3 7" xfId="129"/>
    <cellStyle name="Обычный 3 8" xfId="4"/>
    <cellStyle name="Обычный 3 8 2" xfId="130"/>
    <cellStyle name="Обычный 3 9" xfId="185"/>
    <cellStyle name="Обычный 4" xfId="131"/>
    <cellStyle name="Обычный 5" xfId="132"/>
    <cellStyle name="Обычный 5 2" xfId="133"/>
    <cellStyle name="Обычный 5 3" xfId="134"/>
    <cellStyle name="Обычный 5_бюджет 2010-11" xfId="170"/>
    <cellStyle name="Обычный 6" xfId="135"/>
    <cellStyle name="Обычный 7" xfId="136"/>
    <cellStyle name="Обычный 8" xfId="137"/>
    <cellStyle name="Обычный 9" xfId="138"/>
    <cellStyle name="Стиль 1" xfId="139"/>
    <cellStyle name="Тысячи [0]_96111" xfId="140"/>
    <cellStyle name="Тысячи_96111" xfId="141"/>
    <cellStyle name="Үђғһ‹һ‚һљ1" xfId="142"/>
    <cellStyle name="Үђғһ‹һ‚һљ2" xfId="143"/>
    <cellStyle name="Финансовый" xfId="189" builtinId="3"/>
    <cellStyle name="Финансовый [0] 4" xfId="171"/>
    <cellStyle name="Финансовый [0] 6" xfId="172"/>
    <cellStyle name="Финансовый 10" xfId="188"/>
    <cellStyle name="Финансовый 2" xfId="2"/>
    <cellStyle name="Финансовый 2 2" xfId="3"/>
    <cellStyle name="Финансовый 2 3" xfId="173"/>
    <cellStyle name="Финансовый 2 4" xfId="174"/>
    <cellStyle name="Финансовый 2 5" xfId="175"/>
    <cellStyle name="Финансовый 2 6" xfId="176"/>
    <cellStyle name="Финансовый 2 7" xfId="177"/>
    <cellStyle name="Финансовый 3" xfId="144"/>
    <cellStyle name="Финансовый 3 2" xfId="186"/>
    <cellStyle name="Финансовый 4" xfId="5"/>
    <cellStyle name="Финансовый 4 2" xfId="145"/>
    <cellStyle name="Финансовый 4 3" xfId="146"/>
    <cellStyle name="Финансовый 4 4" xfId="178"/>
    <cellStyle name="Финансовый 5" xfId="147"/>
    <cellStyle name="Финансовый 5 2" xfId="187"/>
    <cellStyle name="Финансовый 6" xfId="148"/>
    <cellStyle name="Финансовый 7" xfId="15"/>
    <cellStyle name="Финансовый 8" xfId="179"/>
    <cellStyle name="Финансовый 9" xfId="181"/>
    <cellStyle name="Џђһ–…қ’қ›ү" xfId="149"/>
    <cellStyle name="Џђћ–…ќ’ќ›‰" xfId="1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69"/>
  <sheetViews>
    <sheetView tabSelected="1" zoomScale="80" zoomScaleNormal="80" workbookViewId="0">
      <selection activeCell="B3" sqref="B3"/>
    </sheetView>
  </sheetViews>
  <sheetFormatPr defaultRowHeight="15"/>
  <cols>
    <col min="1" max="1" width="6.140625" style="12" customWidth="1"/>
    <col min="2" max="2" width="29.140625" style="12" customWidth="1"/>
    <col min="3" max="3" width="15.7109375" style="12" customWidth="1"/>
    <col min="4" max="4" width="68.42578125" style="12" customWidth="1"/>
    <col min="5" max="5" width="10.42578125" style="12" customWidth="1"/>
    <col min="6" max="6" width="12.28515625" style="12" customWidth="1"/>
    <col min="7" max="7" width="17" style="73" customWidth="1"/>
    <col min="8" max="8" width="22.42578125" style="73" customWidth="1"/>
    <col min="9" max="9" width="19.5703125" style="73" customWidth="1"/>
    <col min="10" max="10" width="24.85546875" style="12" customWidth="1"/>
    <col min="11" max="11" width="21.85546875" style="12" customWidth="1"/>
    <col min="12" max="12" width="13.7109375" style="12" customWidth="1"/>
    <col min="13" max="13" width="9.140625" style="12"/>
    <col min="14" max="14" width="10.28515625" style="12" bestFit="1" customWidth="1"/>
    <col min="15" max="15" width="9.140625" style="12"/>
    <col min="16" max="16" width="8.85546875" style="12" customWidth="1"/>
    <col min="17" max="16384" width="9.140625" style="12"/>
  </cols>
  <sheetData>
    <row r="1" spans="1:12">
      <c r="J1" s="23" t="s">
        <v>49</v>
      </c>
      <c r="K1" s="24"/>
    </row>
    <row r="2" spans="1:12">
      <c r="J2" s="23" t="s">
        <v>863</v>
      </c>
      <c r="K2" s="24"/>
    </row>
    <row r="3" spans="1:12">
      <c r="J3" s="23" t="s">
        <v>50</v>
      </c>
      <c r="K3" s="24"/>
    </row>
    <row r="4" spans="1:12">
      <c r="J4" s="23" t="s">
        <v>1870</v>
      </c>
      <c r="K4" s="24"/>
    </row>
    <row r="5" spans="1:12">
      <c r="J5" s="23" t="s">
        <v>1871</v>
      </c>
      <c r="K5" s="24"/>
    </row>
    <row r="6" spans="1:12">
      <c r="J6" s="25" t="s">
        <v>1448</v>
      </c>
      <c r="K6" s="24"/>
    </row>
    <row r="7" spans="1:12">
      <c r="J7" s="23" t="s">
        <v>1877</v>
      </c>
      <c r="K7" s="24"/>
    </row>
    <row r="8" spans="1:12">
      <c r="J8" s="25" t="s">
        <v>1449</v>
      </c>
    </row>
    <row r="9" spans="1:12">
      <c r="J9" s="26" t="s">
        <v>1450</v>
      </c>
    </row>
    <row r="10" spans="1:12">
      <c r="A10" s="108" t="s">
        <v>1452</v>
      </c>
      <c r="B10" s="108"/>
      <c r="C10" s="108"/>
      <c r="D10" s="108"/>
      <c r="E10" s="108"/>
      <c r="F10" s="108"/>
      <c r="G10" s="108"/>
      <c r="H10" s="108"/>
      <c r="I10" s="108"/>
      <c r="K10" s="106"/>
    </row>
    <row r="11" spans="1:12">
      <c r="A11" s="109" t="s">
        <v>1453</v>
      </c>
      <c r="B11" s="109"/>
      <c r="C11" s="109"/>
      <c r="D11" s="109"/>
      <c r="E11" s="109"/>
      <c r="F11" s="109"/>
      <c r="G11" s="109"/>
      <c r="H11" s="109"/>
      <c r="I11" s="109"/>
      <c r="J11" s="27"/>
      <c r="K11" s="27"/>
    </row>
    <row r="12" spans="1:12" ht="85.5">
      <c r="A12" s="105" t="s">
        <v>1440</v>
      </c>
      <c r="B12" s="1" t="s">
        <v>1423</v>
      </c>
      <c r="C12" s="1" t="s">
        <v>1424</v>
      </c>
      <c r="D12" s="2" t="s">
        <v>1425</v>
      </c>
      <c r="E12" s="1" t="s">
        <v>1426</v>
      </c>
      <c r="F12" s="3" t="s">
        <v>0</v>
      </c>
      <c r="G12" s="74" t="s">
        <v>1427</v>
      </c>
      <c r="H12" s="74" t="s">
        <v>1441</v>
      </c>
      <c r="I12" s="74" t="s">
        <v>1442</v>
      </c>
      <c r="J12" s="5" t="s">
        <v>1</v>
      </c>
      <c r="K12" s="5" t="s">
        <v>2</v>
      </c>
      <c r="L12" s="4" t="s">
        <v>739</v>
      </c>
    </row>
    <row r="13" spans="1:12">
      <c r="A13" s="105">
        <v>1</v>
      </c>
      <c r="B13" s="28">
        <v>2</v>
      </c>
      <c r="C13" s="28">
        <v>3</v>
      </c>
      <c r="D13" s="29">
        <v>4</v>
      </c>
      <c r="E13" s="28">
        <v>5</v>
      </c>
      <c r="F13" s="28">
        <v>6</v>
      </c>
      <c r="G13" s="32">
        <v>7</v>
      </c>
      <c r="H13" s="32">
        <v>8</v>
      </c>
      <c r="I13" s="32">
        <v>9</v>
      </c>
      <c r="J13" s="28">
        <v>10</v>
      </c>
      <c r="K13" s="28">
        <v>11</v>
      </c>
      <c r="L13" s="30">
        <v>12</v>
      </c>
    </row>
    <row r="14" spans="1:12">
      <c r="A14" s="110" t="s">
        <v>1435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2"/>
      <c r="L14" s="31"/>
    </row>
    <row r="15" spans="1:12" s="33" customFormat="1" ht="14.25">
      <c r="A15" s="113" t="s">
        <v>1436</v>
      </c>
      <c r="B15" s="114"/>
      <c r="C15" s="114"/>
      <c r="D15" s="114"/>
      <c r="E15" s="114"/>
      <c r="F15" s="114"/>
      <c r="G15" s="114"/>
      <c r="H15" s="114"/>
      <c r="I15" s="114"/>
      <c r="J15" s="115"/>
      <c r="K15" s="32"/>
      <c r="L15" s="32"/>
    </row>
    <row r="16" spans="1:12" ht="45">
      <c r="A16" s="21">
        <v>1</v>
      </c>
      <c r="B16" s="8" t="s">
        <v>4</v>
      </c>
      <c r="C16" s="8" t="s">
        <v>732</v>
      </c>
      <c r="D16" s="8" t="s">
        <v>4</v>
      </c>
      <c r="E16" s="8" t="s">
        <v>6</v>
      </c>
      <c r="F16" s="6">
        <v>16633</v>
      </c>
      <c r="G16" s="6">
        <v>134</v>
      </c>
      <c r="H16" s="6">
        <f t="shared" ref="H16" si="0">F16*G16</f>
        <v>2228822</v>
      </c>
      <c r="I16" s="6">
        <f t="shared" ref="I16" si="1">H16*1.12</f>
        <v>2496280.64</v>
      </c>
      <c r="J16" s="8" t="s">
        <v>9</v>
      </c>
      <c r="K16" s="8" t="s">
        <v>3</v>
      </c>
      <c r="L16" s="34"/>
    </row>
    <row r="17" spans="1:12" ht="45">
      <c r="A17" s="21">
        <v>2</v>
      </c>
      <c r="B17" s="8" t="s">
        <v>45</v>
      </c>
      <c r="C17" s="8" t="s">
        <v>733</v>
      </c>
      <c r="D17" s="8" t="s">
        <v>46</v>
      </c>
      <c r="E17" s="8" t="s">
        <v>6</v>
      </c>
      <c r="F17" s="7">
        <v>2052728</v>
      </c>
      <c r="G17" s="6">
        <v>95.54</v>
      </c>
      <c r="H17" s="6">
        <f t="shared" ref="H17:H80" si="2">F17*G17</f>
        <v>196117633.12</v>
      </c>
      <c r="I17" s="6">
        <f t="shared" ref="I17:I80" si="3">H17*1.12</f>
        <v>219651749.09440002</v>
      </c>
      <c r="J17" s="8" t="s">
        <v>8</v>
      </c>
      <c r="K17" s="8" t="s">
        <v>3</v>
      </c>
      <c r="L17" s="8" t="s">
        <v>748</v>
      </c>
    </row>
    <row r="18" spans="1:12" ht="45">
      <c r="A18" s="21">
        <v>3</v>
      </c>
      <c r="B18" s="8" t="s">
        <v>63</v>
      </c>
      <c r="C18" s="8" t="s">
        <v>62</v>
      </c>
      <c r="D18" s="8" t="s">
        <v>64</v>
      </c>
      <c r="E18" s="8" t="s">
        <v>65</v>
      </c>
      <c r="F18" s="18">
        <v>6015</v>
      </c>
      <c r="G18" s="6">
        <v>426.43</v>
      </c>
      <c r="H18" s="6">
        <f t="shared" si="2"/>
        <v>2564976.4500000002</v>
      </c>
      <c r="I18" s="6">
        <f t="shared" si="3"/>
        <v>2872773.6240000003</v>
      </c>
      <c r="J18" s="8" t="s">
        <v>8</v>
      </c>
      <c r="K18" s="8" t="s">
        <v>3</v>
      </c>
      <c r="L18" s="34" t="s">
        <v>1687</v>
      </c>
    </row>
    <row r="19" spans="1:12" ht="45">
      <c r="A19" s="21">
        <v>4</v>
      </c>
      <c r="B19" s="8" t="s">
        <v>71</v>
      </c>
      <c r="C19" s="8" t="s">
        <v>733</v>
      </c>
      <c r="D19" s="8" t="s">
        <v>71</v>
      </c>
      <c r="E19" s="8" t="s">
        <v>6</v>
      </c>
      <c r="F19" s="6">
        <v>95797.86</v>
      </c>
      <c r="G19" s="6">
        <v>94</v>
      </c>
      <c r="H19" s="6">
        <f t="shared" si="2"/>
        <v>9004998.8399999999</v>
      </c>
      <c r="I19" s="6">
        <f t="shared" si="3"/>
        <v>10085598.700800002</v>
      </c>
      <c r="J19" s="8" t="s">
        <v>9</v>
      </c>
      <c r="K19" s="8" t="s">
        <v>3</v>
      </c>
      <c r="L19" s="34"/>
    </row>
    <row r="20" spans="1:12" ht="45">
      <c r="A20" s="21">
        <v>5</v>
      </c>
      <c r="B20" s="8" t="s">
        <v>75</v>
      </c>
      <c r="C20" s="8" t="s">
        <v>5</v>
      </c>
      <c r="D20" s="8" t="s">
        <v>76</v>
      </c>
      <c r="E20" s="8" t="s">
        <v>105</v>
      </c>
      <c r="F20" s="6">
        <v>16</v>
      </c>
      <c r="G20" s="6">
        <v>40179</v>
      </c>
      <c r="H20" s="6">
        <f t="shared" si="2"/>
        <v>642864</v>
      </c>
      <c r="I20" s="6">
        <f t="shared" si="3"/>
        <v>720007.68000000005</v>
      </c>
      <c r="J20" s="8" t="s">
        <v>9</v>
      </c>
      <c r="K20" s="8" t="s">
        <v>3</v>
      </c>
      <c r="L20" s="34"/>
    </row>
    <row r="21" spans="1:12" ht="45">
      <c r="A21" s="21">
        <v>6</v>
      </c>
      <c r="B21" s="8" t="s">
        <v>77</v>
      </c>
      <c r="C21" s="8" t="s">
        <v>5</v>
      </c>
      <c r="D21" s="8" t="s">
        <v>78</v>
      </c>
      <c r="E21" s="8" t="s">
        <v>105</v>
      </c>
      <c r="F21" s="6">
        <v>12</v>
      </c>
      <c r="G21" s="6">
        <v>44643</v>
      </c>
      <c r="H21" s="6">
        <f t="shared" si="2"/>
        <v>535716</v>
      </c>
      <c r="I21" s="6">
        <f t="shared" si="3"/>
        <v>600001.92000000004</v>
      </c>
      <c r="J21" s="8" t="s">
        <v>9</v>
      </c>
      <c r="K21" s="8" t="s">
        <v>3</v>
      </c>
      <c r="L21" s="34"/>
    </row>
    <row r="22" spans="1:12" ht="45">
      <c r="A22" s="21">
        <v>7</v>
      </c>
      <c r="B22" s="8" t="s">
        <v>79</v>
      </c>
      <c r="C22" s="8" t="s">
        <v>5</v>
      </c>
      <c r="D22" s="8" t="s">
        <v>80</v>
      </c>
      <c r="E22" s="8" t="s">
        <v>105</v>
      </c>
      <c r="F22" s="6">
        <v>12</v>
      </c>
      <c r="G22" s="6">
        <v>62500</v>
      </c>
      <c r="H22" s="6">
        <f t="shared" si="2"/>
        <v>750000</v>
      </c>
      <c r="I22" s="6">
        <f t="shared" si="3"/>
        <v>840000.00000000012</v>
      </c>
      <c r="J22" s="8" t="s">
        <v>9</v>
      </c>
      <c r="K22" s="8" t="s">
        <v>3</v>
      </c>
      <c r="L22" s="34"/>
    </row>
    <row r="23" spans="1:12" ht="45">
      <c r="A23" s="21">
        <v>8</v>
      </c>
      <c r="B23" s="8" t="s">
        <v>81</v>
      </c>
      <c r="C23" s="8" t="s">
        <v>5</v>
      </c>
      <c r="D23" s="8" t="s">
        <v>82</v>
      </c>
      <c r="E23" s="8" t="s">
        <v>105</v>
      </c>
      <c r="F23" s="6">
        <v>4</v>
      </c>
      <c r="G23" s="6">
        <v>49107</v>
      </c>
      <c r="H23" s="6">
        <f t="shared" si="2"/>
        <v>196428</v>
      </c>
      <c r="I23" s="6">
        <f t="shared" si="3"/>
        <v>219999.36000000002</v>
      </c>
      <c r="J23" s="8" t="s">
        <v>9</v>
      </c>
      <c r="K23" s="8" t="s">
        <v>3</v>
      </c>
      <c r="L23" s="34"/>
    </row>
    <row r="24" spans="1:12" ht="45">
      <c r="A24" s="21">
        <v>9</v>
      </c>
      <c r="B24" s="8" t="s">
        <v>83</v>
      </c>
      <c r="C24" s="8" t="s">
        <v>5</v>
      </c>
      <c r="D24" s="8" t="s">
        <v>84</v>
      </c>
      <c r="E24" s="8" t="s">
        <v>105</v>
      </c>
      <c r="F24" s="6">
        <v>24</v>
      </c>
      <c r="G24" s="6">
        <v>49107</v>
      </c>
      <c r="H24" s="6">
        <f t="shared" si="2"/>
        <v>1178568</v>
      </c>
      <c r="I24" s="6">
        <f t="shared" si="3"/>
        <v>1319996.1600000001</v>
      </c>
      <c r="J24" s="8" t="s">
        <v>9</v>
      </c>
      <c r="K24" s="8" t="s">
        <v>3</v>
      </c>
      <c r="L24" s="34"/>
    </row>
    <row r="25" spans="1:12" ht="45">
      <c r="A25" s="21">
        <v>10</v>
      </c>
      <c r="B25" s="8" t="s">
        <v>85</v>
      </c>
      <c r="C25" s="8" t="s">
        <v>5</v>
      </c>
      <c r="D25" s="8" t="s">
        <v>86</v>
      </c>
      <c r="E25" s="8" t="s">
        <v>105</v>
      </c>
      <c r="F25" s="6">
        <v>8</v>
      </c>
      <c r="G25" s="6">
        <v>49107</v>
      </c>
      <c r="H25" s="6">
        <f t="shared" si="2"/>
        <v>392856</v>
      </c>
      <c r="I25" s="6">
        <f t="shared" si="3"/>
        <v>439998.72000000003</v>
      </c>
      <c r="J25" s="8" t="s">
        <v>9</v>
      </c>
      <c r="K25" s="8" t="s">
        <v>3</v>
      </c>
      <c r="L25" s="34"/>
    </row>
    <row r="26" spans="1:12" ht="45">
      <c r="A26" s="21">
        <v>11</v>
      </c>
      <c r="B26" s="8" t="s">
        <v>87</v>
      </c>
      <c r="C26" s="8" t="s">
        <v>5</v>
      </c>
      <c r="D26" s="8" t="s">
        <v>88</v>
      </c>
      <c r="E26" s="8" t="s">
        <v>105</v>
      </c>
      <c r="F26" s="6">
        <v>4</v>
      </c>
      <c r="G26" s="6">
        <v>44643</v>
      </c>
      <c r="H26" s="6">
        <f t="shared" si="2"/>
        <v>178572</v>
      </c>
      <c r="I26" s="6">
        <f t="shared" si="3"/>
        <v>200000.64000000001</v>
      </c>
      <c r="J26" s="8" t="s">
        <v>9</v>
      </c>
      <c r="K26" s="8" t="s">
        <v>3</v>
      </c>
      <c r="L26" s="34"/>
    </row>
    <row r="27" spans="1:12" ht="45">
      <c r="A27" s="21">
        <v>12</v>
      </c>
      <c r="B27" s="8" t="s">
        <v>89</v>
      </c>
      <c r="C27" s="8" t="s">
        <v>5</v>
      </c>
      <c r="D27" s="8" t="s">
        <v>89</v>
      </c>
      <c r="E27" s="8" t="s">
        <v>105</v>
      </c>
      <c r="F27" s="6">
        <v>4</v>
      </c>
      <c r="G27" s="6">
        <v>37500</v>
      </c>
      <c r="H27" s="6">
        <f t="shared" si="2"/>
        <v>150000</v>
      </c>
      <c r="I27" s="6">
        <f t="shared" si="3"/>
        <v>168000.00000000003</v>
      </c>
      <c r="J27" s="8" t="s">
        <v>9</v>
      </c>
      <c r="K27" s="8" t="s">
        <v>3</v>
      </c>
      <c r="L27" s="34"/>
    </row>
    <row r="28" spans="1:12" ht="45">
      <c r="A28" s="21">
        <v>13</v>
      </c>
      <c r="B28" s="8" t="s">
        <v>93</v>
      </c>
      <c r="C28" s="8" t="s">
        <v>733</v>
      </c>
      <c r="D28" s="8" t="s">
        <v>93</v>
      </c>
      <c r="E28" s="8" t="s">
        <v>6</v>
      </c>
      <c r="F28" s="6">
        <v>102646.06</v>
      </c>
      <c r="G28" s="6">
        <v>129</v>
      </c>
      <c r="H28" s="6">
        <f t="shared" si="2"/>
        <v>13241341.74</v>
      </c>
      <c r="I28" s="6">
        <f t="shared" si="3"/>
        <v>14830302.748800002</v>
      </c>
      <c r="J28" s="8" t="s">
        <v>9</v>
      </c>
      <c r="K28" s="8" t="s">
        <v>3</v>
      </c>
      <c r="L28" s="34"/>
    </row>
    <row r="29" spans="1:12" ht="45">
      <c r="A29" s="21">
        <v>14</v>
      </c>
      <c r="B29" s="8" t="s">
        <v>98</v>
      </c>
      <c r="C29" s="8" t="s">
        <v>5</v>
      </c>
      <c r="D29" s="8" t="s">
        <v>98</v>
      </c>
      <c r="E29" s="8" t="s">
        <v>105</v>
      </c>
      <c r="F29" s="6">
        <v>1553</v>
      </c>
      <c r="G29" s="6">
        <v>1785.71</v>
      </c>
      <c r="H29" s="6">
        <f t="shared" si="2"/>
        <v>2773207.63</v>
      </c>
      <c r="I29" s="6">
        <f t="shared" si="3"/>
        <v>3105992.5456000003</v>
      </c>
      <c r="J29" s="8" t="s">
        <v>96</v>
      </c>
      <c r="K29" s="8" t="s">
        <v>15</v>
      </c>
      <c r="L29" s="34"/>
    </row>
    <row r="30" spans="1:12" ht="45">
      <c r="A30" s="21">
        <v>15</v>
      </c>
      <c r="B30" s="8" t="s">
        <v>110</v>
      </c>
      <c r="C30" s="8" t="s">
        <v>5</v>
      </c>
      <c r="D30" s="8" t="s">
        <v>110</v>
      </c>
      <c r="E30" s="8" t="s">
        <v>727</v>
      </c>
      <c r="F30" s="8">
        <v>300</v>
      </c>
      <c r="G30" s="6">
        <v>1000</v>
      </c>
      <c r="H30" s="6">
        <f t="shared" si="2"/>
        <v>300000</v>
      </c>
      <c r="I30" s="6">
        <f t="shared" si="3"/>
        <v>336000.00000000006</v>
      </c>
      <c r="J30" s="8" t="s">
        <v>734</v>
      </c>
      <c r="K30" s="8" t="s">
        <v>3</v>
      </c>
      <c r="L30" s="34"/>
    </row>
    <row r="31" spans="1:12" ht="45">
      <c r="A31" s="21">
        <v>16</v>
      </c>
      <c r="B31" s="8" t="s">
        <v>111</v>
      </c>
      <c r="C31" s="8" t="s">
        <v>5</v>
      </c>
      <c r="D31" s="8" t="s">
        <v>111</v>
      </c>
      <c r="E31" s="8" t="s">
        <v>105</v>
      </c>
      <c r="F31" s="8">
        <v>100</v>
      </c>
      <c r="G31" s="6">
        <v>300</v>
      </c>
      <c r="H31" s="6">
        <f t="shared" si="2"/>
        <v>30000</v>
      </c>
      <c r="I31" s="6">
        <f t="shared" si="3"/>
        <v>33600</v>
      </c>
      <c r="J31" s="8" t="s">
        <v>734</v>
      </c>
      <c r="K31" s="8" t="s">
        <v>3</v>
      </c>
      <c r="L31" s="34"/>
    </row>
    <row r="32" spans="1:12" ht="45">
      <c r="A32" s="21">
        <v>17</v>
      </c>
      <c r="B32" s="8" t="s">
        <v>112</v>
      </c>
      <c r="C32" s="8" t="s">
        <v>5</v>
      </c>
      <c r="D32" s="8" t="s">
        <v>112</v>
      </c>
      <c r="E32" s="8" t="s">
        <v>728</v>
      </c>
      <c r="F32" s="8">
        <v>40</v>
      </c>
      <c r="G32" s="6">
        <v>720</v>
      </c>
      <c r="H32" s="6">
        <f t="shared" si="2"/>
        <v>28800</v>
      </c>
      <c r="I32" s="6">
        <f t="shared" si="3"/>
        <v>32256.000000000004</v>
      </c>
      <c r="J32" s="8" t="s">
        <v>734</v>
      </c>
      <c r="K32" s="8" t="s">
        <v>3</v>
      </c>
      <c r="L32" s="34"/>
    </row>
    <row r="33" spans="1:12" ht="45">
      <c r="A33" s="21">
        <v>18</v>
      </c>
      <c r="B33" s="8" t="s">
        <v>113</v>
      </c>
      <c r="C33" s="8" t="s">
        <v>5</v>
      </c>
      <c r="D33" s="8" t="s">
        <v>113</v>
      </c>
      <c r="E33" s="8" t="s">
        <v>729</v>
      </c>
      <c r="F33" s="8">
        <v>40</v>
      </c>
      <c r="G33" s="6">
        <v>400</v>
      </c>
      <c r="H33" s="6">
        <f t="shared" si="2"/>
        <v>16000</v>
      </c>
      <c r="I33" s="6">
        <f t="shared" si="3"/>
        <v>17920</v>
      </c>
      <c r="J33" s="8" t="s">
        <v>734</v>
      </c>
      <c r="K33" s="8" t="s">
        <v>3</v>
      </c>
      <c r="L33" s="34"/>
    </row>
    <row r="34" spans="1:12" ht="45">
      <c r="A34" s="21">
        <v>19</v>
      </c>
      <c r="B34" s="8" t="s">
        <v>499</v>
      </c>
      <c r="C34" s="8" t="s">
        <v>5</v>
      </c>
      <c r="D34" s="8" t="s">
        <v>499</v>
      </c>
      <c r="E34" s="8" t="s">
        <v>730</v>
      </c>
      <c r="F34" s="8">
        <v>30</v>
      </c>
      <c r="G34" s="6">
        <v>5500</v>
      </c>
      <c r="H34" s="6">
        <f t="shared" si="2"/>
        <v>165000</v>
      </c>
      <c r="I34" s="6">
        <f t="shared" si="3"/>
        <v>184800.00000000003</v>
      </c>
      <c r="J34" s="8" t="s">
        <v>734</v>
      </c>
      <c r="K34" s="8" t="s">
        <v>3</v>
      </c>
      <c r="L34" s="34"/>
    </row>
    <row r="35" spans="1:12" ht="45">
      <c r="A35" s="21">
        <v>20</v>
      </c>
      <c r="B35" s="8" t="s">
        <v>777</v>
      </c>
      <c r="C35" s="8" t="s">
        <v>5</v>
      </c>
      <c r="D35" s="8" t="s">
        <v>777</v>
      </c>
      <c r="E35" s="8" t="s">
        <v>728</v>
      </c>
      <c r="F35" s="8">
        <v>10</v>
      </c>
      <c r="G35" s="6">
        <v>900</v>
      </c>
      <c r="H35" s="6">
        <f t="shared" si="2"/>
        <v>9000</v>
      </c>
      <c r="I35" s="6">
        <f t="shared" si="3"/>
        <v>10080.000000000002</v>
      </c>
      <c r="J35" s="8" t="s">
        <v>734</v>
      </c>
      <c r="K35" s="8" t="s">
        <v>3</v>
      </c>
      <c r="L35" s="21" t="s">
        <v>741</v>
      </c>
    </row>
    <row r="36" spans="1:12" ht="45">
      <c r="A36" s="21">
        <v>21</v>
      </c>
      <c r="B36" s="8" t="s">
        <v>500</v>
      </c>
      <c r="C36" s="8" t="s">
        <v>5</v>
      </c>
      <c r="D36" s="8" t="s">
        <v>500</v>
      </c>
      <c r="E36" s="8" t="s">
        <v>729</v>
      </c>
      <c r="F36" s="8">
        <v>100</v>
      </c>
      <c r="G36" s="6">
        <v>1000</v>
      </c>
      <c r="H36" s="6">
        <f t="shared" si="2"/>
        <v>100000</v>
      </c>
      <c r="I36" s="6">
        <f t="shared" si="3"/>
        <v>112000.00000000001</v>
      </c>
      <c r="J36" s="8" t="s">
        <v>734</v>
      </c>
      <c r="K36" s="8" t="s">
        <v>3</v>
      </c>
      <c r="L36" s="34"/>
    </row>
    <row r="37" spans="1:12" ht="45">
      <c r="A37" s="21">
        <v>22</v>
      </c>
      <c r="B37" s="8" t="s">
        <v>114</v>
      </c>
      <c r="C37" s="8" t="s">
        <v>5</v>
      </c>
      <c r="D37" s="8" t="s">
        <v>114</v>
      </c>
      <c r="E37" s="8" t="s">
        <v>728</v>
      </c>
      <c r="F37" s="8">
        <v>20</v>
      </c>
      <c r="G37" s="6">
        <v>3000</v>
      </c>
      <c r="H37" s="6">
        <f t="shared" si="2"/>
        <v>60000</v>
      </c>
      <c r="I37" s="6">
        <f t="shared" si="3"/>
        <v>67200</v>
      </c>
      <c r="J37" s="8" t="s">
        <v>734</v>
      </c>
      <c r="K37" s="8" t="s">
        <v>3</v>
      </c>
      <c r="L37" s="34"/>
    </row>
    <row r="38" spans="1:12" ht="45">
      <c r="A38" s="21">
        <v>23</v>
      </c>
      <c r="B38" s="8" t="s">
        <v>115</v>
      </c>
      <c r="C38" s="8" t="s">
        <v>5</v>
      </c>
      <c r="D38" s="8" t="s">
        <v>115</v>
      </c>
      <c r="E38" s="8" t="s">
        <v>105</v>
      </c>
      <c r="F38" s="8">
        <v>50</v>
      </c>
      <c r="G38" s="6">
        <v>6000</v>
      </c>
      <c r="H38" s="6">
        <f t="shared" si="2"/>
        <v>300000</v>
      </c>
      <c r="I38" s="6">
        <f t="shared" si="3"/>
        <v>336000.00000000006</v>
      </c>
      <c r="J38" s="8" t="s">
        <v>734</v>
      </c>
      <c r="K38" s="8" t="s">
        <v>3</v>
      </c>
      <c r="L38" s="34"/>
    </row>
    <row r="39" spans="1:12" ht="45">
      <c r="A39" s="21">
        <v>24</v>
      </c>
      <c r="B39" s="8" t="s">
        <v>116</v>
      </c>
      <c r="C39" s="8" t="s">
        <v>5</v>
      </c>
      <c r="D39" s="8" t="s">
        <v>116</v>
      </c>
      <c r="E39" s="8" t="s">
        <v>105</v>
      </c>
      <c r="F39" s="8">
        <v>100</v>
      </c>
      <c r="G39" s="6">
        <v>400</v>
      </c>
      <c r="H39" s="6">
        <f t="shared" si="2"/>
        <v>40000</v>
      </c>
      <c r="I39" s="6">
        <f t="shared" si="3"/>
        <v>44800.000000000007</v>
      </c>
      <c r="J39" s="8" t="s">
        <v>734</v>
      </c>
      <c r="K39" s="8" t="s">
        <v>3</v>
      </c>
      <c r="L39" s="34"/>
    </row>
    <row r="40" spans="1:12" ht="45">
      <c r="A40" s="21">
        <v>25</v>
      </c>
      <c r="B40" s="13" t="s">
        <v>117</v>
      </c>
      <c r="C40" s="8" t="s">
        <v>5</v>
      </c>
      <c r="D40" s="8" t="s">
        <v>145</v>
      </c>
      <c r="E40" s="13" t="s">
        <v>105</v>
      </c>
      <c r="F40" s="13">
        <v>100</v>
      </c>
      <c r="G40" s="38">
        <v>400</v>
      </c>
      <c r="H40" s="6">
        <f t="shared" si="2"/>
        <v>40000</v>
      </c>
      <c r="I40" s="6">
        <f t="shared" si="3"/>
        <v>44800.000000000007</v>
      </c>
      <c r="J40" s="8" t="s">
        <v>734</v>
      </c>
      <c r="K40" s="8" t="s">
        <v>3</v>
      </c>
      <c r="L40" s="34"/>
    </row>
    <row r="41" spans="1:12" ht="45">
      <c r="A41" s="21">
        <v>26</v>
      </c>
      <c r="B41" s="8" t="s">
        <v>118</v>
      </c>
      <c r="C41" s="8" t="s">
        <v>5</v>
      </c>
      <c r="D41" s="8" t="s">
        <v>118</v>
      </c>
      <c r="E41" s="8" t="s">
        <v>105</v>
      </c>
      <c r="F41" s="8">
        <v>250</v>
      </c>
      <c r="G41" s="6">
        <v>5000</v>
      </c>
      <c r="H41" s="6">
        <f t="shared" si="2"/>
        <v>1250000</v>
      </c>
      <c r="I41" s="6">
        <f t="shared" si="3"/>
        <v>1400000.0000000002</v>
      </c>
      <c r="J41" s="8" t="s">
        <v>734</v>
      </c>
      <c r="K41" s="8" t="s">
        <v>3</v>
      </c>
      <c r="L41" s="34"/>
    </row>
    <row r="42" spans="1:12" ht="45">
      <c r="A42" s="21">
        <v>27</v>
      </c>
      <c r="B42" s="8" t="s">
        <v>146</v>
      </c>
      <c r="C42" s="8" t="s">
        <v>5</v>
      </c>
      <c r="D42" s="8" t="s">
        <v>147</v>
      </c>
      <c r="E42" s="8" t="s">
        <v>105</v>
      </c>
      <c r="F42" s="8">
        <v>150</v>
      </c>
      <c r="G42" s="6">
        <v>700</v>
      </c>
      <c r="H42" s="6">
        <f t="shared" si="2"/>
        <v>105000</v>
      </c>
      <c r="I42" s="6">
        <f t="shared" si="3"/>
        <v>117600.00000000001</v>
      </c>
      <c r="J42" s="8" t="s">
        <v>734</v>
      </c>
      <c r="K42" s="8" t="s">
        <v>3</v>
      </c>
      <c r="L42" s="34"/>
    </row>
    <row r="43" spans="1:12" ht="45">
      <c r="A43" s="21">
        <v>28</v>
      </c>
      <c r="B43" s="8" t="s">
        <v>119</v>
      </c>
      <c r="C43" s="8" t="s">
        <v>5</v>
      </c>
      <c r="D43" s="8" t="s">
        <v>119</v>
      </c>
      <c r="E43" s="8" t="s">
        <v>105</v>
      </c>
      <c r="F43" s="8">
        <v>365</v>
      </c>
      <c r="G43" s="6">
        <v>1350</v>
      </c>
      <c r="H43" s="6">
        <f t="shared" si="2"/>
        <v>492750</v>
      </c>
      <c r="I43" s="6">
        <f t="shared" si="3"/>
        <v>551880</v>
      </c>
      <c r="J43" s="8" t="s">
        <v>734</v>
      </c>
      <c r="K43" s="8" t="s">
        <v>3</v>
      </c>
      <c r="L43" s="21" t="s">
        <v>814</v>
      </c>
    </row>
    <row r="44" spans="1:12" ht="45">
      <c r="A44" s="21">
        <v>29</v>
      </c>
      <c r="B44" s="8" t="s">
        <v>120</v>
      </c>
      <c r="C44" s="8" t="s">
        <v>5</v>
      </c>
      <c r="D44" s="8" t="s">
        <v>120</v>
      </c>
      <c r="E44" s="8" t="s">
        <v>105</v>
      </c>
      <c r="F44" s="8">
        <v>600</v>
      </c>
      <c r="G44" s="6">
        <v>100</v>
      </c>
      <c r="H44" s="6">
        <f t="shared" si="2"/>
        <v>60000</v>
      </c>
      <c r="I44" s="6">
        <f t="shared" si="3"/>
        <v>67200</v>
      </c>
      <c r="J44" s="8" t="s">
        <v>734</v>
      </c>
      <c r="K44" s="8" t="s">
        <v>3</v>
      </c>
      <c r="L44" s="34"/>
    </row>
    <row r="45" spans="1:12" ht="45">
      <c r="A45" s="21">
        <v>30</v>
      </c>
      <c r="B45" s="8" t="s">
        <v>121</v>
      </c>
      <c r="C45" s="8" t="s">
        <v>5</v>
      </c>
      <c r="D45" s="8" t="s">
        <v>122</v>
      </c>
      <c r="E45" s="8" t="s">
        <v>148</v>
      </c>
      <c r="F45" s="8">
        <v>250</v>
      </c>
      <c r="G45" s="6">
        <v>6000</v>
      </c>
      <c r="H45" s="6">
        <f t="shared" si="2"/>
        <v>1500000</v>
      </c>
      <c r="I45" s="6">
        <f t="shared" si="3"/>
        <v>1680000.0000000002</v>
      </c>
      <c r="J45" s="8" t="s">
        <v>734</v>
      </c>
      <c r="K45" s="8" t="s">
        <v>3</v>
      </c>
      <c r="L45" s="34"/>
    </row>
    <row r="46" spans="1:12" ht="45">
      <c r="A46" s="21">
        <v>31</v>
      </c>
      <c r="B46" s="8" t="s">
        <v>123</v>
      </c>
      <c r="C46" s="8" t="s">
        <v>5</v>
      </c>
      <c r="D46" s="8" t="s">
        <v>124</v>
      </c>
      <c r="E46" s="8" t="s">
        <v>729</v>
      </c>
      <c r="F46" s="8">
        <v>100</v>
      </c>
      <c r="G46" s="6">
        <v>400</v>
      </c>
      <c r="H46" s="6">
        <f t="shared" si="2"/>
        <v>40000</v>
      </c>
      <c r="I46" s="6">
        <f t="shared" si="3"/>
        <v>44800.000000000007</v>
      </c>
      <c r="J46" s="8" t="s">
        <v>734</v>
      </c>
      <c r="K46" s="8" t="s">
        <v>3</v>
      </c>
      <c r="L46" s="34"/>
    </row>
    <row r="47" spans="1:12" ht="45">
      <c r="A47" s="21">
        <v>32</v>
      </c>
      <c r="B47" s="8" t="s">
        <v>125</v>
      </c>
      <c r="C47" s="8" t="s">
        <v>5</v>
      </c>
      <c r="D47" s="8" t="s">
        <v>126</v>
      </c>
      <c r="E47" s="8" t="s">
        <v>729</v>
      </c>
      <c r="F47" s="8">
        <v>100</v>
      </c>
      <c r="G47" s="6">
        <v>400</v>
      </c>
      <c r="H47" s="6">
        <f t="shared" si="2"/>
        <v>40000</v>
      </c>
      <c r="I47" s="6">
        <f t="shared" si="3"/>
        <v>44800.000000000007</v>
      </c>
      <c r="J47" s="8" t="s">
        <v>734</v>
      </c>
      <c r="K47" s="8" t="s">
        <v>3</v>
      </c>
      <c r="L47" s="34"/>
    </row>
    <row r="48" spans="1:12" ht="45">
      <c r="A48" s="21">
        <v>33</v>
      </c>
      <c r="B48" s="8" t="s">
        <v>127</v>
      </c>
      <c r="C48" s="8" t="s">
        <v>5</v>
      </c>
      <c r="D48" s="8" t="s">
        <v>127</v>
      </c>
      <c r="E48" s="8" t="s">
        <v>129</v>
      </c>
      <c r="F48" s="8">
        <v>600</v>
      </c>
      <c r="G48" s="6">
        <v>3125</v>
      </c>
      <c r="H48" s="6">
        <f t="shared" si="2"/>
        <v>1875000</v>
      </c>
      <c r="I48" s="6">
        <f t="shared" si="3"/>
        <v>2100000</v>
      </c>
      <c r="J48" s="8" t="s">
        <v>734</v>
      </c>
      <c r="K48" s="8" t="s">
        <v>3</v>
      </c>
      <c r="L48" s="34"/>
    </row>
    <row r="49" spans="1:12" ht="45">
      <c r="A49" s="21">
        <v>34</v>
      </c>
      <c r="B49" s="21" t="s">
        <v>813</v>
      </c>
      <c r="C49" s="8" t="s">
        <v>5</v>
      </c>
      <c r="D49" s="8" t="s">
        <v>128</v>
      </c>
      <c r="E49" s="8" t="s">
        <v>129</v>
      </c>
      <c r="F49" s="8">
        <v>0</v>
      </c>
      <c r="G49" s="6">
        <v>0</v>
      </c>
      <c r="H49" s="6">
        <f t="shared" si="2"/>
        <v>0</v>
      </c>
      <c r="I49" s="6">
        <f t="shared" si="3"/>
        <v>0</v>
      </c>
      <c r="J49" s="8" t="s">
        <v>734</v>
      </c>
      <c r="K49" s="8" t="s">
        <v>3</v>
      </c>
      <c r="L49" s="21" t="s">
        <v>813</v>
      </c>
    </row>
    <row r="50" spans="1:12" ht="45">
      <c r="A50" s="21">
        <v>35</v>
      </c>
      <c r="B50" s="8" t="s">
        <v>130</v>
      </c>
      <c r="C50" s="8" t="s">
        <v>5</v>
      </c>
      <c r="D50" s="8" t="s">
        <v>130</v>
      </c>
      <c r="E50" s="8" t="s">
        <v>129</v>
      </c>
      <c r="F50" s="8">
        <v>600</v>
      </c>
      <c r="G50" s="6">
        <v>2790</v>
      </c>
      <c r="H50" s="6">
        <f t="shared" si="2"/>
        <v>1674000</v>
      </c>
      <c r="I50" s="6">
        <f t="shared" si="3"/>
        <v>1874880.0000000002</v>
      </c>
      <c r="J50" s="8" t="s">
        <v>734</v>
      </c>
      <c r="K50" s="8" t="s">
        <v>3</v>
      </c>
      <c r="L50" s="34"/>
    </row>
    <row r="51" spans="1:12" ht="45">
      <c r="A51" s="21">
        <v>36</v>
      </c>
      <c r="B51" s="21" t="s">
        <v>813</v>
      </c>
      <c r="C51" s="8" t="s">
        <v>5</v>
      </c>
      <c r="D51" s="8" t="s">
        <v>131</v>
      </c>
      <c r="E51" s="8" t="s">
        <v>129</v>
      </c>
      <c r="F51" s="8">
        <v>0</v>
      </c>
      <c r="G51" s="6">
        <v>0</v>
      </c>
      <c r="H51" s="6">
        <f t="shared" si="2"/>
        <v>0</v>
      </c>
      <c r="I51" s="6">
        <f t="shared" si="3"/>
        <v>0</v>
      </c>
      <c r="J51" s="8" t="s">
        <v>734</v>
      </c>
      <c r="K51" s="8" t="s">
        <v>3</v>
      </c>
      <c r="L51" s="21" t="s">
        <v>813</v>
      </c>
    </row>
    <row r="52" spans="1:12" ht="45">
      <c r="A52" s="21">
        <v>37</v>
      </c>
      <c r="B52" s="8" t="s">
        <v>132</v>
      </c>
      <c r="C52" s="8" t="s">
        <v>5</v>
      </c>
      <c r="D52" s="8" t="s">
        <v>133</v>
      </c>
      <c r="E52" s="8" t="s">
        <v>728</v>
      </c>
      <c r="F52" s="8">
        <v>100</v>
      </c>
      <c r="G52" s="6">
        <v>350</v>
      </c>
      <c r="H52" s="6">
        <f t="shared" si="2"/>
        <v>35000</v>
      </c>
      <c r="I52" s="6">
        <f t="shared" si="3"/>
        <v>39200.000000000007</v>
      </c>
      <c r="J52" s="8" t="s">
        <v>734</v>
      </c>
      <c r="K52" s="8" t="s">
        <v>3</v>
      </c>
      <c r="L52" s="34"/>
    </row>
    <row r="53" spans="1:12" ht="45">
      <c r="A53" s="21">
        <v>38</v>
      </c>
      <c r="B53" s="8" t="s">
        <v>135</v>
      </c>
      <c r="C53" s="8" t="s">
        <v>5</v>
      </c>
      <c r="D53" s="8" t="s">
        <v>136</v>
      </c>
      <c r="E53" s="8" t="s">
        <v>134</v>
      </c>
      <c r="F53" s="8">
        <v>100</v>
      </c>
      <c r="G53" s="6">
        <v>6000</v>
      </c>
      <c r="H53" s="6">
        <f t="shared" si="2"/>
        <v>600000</v>
      </c>
      <c r="I53" s="6">
        <f t="shared" si="3"/>
        <v>672000.00000000012</v>
      </c>
      <c r="J53" s="8" t="s">
        <v>734</v>
      </c>
      <c r="K53" s="8" t="s">
        <v>3</v>
      </c>
      <c r="L53" s="34"/>
    </row>
    <row r="54" spans="1:12" ht="45">
      <c r="A54" s="21">
        <v>39</v>
      </c>
      <c r="B54" s="8" t="s">
        <v>137</v>
      </c>
      <c r="C54" s="8" t="s">
        <v>5</v>
      </c>
      <c r="D54" s="8" t="s">
        <v>138</v>
      </c>
      <c r="E54" s="8" t="s">
        <v>134</v>
      </c>
      <c r="F54" s="8">
        <v>150</v>
      </c>
      <c r="G54" s="6">
        <v>8000</v>
      </c>
      <c r="H54" s="6">
        <f t="shared" si="2"/>
        <v>1200000</v>
      </c>
      <c r="I54" s="6">
        <f t="shared" si="3"/>
        <v>1344000.0000000002</v>
      </c>
      <c r="J54" s="8" t="s">
        <v>734</v>
      </c>
      <c r="K54" s="8" t="s">
        <v>3</v>
      </c>
      <c r="L54" s="34"/>
    </row>
    <row r="55" spans="1:12" ht="45">
      <c r="A55" s="21">
        <v>40</v>
      </c>
      <c r="B55" s="8" t="s">
        <v>778</v>
      </c>
      <c r="C55" s="8" t="s">
        <v>5</v>
      </c>
      <c r="D55" s="8" t="s">
        <v>778</v>
      </c>
      <c r="E55" s="8" t="s">
        <v>134</v>
      </c>
      <c r="F55" s="8">
        <v>250</v>
      </c>
      <c r="G55" s="6">
        <v>2000</v>
      </c>
      <c r="H55" s="6">
        <f t="shared" si="2"/>
        <v>500000</v>
      </c>
      <c r="I55" s="6">
        <f t="shared" si="3"/>
        <v>560000</v>
      </c>
      <c r="J55" s="8" t="s">
        <v>734</v>
      </c>
      <c r="K55" s="8" t="s">
        <v>3</v>
      </c>
      <c r="L55" s="34"/>
    </row>
    <row r="56" spans="1:12" ht="45">
      <c r="A56" s="21">
        <v>41</v>
      </c>
      <c r="B56" s="8" t="s">
        <v>139</v>
      </c>
      <c r="C56" s="8" t="s">
        <v>5</v>
      </c>
      <c r="D56" s="8" t="s">
        <v>140</v>
      </c>
      <c r="E56" s="8" t="s">
        <v>134</v>
      </c>
      <c r="F56" s="8">
        <v>600</v>
      </c>
      <c r="G56" s="6">
        <v>1000</v>
      </c>
      <c r="H56" s="6">
        <f t="shared" si="2"/>
        <v>600000</v>
      </c>
      <c r="I56" s="6">
        <f t="shared" si="3"/>
        <v>672000.00000000012</v>
      </c>
      <c r="J56" s="8" t="s">
        <v>734</v>
      </c>
      <c r="K56" s="8" t="s">
        <v>3</v>
      </c>
      <c r="L56" s="34"/>
    </row>
    <row r="57" spans="1:12" ht="45">
      <c r="A57" s="21">
        <v>42</v>
      </c>
      <c r="B57" s="8" t="s">
        <v>141</v>
      </c>
      <c r="C57" s="8" t="s">
        <v>5</v>
      </c>
      <c r="D57" s="8" t="s">
        <v>141</v>
      </c>
      <c r="E57" s="8" t="s">
        <v>134</v>
      </c>
      <c r="F57" s="8">
        <v>300</v>
      </c>
      <c r="G57" s="6">
        <v>1000</v>
      </c>
      <c r="H57" s="6">
        <f t="shared" si="2"/>
        <v>300000</v>
      </c>
      <c r="I57" s="6">
        <f t="shared" si="3"/>
        <v>336000.00000000006</v>
      </c>
      <c r="J57" s="8" t="s">
        <v>734</v>
      </c>
      <c r="K57" s="8" t="s">
        <v>3</v>
      </c>
      <c r="L57" s="34"/>
    </row>
    <row r="58" spans="1:12" ht="45">
      <c r="A58" s="21">
        <v>43</v>
      </c>
      <c r="B58" s="21" t="s">
        <v>813</v>
      </c>
      <c r="C58" s="8" t="s">
        <v>5</v>
      </c>
      <c r="D58" s="8" t="s">
        <v>501</v>
      </c>
      <c r="E58" s="8" t="s">
        <v>134</v>
      </c>
      <c r="F58" s="8"/>
      <c r="G58" s="6"/>
      <c r="H58" s="6">
        <f t="shared" si="2"/>
        <v>0</v>
      </c>
      <c r="I58" s="6">
        <f t="shared" si="3"/>
        <v>0</v>
      </c>
      <c r="J58" s="8" t="s">
        <v>734</v>
      </c>
      <c r="K58" s="8" t="s">
        <v>3</v>
      </c>
      <c r="L58" s="35" t="s">
        <v>813</v>
      </c>
    </row>
    <row r="59" spans="1:12" ht="45">
      <c r="A59" s="21">
        <v>44</v>
      </c>
      <c r="B59" s="8" t="s">
        <v>502</v>
      </c>
      <c r="C59" s="8" t="s">
        <v>5</v>
      </c>
      <c r="D59" s="8" t="s">
        <v>502</v>
      </c>
      <c r="E59" s="8" t="s">
        <v>134</v>
      </c>
      <c r="F59" s="8">
        <v>42</v>
      </c>
      <c r="G59" s="6">
        <v>2250</v>
      </c>
      <c r="H59" s="6">
        <f t="shared" si="2"/>
        <v>94500</v>
      </c>
      <c r="I59" s="6">
        <f t="shared" si="3"/>
        <v>105840.00000000001</v>
      </c>
      <c r="J59" s="8" t="s">
        <v>734</v>
      </c>
      <c r="K59" s="8" t="s">
        <v>3</v>
      </c>
      <c r="L59" s="35" t="s">
        <v>814</v>
      </c>
    </row>
    <row r="60" spans="1:12" ht="45">
      <c r="A60" s="21">
        <v>45</v>
      </c>
      <c r="B60" s="8" t="s">
        <v>1798</v>
      </c>
      <c r="C60" s="8" t="s">
        <v>5</v>
      </c>
      <c r="D60" s="8" t="s">
        <v>1798</v>
      </c>
      <c r="E60" s="8" t="s">
        <v>134</v>
      </c>
      <c r="F60" s="8">
        <v>40</v>
      </c>
      <c r="G60" s="6">
        <v>4455</v>
      </c>
      <c r="H60" s="6">
        <f t="shared" si="2"/>
        <v>178200</v>
      </c>
      <c r="I60" s="6">
        <f t="shared" si="3"/>
        <v>199584.00000000003</v>
      </c>
      <c r="J60" s="8" t="s">
        <v>734</v>
      </c>
      <c r="K60" s="8" t="s">
        <v>3</v>
      </c>
      <c r="L60" s="34" t="s">
        <v>1597</v>
      </c>
    </row>
    <row r="61" spans="1:12" ht="45">
      <c r="A61" s="21">
        <v>46</v>
      </c>
      <c r="B61" s="21" t="s">
        <v>813</v>
      </c>
      <c r="C61" s="8" t="s">
        <v>5</v>
      </c>
      <c r="D61" s="8" t="s">
        <v>142</v>
      </c>
      <c r="E61" s="8" t="s">
        <v>134</v>
      </c>
      <c r="F61" s="8">
        <v>0</v>
      </c>
      <c r="G61" s="6">
        <v>0</v>
      </c>
      <c r="H61" s="6">
        <f t="shared" si="2"/>
        <v>0</v>
      </c>
      <c r="I61" s="6">
        <f t="shared" si="3"/>
        <v>0</v>
      </c>
      <c r="J61" s="8" t="s">
        <v>734</v>
      </c>
      <c r="K61" s="8" t="s">
        <v>3</v>
      </c>
      <c r="L61" s="35" t="s">
        <v>813</v>
      </c>
    </row>
    <row r="62" spans="1:12" ht="45">
      <c r="A62" s="21">
        <v>47</v>
      </c>
      <c r="B62" s="21" t="s">
        <v>813</v>
      </c>
      <c r="C62" s="8" t="s">
        <v>5</v>
      </c>
      <c r="D62" s="8" t="s">
        <v>143</v>
      </c>
      <c r="E62" s="8" t="s">
        <v>728</v>
      </c>
      <c r="F62" s="8"/>
      <c r="G62" s="6"/>
      <c r="H62" s="6">
        <f t="shared" si="2"/>
        <v>0</v>
      </c>
      <c r="I62" s="6">
        <f t="shared" si="3"/>
        <v>0</v>
      </c>
      <c r="J62" s="8" t="s">
        <v>734</v>
      </c>
      <c r="K62" s="8" t="s">
        <v>3</v>
      </c>
      <c r="L62" s="35" t="s">
        <v>813</v>
      </c>
    </row>
    <row r="63" spans="1:12" ht="45">
      <c r="A63" s="21">
        <v>48</v>
      </c>
      <c r="B63" s="8" t="s">
        <v>503</v>
      </c>
      <c r="C63" s="8" t="s">
        <v>733</v>
      </c>
      <c r="D63" s="8" t="s">
        <v>1510</v>
      </c>
      <c r="E63" s="8" t="s">
        <v>148</v>
      </c>
      <c r="F63" s="8">
        <v>900</v>
      </c>
      <c r="G63" s="6">
        <v>13750</v>
      </c>
      <c r="H63" s="6">
        <f t="shared" si="2"/>
        <v>12375000</v>
      </c>
      <c r="I63" s="6">
        <f t="shared" si="3"/>
        <v>13860000.000000002</v>
      </c>
      <c r="J63" s="8" t="s">
        <v>734</v>
      </c>
      <c r="K63" s="8" t="s">
        <v>3</v>
      </c>
      <c r="L63" s="34" t="s">
        <v>1481</v>
      </c>
    </row>
    <row r="64" spans="1:12" ht="45">
      <c r="A64" s="21">
        <v>49</v>
      </c>
      <c r="B64" s="13" t="s">
        <v>144</v>
      </c>
      <c r="C64" s="8" t="s">
        <v>5</v>
      </c>
      <c r="D64" s="13" t="s">
        <v>731</v>
      </c>
      <c r="E64" s="13" t="s">
        <v>134</v>
      </c>
      <c r="F64" s="13">
        <v>200</v>
      </c>
      <c r="G64" s="38">
        <v>19044</v>
      </c>
      <c r="H64" s="6">
        <f t="shared" si="2"/>
        <v>3808800</v>
      </c>
      <c r="I64" s="6">
        <f t="shared" si="3"/>
        <v>4265856</v>
      </c>
      <c r="J64" s="8" t="s">
        <v>734</v>
      </c>
      <c r="K64" s="8" t="s">
        <v>3</v>
      </c>
      <c r="L64" s="34" t="s">
        <v>1533</v>
      </c>
    </row>
    <row r="65" spans="1:12" ht="45">
      <c r="A65" s="21">
        <v>50</v>
      </c>
      <c r="B65" s="13" t="s">
        <v>156</v>
      </c>
      <c r="C65" s="13" t="s">
        <v>157</v>
      </c>
      <c r="D65" s="8" t="s">
        <v>171</v>
      </c>
      <c r="E65" s="13" t="s">
        <v>158</v>
      </c>
      <c r="F65" s="13">
        <v>240</v>
      </c>
      <c r="G65" s="38">
        <v>2232.14</v>
      </c>
      <c r="H65" s="6">
        <f t="shared" si="2"/>
        <v>535713.6</v>
      </c>
      <c r="I65" s="6">
        <f t="shared" si="3"/>
        <v>599999.23200000008</v>
      </c>
      <c r="J65" s="13" t="s">
        <v>152</v>
      </c>
      <c r="K65" s="8" t="s">
        <v>3</v>
      </c>
      <c r="L65" s="34"/>
    </row>
    <row r="66" spans="1:12" ht="45">
      <c r="A66" s="21">
        <v>51</v>
      </c>
      <c r="B66" s="8" t="s">
        <v>159</v>
      </c>
      <c r="C66" s="8" t="s">
        <v>5</v>
      </c>
      <c r="D66" s="8" t="s">
        <v>159</v>
      </c>
      <c r="E66" s="8" t="s">
        <v>158</v>
      </c>
      <c r="F66" s="8">
        <v>2</v>
      </c>
      <c r="G66" s="6">
        <v>1607</v>
      </c>
      <c r="H66" s="6">
        <f t="shared" si="2"/>
        <v>3214</v>
      </c>
      <c r="I66" s="6">
        <f t="shared" si="3"/>
        <v>3599.6800000000003</v>
      </c>
      <c r="J66" s="8" t="s">
        <v>152</v>
      </c>
      <c r="K66" s="8" t="s">
        <v>3</v>
      </c>
      <c r="L66" s="34"/>
    </row>
    <row r="67" spans="1:12" ht="45">
      <c r="A67" s="21">
        <v>52</v>
      </c>
      <c r="B67" s="8" t="s">
        <v>160</v>
      </c>
      <c r="C67" s="8" t="s">
        <v>157</v>
      </c>
      <c r="D67" s="8" t="s">
        <v>161</v>
      </c>
      <c r="E67" s="8" t="s">
        <v>158</v>
      </c>
      <c r="F67" s="8">
        <v>10</v>
      </c>
      <c r="G67" s="6">
        <v>13392.85</v>
      </c>
      <c r="H67" s="6">
        <f t="shared" si="2"/>
        <v>133928.5</v>
      </c>
      <c r="I67" s="6">
        <f t="shared" si="3"/>
        <v>149999.92000000001</v>
      </c>
      <c r="J67" s="8" t="s">
        <v>152</v>
      </c>
      <c r="K67" s="8" t="s">
        <v>3</v>
      </c>
      <c r="L67" s="34"/>
    </row>
    <row r="68" spans="1:12" ht="45">
      <c r="A68" s="21">
        <v>53</v>
      </c>
      <c r="B68" s="8" t="s">
        <v>162</v>
      </c>
      <c r="C68" s="8" t="s">
        <v>5</v>
      </c>
      <c r="D68" s="8" t="s">
        <v>163</v>
      </c>
      <c r="E68" s="8" t="s">
        <v>158</v>
      </c>
      <c r="F68" s="8">
        <v>12</v>
      </c>
      <c r="G68" s="6">
        <v>2232.14</v>
      </c>
      <c r="H68" s="6">
        <f t="shared" si="2"/>
        <v>26785.68</v>
      </c>
      <c r="I68" s="6">
        <f t="shared" si="3"/>
        <v>29999.961600000002</v>
      </c>
      <c r="J68" s="8" t="s">
        <v>152</v>
      </c>
      <c r="K68" s="8" t="s">
        <v>3</v>
      </c>
      <c r="L68" s="34"/>
    </row>
    <row r="69" spans="1:12" ht="45">
      <c r="A69" s="21">
        <v>54</v>
      </c>
      <c r="B69" s="8" t="s">
        <v>164</v>
      </c>
      <c r="C69" s="8" t="s">
        <v>157</v>
      </c>
      <c r="D69" s="8" t="s">
        <v>165</v>
      </c>
      <c r="E69" s="8" t="s">
        <v>158</v>
      </c>
      <c r="F69" s="8">
        <v>1</v>
      </c>
      <c r="G69" s="6">
        <v>9000</v>
      </c>
      <c r="H69" s="6">
        <f t="shared" si="2"/>
        <v>9000</v>
      </c>
      <c r="I69" s="6">
        <f t="shared" si="3"/>
        <v>10080.000000000002</v>
      </c>
      <c r="J69" s="8" t="s">
        <v>152</v>
      </c>
      <c r="K69" s="8" t="s">
        <v>3</v>
      </c>
      <c r="L69" s="34"/>
    </row>
    <row r="70" spans="1:12" ht="120">
      <c r="A70" s="21">
        <v>55</v>
      </c>
      <c r="B70" s="8" t="s">
        <v>1133</v>
      </c>
      <c r="C70" s="8" t="s">
        <v>5</v>
      </c>
      <c r="D70" s="8" t="s">
        <v>1134</v>
      </c>
      <c r="E70" s="8" t="s">
        <v>148</v>
      </c>
      <c r="F70" s="8">
        <v>100</v>
      </c>
      <c r="G70" s="6">
        <v>8500</v>
      </c>
      <c r="H70" s="6">
        <f t="shared" si="2"/>
        <v>850000</v>
      </c>
      <c r="I70" s="6">
        <f t="shared" si="3"/>
        <v>952000.00000000012</v>
      </c>
      <c r="J70" s="8" t="s">
        <v>1135</v>
      </c>
      <c r="K70" s="8" t="s">
        <v>3</v>
      </c>
      <c r="L70" s="36" t="s">
        <v>1136</v>
      </c>
    </row>
    <row r="71" spans="1:12" ht="45">
      <c r="A71" s="21">
        <v>56</v>
      </c>
      <c r="B71" s="8" t="s">
        <v>168</v>
      </c>
      <c r="C71" s="8" t="s">
        <v>5</v>
      </c>
      <c r="D71" s="8" t="s">
        <v>169</v>
      </c>
      <c r="E71" s="8" t="s">
        <v>158</v>
      </c>
      <c r="F71" s="8">
        <v>100</v>
      </c>
      <c r="G71" s="6">
        <v>5000</v>
      </c>
      <c r="H71" s="6">
        <f t="shared" si="2"/>
        <v>500000</v>
      </c>
      <c r="I71" s="6">
        <f t="shared" si="3"/>
        <v>560000</v>
      </c>
      <c r="J71" s="8" t="s">
        <v>152</v>
      </c>
      <c r="K71" s="8" t="s">
        <v>3</v>
      </c>
      <c r="L71" s="34"/>
    </row>
    <row r="72" spans="1:12" ht="60">
      <c r="A72" s="21">
        <v>57</v>
      </c>
      <c r="B72" s="8" t="s">
        <v>183</v>
      </c>
      <c r="C72" s="8" t="s">
        <v>62</v>
      </c>
      <c r="D72" s="8" t="s">
        <v>183</v>
      </c>
      <c r="E72" s="8" t="s">
        <v>158</v>
      </c>
      <c r="F72" s="18">
        <v>2000</v>
      </c>
      <c r="G72" s="6">
        <v>35</v>
      </c>
      <c r="H72" s="6">
        <f t="shared" si="2"/>
        <v>70000</v>
      </c>
      <c r="I72" s="6">
        <f t="shared" si="3"/>
        <v>78400.000000000015</v>
      </c>
      <c r="J72" s="13" t="s">
        <v>724</v>
      </c>
      <c r="K72" s="8" t="s">
        <v>184</v>
      </c>
      <c r="L72" s="34"/>
    </row>
    <row r="73" spans="1:12" ht="60">
      <c r="A73" s="21">
        <v>58</v>
      </c>
      <c r="B73" s="8" t="s">
        <v>185</v>
      </c>
      <c r="C73" s="8" t="s">
        <v>62</v>
      </c>
      <c r="D73" s="8" t="s">
        <v>185</v>
      </c>
      <c r="E73" s="8" t="s">
        <v>158</v>
      </c>
      <c r="F73" s="18">
        <v>3000</v>
      </c>
      <c r="G73" s="6">
        <v>35</v>
      </c>
      <c r="H73" s="6">
        <f t="shared" si="2"/>
        <v>105000</v>
      </c>
      <c r="I73" s="6">
        <f t="shared" si="3"/>
        <v>117600.00000000001</v>
      </c>
      <c r="J73" s="13" t="s">
        <v>724</v>
      </c>
      <c r="K73" s="8" t="s">
        <v>184</v>
      </c>
      <c r="L73" s="34"/>
    </row>
    <row r="74" spans="1:12" ht="45">
      <c r="A74" s="21">
        <v>59</v>
      </c>
      <c r="B74" s="8" t="s">
        <v>771</v>
      </c>
      <c r="C74" s="8" t="s">
        <v>62</v>
      </c>
      <c r="D74" s="8" t="s">
        <v>771</v>
      </c>
      <c r="E74" s="8" t="s">
        <v>158</v>
      </c>
      <c r="F74" s="8">
        <v>4</v>
      </c>
      <c r="G74" s="6">
        <v>7000</v>
      </c>
      <c r="H74" s="6">
        <f t="shared" si="2"/>
        <v>28000</v>
      </c>
      <c r="I74" s="6">
        <f t="shared" si="3"/>
        <v>31360.000000000004</v>
      </c>
      <c r="J74" s="8" t="s">
        <v>9</v>
      </c>
      <c r="K74" s="8" t="s">
        <v>184</v>
      </c>
      <c r="L74" s="21" t="s">
        <v>770</v>
      </c>
    </row>
    <row r="75" spans="1:12" ht="45">
      <c r="A75" s="21">
        <v>60</v>
      </c>
      <c r="B75" s="8" t="s">
        <v>186</v>
      </c>
      <c r="C75" s="8" t="s">
        <v>62</v>
      </c>
      <c r="D75" s="8" t="s">
        <v>186</v>
      </c>
      <c r="E75" s="8" t="s">
        <v>187</v>
      </c>
      <c r="F75" s="18">
        <v>1000</v>
      </c>
      <c r="G75" s="6">
        <v>40</v>
      </c>
      <c r="H75" s="6">
        <f t="shared" si="2"/>
        <v>40000</v>
      </c>
      <c r="I75" s="6">
        <f t="shared" si="3"/>
        <v>44800.000000000007</v>
      </c>
      <c r="J75" s="8" t="s">
        <v>202</v>
      </c>
      <c r="K75" s="8" t="s">
        <v>184</v>
      </c>
      <c r="L75" s="34"/>
    </row>
    <row r="76" spans="1:12" ht="45">
      <c r="A76" s="21">
        <v>61</v>
      </c>
      <c r="B76" s="8" t="s">
        <v>188</v>
      </c>
      <c r="C76" s="8" t="s">
        <v>62</v>
      </c>
      <c r="D76" s="8" t="s">
        <v>188</v>
      </c>
      <c r="E76" s="8" t="s">
        <v>158</v>
      </c>
      <c r="F76" s="18">
        <v>1000</v>
      </c>
      <c r="G76" s="6">
        <v>22</v>
      </c>
      <c r="H76" s="6">
        <f t="shared" si="2"/>
        <v>22000</v>
      </c>
      <c r="I76" s="6">
        <f t="shared" si="3"/>
        <v>24640.000000000004</v>
      </c>
      <c r="J76" s="8" t="s">
        <v>202</v>
      </c>
      <c r="K76" s="8" t="s">
        <v>184</v>
      </c>
      <c r="L76" s="34"/>
    </row>
    <row r="77" spans="1:12" ht="45">
      <c r="A77" s="21">
        <v>62</v>
      </c>
      <c r="B77" s="8" t="s">
        <v>813</v>
      </c>
      <c r="C77" s="8" t="s">
        <v>62</v>
      </c>
      <c r="D77" s="8" t="s">
        <v>189</v>
      </c>
      <c r="E77" s="8" t="s">
        <v>158</v>
      </c>
      <c r="F77" s="8"/>
      <c r="G77" s="6"/>
      <c r="H77" s="6">
        <f t="shared" si="2"/>
        <v>0</v>
      </c>
      <c r="I77" s="6">
        <f t="shared" si="3"/>
        <v>0</v>
      </c>
      <c r="J77" s="8" t="s">
        <v>202</v>
      </c>
      <c r="K77" s="8" t="s">
        <v>184</v>
      </c>
      <c r="L77" s="34" t="s">
        <v>813</v>
      </c>
    </row>
    <row r="78" spans="1:12" ht="60">
      <c r="A78" s="21">
        <v>63</v>
      </c>
      <c r="B78" s="8" t="s">
        <v>813</v>
      </c>
      <c r="C78" s="8" t="s">
        <v>62</v>
      </c>
      <c r="D78" s="8" t="s">
        <v>190</v>
      </c>
      <c r="E78" s="8" t="s">
        <v>158</v>
      </c>
      <c r="F78" s="18"/>
      <c r="G78" s="6"/>
      <c r="H78" s="6">
        <f t="shared" si="2"/>
        <v>0</v>
      </c>
      <c r="I78" s="6">
        <f t="shared" si="3"/>
        <v>0</v>
      </c>
      <c r="J78" s="8" t="s">
        <v>201</v>
      </c>
      <c r="K78" s="36" t="s">
        <v>184</v>
      </c>
      <c r="L78" s="34" t="s">
        <v>813</v>
      </c>
    </row>
    <row r="79" spans="1:12" ht="60">
      <c r="A79" s="21">
        <v>64</v>
      </c>
      <c r="B79" s="8" t="s">
        <v>813</v>
      </c>
      <c r="C79" s="8" t="s">
        <v>62</v>
      </c>
      <c r="D79" s="8" t="s">
        <v>191</v>
      </c>
      <c r="E79" s="8" t="s">
        <v>158</v>
      </c>
      <c r="F79" s="18"/>
      <c r="G79" s="6"/>
      <c r="H79" s="6">
        <f t="shared" si="2"/>
        <v>0</v>
      </c>
      <c r="I79" s="6">
        <f t="shared" si="3"/>
        <v>0</v>
      </c>
      <c r="J79" s="8" t="s">
        <v>201</v>
      </c>
      <c r="K79" s="36" t="s">
        <v>184</v>
      </c>
      <c r="L79" s="34" t="s">
        <v>813</v>
      </c>
    </row>
    <row r="80" spans="1:12" ht="60">
      <c r="A80" s="21">
        <v>65</v>
      </c>
      <c r="B80" s="8" t="s">
        <v>192</v>
      </c>
      <c r="C80" s="8" t="s">
        <v>62</v>
      </c>
      <c r="D80" s="8" t="s">
        <v>193</v>
      </c>
      <c r="E80" s="8" t="s">
        <v>158</v>
      </c>
      <c r="F80" s="18">
        <v>3000</v>
      </c>
      <c r="G80" s="6">
        <v>35</v>
      </c>
      <c r="H80" s="6">
        <f t="shared" si="2"/>
        <v>105000</v>
      </c>
      <c r="I80" s="6">
        <f t="shared" si="3"/>
        <v>117600.00000000001</v>
      </c>
      <c r="J80" s="8" t="s">
        <v>201</v>
      </c>
      <c r="K80" s="36" t="s">
        <v>184</v>
      </c>
      <c r="L80" s="34"/>
    </row>
    <row r="81" spans="1:12" ht="60">
      <c r="A81" s="21">
        <v>66</v>
      </c>
      <c r="B81" s="8" t="s">
        <v>813</v>
      </c>
      <c r="C81" s="8" t="s">
        <v>62</v>
      </c>
      <c r="D81" s="8" t="s">
        <v>194</v>
      </c>
      <c r="E81" s="8" t="s">
        <v>158</v>
      </c>
      <c r="F81" s="18"/>
      <c r="G81" s="6"/>
      <c r="H81" s="6">
        <f t="shared" ref="H81:H144" si="4">F81*G81</f>
        <v>0</v>
      </c>
      <c r="I81" s="6">
        <f t="shared" ref="I81:I144" si="5">H81*1.12</f>
        <v>0</v>
      </c>
      <c r="J81" s="8" t="s">
        <v>201</v>
      </c>
      <c r="K81" s="36" t="s">
        <v>184</v>
      </c>
      <c r="L81" s="34" t="s">
        <v>813</v>
      </c>
    </row>
    <row r="82" spans="1:12" ht="60">
      <c r="A82" s="21">
        <v>67</v>
      </c>
      <c r="B82" s="8" t="s">
        <v>813</v>
      </c>
      <c r="C82" s="13" t="s">
        <v>62</v>
      </c>
      <c r="D82" s="13" t="s">
        <v>195</v>
      </c>
      <c r="E82" s="13" t="s">
        <v>187</v>
      </c>
      <c r="F82" s="37"/>
      <c r="G82" s="38"/>
      <c r="H82" s="6">
        <f t="shared" si="4"/>
        <v>0</v>
      </c>
      <c r="I82" s="6">
        <f t="shared" si="5"/>
        <v>0</v>
      </c>
      <c r="J82" s="8" t="s">
        <v>201</v>
      </c>
      <c r="K82" s="13" t="s">
        <v>184</v>
      </c>
      <c r="L82" s="34" t="s">
        <v>813</v>
      </c>
    </row>
    <row r="83" spans="1:12" ht="60">
      <c r="A83" s="21">
        <v>68</v>
      </c>
      <c r="B83" s="8" t="s">
        <v>813</v>
      </c>
      <c r="C83" s="8" t="s">
        <v>62</v>
      </c>
      <c r="D83" s="8" t="s">
        <v>196</v>
      </c>
      <c r="E83" s="8" t="s">
        <v>158</v>
      </c>
      <c r="F83" s="18"/>
      <c r="G83" s="6"/>
      <c r="H83" s="6">
        <f t="shared" si="4"/>
        <v>0</v>
      </c>
      <c r="I83" s="6">
        <f t="shared" si="5"/>
        <v>0</v>
      </c>
      <c r="J83" s="8" t="s">
        <v>201</v>
      </c>
      <c r="K83" s="8" t="s">
        <v>184</v>
      </c>
      <c r="L83" s="34" t="s">
        <v>813</v>
      </c>
    </row>
    <row r="84" spans="1:12" ht="45">
      <c r="A84" s="21">
        <v>69</v>
      </c>
      <c r="B84" s="8" t="s">
        <v>718</v>
      </c>
      <c r="C84" s="8" t="s">
        <v>5</v>
      </c>
      <c r="D84" s="8" t="s">
        <v>718</v>
      </c>
      <c r="E84" s="8" t="s">
        <v>12</v>
      </c>
      <c r="F84" s="18">
        <v>1</v>
      </c>
      <c r="G84" s="6">
        <v>250000</v>
      </c>
      <c r="H84" s="6">
        <f t="shared" si="4"/>
        <v>250000</v>
      </c>
      <c r="I84" s="6">
        <f t="shared" si="5"/>
        <v>280000</v>
      </c>
      <c r="J84" s="8" t="s">
        <v>197</v>
      </c>
      <c r="K84" s="8" t="s">
        <v>184</v>
      </c>
      <c r="L84" s="34"/>
    </row>
    <row r="85" spans="1:12" ht="60">
      <c r="A85" s="21">
        <v>70</v>
      </c>
      <c r="B85" s="8" t="s">
        <v>813</v>
      </c>
      <c r="C85" s="8" t="s">
        <v>62</v>
      </c>
      <c r="D85" s="8" t="s">
        <v>198</v>
      </c>
      <c r="E85" s="8" t="s">
        <v>158</v>
      </c>
      <c r="F85" s="8"/>
      <c r="G85" s="6"/>
      <c r="H85" s="6">
        <f t="shared" si="4"/>
        <v>0</v>
      </c>
      <c r="I85" s="6">
        <f t="shared" si="5"/>
        <v>0</v>
      </c>
      <c r="J85" s="8" t="s">
        <v>201</v>
      </c>
      <c r="K85" s="8" t="s">
        <v>184</v>
      </c>
      <c r="L85" s="34" t="s">
        <v>813</v>
      </c>
    </row>
    <row r="86" spans="1:12" ht="60">
      <c r="A86" s="21">
        <v>71</v>
      </c>
      <c r="B86" s="8" t="s">
        <v>813</v>
      </c>
      <c r="C86" s="8" t="s">
        <v>62</v>
      </c>
      <c r="D86" s="8" t="s">
        <v>199</v>
      </c>
      <c r="E86" s="8" t="s">
        <v>158</v>
      </c>
      <c r="F86" s="8"/>
      <c r="G86" s="6"/>
      <c r="H86" s="6">
        <f t="shared" si="4"/>
        <v>0</v>
      </c>
      <c r="I86" s="6">
        <f t="shared" si="5"/>
        <v>0</v>
      </c>
      <c r="J86" s="8" t="s">
        <v>201</v>
      </c>
      <c r="K86" s="8" t="s">
        <v>184</v>
      </c>
      <c r="L86" s="34" t="s">
        <v>813</v>
      </c>
    </row>
    <row r="87" spans="1:12" ht="60">
      <c r="A87" s="21">
        <v>72</v>
      </c>
      <c r="B87" s="8" t="s">
        <v>813</v>
      </c>
      <c r="C87" s="13" t="s">
        <v>62</v>
      </c>
      <c r="D87" s="13" t="s">
        <v>200</v>
      </c>
      <c r="E87" s="13" t="s">
        <v>158</v>
      </c>
      <c r="F87" s="13"/>
      <c r="G87" s="38"/>
      <c r="H87" s="6">
        <f t="shared" si="4"/>
        <v>0</v>
      </c>
      <c r="I87" s="6">
        <f t="shared" si="5"/>
        <v>0</v>
      </c>
      <c r="J87" s="13" t="s">
        <v>201</v>
      </c>
      <c r="K87" s="13" t="s">
        <v>184</v>
      </c>
      <c r="L87" s="34" t="s">
        <v>813</v>
      </c>
    </row>
    <row r="88" spans="1:12" ht="60">
      <c r="A88" s="21">
        <v>73</v>
      </c>
      <c r="B88" s="8" t="s">
        <v>509</v>
      </c>
      <c r="C88" s="8" t="s">
        <v>5</v>
      </c>
      <c r="D88" s="8" t="s">
        <v>509</v>
      </c>
      <c r="E88" s="8" t="s">
        <v>148</v>
      </c>
      <c r="F88" s="8">
        <v>1</v>
      </c>
      <c r="G88" s="6">
        <v>300000</v>
      </c>
      <c r="H88" s="6">
        <f t="shared" si="4"/>
        <v>300000</v>
      </c>
      <c r="I88" s="6">
        <f t="shared" si="5"/>
        <v>336000.00000000006</v>
      </c>
      <c r="J88" s="8" t="s">
        <v>209</v>
      </c>
      <c r="K88" s="13" t="s">
        <v>184</v>
      </c>
      <c r="L88" s="34"/>
    </row>
    <row r="89" spans="1:12" ht="75">
      <c r="A89" s="21">
        <v>74</v>
      </c>
      <c r="B89" s="8" t="s">
        <v>510</v>
      </c>
      <c r="C89" s="8" t="s">
        <v>5</v>
      </c>
      <c r="D89" s="8" t="s">
        <v>510</v>
      </c>
      <c r="E89" s="8" t="s">
        <v>148</v>
      </c>
      <c r="F89" s="8">
        <v>1</v>
      </c>
      <c r="G89" s="6">
        <v>300000</v>
      </c>
      <c r="H89" s="6">
        <f t="shared" si="4"/>
        <v>300000</v>
      </c>
      <c r="I89" s="6">
        <f t="shared" si="5"/>
        <v>336000.00000000006</v>
      </c>
      <c r="J89" s="8" t="s">
        <v>209</v>
      </c>
      <c r="K89" s="13" t="s">
        <v>184</v>
      </c>
      <c r="L89" s="34"/>
    </row>
    <row r="90" spans="1:12" ht="60">
      <c r="A90" s="21">
        <v>75</v>
      </c>
      <c r="B90" s="8" t="s">
        <v>216</v>
      </c>
      <c r="C90" s="8" t="s">
        <v>206</v>
      </c>
      <c r="D90" s="8" t="s">
        <v>1819</v>
      </c>
      <c r="E90" s="8" t="s">
        <v>134</v>
      </c>
      <c r="F90" s="8">
        <v>1</v>
      </c>
      <c r="G90" s="6">
        <v>26785</v>
      </c>
      <c r="H90" s="6">
        <f t="shared" si="4"/>
        <v>26785</v>
      </c>
      <c r="I90" s="6">
        <f t="shared" si="5"/>
        <v>29999.200000000004</v>
      </c>
      <c r="J90" s="8" t="s">
        <v>209</v>
      </c>
      <c r="K90" s="13" t="s">
        <v>184</v>
      </c>
      <c r="L90" s="34"/>
    </row>
    <row r="91" spans="1:12" ht="60">
      <c r="A91" s="21">
        <v>76</v>
      </c>
      <c r="B91" s="13" t="s">
        <v>217</v>
      </c>
      <c r="C91" s="13" t="s">
        <v>206</v>
      </c>
      <c r="D91" s="13" t="s">
        <v>1820</v>
      </c>
      <c r="E91" s="13" t="s">
        <v>134</v>
      </c>
      <c r="F91" s="13">
        <v>1</v>
      </c>
      <c r="G91" s="6">
        <v>178571</v>
      </c>
      <c r="H91" s="6">
        <f t="shared" si="4"/>
        <v>178571</v>
      </c>
      <c r="I91" s="6">
        <f t="shared" si="5"/>
        <v>199999.52000000002</v>
      </c>
      <c r="J91" s="13" t="s">
        <v>209</v>
      </c>
      <c r="K91" s="13" t="s">
        <v>184</v>
      </c>
      <c r="L91" s="34"/>
    </row>
    <row r="92" spans="1:12" ht="45">
      <c r="A92" s="21">
        <v>77</v>
      </c>
      <c r="B92" s="8" t="s">
        <v>218</v>
      </c>
      <c r="C92" s="8" t="s">
        <v>206</v>
      </c>
      <c r="D92" s="8" t="s">
        <v>511</v>
      </c>
      <c r="E92" s="8" t="s">
        <v>134</v>
      </c>
      <c r="F92" s="8">
        <v>1</v>
      </c>
      <c r="G92" s="6">
        <v>44633</v>
      </c>
      <c r="H92" s="6">
        <f t="shared" si="4"/>
        <v>44633</v>
      </c>
      <c r="I92" s="6">
        <f t="shared" si="5"/>
        <v>49988.960000000006</v>
      </c>
      <c r="J92" s="8" t="s">
        <v>209</v>
      </c>
      <c r="K92" s="13" t="s">
        <v>184</v>
      </c>
      <c r="L92" s="34"/>
    </row>
    <row r="93" spans="1:12" ht="45">
      <c r="A93" s="21">
        <v>78</v>
      </c>
      <c r="B93" s="13" t="s">
        <v>715</v>
      </c>
      <c r="C93" s="13" t="s">
        <v>206</v>
      </c>
      <c r="D93" s="13" t="s">
        <v>716</v>
      </c>
      <c r="E93" s="13" t="s">
        <v>134</v>
      </c>
      <c r="F93" s="13">
        <v>6</v>
      </c>
      <c r="G93" s="6">
        <v>13392.5</v>
      </c>
      <c r="H93" s="6">
        <f t="shared" si="4"/>
        <v>80355</v>
      </c>
      <c r="I93" s="6">
        <f t="shared" si="5"/>
        <v>89997.6</v>
      </c>
      <c r="J93" s="13" t="s">
        <v>209</v>
      </c>
      <c r="K93" s="8" t="s">
        <v>184</v>
      </c>
      <c r="L93" s="34"/>
    </row>
    <row r="94" spans="1:12" ht="45">
      <c r="A94" s="21">
        <v>79</v>
      </c>
      <c r="B94" s="13" t="s">
        <v>220</v>
      </c>
      <c r="C94" s="13" t="s">
        <v>206</v>
      </c>
      <c r="D94" s="13" t="s">
        <v>220</v>
      </c>
      <c r="E94" s="13" t="s">
        <v>134</v>
      </c>
      <c r="F94" s="13">
        <v>1</v>
      </c>
      <c r="G94" s="38">
        <v>89554</v>
      </c>
      <c r="H94" s="6">
        <f t="shared" si="4"/>
        <v>89554</v>
      </c>
      <c r="I94" s="6">
        <f t="shared" si="5"/>
        <v>100300.48000000001</v>
      </c>
      <c r="J94" s="13" t="s">
        <v>209</v>
      </c>
      <c r="K94" s="8" t="s">
        <v>184</v>
      </c>
      <c r="L94" s="34"/>
    </row>
    <row r="95" spans="1:12" ht="45">
      <c r="A95" s="21">
        <v>80</v>
      </c>
      <c r="B95" s="8" t="s">
        <v>221</v>
      </c>
      <c r="C95" s="8" t="s">
        <v>206</v>
      </c>
      <c r="D95" s="8" t="s">
        <v>221</v>
      </c>
      <c r="E95" s="8" t="s">
        <v>134</v>
      </c>
      <c r="F95" s="8">
        <v>1</v>
      </c>
      <c r="G95" s="6">
        <v>52679</v>
      </c>
      <c r="H95" s="6">
        <f t="shared" si="4"/>
        <v>52679</v>
      </c>
      <c r="I95" s="6">
        <f t="shared" si="5"/>
        <v>59000.480000000003</v>
      </c>
      <c r="J95" s="8" t="s">
        <v>209</v>
      </c>
      <c r="K95" s="8" t="s">
        <v>184</v>
      </c>
      <c r="L95" s="34"/>
    </row>
    <row r="96" spans="1:12" ht="45">
      <c r="A96" s="21">
        <v>81</v>
      </c>
      <c r="B96" s="13" t="s">
        <v>498</v>
      </c>
      <c r="C96" s="13" t="s">
        <v>206</v>
      </c>
      <c r="D96" s="13" t="s">
        <v>498</v>
      </c>
      <c r="E96" s="13" t="s">
        <v>134</v>
      </c>
      <c r="F96" s="13">
        <v>1</v>
      </c>
      <c r="G96" s="38">
        <v>26339</v>
      </c>
      <c r="H96" s="6">
        <f t="shared" si="4"/>
        <v>26339</v>
      </c>
      <c r="I96" s="6">
        <f t="shared" si="5"/>
        <v>29499.680000000004</v>
      </c>
      <c r="J96" s="13" t="s">
        <v>209</v>
      </c>
      <c r="K96" s="8" t="s">
        <v>184</v>
      </c>
      <c r="L96" s="34"/>
    </row>
    <row r="97" spans="1:12" ht="45">
      <c r="A97" s="21">
        <v>82</v>
      </c>
      <c r="B97" s="13" t="s">
        <v>222</v>
      </c>
      <c r="C97" s="13" t="s">
        <v>206</v>
      </c>
      <c r="D97" s="13" t="s">
        <v>222</v>
      </c>
      <c r="E97" s="13" t="s">
        <v>134</v>
      </c>
      <c r="F97" s="13">
        <v>1</v>
      </c>
      <c r="G97" s="38">
        <v>21071</v>
      </c>
      <c r="H97" s="6">
        <f t="shared" si="4"/>
        <v>21071</v>
      </c>
      <c r="I97" s="6">
        <f t="shared" si="5"/>
        <v>23599.52</v>
      </c>
      <c r="J97" s="13" t="s">
        <v>209</v>
      </c>
      <c r="K97" s="8" t="s">
        <v>184</v>
      </c>
      <c r="L97" s="34"/>
    </row>
    <row r="98" spans="1:12" ht="45">
      <c r="A98" s="21">
        <v>83</v>
      </c>
      <c r="B98" s="8" t="s">
        <v>223</v>
      </c>
      <c r="C98" s="8" t="s">
        <v>206</v>
      </c>
      <c r="D98" s="8" t="s">
        <v>223</v>
      </c>
      <c r="E98" s="8" t="s">
        <v>134</v>
      </c>
      <c r="F98" s="8">
        <v>1</v>
      </c>
      <c r="G98" s="6">
        <v>28973</v>
      </c>
      <c r="H98" s="6">
        <f t="shared" si="4"/>
        <v>28973</v>
      </c>
      <c r="I98" s="6">
        <f t="shared" si="5"/>
        <v>32449.760000000002</v>
      </c>
      <c r="J98" s="8" t="s">
        <v>209</v>
      </c>
      <c r="K98" s="8" t="s">
        <v>184</v>
      </c>
      <c r="L98" s="34"/>
    </row>
    <row r="99" spans="1:12" ht="45">
      <c r="A99" s="21">
        <v>84</v>
      </c>
      <c r="B99" s="8" t="s">
        <v>224</v>
      </c>
      <c r="C99" s="8" t="s">
        <v>206</v>
      </c>
      <c r="D99" s="8" t="s">
        <v>224</v>
      </c>
      <c r="E99" s="8" t="s">
        <v>134</v>
      </c>
      <c r="F99" s="8">
        <v>1</v>
      </c>
      <c r="G99" s="6">
        <v>79018</v>
      </c>
      <c r="H99" s="6">
        <f t="shared" si="4"/>
        <v>79018</v>
      </c>
      <c r="I99" s="6">
        <f t="shared" si="5"/>
        <v>88500.160000000003</v>
      </c>
      <c r="J99" s="8" t="s">
        <v>209</v>
      </c>
      <c r="K99" s="8" t="s">
        <v>184</v>
      </c>
      <c r="L99" s="34"/>
    </row>
    <row r="100" spans="1:12" ht="45">
      <c r="A100" s="21">
        <v>85</v>
      </c>
      <c r="B100" s="8" t="s">
        <v>225</v>
      </c>
      <c r="C100" s="8" t="s">
        <v>206</v>
      </c>
      <c r="D100" s="8" t="s">
        <v>225</v>
      </c>
      <c r="E100" s="8" t="s">
        <v>134</v>
      </c>
      <c r="F100" s="8">
        <v>1</v>
      </c>
      <c r="G100" s="6">
        <v>47411</v>
      </c>
      <c r="H100" s="6">
        <f t="shared" si="4"/>
        <v>47411</v>
      </c>
      <c r="I100" s="6">
        <f t="shared" si="5"/>
        <v>53100.320000000007</v>
      </c>
      <c r="J100" s="8" t="s">
        <v>209</v>
      </c>
      <c r="K100" s="8" t="s">
        <v>184</v>
      </c>
      <c r="L100" s="34"/>
    </row>
    <row r="101" spans="1:12" ht="45">
      <c r="A101" s="21">
        <v>86</v>
      </c>
      <c r="B101" s="13" t="s">
        <v>226</v>
      </c>
      <c r="C101" s="13" t="s">
        <v>206</v>
      </c>
      <c r="D101" s="13" t="s">
        <v>226</v>
      </c>
      <c r="E101" s="13" t="s">
        <v>134</v>
      </c>
      <c r="F101" s="13">
        <v>1</v>
      </c>
      <c r="G101" s="38">
        <v>15804</v>
      </c>
      <c r="H101" s="6">
        <f t="shared" si="4"/>
        <v>15804</v>
      </c>
      <c r="I101" s="6">
        <f t="shared" si="5"/>
        <v>17700.480000000003</v>
      </c>
      <c r="J101" s="13" t="s">
        <v>209</v>
      </c>
      <c r="K101" s="8" t="s">
        <v>184</v>
      </c>
      <c r="L101" s="34"/>
    </row>
    <row r="102" spans="1:12" ht="45">
      <c r="A102" s="21">
        <v>87</v>
      </c>
      <c r="B102" s="13" t="s">
        <v>227</v>
      </c>
      <c r="C102" s="13" t="s">
        <v>206</v>
      </c>
      <c r="D102" s="13" t="s">
        <v>227</v>
      </c>
      <c r="E102" s="13" t="s">
        <v>134</v>
      </c>
      <c r="F102" s="13">
        <v>1</v>
      </c>
      <c r="G102" s="38">
        <v>36875</v>
      </c>
      <c r="H102" s="6">
        <f t="shared" si="4"/>
        <v>36875</v>
      </c>
      <c r="I102" s="6">
        <f t="shared" si="5"/>
        <v>41300.000000000007</v>
      </c>
      <c r="J102" s="13" t="s">
        <v>209</v>
      </c>
      <c r="K102" s="8" t="s">
        <v>184</v>
      </c>
      <c r="L102" s="34"/>
    </row>
    <row r="103" spans="1:12" ht="45">
      <c r="A103" s="21">
        <v>88</v>
      </c>
      <c r="B103" s="8" t="s">
        <v>228</v>
      </c>
      <c r="C103" s="8" t="s">
        <v>206</v>
      </c>
      <c r="D103" s="8" t="s">
        <v>228</v>
      </c>
      <c r="E103" s="8" t="s">
        <v>134</v>
      </c>
      <c r="F103" s="8">
        <v>1</v>
      </c>
      <c r="G103" s="6">
        <v>7902</v>
      </c>
      <c r="H103" s="6">
        <f t="shared" si="4"/>
        <v>7902</v>
      </c>
      <c r="I103" s="6">
        <f t="shared" si="5"/>
        <v>8850.2400000000016</v>
      </c>
      <c r="J103" s="8" t="s">
        <v>209</v>
      </c>
      <c r="K103" s="8" t="s">
        <v>184</v>
      </c>
      <c r="L103" s="34"/>
    </row>
    <row r="104" spans="1:12" ht="45">
      <c r="A104" s="21">
        <v>89</v>
      </c>
      <c r="B104" s="8" t="s">
        <v>229</v>
      </c>
      <c r="C104" s="8" t="s">
        <v>206</v>
      </c>
      <c r="D104" s="8" t="s">
        <v>229</v>
      </c>
      <c r="E104" s="8" t="s">
        <v>134</v>
      </c>
      <c r="F104" s="8">
        <v>1</v>
      </c>
      <c r="G104" s="6">
        <v>7902</v>
      </c>
      <c r="H104" s="6">
        <f t="shared" si="4"/>
        <v>7902</v>
      </c>
      <c r="I104" s="6">
        <f t="shared" si="5"/>
        <v>8850.2400000000016</v>
      </c>
      <c r="J104" s="8" t="s">
        <v>209</v>
      </c>
      <c r="K104" s="8" t="s">
        <v>184</v>
      </c>
      <c r="L104" s="34"/>
    </row>
    <row r="105" spans="1:12" ht="45">
      <c r="A105" s="21">
        <v>90</v>
      </c>
      <c r="B105" s="8" t="s">
        <v>230</v>
      </c>
      <c r="C105" s="8" t="s">
        <v>206</v>
      </c>
      <c r="D105" s="8" t="s">
        <v>230</v>
      </c>
      <c r="E105" s="8" t="s">
        <v>134</v>
      </c>
      <c r="F105" s="8">
        <v>1</v>
      </c>
      <c r="G105" s="6">
        <v>7902</v>
      </c>
      <c r="H105" s="6">
        <f t="shared" si="4"/>
        <v>7902</v>
      </c>
      <c r="I105" s="6">
        <f t="shared" si="5"/>
        <v>8850.2400000000016</v>
      </c>
      <c r="J105" s="8" t="s">
        <v>209</v>
      </c>
      <c r="K105" s="8" t="s">
        <v>184</v>
      </c>
      <c r="L105" s="34"/>
    </row>
    <row r="106" spans="1:12" ht="45">
      <c r="A106" s="21">
        <v>91</v>
      </c>
      <c r="B106" s="8" t="s">
        <v>231</v>
      </c>
      <c r="C106" s="8" t="s">
        <v>206</v>
      </c>
      <c r="D106" s="8" t="s">
        <v>231</v>
      </c>
      <c r="E106" s="8" t="s">
        <v>134</v>
      </c>
      <c r="F106" s="8">
        <v>1</v>
      </c>
      <c r="G106" s="6">
        <v>7902</v>
      </c>
      <c r="H106" s="6">
        <f t="shared" si="4"/>
        <v>7902</v>
      </c>
      <c r="I106" s="6">
        <f t="shared" si="5"/>
        <v>8850.2400000000016</v>
      </c>
      <c r="J106" s="8" t="s">
        <v>209</v>
      </c>
      <c r="K106" s="8" t="s">
        <v>184</v>
      </c>
      <c r="L106" s="34"/>
    </row>
    <row r="107" spans="1:12" ht="45">
      <c r="A107" s="21">
        <v>92</v>
      </c>
      <c r="B107" s="8" t="s">
        <v>232</v>
      </c>
      <c r="C107" s="8" t="s">
        <v>206</v>
      </c>
      <c r="D107" s="8" t="s">
        <v>232</v>
      </c>
      <c r="E107" s="8" t="s">
        <v>134</v>
      </c>
      <c r="F107" s="8">
        <v>1</v>
      </c>
      <c r="G107" s="6">
        <v>15804</v>
      </c>
      <c r="H107" s="6">
        <f t="shared" si="4"/>
        <v>15804</v>
      </c>
      <c r="I107" s="6">
        <f t="shared" si="5"/>
        <v>17700.480000000003</v>
      </c>
      <c r="J107" s="8" t="s">
        <v>209</v>
      </c>
      <c r="K107" s="8" t="s">
        <v>184</v>
      </c>
      <c r="L107" s="34"/>
    </row>
    <row r="108" spans="1:12" ht="45">
      <c r="A108" s="21">
        <v>93</v>
      </c>
      <c r="B108" s="8" t="s">
        <v>233</v>
      </c>
      <c r="C108" s="8" t="s">
        <v>206</v>
      </c>
      <c r="D108" s="8" t="s">
        <v>233</v>
      </c>
      <c r="E108" s="8" t="s">
        <v>134</v>
      </c>
      <c r="F108" s="8">
        <v>1</v>
      </c>
      <c r="G108" s="6">
        <v>10536</v>
      </c>
      <c r="H108" s="6">
        <f t="shared" si="4"/>
        <v>10536</v>
      </c>
      <c r="I108" s="6">
        <f t="shared" si="5"/>
        <v>11800.320000000002</v>
      </c>
      <c r="J108" s="8" t="s">
        <v>209</v>
      </c>
      <c r="K108" s="8" t="s">
        <v>184</v>
      </c>
      <c r="L108" s="34"/>
    </row>
    <row r="109" spans="1:12" ht="45">
      <c r="A109" s="21">
        <v>94</v>
      </c>
      <c r="B109" s="8" t="s">
        <v>234</v>
      </c>
      <c r="C109" s="8" t="s">
        <v>206</v>
      </c>
      <c r="D109" s="8" t="s">
        <v>234</v>
      </c>
      <c r="E109" s="8" t="s">
        <v>134</v>
      </c>
      <c r="F109" s="8">
        <v>1</v>
      </c>
      <c r="G109" s="6">
        <v>7902</v>
      </c>
      <c r="H109" s="6">
        <f t="shared" si="4"/>
        <v>7902</v>
      </c>
      <c r="I109" s="6">
        <f t="shared" si="5"/>
        <v>8850.2400000000016</v>
      </c>
      <c r="J109" s="8" t="s">
        <v>209</v>
      </c>
      <c r="K109" s="8" t="s">
        <v>184</v>
      </c>
      <c r="L109" s="34"/>
    </row>
    <row r="110" spans="1:12" ht="45">
      <c r="A110" s="21">
        <v>95</v>
      </c>
      <c r="B110" s="8" t="s">
        <v>235</v>
      </c>
      <c r="C110" s="8" t="s">
        <v>206</v>
      </c>
      <c r="D110" s="8" t="s">
        <v>235</v>
      </c>
      <c r="E110" s="8" t="s">
        <v>134</v>
      </c>
      <c r="F110" s="8">
        <v>1</v>
      </c>
      <c r="G110" s="6">
        <v>7902</v>
      </c>
      <c r="H110" s="6">
        <f t="shared" si="4"/>
        <v>7902</v>
      </c>
      <c r="I110" s="6">
        <f t="shared" si="5"/>
        <v>8850.2400000000016</v>
      </c>
      <c r="J110" s="8" t="s">
        <v>209</v>
      </c>
      <c r="K110" s="8" t="s">
        <v>184</v>
      </c>
      <c r="L110" s="34"/>
    </row>
    <row r="111" spans="1:12" ht="45">
      <c r="A111" s="21">
        <v>96</v>
      </c>
      <c r="B111" s="8" t="s">
        <v>236</v>
      </c>
      <c r="C111" s="8" t="s">
        <v>206</v>
      </c>
      <c r="D111" s="8" t="s">
        <v>236</v>
      </c>
      <c r="E111" s="8" t="s">
        <v>134</v>
      </c>
      <c r="F111" s="8">
        <v>1</v>
      </c>
      <c r="G111" s="6">
        <v>7902</v>
      </c>
      <c r="H111" s="6">
        <f t="shared" si="4"/>
        <v>7902</v>
      </c>
      <c r="I111" s="6">
        <f t="shared" si="5"/>
        <v>8850.2400000000016</v>
      </c>
      <c r="J111" s="8" t="s">
        <v>209</v>
      </c>
      <c r="K111" s="8" t="s">
        <v>184</v>
      </c>
      <c r="L111" s="34"/>
    </row>
    <row r="112" spans="1:12" ht="45">
      <c r="A112" s="21">
        <v>97</v>
      </c>
      <c r="B112" s="8" t="s">
        <v>237</v>
      </c>
      <c r="C112" s="8" t="s">
        <v>206</v>
      </c>
      <c r="D112" s="8" t="s">
        <v>237</v>
      </c>
      <c r="E112" s="8" t="s">
        <v>134</v>
      </c>
      <c r="F112" s="8">
        <v>1</v>
      </c>
      <c r="G112" s="6">
        <v>13170</v>
      </c>
      <c r="H112" s="6">
        <f t="shared" si="4"/>
        <v>13170</v>
      </c>
      <c r="I112" s="6">
        <f t="shared" si="5"/>
        <v>14750.400000000001</v>
      </c>
      <c r="J112" s="8" t="s">
        <v>209</v>
      </c>
      <c r="K112" s="8" t="s">
        <v>184</v>
      </c>
      <c r="L112" s="34"/>
    </row>
    <row r="113" spans="1:12" ht="45">
      <c r="A113" s="21">
        <v>98</v>
      </c>
      <c r="B113" s="8" t="s">
        <v>238</v>
      </c>
      <c r="C113" s="8" t="s">
        <v>206</v>
      </c>
      <c r="D113" s="8" t="s">
        <v>238</v>
      </c>
      <c r="E113" s="8" t="s">
        <v>134</v>
      </c>
      <c r="F113" s="8">
        <v>1</v>
      </c>
      <c r="G113" s="6">
        <v>13170</v>
      </c>
      <c r="H113" s="6">
        <f t="shared" si="4"/>
        <v>13170</v>
      </c>
      <c r="I113" s="6">
        <f t="shared" si="5"/>
        <v>14750.400000000001</v>
      </c>
      <c r="J113" s="8" t="s">
        <v>209</v>
      </c>
      <c r="K113" s="8" t="s">
        <v>184</v>
      </c>
      <c r="L113" s="34"/>
    </row>
    <row r="114" spans="1:12" ht="45">
      <c r="A114" s="21">
        <v>99</v>
      </c>
      <c r="B114" s="8" t="s">
        <v>239</v>
      </c>
      <c r="C114" s="8" t="s">
        <v>206</v>
      </c>
      <c r="D114" s="8" t="s">
        <v>239</v>
      </c>
      <c r="E114" s="8" t="s">
        <v>134</v>
      </c>
      <c r="F114" s="8">
        <v>1</v>
      </c>
      <c r="G114" s="6">
        <v>28973</v>
      </c>
      <c r="H114" s="6">
        <f t="shared" si="4"/>
        <v>28973</v>
      </c>
      <c r="I114" s="6">
        <f t="shared" si="5"/>
        <v>32449.760000000002</v>
      </c>
      <c r="J114" s="8" t="s">
        <v>209</v>
      </c>
      <c r="K114" s="8" t="s">
        <v>184</v>
      </c>
      <c r="L114" s="34"/>
    </row>
    <row r="115" spans="1:12" ht="45">
      <c r="A115" s="21">
        <v>100</v>
      </c>
      <c r="B115" s="8" t="s">
        <v>240</v>
      </c>
      <c r="C115" s="8" t="s">
        <v>206</v>
      </c>
      <c r="D115" s="8" t="s">
        <v>240</v>
      </c>
      <c r="E115" s="8" t="s">
        <v>134</v>
      </c>
      <c r="F115" s="8">
        <v>1</v>
      </c>
      <c r="G115" s="6">
        <v>13170</v>
      </c>
      <c r="H115" s="6">
        <f t="shared" si="4"/>
        <v>13170</v>
      </c>
      <c r="I115" s="6">
        <f t="shared" si="5"/>
        <v>14750.400000000001</v>
      </c>
      <c r="J115" s="8" t="s">
        <v>209</v>
      </c>
      <c r="K115" s="8" t="s">
        <v>184</v>
      </c>
      <c r="L115" s="34"/>
    </row>
    <row r="116" spans="1:12" ht="45">
      <c r="A116" s="21">
        <v>101</v>
      </c>
      <c r="B116" s="8" t="s">
        <v>241</v>
      </c>
      <c r="C116" s="8" t="s">
        <v>206</v>
      </c>
      <c r="D116" s="8" t="s">
        <v>241</v>
      </c>
      <c r="E116" s="8" t="s">
        <v>134</v>
      </c>
      <c r="F116" s="8">
        <v>1</v>
      </c>
      <c r="G116" s="6">
        <v>52679</v>
      </c>
      <c r="H116" s="6">
        <f t="shared" si="4"/>
        <v>52679</v>
      </c>
      <c r="I116" s="6">
        <f t="shared" si="5"/>
        <v>59000.480000000003</v>
      </c>
      <c r="J116" s="8" t="s">
        <v>209</v>
      </c>
      <c r="K116" s="8" t="s">
        <v>184</v>
      </c>
      <c r="L116" s="34"/>
    </row>
    <row r="117" spans="1:12" ht="45">
      <c r="A117" s="21">
        <v>102</v>
      </c>
      <c r="B117" s="8" t="s">
        <v>242</v>
      </c>
      <c r="C117" s="8" t="s">
        <v>206</v>
      </c>
      <c r="D117" s="8" t="s">
        <v>242</v>
      </c>
      <c r="E117" s="8" t="s">
        <v>134</v>
      </c>
      <c r="F117" s="8">
        <v>1</v>
      </c>
      <c r="G117" s="6">
        <v>15804</v>
      </c>
      <c r="H117" s="6">
        <f t="shared" si="4"/>
        <v>15804</v>
      </c>
      <c r="I117" s="6">
        <f t="shared" si="5"/>
        <v>17700.480000000003</v>
      </c>
      <c r="J117" s="8" t="s">
        <v>209</v>
      </c>
      <c r="K117" s="8" t="s">
        <v>184</v>
      </c>
      <c r="L117" s="34"/>
    </row>
    <row r="118" spans="1:12" ht="45">
      <c r="A118" s="21">
        <v>103</v>
      </c>
      <c r="B118" s="8" t="s">
        <v>243</v>
      </c>
      <c r="C118" s="8" t="s">
        <v>206</v>
      </c>
      <c r="D118" s="8" t="s">
        <v>243</v>
      </c>
      <c r="E118" s="8" t="s">
        <v>134</v>
      </c>
      <c r="F118" s="8">
        <v>1</v>
      </c>
      <c r="G118" s="6">
        <v>7902</v>
      </c>
      <c r="H118" s="6">
        <f t="shared" si="4"/>
        <v>7902</v>
      </c>
      <c r="I118" s="6">
        <f t="shared" si="5"/>
        <v>8850.2400000000016</v>
      </c>
      <c r="J118" s="8" t="s">
        <v>209</v>
      </c>
      <c r="K118" s="8" t="s">
        <v>184</v>
      </c>
      <c r="L118" s="34"/>
    </row>
    <row r="119" spans="1:12" ht="45">
      <c r="A119" s="21">
        <v>104</v>
      </c>
      <c r="B119" s="8" t="s">
        <v>504</v>
      </c>
      <c r="C119" s="8" t="s">
        <v>206</v>
      </c>
      <c r="D119" s="8" t="s">
        <v>504</v>
      </c>
      <c r="E119" s="8" t="s">
        <v>134</v>
      </c>
      <c r="F119" s="8">
        <v>1</v>
      </c>
      <c r="G119" s="6">
        <v>28973</v>
      </c>
      <c r="H119" s="6">
        <f t="shared" si="4"/>
        <v>28973</v>
      </c>
      <c r="I119" s="6">
        <f t="shared" si="5"/>
        <v>32449.760000000002</v>
      </c>
      <c r="J119" s="8" t="s">
        <v>209</v>
      </c>
      <c r="K119" s="8" t="s">
        <v>184</v>
      </c>
      <c r="L119" s="34"/>
    </row>
    <row r="120" spans="1:12" ht="45">
      <c r="A120" s="21">
        <v>105</v>
      </c>
      <c r="B120" s="8" t="s">
        <v>244</v>
      </c>
      <c r="C120" s="8" t="s">
        <v>206</v>
      </c>
      <c r="D120" s="8" t="s">
        <v>244</v>
      </c>
      <c r="E120" s="8" t="s">
        <v>134</v>
      </c>
      <c r="F120" s="8">
        <v>1</v>
      </c>
      <c r="G120" s="6">
        <v>10536</v>
      </c>
      <c r="H120" s="6">
        <f t="shared" si="4"/>
        <v>10536</v>
      </c>
      <c r="I120" s="6">
        <f t="shared" si="5"/>
        <v>11800.320000000002</v>
      </c>
      <c r="J120" s="8" t="s">
        <v>209</v>
      </c>
      <c r="K120" s="8" t="s">
        <v>184</v>
      </c>
      <c r="L120" s="34"/>
    </row>
    <row r="121" spans="1:12" ht="45">
      <c r="A121" s="21">
        <v>106</v>
      </c>
      <c r="B121" s="8" t="s">
        <v>245</v>
      </c>
      <c r="C121" s="8" t="s">
        <v>206</v>
      </c>
      <c r="D121" s="8" t="s">
        <v>245</v>
      </c>
      <c r="E121" s="8" t="s">
        <v>134</v>
      </c>
      <c r="F121" s="8">
        <v>1</v>
      </c>
      <c r="G121" s="6">
        <v>7902</v>
      </c>
      <c r="H121" s="6">
        <f t="shared" si="4"/>
        <v>7902</v>
      </c>
      <c r="I121" s="6">
        <f t="shared" si="5"/>
        <v>8850.2400000000016</v>
      </c>
      <c r="J121" s="8" t="s">
        <v>209</v>
      </c>
      <c r="K121" s="8" t="s">
        <v>184</v>
      </c>
      <c r="L121" s="34"/>
    </row>
    <row r="122" spans="1:12" ht="45">
      <c r="A122" s="21">
        <v>107</v>
      </c>
      <c r="B122" s="8" t="s">
        <v>246</v>
      </c>
      <c r="C122" s="8" t="s">
        <v>206</v>
      </c>
      <c r="D122" s="8" t="s">
        <v>246</v>
      </c>
      <c r="E122" s="8" t="s">
        <v>134</v>
      </c>
      <c r="F122" s="8">
        <v>1</v>
      </c>
      <c r="G122" s="6">
        <v>13170</v>
      </c>
      <c r="H122" s="6">
        <f t="shared" si="4"/>
        <v>13170</v>
      </c>
      <c r="I122" s="6">
        <f t="shared" si="5"/>
        <v>14750.400000000001</v>
      </c>
      <c r="J122" s="8" t="s">
        <v>209</v>
      </c>
      <c r="K122" s="8" t="s">
        <v>184</v>
      </c>
      <c r="L122" s="34"/>
    </row>
    <row r="123" spans="1:12" ht="45">
      <c r="A123" s="21">
        <v>108</v>
      </c>
      <c r="B123" s="8" t="s">
        <v>247</v>
      </c>
      <c r="C123" s="8" t="s">
        <v>206</v>
      </c>
      <c r="D123" s="8" t="s">
        <v>247</v>
      </c>
      <c r="E123" s="8" t="s">
        <v>134</v>
      </c>
      <c r="F123" s="8">
        <v>1</v>
      </c>
      <c r="G123" s="6">
        <v>21071</v>
      </c>
      <c r="H123" s="6">
        <f t="shared" si="4"/>
        <v>21071</v>
      </c>
      <c r="I123" s="6">
        <f t="shared" si="5"/>
        <v>23599.52</v>
      </c>
      <c r="J123" s="8" t="s">
        <v>209</v>
      </c>
      <c r="K123" s="8" t="s">
        <v>184</v>
      </c>
      <c r="L123" s="34"/>
    </row>
    <row r="124" spans="1:12" ht="45">
      <c r="A124" s="21">
        <v>109</v>
      </c>
      <c r="B124" s="8" t="s">
        <v>248</v>
      </c>
      <c r="C124" s="8" t="s">
        <v>206</v>
      </c>
      <c r="D124" s="8" t="s">
        <v>248</v>
      </c>
      <c r="E124" s="8" t="s">
        <v>134</v>
      </c>
      <c r="F124" s="8">
        <v>1</v>
      </c>
      <c r="G124" s="6">
        <v>15804</v>
      </c>
      <c r="H124" s="6">
        <f t="shared" si="4"/>
        <v>15804</v>
      </c>
      <c r="I124" s="6">
        <f t="shared" si="5"/>
        <v>17700.480000000003</v>
      </c>
      <c r="J124" s="8" t="s">
        <v>209</v>
      </c>
      <c r="K124" s="8" t="s">
        <v>184</v>
      </c>
      <c r="L124" s="34"/>
    </row>
    <row r="125" spans="1:12" ht="45">
      <c r="A125" s="21">
        <v>110</v>
      </c>
      <c r="B125" s="8" t="s">
        <v>249</v>
      </c>
      <c r="C125" s="8" t="s">
        <v>206</v>
      </c>
      <c r="D125" s="8" t="s">
        <v>249</v>
      </c>
      <c r="E125" s="8" t="s">
        <v>134</v>
      </c>
      <c r="F125" s="8">
        <v>2</v>
      </c>
      <c r="G125" s="6">
        <v>7902</v>
      </c>
      <c r="H125" s="6">
        <f t="shared" si="4"/>
        <v>15804</v>
      </c>
      <c r="I125" s="6">
        <f t="shared" si="5"/>
        <v>17700.480000000003</v>
      </c>
      <c r="J125" s="8" t="s">
        <v>209</v>
      </c>
      <c r="K125" s="8" t="s">
        <v>184</v>
      </c>
      <c r="L125" s="34"/>
    </row>
    <row r="126" spans="1:12" ht="45">
      <c r="A126" s="21">
        <v>111</v>
      </c>
      <c r="B126" s="8" t="s">
        <v>250</v>
      </c>
      <c r="C126" s="8" t="s">
        <v>206</v>
      </c>
      <c r="D126" s="8" t="s">
        <v>250</v>
      </c>
      <c r="E126" s="8" t="s">
        <v>134</v>
      </c>
      <c r="F126" s="8">
        <v>1</v>
      </c>
      <c r="G126" s="6">
        <v>15804</v>
      </c>
      <c r="H126" s="6">
        <f t="shared" si="4"/>
        <v>15804</v>
      </c>
      <c r="I126" s="6">
        <f t="shared" si="5"/>
        <v>17700.480000000003</v>
      </c>
      <c r="J126" s="8" t="s">
        <v>209</v>
      </c>
      <c r="K126" s="8" t="s">
        <v>184</v>
      </c>
      <c r="L126" s="34"/>
    </row>
    <row r="127" spans="1:12" ht="45">
      <c r="A127" s="21">
        <v>112</v>
      </c>
      <c r="B127" s="8" t="s">
        <v>251</v>
      </c>
      <c r="C127" s="8" t="s">
        <v>206</v>
      </c>
      <c r="D127" s="8" t="s">
        <v>251</v>
      </c>
      <c r="E127" s="8" t="s">
        <v>134</v>
      </c>
      <c r="F127" s="8">
        <v>1</v>
      </c>
      <c r="G127" s="6">
        <v>13170</v>
      </c>
      <c r="H127" s="6">
        <f t="shared" si="4"/>
        <v>13170</v>
      </c>
      <c r="I127" s="6">
        <f t="shared" si="5"/>
        <v>14750.400000000001</v>
      </c>
      <c r="J127" s="8" t="s">
        <v>209</v>
      </c>
      <c r="K127" s="8" t="s">
        <v>184</v>
      </c>
      <c r="L127" s="34"/>
    </row>
    <row r="128" spans="1:12" ht="45">
      <c r="A128" s="21">
        <v>113</v>
      </c>
      <c r="B128" s="8" t="s">
        <v>252</v>
      </c>
      <c r="C128" s="8" t="s">
        <v>206</v>
      </c>
      <c r="D128" s="8" t="s">
        <v>252</v>
      </c>
      <c r="E128" s="8" t="s">
        <v>134</v>
      </c>
      <c r="F128" s="8">
        <v>1</v>
      </c>
      <c r="G128" s="6">
        <v>13170</v>
      </c>
      <c r="H128" s="6">
        <f t="shared" si="4"/>
        <v>13170</v>
      </c>
      <c r="I128" s="6">
        <f t="shared" si="5"/>
        <v>14750.400000000001</v>
      </c>
      <c r="J128" s="8" t="s">
        <v>209</v>
      </c>
      <c r="K128" s="8" t="s">
        <v>184</v>
      </c>
      <c r="L128" s="34"/>
    </row>
    <row r="129" spans="1:12" ht="45">
      <c r="A129" s="21">
        <v>114</v>
      </c>
      <c r="B129" s="8" t="s">
        <v>253</v>
      </c>
      <c r="C129" s="8" t="s">
        <v>206</v>
      </c>
      <c r="D129" s="8" t="s">
        <v>253</v>
      </c>
      <c r="E129" s="8" t="s">
        <v>134</v>
      </c>
      <c r="F129" s="8">
        <v>1</v>
      </c>
      <c r="G129" s="6">
        <v>42143</v>
      </c>
      <c r="H129" s="6">
        <f t="shared" si="4"/>
        <v>42143</v>
      </c>
      <c r="I129" s="6">
        <f t="shared" si="5"/>
        <v>47200.160000000003</v>
      </c>
      <c r="J129" s="8" t="s">
        <v>209</v>
      </c>
      <c r="K129" s="8" t="s">
        <v>184</v>
      </c>
      <c r="L129" s="34"/>
    </row>
    <row r="130" spans="1:12" ht="45">
      <c r="A130" s="21">
        <v>115</v>
      </c>
      <c r="B130" s="8" t="s">
        <v>254</v>
      </c>
      <c r="C130" s="8" t="s">
        <v>206</v>
      </c>
      <c r="D130" s="8" t="s">
        <v>254</v>
      </c>
      <c r="E130" s="8" t="s">
        <v>134</v>
      </c>
      <c r="F130" s="8">
        <v>1</v>
      </c>
      <c r="G130" s="6">
        <v>7902</v>
      </c>
      <c r="H130" s="6">
        <f t="shared" si="4"/>
        <v>7902</v>
      </c>
      <c r="I130" s="6">
        <f t="shared" si="5"/>
        <v>8850.2400000000016</v>
      </c>
      <c r="J130" s="8" t="s">
        <v>209</v>
      </c>
      <c r="K130" s="8" t="s">
        <v>184</v>
      </c>
      <c r="L130" s="34"/>
    </row>
    <row r="131" spans="1:12" ht="45">
      <c r="A131" s="21">
        <v>116</v>
      </c>
      <c r="B131" s="8" t="s">
        <v>255</v>
      </c>
      <c r="C131" s="8" t="s">
        <v>206</v>
      </c>
      <c r="D131" s="8" t="s">
        <v>255</v>
      </c>
      <c r="E131" s="8" t="s">
        <v>134</v>
      </c>
      <c r="F131" s="8">
        <v>1</v>
      </c>
      <c r="G131" s="6">
        <v>10536</v>
      </c>
      <c r="H131" s="6">
        <f t="shared" si="4"/>
        <v>10536</v>
      </c>
      <c r="I131" s="6">
        <f t="shared" si="5"/>
        <v>11800.320000000002</v>
      </c>
      <c r="J131" s="8" t="s">
        <v>209</v>
      </c>
      <c r="K131" s="8" t="s">
        <v>184</v>
      </c>
      <c r="L131" s="34"/>
    </row>
    <row r="132" spans="1:12" ht="45">
      <c r="A132" s="21">
        <v>117</v>
      </c>
      <c r="B132" s="8" t="s">
        <v>256</v>
      </c>
      <c r="C132" s="8" t="s">
        <v>206</v>
      </c>
      <c r="D132" s="8" t="s">
        <v>256</v>
      </c>
      <c r="E132" s="8" t="s">
        <v>134</v>
      </c>
      <c r="F132" s="8">
        <v>1</v>
      </c>
      <c r="G132" s="6">
        <v>15804</v>
      </c>
      <c r="H132" s="6">
        <f t="shared" si="4"/>
        <v>15804</v>
      </c>
      <c r="I132" s="6">
        <f t="shared" si="5"/>
        <v>17700.480000000003</v>
      </c>
      <c r="J132" s="8" t="s">
        <v>209</v>
      </c>
      <c r="K132" s="8" t="s">
        <v>184</v>
      </c>
      <c r="L132" s="34"/>
    </row>
    <row r="133" spans="1:12" ht="45">
      <c r="A133" s="21">
        <v>118</v>
      </c>
      <c r="B133" s="8" t="s">
        <v>257</v>
      </c>
      <c r="C133" s="8" t="s">
        <v>206</v>
      </c>
      <c r="D133" s="8" t="s">
        <v>257</v>
      </c>
      <c r="E133" s="8" t="s">
        <v>134</v>
      </c>
      <c r="F133" s="8">
        <v>100</v>
      </c>
      <c r="G133" s="6">
        <v>6725.89</v>
      </c>
      <c r="H133" s="6">
        <f t="shared" si="4"/>
        <v>672589</v>
      </c>
      <c r="I133" s="6">
        <f t="shared" si="5"/>
        <v>753299.68</v>
      </c>
      <c r="J133" s="8" t="s">
        <v>209</v>
      </c>
      <c r="K133" s="8" t="s">
        <v>184</v>
      </c>
      <c r="L133" s="34"/>
    </row>
    <row r="134" spans="1:12" ht="45">
      <c r="A134" s="21">
        <v>119</v>
      </c>
      <c r="B134" s="8" t="s">
        <v>258</v>
      </c>
      <c r="C134" s="8" t="s">
        <v>206</v>
      </c>
      <c r="D134" s="8" t="s">
        <v>258</v>
      </c>
      <c r="E134" s="8" t="s">
        <v>134</v>
      </c>
      <c r="F134" s="8">
        <v>100</v>
      </c>
      <c r="G134" s="6">
        <v>7148.21</v>
      </c>
      <c r="H134" s="6">
        <f t="shared" si="4"/>
        <v>714821</v>
      </c>
      <c r="I134" s="6">
        <f t="shared" si="5"/>
        <v>800599.52</v>
      </c>
      <c r="J134" s="8" t="s">
        <v>209</v>
      </c>
      <c r="K134" s="8" t="s">
        <v>184</v>
      </c>
      <c r="L134" s="34"/>
    </row>
    <row r="135" spans="1:12" ht="45">
      <c r="A135" s="21">
        <v>120</v>
      </c>
      <c r="B135" s="8" t="s">
        <v>259</v>
      </c>
      <c r="C135" s="8" t="s">
        <v>206</v>
      </c>
      <c r="D135" s="8" t="s">
        <v>259</v>
      </c>
      <c r="E135" s="8" t="s">
        <v>134</v>
      </c>
      <c r="F135" s="8">
        <v>100</v>
      </c>
      <c r="G135" s="6">
        <v>12433.93</v>
      </c>
      <c r="H135" s="6">
        <f t="shared" si="4"/>
        <v>1243393</v>
      </c>
      <c r="I135" s="6">
        <f t="shared" si="5"/>
        <v>1392600.1600000001</v>
      </c>
      <c r="J135" s="8" t="s">
        <v>209</v>
      </c>
      <c r="K135" s="8" t="s">
        <v>184</v>
      </c>
      <c r="L135" s="34"/>
    </row>
    <row r="136" spans="1:12" ht="45">
      <c r="A136" s="21">
        <v>121</v>
      </c>
      <c r="B136" s="8" t="s">
        <v>260</v>
      </c>
      <c r="C136" s="8" t="s">
        <v>206</v>
      </c>
      <c r="D136" s="8" t="s">
        <v>260</v>
      </c>
      <c r="E136" s="8" t="s">
        <v>134</v>
      </c>
      <c r="F136" s="8">
        <v>10</v>
      </c>
      <c r="G136" s="6">
        <v>12448.2</v>
      </c>
      <c r="H136" s="6">
        <f t="shared" si="4"/>
        <v>124482</v>
      </c>
      <c r="I136" s="6">
        <f t="shared" si="5"/>
        <v>139419.84000000003</v>
      </c>
      <c r="J136" s="8" t="s">
        <v>209</v>
      </c>
      <c r="K136" s="8" t="s">
        <v>184</v>
      </c>
      <c r="L136" s="34"/>
    </row>
    <row r="137" spans="1:12" ht="45">
      <c r="A137" s="21">
        <v>122</v>
      </c>
      <c r="B137" s="8" t="s">
        <v>261</v>
      </c>
      <c r="C137" s="8" t="s">
        <v>206</v>
      </c>
      <c r="D137" s="8" t="s">
        <v>261</v>
      </c>
      <c r="E137" s="8" t="s">
        <v>134</v>
      </c>
      <c r="F137" s="8">
        <v>10</v>
      </c>
      <c r="G137" s="6">
        <v>14500.9</v>
      </c>
      <c r="H137" s="6">
        <f t="shared" si="4"/>
        <v>145009</v>
      </c>
      <c r="I137" s="6">
        <f t="shared" si="5"/>
        <v>162410.08000000002</v>
      </c>
      <c r="J137" s="8" t="s">
        <v>209</v>
      </c>
      <c r="K137" s="8" t="s">
        <v>184</v>
      </c>
      <c r="L137" s="34"/>
    </row>
    <row r="138" spans="1:12" ht="45">
      <c r="A138" s="21">
        <v>123</v>
      </c>
      <c r="B138" s="8" t="s">
        <v>262</v>
      </c>
      <c r="C138" s="8" t="s">
        <v>206</v>
      </c>
      <c r="D138" s="8" t="s">
        <v>262</v>
      </c>
      <c r="E138" s="8" t="s">
        <v>134</v>
      </c>
      <c r="F138" s="8">
        <v>10</v>
      </c>
      <c r="G138" s="6">
        <v>22416.1</v>
      </c>
      <c r="H138" s="6">
        <f t="shared" si="4"/>
        <v>224161</v>
      </c>
      <c r="I138" s="6">
        <f t="shared" si="5"/>
        <v>251060.32000000004</v>
      </c>
      <c r="J138" s="8" t="s">
        <v>209</v>
      </c>
      <c r="K138" s="8" t="s">
        <v>184</v>
      </c>
      <c r="L138" s="34"/>
    </row>
    <row r="139" spans="1:12" ht="45">
      <c r="A139" s="21">
        <v>124</v>
      </c>
      <c r="B139" s="8" t="s">
        <v>263</v>
      </c>
      <c r="C139" s="8" t="s">
        <v>206</v>
      </c>
      <c r="D139" s="8" t="s">
        <v>505</v>
      </c>
      <c r="E139" s="8" t="s">
        <v>134</v>
      </c>
      <c r="F139" s="8">
        <v>2</v>
      </c>
      <c r="G139" s="6">
        <v>12369</v>
      </c>
      <c r="H139" s="6">
        <f t="shared" si="4"/>
        <v>24738</v>
      </c>
      <c r="I139" s="6">
        <f t="shared" si="5"/>
        <v>27706.560000000001</v>
      </c>
      <c r="J139" s="8" t="s">
        <v>209</v>
      </c>
      <c r="K139" s="8" t="s">
        <v>184</v>
      </c>
      <c r="L139" s="34"/>
    </row>
    <row r="140" spans="1:12" ht="45">
      <c r="A140" s="21">
        <v>125</v>
      </c>
      <c r="B140" s="8" t="s">
        <v>264</v>
      </c>
      <c r="C140" s="8" t="s">
        <v>206</v>
      </c>
      <c r="D140" s="8" t="s">
        <v>506</v>
      </c>
      <c r="E140" s="8" t="s">
        <v>134</v>
      </c>
      <c r="F140" s="8">
        <v>2</v>
      </c>
      <c r="G140" s="6">
        <v>12369</v>
      </c>
      <c r="H140" s="6">
        <f t="shared" si="4"/>
        <v>24738</v>
      </c>
      <c r="I140" s="6">
        <f t="shared" si="5"/>
        <v>27706.560000000001</v>
      </c>
      <c r="J140" s="8" t="s">
        <v>209</v>
      </c>
      <c r="K140" s="8" t="s">
        <v>184</v>
      </c>
      <c r="L140" s="34"/>
    </row>
    <row r="141" spans="1:12" ht="45">
      <c r="A141" s="21">
        <v>126</v>
      </c>
      <c r="B141" s="8" t="s">
        <v>265</v>
      </c>
      <c r="C141" s="8" t="s">
        <v>206</v>
      </c>
      <c r="D141" s="8" t="s">
        <v>265</v>
      </c>
      <c r="E141" s="8" t="s">
        <v>134</v>
      </c>
      <c r="F141" s="8">
        <v>100</v>
      </c>
      <c r="G141" s="6">
        <v>233.04</v>
      </c>
      <c r="H141" s="6">
        <f t="shared" si="4"/>
        <v>23304</v>
      </c>
      <c r="I141" s="6">
        <f t="shared" si="5"/>
        <v>26100.480000000003</v>
      </c>
      <c r="J141" s="8" t="s">
        <v>209</v>
      </c>
      <c r="K141" s="8" t="s">
        <v>184</v>
      </c>
      <c r="L141" s="34"/>
    </row>
    <row r="142" spans="1:12" ht="45">
      <c r="A142" s="21">
        <v>127</v>
      </c>
      <c r="B142" s="8" t="s">
        <v>266</v>
      </c>
      <c r="C142" s="8" t="s">
        <v>206</v>
      </c>
      <c r="D142" s="8" t="s">
        <v>267</v>
      </c>
      <c r="E142" s="8" t="s">
        <v>134</v>
      </c>
      <c r="F142" s="8">
        <v>20</v>
      </c>
      <c r="G142" s="6">
        <v>1084.8</v>
      </c>
      <c r="H142" s="6">
        <f t="shared" si="4"/>
        <v>21696</v>
      </c>
      <c r="I142" s="6">
        <f t="shared" si="5"/>
        <v>24299.520000000004</v>
      </c>
      <c r="J142" s="8" t="s">
        <v>209</v>
      </c>
      <c r="K142" s="8" t="s">
        <v>184</v>
      </c>
      <c r="L142" s="34"/>
    </row>
    <row r="143" spans="1:12" ht="45">
      <c r="A143" s="21">
        <v>128</v>
      </c>
      <c r="B143" s="8" t="s">
        <v>268</v>
      </c>
      <c r="C143" s="8" t="s">
        <v>206</v>
      </c>
      <c r="D143" s="8" t="s">
        <v>268</v>
      </c>
      <c r="E143" s="8" t="s">
        <v>134</v>
      </c>
      <c r="F143" s="8">
        <v>20</v>
      </c>
      <c r="G143" s="6">
        <v>1799.1</v>
      </c>
      <c r="H143" s="6">
        <f t="shared" si="4"/>
        <v>35982</v>
      </c>
      <c r="I143" s="6">
        <f t="shared" si="5"/>
        <v>40299.840000000004</v>
      </c>
      <c r="J143" s="8" t="s">
        <v>209</v>
      </c>
      <c r="K143" s="8" t="s">
        <v>184</v>
      </c>
      <c r="L143" s="34"/>
    </row>
    <row r="144" spans="1:12" ht="45">
      <c r="A144" s="21">
        <v>129</v>
      </c>
      <c r="B144" s="8" t="s">
        <v>269</v>
      </c>
      <c r="C144" s="8" t="s">
        <v>206</v>
      </c>
      <c r="D144" s="8" t="s">
        <v>269</v>
      </c>
      <c r="E144" s="8" t="s">
        <v>134</v>
      </c>
      <c r="F144" s="8">
        <v>20</v>
      </c>
      <c r="G144" s="6">
        <v>1641.05</v>
      </c>
      <c r="H144" s="6">
        <f t="shared" si="4"/>
        <v>32821</v>
      </c>
      <c r="I144" s="6">
        <f t="shared" si="5"/>
        <v>36759.520000000004</v>
      </c>
      <c r="J144" s="8" t="s">
        <v>209</v>
      </c>
      <c r="K144" s="8" t="s">
        <v>184</v>
      </c>
      <c r="L144" s="34"/>
    </row>
    <row r="145" spans="1:12" ht="45">
      <c r="A145" s="21">
        <v>130</v>
      </c>
      <c r="B145" s="8" t="s">
        <v>270</v>
      </c>
      <c r="C145" s="8" t="s">
        <v>206</v>
      </c>
      <c r="D145" s="8" t="s">
        <v>270</v>
      </c>
      <c r="E145" s="36" t="s">
        <v>134</v>
      </c>
      <c r="F145" s="8">
        <v>50</v>
      </c>
      <c r="G145" s="6">
        <v>1266.08</v>
      </c>
      <c r="H145" s="6">
        <f t="shared" ref="H145:H208" si="6">F145*G145</f>
        <v>63304</v>
      </c>
      <c r="I145" s="6">
        <f t="shared" ref="I145:I208" si="7">H145*1.12</f>
        <v>70900.48000000001</v>
      </c>
      <c r="J145" s="8" t="s">
        <v>209</v>
      </c>
      <c r="K145" s="8" t="s">
        <v>184</v>
      </c>
      <c r="L145" s="34"/>
    </row>
    <row r="146" spans="1:12" ht="45">
      <c r="A146" s="21">
        <v>131</v>
      </c>
      <c r="B146" s="8" t="s">
        <v>271</v>
      </c>
      <c r="C146" s="8" t="s">
        <v>206</v>
      </c>
      <c r="D146" s="8" t="s">
        <v>271</v>
      </c>
      <c r="E146" s="8" t="s">
        <v>134</v>
      </c>
      <c r="F146" s="8">
        <v>100</v>
      </c>
      <c r="G146" s="6">
        <v>349.11</v>
      </c>
      <c r="H146" s="6">
        <f t="shared" si="6"/>
        <v>34911</v>
      </c>
      <c r="I146" s="6">
        <f t="shared" si="7"/>
        <v>39100.320000000007</v>
      </c>
      <c r="J146" s="8" t="s">
        <v>209</v>
      </c>
      <c r="K146" s="8" t="s">
        <v>184</v>
      </c>
      <c r="L146" s="34"/>
    </row>
    <row r="147" spans="1:12" ht="45">
      <c r="A147" s="21">
        <v>132</v>
      </c>
      <c r="B147" s="8" t="s">
        <v>272</v>
      </c>
      <c r="C147" s="8" t="s">
        <v>206</v>
      </c>
      <c r="D147" s="8" t="s">
        <v>272</v>
      </c>
      <c r="E147" s="8" t="s">
        <v>134</v>
      </c>
      <c r="F147" s="8">
        <v>100</v>
      </c>
      <c r="G147" s="6">
        <v>250.89</v>
      </c>
      <c r="H147" s="6">
        <f t="shared" si="6"/>
        <v>25089</v>
      </c>
      <c r="I147" s="6">
        <f t="shared" si="7"/>
        <v>28099.680000000004</v>
      </c>
      <c r="J147" s="8" t="s">
        <v>209</v>
      </c>
      <c r="K147" s="8" t="s">
        <v>184</v>
      </c>
      <c r="L147" s="34"/>
    </row>
    <row r="148" spans="1:12" ht="45">
      <c r="A148" s="21">
        <v>133</v>
      </c>
      <c r="B148" s="8" t="s">
        <v>273</v>
      </c>
      <c r="C148" s="8" t="s">
        <v>206</v>
      </c>
      <c r="D148" s="8" t="s">
        <v>273</v>
      </c>
      <c r="E148" s="8" t="s">
        <v>134</v>
      </c>
      <c r="F148" s="8">
        <v>40</v>
      </c>
      <c r="G148" s="6">
        <v>89.27</v>
      </c>
      <c r="H148" s="6">
        <f t="shared" si="6"/>
        <v>3570.7999999999997</v>
      </c>
      <c r="I148" s="6">
        <f t="shared" si="7"/>
        <v>3999.2960000000003</v>
      </c>
      <c r="J148" s="8" t="s">
        <v>209</v>
      </c>
      <c r="K148" s="8" t="s">
        <v>184</v>
      </c>
      <c r="L148" s="34"/>
    </row>
    <row r="149" spans="1:12" ht="45">
      <c r="A149" s="21">
        <v>134</v>
      </c>
      <c r="B149" s="8" t="s">
        <v>274</v>
      </c>
      <c r="C149" s="8" t="s">
        <v>206</v>
      </c>
      <c r="D149" s="8" t="s">
        <v>274</v>
      </c>
      <c r="E149" s="8" t="s">
        <v>134</v>
      </c>
      <c r="F149" s="8">
        <v>40</v>
      </c>
      <c r="G149" s="6">
        <v>109.8</v>
      </c>
      <c r="H149" s="6">
        <f t="shared" si="6"/>
        <v>4392</v>
      </c>
      <c r="I149" s="6">
        <f t="shared" si="7"/>
        <v>4919.0400000000009</v>
      </c>
      <c r="J149" s="8" t="s">
        <v>209</v>
      </c>
      <c r="K149" s="8" t="s">
        <v>184</v>
      </c>
      <c r="L149" s="34"/>
    </row>
    <row r="150" spans="1:12" ht="45">
      <c r="A150" s="21">
        <v>135</v>
      </c>
      <c r="B150" s="8" t="s">
        <v>275</v>
      </c>
      <c r="C150" s="8" t="s">
        <v>206</v>
      </c>
      <c r="D150" s="8" t="s">
        <v>275</v>
      </c>
      <c r="E150" s="8" t="s">
        <v>134</v>
      </c>
      <c r="F150" s="8">
        <v>50</v>
      </c>
      <c r="G150" s="6">
        <v>209.82</v>
      </c>
      <c r="H150" s="6">
        <f t="shared" si="6"/>
        <v>10491</v>
      </c>
      <c r="I150" s="6">
        <f t="shared" si="7"/>
        <v>11749.920000000002</v>
      </c>
      <c r="J150" s="8" t="s">
        <v>209</v>
      </c>
      <c r="K150" s="8" t="s">
        <v>184</v>
      </c>
      <c r="L150" s="34"/>
    </row>
    <row r="151" spans="1:12" ht="45">
      <c r="A151" s="21">
        <v>136</v>
      </c>
      <c r="B151" s="8" t="s">
        <v>276</v>
      </c>
      <c r="C151" s="8" t="s">
        <v>206</v>
      </c>
      <c r="D151" s="8" t="s">
        <v>276</v>
      </c>
      <c r="E151" s="8" t="s">
        <v>134</v>
      </c>
      <c r="F151" s="8">
        <v>40</v>
      </c>
      <c r="G151" s="6">
        <v>265</v>
      </c>
      <c r="H151" s="6">
        <f t="shared" si="6"/>
        <v>10600</v>
      </c>
      <c r="I151" s="6">
        <f t="shared" si="7"/>
        <v>11872.000000000002</v>
      </c>
      <c r="J151" s="8" t="s">
        <v>209</v>
      </c>
      <c r="K151" s="8" t="s">
        <v>184</v>
      </c>
      <c r="L151" s="34"/>
    </row>
    <row r="152" spans="1:12" ht="45">
      <c r="A152" s="21">
        <v>137</v>
      </c>
      <c r="B152" s="8" t="s">
        <v>277</v>
      </c>
      <c r="C152" s="8" t="s">
        <v>206</v>
      </c>
      <c r="D152" s="8" t="s">
        <v>277</v>
      </c>
      <c r="E152" s="8" t="s">
        <v>134</v>
      </c>
      <c r="F152" s="8">
        <v>20</v>
      </c>
      <c r="G152" s="6">
        <v>462.5</v>
      </c>
      <c r="H152" s="6">
        <f t="shared" si="6"/>
        <v>9250</v>
      </c>
      <c r="I152" s="6">
        <f t="shared" si="7"/>
        <v>10360.000000000002</v>
      </c>
      <c r="J152" s="8" t="s">
        <v>209</v>
      </c>
      <c r="K152" s="8" t="s">
        <v>184</v>
      </c>
      <c r="L152" s="34"/>
    </row>
    <row r="153" spans="1:12" ht="45">
      <c r="A153" s="21">
        <v>138</v>
      </c>
      <c r="B153" s="8" t="s">
        <v>278</v>
      </c>
      <c r="C153" s="8" t="s">
        <v>206</v>
      </c>
      <c r="D153" s="8" t="s">
        <v>278</v>
      </c>
      <c r="E153" s="8" t="s">
        <v>134</v>
      </c>
      <c r="F153" s="8">
        <v>40</v>
      </c>
      <c r="G153" s="6">
        <v>15.15</v>
      </c>
      <c r="H153" s="6">
        <f t="shared" si="6"/>
        <v>606</v>
      </c>
      <c r="I153" s="6">
        <f t="shared" si="7"/>
        <v>678.72</v>
      </c>
      <c r="J153" s="8" t="s">
        <v>209</v>
      </c>
      <c r="K153" s="8" t="s">
        <v>184</v>
      </c>
      <c r="L153" s="34"/>
    </row>
    <row r="154" spans="1:12" ht="45">
      <c r="A154" s="21">
        <v>139</v>
      </c>
      <c r="B154" s="8" t="s">
        <v>279</v>
      </c>
      <c r="C154" s="8" t="s">
        <v>206</v>
      </c>
      <c r="D154" s="8" t="s">
        <v>279</v>
      </c>
      <c r="E154" s="8" t="s">
        <v>134</v>
      </c>
      <c r="F154" s="8">
        <v>40</v>
      </c>
      <c r="G154" s="6">
        <v>19.600000000000001</v>
      </c>
      <c r="H154" s="6">
        <f t="shared" si="6"/>
        <v>784</v>
      </c>
      <c r="I154" s="6">
        <f t="shared" si="7"/>
        <v>878.08</v>
      </c>
      <c r="J154" s="8" t="s">
        <v>209</v>
      </c>
      <c r="K154" s="8" t="s">
        <v>184</v>
      </c>
      <c r="L154" s="34"/>
    </row>
    <row r="155" spans="1:12" ht="45">
      <c r="A155" s="21">
        <v>140</v>
      </c>
      <c r="B155" s="8" t="s">
        <v>280</v>
      </c>
      <c r="C155" s="8" t="s">
        <v>206</v>
      </c>
      <c r="D155" s="8" t="s">
        <v>280</v>
      </c>
      <c r="E155" s="8" t="s">
        <v>134</v>
      </c>
      <c r="F155" s="8">
        <v>50</v>
      </c>
      <c r="G155" s="6">
        <v>29.44</v>
      </c>
      <c r="H155" s="6">
        <f t="shared" si="6"/>
        <v>1472</v>
      </c>
      <c r="I155" s="6">
        <f t="shared" si="7"/>
        <v>1648.64</v>
      </c>
      <c r="J155" s="8" t="s">
        <v>209</v>
      </c>
      <c r="K155" s="8" t="s">
        <v>184</v>
      </c>
      <c r="L155" s="34"/>
    </row>
    <row r="156" spans="1:12" ht="45">
      <c r="A156" s="21">
        <v>141</v>
      </c>
      <c r="B156" s="8" t="s">
        <v>281</v>
      </c>
      <c r="C156" s="8" t="s">
        <v>206</v>
      </c>
      <c r="D156" s="8" t="s">
        <v>281</v>
      </c>
      <c r="E156" s="8" t="s">
        <v>134</v>
      </c>
      <c r="F156" s="8">
        <v>40</v>
      </c>
      <c r="G156" s="6">
        <v>50</v>
      </c>
      <c r="H156" s="6">
        <f t="shared" si="6"/>
        <v>2000</v>
      </c>
      <c r="I156" s="6">
        <f t="shared" si="7"/>
        <v>2240</v>
      </c>
      <c r="J156" s="8" t="s">
        <v>209</v>
      </c>
      <c r="K156" s="8" t="s">
        <v>184</v>
      </c>
      <c r="L156" s="34"/>
    </row>
    <row r="157" spans="1:12" ht="45">
      <c r="A157" s="21">
        <v>142</v>
      </c>
      <c r="B157" s="8" t="s">
        <v>282</v>
      </c>
      <c r="C157" s="8" t="s">
        <v>206</v>
      </c>
      <c r="D157" s="8" t="s">
        <v>282</v>
      </c>
      <c r="E157" s="8" t="s">
        <v>134</v>
      </c>
      <c r="F157" s="8">
        <v>20</v>
      </c>
      <c r="G157" s="6">
        <v>65.150000000000006</v>
      </c>
      <c r="H157" s="6">
        <f t="shared" si="6"/>
        <v>1303</v>
      </c>
      <c r="I157" s="6">
        <f t="shared" si="7"/>
        <v>1459.3600000000001</v>
      </c>
      <c r="J157" s="8" t="s">
        <v>209</v>
      </c>
      <c r="K157" s="8" t="s">
        <v>184</v>
      </c>
      <c r="L157" s="34"/>
    </row>
    <row r="158" spans="1:12" ht="45">
      <c r="A158" s="21">
        <v>143</v>
      </c>
      <c r="B158" s="8" t="s">
        <v>283</v>
      </c>
      <c r="C158" s="8" t="s">
        <v>206</v>
      </c>
      <c r="D158" s="8" t="s">
        <v>284</v>
      </c>
      <c r="E158" s="8" t="s">
        <v>134</v>
      </c>
      <c r="F158" s="8">
        <v>2</v>
      </c>
      <c r="G158" s="6">
        <v>21338</v>
      </c>
      <c r="H158" s="6">
        <f t="shared" si="6"/>
        <v>42676</v>
      </c>
      <c r="I158" s="6">
        <f t="shared" si="7"/>
        <v>47797.120000000003</v>
      </c>
      <c r="J158" s="8" t="s">
        <v>209</v>
      </c>
      <c r="K158" s="8" t="s">
        <v>184</v>
      </c>
      <c r="L158" s="34"/>
    </row>
    <row r="159" spans="1:12" ht="45">
      <c r="A159" s="21">
        <v>144</v>
      </c>
      <c r="B159" s="8" t="s">
        <v>285</v>
      </c>
      <c r="C159" s="8" t="s">
        <v>206</v>
      </c>
      <c r="D159" s="8" t="s">
        <v>286</v>
      </c>
      <c r="E159" s="8" t="s">
        <v>134</v>
      </c>
      <c r="F159" s="8">
        <v>10</v>
      </c>
      <c r="G159" s="6">
        <v>1934.8</v>
      </c>
      <c r="H159" s="6">
        <f t="shared" si="6"/>
        <v>19348</v>
      </c>
      <c r="I159" s="6">
        <f t="shared" si="7"/>
        <v>21669.760000000002</v>
      </c>
      <c r="J159" s="8" t="s">
        <v>209</v>
      </c>
      <c r="K159" s="8" t="s">
        <v>184</v>
      </c>
      <c r="L159" s="34"/>
    </row>
    <row r="160" spans="1:12" ht="45">
      <c r="A160" s="21">
        <v>145</v>
      </c>
      <c r="B160" s="8" t="s">
        <v>287</v>
      </c>
      <c r="C160" s="8" t="s">
        <v>206</v>
      </c>
      <c r="D160" s="8" t="s">
        <v>288</v>
      </c>
      <c r="E160" s="8" t="s">
        <v>134</v>
      </c>
      <c r="F160" s="8">
        <v>10</v>
      </c>
      <c r="G160" s="6">
        <v>2619.6</v>
      </c>
      <c r="H160" s="6">
        <f t="shared" si="6"/>
        <v>26196</v>
      </c>
      <c r="I160" s="6">
        <f t="shared" si="7"/>
        <v>29339.520000000004</v>
      </c>
      <c r="J160" s="8" t="s">
        <v>209</v>
      </c>
      <c r="K160" s="8" t="s">
        <v>184</v>
      </c>
      <c r="L160" s="34"/>
    </row>
    <row r="161" spans="1:12" ht="45">
      <c r="A161" s="21">
        <v>146</v>
      </c>
      <c r="B161" s="8" t="s">
        <v>289</v>
      </c>
      <c r="C161" s="8" t="s">
        <v>206</v>
      </c>
      <c r="D161" s="8" t="s">
        <v>289</v>
      </c>
      <c r="E161" s="8" t="s">
        <v>134</v>
      </c>
      <c r="F161" s="8">
        <v>30</v>
      </c>
      <c r="G161" s="6">
        <v>1271.4000000000001</v>
      </c>
      <c r="H161" s="6">
        <f t="shared" si="6"/>
        <v>38142</v>
      </c>
      <c r="I161" s="6">
        <f t="shared" si="7"/>
        <v>42719.040000000001</v>
      </c>
      <c r="J161" s="8" t="s">
        <v>209</v>
      </c>
      <c r="K161" s="8" t="s">
        <v>184</v>
      </c>
      <c r="L161" s="34"/>
    </row>
    <row r="162" spans="1:12" ht="45">
      <c r="A162" s="21">
        <v>147</v>
      </c>
      <c r="B162" s="8" t="s">
        <v>290</v>
      </c>
      <c r="C162" s="8" t="s">
        <v>206</v>
      </c>
      <c r="D162" s="8" t="s">
        <v>291</v>
      </c>
      <c r="E162" s="8" t="s">
        <v>134</v>
      </c>
      <c r="F162" s="8">
        <v>20</v>
      </c>
      <c r="G162" s="6">
        <v>267.85000000000002</v>
      </c>
      <c r="H162" s="6">
        <f t="shared" si="6"/>
        <v>5357</v>
      </c>
      <c r="I162" s="6">
        <f t="shared" si="7"/>
        <v>5999.84</v>
      </c>
      <c r="J162" s="8" t="s">
        <v>209</v>
      </c>
      <c r="K162" s="8" t="s">
        <v>184</v>
      </c>
      <c r="L162" s="34"/>
    </row>
    <row r="163" spans="1:12" ht="45">
      <c r="A163" s="21">
        <v>148</v>
      </c>
      <c r="B163" s="8" t="s">
        <v>292</v>
      </c>
      <c r="C163" s="8" t="s">
        <v>206</v>
      </c>
      <c r="D163" s="8" t="s">
        <v>293</v>
      </c>
      <c r="E163" s="8" t="s">
        <v>294</v>
      </c>
      <c r="F163" s="8">
        <v>30</v>
      </c>
      <c r="G163" s="6">
        <v>2566.9</v>
      </c>
      <c r="H163" s="6">
        <f t="shared" si="6"/>
        <v>77007</v>
      </c>
      <c r="I163" s="6">
        <f t="shared" si="7"/>
        <v>86247.840000000011</v>
      </c>
      <c r="J163" s="8" t="s">
        <v>209</v>
      </c>
      <c r="K163" s="8" t="s">
        <v>184</v>
      </c>
      <c r="L163" s="34"/>
    </row>
    <row r="164" spans="1:12" ht="45">
      <c r="A164" s="21">
        <v>149</v>
      </c>
      <c r="B164" s="8" t="s">
        <v>295</v>
      </c>
      <c r="C164" s="8" t="s">
        <v>206</v>
      </c>
      <c r="D164" s="8" t="s">
        <v>296</v>
      </c>
      <c r="E164" s="8" t="s">
        <v>134</v>
      </c>
      <c r="F164" s="8">
        <v>10</v>
      </c>
      <c r="G164" s="6">
        <v>558</v>
      </c>
      <c r="H164" s="6">
        <f t="shared" si="6"/>
        <v>5580</v>
      </c>
      <c r="I164" s="6">
        <f t="shared" si="7"/>
        <v>6249.6</v>
      </c>
      <c r="J164" s="8" t="s">
        <v>209</v>
      </c>
      <c r="K164" s="8" t="s">
        <v>184</v>
      </c>
      <c r="L164" s="34"/>
    </row>
    <row r="165" spans="1:12" ht="45">
      <c r="A165" s="21">
        <v>150</v>
      </c>
      <c r="B165" s="8" t="s">
        <v>297</v>
      </c>
      <c r="C165" s="8" t="s">
        <v>206</v>
      </c>
      <c r="D165" s="8" t="s">
        <v>298</v>
      </c>
      <c r="E165" s="8" t="s">
        <v>134</v>
      </c>
      <c r="F165" s="8">
        <v>15</v>
      </c>
      <c r="G165" s="6">
        <v>1425</v>
      </c>
      <c r="H165" s="6">
        <f t="shared" si="6"/>
        <v>21375</v>
      </c>
      <c r="I165" s="6">
        <f t="shared" si="7"/>
        <v>23940.000000000004</v>
      </c>
      <c r="J165" s="8" t="s">
        <v>209</v>
      </c>
      <c r="K165" s="8" t="s">
        <v>184</v>
      </c>
      <c r="L165" s="34"/>
    </row>
    <row r="166" spans="1:12" ht="45">
      <c r="A166" s="21">
        <v>151</v>
      </c>
      <c r="B166" s="8" t="s">
        <v>299</v>
      </c>
      <c r="C166" s="8" t="s">
        <v>206</v>
      </c>
      <c r="D166" s="8" t="s">
        <v>300</v>
      </c>
      <c r="E166" s="8" t="s">
        <v>134</v>
      </c>
      <c r="F166" s="8">
        <v>5</v>
      </c>
      <c r="G166" s="6">
        <v>5300.8</v>
      </c>
      <c r="H166" s="6">
        <f t="shared" si="6"/>
        <v>26504</v>
      </c>
      <c r="I166" s="6">
        <f t="shared" si="7"/>
        <v>29684.480000000003</v>
      </c>
      <c r="J166" s="8" t="s">
        <v>209</v>
      </c>
      <c r="K166" s="8" t="s">
        <v>184</v>
      </c>
      <c r="L166" s="34"/>
    </row>
    <row r="167" spans="1:12" ht="60">
      <c r="A167" s="21">
        <v>152</v>
      </c>
      <c r="B167" s="8" t="s">
        <v>301</v>
      </c>
      <c r="C167" s="8" t="s">
        <v>206</v>
      </c>
      <c r="D167" s="8" t="s">
        <v>302</v>
      </c>
      <c r="E167" s="8" t="s">
        <v>134</v>
      </c>
      <c r="F167" s="8">
        <v>5</v>
      </c>
      <c r="G167" s="6">
        <v>12492.8</v>
      </c>
      <c r="H167" s="6">
        <f t="shared" si="6"/>
        <v>62464</v>
      </c>
      <c r="I167" s="6">
        <f t="shared" si="7"/>
        <v>69959.680000000008</v>
      </c>
      <c r="J167" s="8" t="s">
        <v>209</v>
      </c>
      <c r="K167" s="8" t="s">
        <v>184</v>
      </c>
      <c r="L167" s="34"/>
    </row>
    <row r="168" spans="1:12" ht="45">
      <c r="A168" s="21">
        <v>153</v>
      </c>
      <c r="B168" s="8" t="s">
        <v>303</v>
      </c>
      <c r="C168" s="8" t="s">
        <v>206</v>
      </c>
      <c r="D168" s="8" t="s">
        <v>304</v>
      </c>
      <c r="E168" s="8" t="s">
        <v>134</v>
      </c>
      <c r="F168" s="8">
        <v>10</v>
      </c>
      <c r="G168" s="6">
        <v>18816</v>
      </c>
      <c r="H168" s="6">
        <f t="shared" si="6"/>
        <v>188160</v>
      </c>
      <c r="I168" s="6">
        <f t="shared" si="7"/>
        <v>210739.20000000001</v>
      </c>
      <c r="J168" s="8" t="s">
        <v>209</v>
      </c>
      <c r="K168" s="8" t="s">
        <v>184</v>
      </c>
      <c r="L168" s="34"/>
    </row>
    <row r="169" spans="1:12" ht="45">
      <c r="A169" s="21">
        <v>154</v>
      </c>
      <c r="B169" s="8" t="s">
        <v>305</v>
      </c>
      <c r="C169" s="8" t="s">
        <v>206</v>
      </c>
      <c r="D169" s="8" t="s">
        <v>306</v>
      </c>
      <c r="E169" s="8" t="s">
        <v>134</v>
      </c>
      <c r="F169" s="8">
        <v>10</v>
      </c>
      <c r="G169" s="6">
        <v>6378.5</v>
      </c>
      <c r="H169" s="6">
        <f t="shared" si="6"/>
        <v>63785</v>
      </c>
      <c r="I169" s="6">
        <f t="shared" si="7"/>
        <v>71439.200000000012</v>
      </c>
      <c r="J169" s="8" t="s">
        <v>209</v>
      </c>
      <c r="K169" s="8" t="s">
        <v>184</v>
      </c>
      <c r="L169" s="34"/>
    </row>
    <row r="170" spans="1:12" ht="45">
      <c r="A170" s="21">
        <v>155</v>
      </c>
      <c r="B170" s="8" t="s">
        <v>307</v>
      </c>
      <c r="C170" s="8" t="s">
        <v>206</v>
      </c>
      <c r="D170" s="8" t="s">
        <v>308</v>
      </c>
      <c r="E170" s="8" t="s">
        <v>134</v>
      </c>
      <c r="F170" s="8">
        <v>20</v>
      </c>
      <c r="G170" s="6">
        <v>23112.5</v>
      </c>
      <c r="H170" s="6">
        <f t="shared" si="6"/>
        <v>462250</v>
      </c>
      <c r="I170" s="6">
        <f t="shared" si="7"/>
        <v>517720.00000000006</v>
      </c>
      <c r="J170" s="8" t="s">
        <v>209</v>
      </c>
      <c r="K170" s="8" t="s">
        <v>184</v>
      </c>
      <c r="L170" s="34"/>
    </row>
    <row r="171" spans="1:12" ht="45">
      <c r="A171" s="21">
        <v>156</v>
      </c>
      <c r="B171" s="8" t="s">
        <v>309</v>
      </c>
      <c r="C171" s="8" t="s">
        <v>206</v>
      </c>
      <c r="D171" s="8" t="s">
        <v>310</v>
      </c>
      <c r="E171" s="8" t="s">
        <v>134</v>
      </c>
      <c r="F171" s="8">
        <v>20</v>
      </c>
      <c r="G171" s="6">
        <v>11975</v>
      </c>
      <c r="H171" s="6">
        <f t="shared" si="6"/>
        <v>239500</v>
      </c>
      <c r="I171" s="6">
        <f t="shared" si="7"/>
        <v>268240</v>
      </c>
      <c r="J171" s="8" t="s">
        <v>209</v>
      </c>
      <c r="K171" s="8" t="s">
        <v>184</v>
      </c>
      <c r="L171" s="34"/>
    </row>
    <row r="172" spans="1:12" ht="45">
      <c r="A172" s="21">
        <v>157</v>
      </c>
      <c r="B172" s="8" t="s">
        <v>311</v>
      </c>
      <c r="C172" s="8" t="s">
        <v>206</v>
      </c>
      <c r="D172" s="8" t="s">
        <v>311</v>
      </c>
      <c r="E172" s="8" t="s">
        <v>134</v>
      </c>
      <c r="F172" s="8">
        <v>8</v>
      </c>
      <c r="G172" s="6">
        <v>20566.5</v>
      </c>
      <c r="H172" s="6">
        <f t="shared" si="6"/>
        <v>164532</v>
      </c>
      <c r="I172" s="6">
        <f t="shared" si="7"/>
        <v>184275.84000000003</v>
      </c>
      <c r="J172" s="8" t="s">
        <v>209</v>
      </c>
      <c r="K172" s="8" t="s">
        <v>184</v>
      </c>
      <c r="L172" s="34"/>
    </row>
    <row r="173" spans="1:12" ht="45">
      <c r="A173" s="21">
        <v>158</v>
      </c>
      <c r="B173" s="8" t="s">
        <v>312</v>
      </c>
      <c r="C173" s="8" t="s">
        <v>206</v>
      </c>
      <c r="D173" s="8" t="s">
        <v>312</v>
      </c>
      <c r="E173" s="8" t="s">
        <v>134</v>
      </c>
      <c r="F173" s="8">
        <v>20</v>
      </c>
      <c r="G173" s="6">
        <v>1666.95</v>
      </c>
      <c r="H173" s="6">
        <f t="shared" si="6"/>
        <v>33339</v>
      </c>
      <c r="I173" s="6">
        <f t="shared" si="7"/>
        <v>37339.68</v>
      </c>
      <c r="J173" s="8" t="s">
        <v>209</v>
      </c>
      <c r="K173" s="8" t="s">
        <v>184</v>
      </c>
      <c r="L173" s="34"/>
    </row>
    <row r="174" spans="1:12" ht="45">
      <c r="A174" s="21">
        <v>159</v>
      </c>
      <c r="B174" s="8" t="s">
        <v>313</v>
      </c>
      <c r="C174" s="8" t="s">
        <v>206</v>
      </c>
      <c r="D174" s="8" t="s">
        <v>313</v>
      </c>
      <c r="E174" s="8" t="s">
        <v>134</v>
      </c>
      <c r="F174" s="8">
        <v>10</v>
      </c>
      <c r="G174" s="6">
        <v>1558</v>
      </c>
      <c r="H174" s="6">
        <f t="shared" si="6"/>
        <v>15580</v>
      </c>
      <c r="I174" s="6">
        <f t="shared" si="7"/>
        <v>17449.600000000002</v>
      </c>
      <c r="J174" s="8" t="s">
        <v>209</v>
      </c>
      <c r="K174" s="8" t="s">
        <v>184</v>
      </c>
      <c r="L174" s="34"/>
    </row>
    <row r="175" spans="1:12" ht="45">
      <c r="A175" s="21">
        <v>160</v>
      </c>
      <c r="B175" s="8" t="s">
        <v>314</v>
      </c>
      <c r="C175" s="8" t="s">
        <v>206</v>
      </c>
      <c r="D175" s="8" t="s">
        <v>315</v>
      </c>
      <c r="E175" s="8" t="s">
        <v>134</v>
      </c>
      <c r="F175" s="8">
        <v>10</v>
      </c>
      <c r="G175" s="6">
        <v>2883.9</v>
      </c>
      <c r="H175" s="6">
        <f t="shared" si="6"/>
        <v>28839</v>
      </c>
      <c r="I175" s="6">
        <f t="shared" si="7"/>
        <v>32299.680000000004</v>
      </c>
      <c r="J175" s="8" t="s">
        <v>209</v>
      </c>
      <c r="K175" s="8" t="s">
        <v>184</v>
      </c>
      <c r="L175" s="34"/>
    </row>
    <row r="176" spans="1:12" ht="45">
      <c r="A176" s="21">
        <v>161</v>
      </c>
      <c r="B176" s="8" t="s">
        <v>316</v>
      </c>
      <c r="C176" s="8" t="s">
        <v>206</v>
      </c>
      <c r="D176" s="8" t="s">
        <v>316</v>
      </c>
      <c r="E176" s="8" t="s">
        <v>134</v>
      </c>
      <c r="F176" s="8">
        <v>20</v>
      </c>
      <c r="G176" s="6">
        <v>376.75</v>
      </c>
      <c r="H176" s="6">
        <f t="shared" si="6"/>
        <v>7535</v>
      </c>
      <c r="I176" s="6">
        <f t="shared" si="7"/>
        <v>8439.2000000000007</v>
      </c>
      <c r="J176" s="8" t="s">
        <v>209</v>
      </c>
      <c r="K176" s="8" t="s">
        <v>184</v>
      </c>
      <c r="L176" s="34"/>
    </row>
    <row r="177" spans="1:12" ht="45">
      <c r="A177" s="21">
        <v>162</v>
      </c>
      <c r="B177" s="8" t="s">
        <v>317</v>
      </c>
      <c r="C177" s="8" t="s">
        <v>206</v>
      </c>
      <c r="D177" s="8" t="s">
        <v>317</v>
      </c>
      <c r="E177" s="8" t="s">
        <v>134</v>
      </c>
      <c r="F177" s="8">
        <v>20</v>
      </c>
      <c r="G177" s="6">
        <v>543.75</v>
      </c>
      <c r="H177" s="6">
        <f t="shared" si="6"/>
        <v>10875</v>
      </c>
      <c r="I177" s="6">
        <f t="shared" si="7"/>
        <v>12180.000000000002</v>
      </c>
      <c r="J177" s="8" t="s">
        <v>209</v>
      </c>
      <c r="K177" s="8" t="s">
        <v>184</v>
      </c>
      <c r="L177" s="34"/>
    </row>
    <row r="178" spans="1:12" ht="45">
      <c r="A178" s="21">
        <v>163</v>
      </c>
      <c r="B178" s="8" t="s">
        <v>318</v>
      </c>
      <c r="C178" s="8" t="s">
        <v>206</v>
      </c>
      <c r="D178" s="8" t="s">
        <v>319</v>
      </c>
      <c r="E178" s="8" t="s">
        <v>134</v>
      </c>
      <c r="F178" s="8">
        <v>50</v>
      </c>
      <c r="G178" s="6">
        <v>267.86</v>
      </c>
      <c r="H178" s="6">
        <f t="shared" si="6"/>
        <v>13393</v>
      </c>
      <c r="I178" s="6">
        <f t="shared" si="7"/>
        <v>15000.160000000002</v>
      </c>
      <c r="J178" s="8" t="s">
        <v>209</v>
      </c>
      <c r="K178" s="8" t="s">
        <v>184</v>
      </c>
      <c r="L178" s="34"/>
    </row>
    <row r="179" spans="1:12" ht="45">
      <c r="A179" s="21">
        <v>164</v>
      </c>
      <c r="B179" s="8" t="s">
        <v>320</v>
      </c>
      <c r="C179" s="8" t="s">
        <v>206</v>
      </c>
      <c r="D179" s="8" t="s">
        <v>321</v>
      </c>
      <c r="E179" s="8" t="s">
        <v>134</v>
      </c>
      <c r="F179" s="8">
        <v>40</v>
      </c>
      <c r="G179" s="6">
        <v>441.95</v>
      </c>
      <c r="H179" s="6">
        <f t="shared" si="6"/>
        <v>17678</v>
      </c>
      <c r="I179" s="6">
        <f t="shared" si="7"/>
        <v>19799.36</v>
      </c>
      <c r="J179" s="8" t="s">
        <v>209</v>
      </c>
      <c r="K179" s="8" t="s">
        <v>184</v>
      </c>
      <c r="L179" s="34"/>
    </row>
    <row r="180" spans="1:12" ht="45">
      <c r="A180" s="21">
        <v>165</v>
      </c>
      <c r="B180" s="8" t="s">
        <v>322</v>
      </c>
      <c r="C180" s="8" t="s">
        <v>206</v>
      </c>
      <c r="D180" s="8" t="s">
        <v>323</v>
      </c>
      <c r="E180" s="8" t="s">
        <v>134</v>
      </c>
      <c r="F180" s="8">
        <v>40</v>
      </c>
      <c r="G180" s="6">
        <v>709.8</v>
      </c>
      <c r="H180" s="6">
        <f t="shared" si="6"/>
        <v>28392</v>
      </c>
      <c r="I180" s="6">
        <f t="shared" si="7"/>
        <v>31799.040000000005</v>
      </c>
      <c r="J180" s="8" t="s">
        <v>209</v>
      </c>
      <c r="K180" s="8" t="s">
        <v>184</v>
      </c>
      <c r="L180" s="34"/>
    </row>
    <row r="181" spans="1:12" ht="45">
      <c r="A181" s="21">
        <v>166</v>
      </c>
      <c r="B181" s="8" t="s">
        <v>324</v>
      </c>
      <c r="C181" s="8" t="s">
        <v>206</v>
      </c>
      <c r="D181" s="8" t="s">
        <v>324</v>
      </c>
      <c r="E181" s="8" t="s">
        <v>134</v>
      </c>
      <c r="F181" s="8">
        <v>900</v>
      </c>
      <c r="G181" s="6">
        <v>23.21</v>
      </c>
      <c r="H181" s="6">
        <f t="shared" si="6"/>
        <v>20889</v>
      </c>
      <c r="I181" s="6">
        <f t="shared" si="7"/>
        <v>23395.680000000004</v>
      </c>
      <c r="J181" s="8" t="s">
        <v>209</v>
      </c>
      <c r="K181" s="8" t="s">
        <v>184</v>
      </c>
      <c r="L181" s="34"/>
    </row>
    <row r="182" spans="1:12" ht="45">
      <c r="A182" s="21">
        <v>167</v>
      </c>
      <c r="B182" s="8" t="s">
        <v>325</v>
      </c>
      <c r="C182" s="8" t="s">
        <v>206</v>
      </c>
      <c r="D182" s="8" t="s">
        <v>326</v>
      </c>
      <c r="E182" s="8" t="s">
        <v>134</v>
      </c>
      <c r="F182" s="8">
        <v>100</v>
      </c>
      <c r="G182" s="6">
        <v>57.14</v>
      </c>
      <c r="H182" s="6">
        <f t="shared" si="6"/>
        <v>5714</v>
      </c>
      <c r="I182" s="6">
        <f t="shared" si="7"/>
        <v>6399.68</v>
      </c>
      <c r="J182" s="8" t="s">
        <v>209</v>
      </c>
      <c r="K182" s="8" t="s">
        <v>184</v>
      </c>
      <c r="L182" s="34"/>
    </row>
    <row r="183" spans="1:12" ht="45">
      <c r="A183" s="21">
        <v>168</v>
      </c>
      <c r="B183" s="8" t="s">
        <v>327</v>
      </c>
      <c r="C183" s="8" t="s">
        <v>206</v>
      </c>
      <c r="D183" s="8" t="s">
        <v>328</v>
      </c>
      <c r="E183" s="8" t="s">
        <v>134</v>
      </c>
      <c r="F183" s="8">
        <v>100</v>
      </c>
      <c r="G183" s="6">
        <v>75</v>
      </c>
      <c r="H183" s="6">
        <f t="shared" si="6"/>
        <v>7500</v>
      </c>
      <c r="I183" s="6">
        <f t="shared" si="7"/>
        <v>8400</v>
      </c>
      <c r="J183" s="8" t="s">
        <v>209</v>
      </c>
      <c r="K183" s="8" t="s">
        <v>184</v>
      </c>
      <c r="L183" s="34"/>
    </row>
    <row r="184" spans="1:12" ht="45">
      <c r="A184" s="21">
        <v>169</v>
      </c>
      <c r="B184" s="8" t="s">
        <v>329</v>
      </c>
      <c r="C184" s="8" t="s">
        <v>206</v>
      </c>
      <c r="D184" s="8" t="s">
        <v>329</v>
      </c>
      <c r="E184" s="8" t="s">
        <v>134</v>
      </c>
      <c r="F184" s="8">
        <v>100</v>
      </c>
      <c r="G184" s="6">
        <v>80.36</v>
      </c>
      <c r="H184" s="6">
        <f t="shared" si="6"/>
        <v>8036</v>
      </c>
      <c r="I184" s="6">
        <f t="shared" si="7"/>
        <v>9000.3200000000015</v>
      </c>
      <c r="J184" s="8" t="s">
        <v>209</v>
      </c>
      <c r="K184" s="8" t="s">
        <v>184</v>
      </c>
      <c r="L184" s="34"/>
    </row>
    <row r="185" spans="1:12" ht="45">
      <c r="A185" s="21">
        <v>170</v>
      </c>
      <c r="B185" s="8" t="s">
        <v>330</v>
      </c>
      <c r="C185" s="8" t="s">
        <v>206</v>
      </c>
      <c r="D185" s="8" t="s">
        <v>330</v>
      </c>
      <c r="E185" s="8" t="s">
        <v>134</v>
      </c>
      <c r="F185" s="8">
        <v>100</v>
      </c>
      <c r="G185" s="6">
        <v>281.25</v>
      </c>
      <c r="H185" s="6">
        <f t="shared" si="6"/>
        <v>28125</v>
      </c>
      <c r="I185" s="6">
        <f t="shared" si="7"/>
        <v>31500.000000000004</v>
      </c>
      <c r="J185" s="8" t="s">
        <v>209</v>
      </c>
      <c r="K185" s="8" t="s">
        <v>184</v>
      </c>
      <c r="L185" s="34"/>
    </row>
    <row r="186" spans="1:12" ht="45">
      <c r="A186" s="21">
        <v>171</v>
      </c>
      <c r="B186" s="8" t="s">
        <v>331</v>
      </c>
      <c r="C186" s="8" t="s">
        <v>206</v>
      </c>
      <c r="D186" s="8" t="s">
        <v>331</v>
      </c>
      <c r="E186" s="8" t="s">
        <v>134</v>
      </c>
      <c r="F186" s="8">
        <v>100</v>
      </c>
      <c r="G186" s="6">
        <v>374.11</v>
      </c>
      <c r="H186" s="6">
        <f t="shared" si="6"/>
        <v>37411</v>
      </c>
      <c r="I186" s="6">
        <f t="shared" si="7"/>
        <v>41900.320000000007</v>
      </c>
      <c r="J186" s="8" t="s">
        <v>209</v>
      </c>
      <c r="K186" s="8" t="s">
        <v>184</v>
      </c>
      <c r="L186" s="34"/>
    </row>
    <row r="187" spans="1:12" ht="45">
      <c r="A187" s="21">
        <v>172</v>
      </c>
      <c r="B187" s="8" t="s">
        <v>332</v>
      </c>
      <c r="C187" s="8" t="s">
        <v>206</v>
      </c>
      <c r="D187" s="8" t="s">
        <v>332</v>
      </c>
      <c r="E187" s="8" t="s">
        <v>134</v>
      </c>
      <c r="F187" s="8">
        <v>100</v>
      </c>
      <c r="G187" s="6">
        <v>523.21</v>
      </c>
      <c r="H187" s="6">
        <f t="shared" si="6"/>
        <v>52321</v>
      </c>
      <c r="I187" s="6">
        <f t="shared" si="7"/>
        <v>58599.520000000004</v>
      </c>
      <c r="J187" s="8" t="s">
        <v>209</v>
      </c>
      <c r="K187" s="8" t="s">
        <v>184</v>
      </c>
      <c r="L187" s="34"/>
    </row>
    <row r="188" spans="1:12" ht="45">
      <c r="A188" s="21">
        <v>173</v>
      </c>
      <c r="B188" s="8" t="s">
        <v>333</v>
      </c>
      <c r="C188" s="8" t="s">
        <v>206</v>
      </c>
      <c r="D188" s="8" t="s">
        <v>333</v>
      </c>
      <c r="E188" s="8" t="s">
        <v>134</v>
      </c>
      <c r="F188" s="8">
        <v>900</v>
      </c>
      <c r="G188" s="6">
        <v>12.5</v>
      </c>
      <c r="H188" s="6">
        <f t="shared" si="6"/>
        <v>11250</v>
      </c>
      <c r="I188" s="6">
        <f t="shared" si="7"/>
        <v>12600.000000000002</v>
      </c>
      <c r="J188" s="8" t="s">
        <v>209</v>
      </c>
      <c r="K188" s="8" t="s">
        <v>184</v>
      </c>
      <c r="L188" s="34"/>
    </row>
    <row r="189" spans="1:12" ht="45">
      <c r="A189" s="21">
        <v>174</v>
      </c>
      <c r="B189" s="8" t="s">
        <v>334</v>
      </c>
      <c r="C189" s="8" t="s">
        <v>206</v>
      </c>
      <c r="D189" s="8" t="s">
        <v>334</v>
      </c>
      <c r="E189" s="8" t="s">
        <v>134</v>
      </c>
      <c r="F189" s="8">
        <v>900</v>
      </c>
      <c r="G189" s="6">
        <v>12.5</v>
      </c>
      <c r="H189" s="6">
        <f t="shared" si="6"/>
        <v>11250</v>
      </c>
      <c r="I189" s="6">
        <f t="shared" si="7"/>
        <v>12600.000000000002</v>
      </c>
      <c r="J189" s="8" t="s">
        <v>209</v>
      </c>
      <c r="K189" s="8" t="s">
        <v>184</v>
      </c>
      <c r="L189" s="34"/>
    </row>
    <row r="190" spans="1:12" ht="45">
      <c r="A190" s="21">
        <v>175</v>
      </c>
      <c r="B190" s="8" t="s">
        <v>335</v>
      </c>
      <c r="C190" s="8" t="s">
        <v>206</v>
      </c>
      <c r="D190" s="8" t="s">
        <v>335</v>
      </c>
      <c r="E190" s="8" t="s">
        <v>134</v>
      </c>
      <c r="F190" s="8">
        <v>900</v>
      </c>
      <c r="G190" s="6">
        <v>13.39</v>
      </c>
      <c r="H190" s="6">
        <f t="shared" si="6"/>
        <v>12051</v>
      </c>
      <c r="I190" s="6">
        <f t="shared" si="7"/>
        <v>13497.12</v>
      </c>
      <c r="J190" s="8" t="s">
        <v>209</v>
      </c>
      <c r="K190" s="8" t="s">
        <v>184</v>
      </c>
      <c r="L190" s="34"/>
    </row>
    <row r="191" spans="1:12" ht="45">
      <c r="A191" s="21">
        <v>176</v>
      </c>
      <c r="B191" s="8" t="s">
        <v>336</v>
      </c>
      <c r="C191" s="8" t="s">
        <v>206</v>
      </c>
      <c r="D191" s="8" t="s">
        <v>336</v>
      </c>
      <c r="E191" s="8" t="s">
        <v>134</v>
      </c>
      <c r="F191" s="8">
        <v>900</v>
      </c>
      <c r="G191" s="6">
        <v>13.39</v>
      </c>
      <c r="H191" s="6">
        <f t="shared" si="6"/>
        <v>12051</v>
      </c>
      <c r="I191" s="6">
        <f t="shared" si="7"/>
        <v>13497.12</v>
      </c>
      <c r="J191" s="8" t="s">
        <v>209</v>
      </c>
      <c r="K191" s="8" t="s">
        <v>184</v>
      </c>
      <c r="L191" s="34"/>
    </row>
    <row r="192" spans="1:12" ht="45">
      <c r="A192" s="21">
        <v>177</v>
      </c>
      <c r="B192" s="8" t="s">
        <v>337</v>
      </c>
      <c r="C192" s="8" t="s">
        <v>206</v>
      </c>
      <c r="D192" s="8" t="s">
        <v>337</v>
      </c>
      <c r="E192" s="8" t="s">
        <v>134</v>
      </c>
      <c r="F192" s="8">
        <v>900</v>
      </c>
      <c r="G192" s="6">
        <v>16.07</v>
      </c>
      <c r="H192" s="6">
        <f t="shared" si="6"/>
        <v>14463</v>
      </c>
      <c r="I192" s="6">
        <f t="shared" si="7"/>
        <v>16198.560000000001</v>
      </c>
      <c r="J192" s="8" t="s">
        <v>209</v>
      </c>
      <c r="K192" s="8" t="s">
        <v>184</v>
      </c>
      <c r="L192" s="34"/>
    </row>
    <row r="193" spans="1:12" ht="45">
      <c r="A193" s="21">
        <v>178</v>
      </c>
      <c r="B193" s="8" t="s">
        <v>338</v>
      </c>
      <c r="C193" s="8" t="s">
        <v>206</v>
      </c>
      <c r="D193" s="8" t="s">
        <v>338</v>
      </c>
      <c r="E193" s="8" t="s">
        <v>134</v>
      </c>
      <c r="F193" s="8">
        <v>3</v>
      </c>
      <c r="G193" s="6">
        <v>10754</v>
      </c>
      <c r="H193" s="6">
        <f t="shared" si="6"/>
        <v>32262</v>
      </c>
      <c r="I193" s="6">
        <f t="shared" si="7"/>
        <v>36133.440000000002</v>
      </c>
      <c r="J193" s="8" t="s">
        <v>209</v>
      </c>
      <c r="K193" s="8" t="s">
        <v>184</v>
      </c>
      <c r="L193" s="34"/>
    </row>
    <row r="194" spans="1:12" ht="30">
      <c r="A194" s="21">
        <v>179</v>
      </c>
      <c r="B194" s="8" t="s">
        <v>339</v>
      </c>
      <c r="C194" s="8" t="s">
        <v>206</v>
      </c>
      <c r="D194" s="8" t="s">
        <v>340</v>
      </c>
      <c r="E194" s="8" t="s">
        <v>294</v>
      </c>
      <c r="F194" s="8">
        <v>10</v>
      </c>
      <c r="G194" s="6">
        <v>223</v>
      </c>
      <c r="H194" s="6">
        <f t="shared" si="6"/>
        <v>2230</v>
      </c>
      <c r="I194" s="6">
        <f t="shared" si="7"/>
        <v>2497.6000000000004</v>
      </c>
      <c r="J194" s="13" t="s">
        <v>1414</v>
      </c>
      <c r="K194" s="8" t="s">
        <v>184</v>
      </c>
      <c r="L194" s="34"/>
    </row>
    <row r="195" spans="1:12" ht="60">
      <c r="A195" s="21">
        <v>180</v>
      </c>
      <c r="B195" s="8" t="s">
        <v>341</v>
      </c>
      <c r="C195" s="8" t="s">
        <v>206</v>
      </c>
      <c r="D195" s="8" t="s">
        <v>341</v>
      </c>
      <c r="E195" s="8" t="s">
        <v>134</v>
      </c>
      <c r="F195" s="8">
        <v>1</v>
      </c>
      <c r="G195" s="6">
        <v>782</v>
      </c>
      <c r="H195" s="6">
        <f t="shared" si="6"/>
        <v>782</v>
      </c>
      <c r="I195" s="6">
        <f t="shared" si="7"/>
        <v>875.84</v>
      </c>
      <c r="J195" s="8" t="s">
        <v>209</v>
      </c>
      <c r="K195" s="8" t="s">
        <v>184</v>
      </c>
      <c r="L195" s="34"/>
    </row>
    <row r="196" spans="1:12" ht="45">
      <c r="A196" s="21">
        <v>181</v>
      </c>
      <c r="B196" s="8" t="s">
        <v>342</v>
      </c>
      <c r="C196" s="8" t="s">
        <v>206</v>
      </c>
      <c r="D196" s="8" t="s">
        <v>343</v>
      </c>
      <c r="E196" s="8" t="s">
        <v>134</v>
      </c>
      <c r="F196" s="8">
        <v>2</v>
      </c>
      <c r="G196" s="6">
        <v>19165</v>
      </c>
      <c r="H196" s="6">
        <f t="shared" si="6"/>
        <v>38330</v>
      </c>
      <c r="I196" s="6">
        <f t="shared" si="7"/>
        <v>42929.600000000006</v>
      </c>
      <c r="J196" s="8" t="s">
        <v>209</v>
      </c>
      <c r="K196" s="8" t="s">
        <v>184</v>
      </c>
      <c r="L196" s="34"/>
    </row>
    <row r="197" spans="1:12" ht="45">
      <c r="A197" s="21">
        <v>182</v>
      </c>
      <c r="B197" s="8" t="s">
        <v>344</v>
      </c>
      <c r="C197" s="8" t="s">
        <v>206</v>
      </c>
      <c r="D197" s="8" t="s">
        <v>507</v>
      </c>
      <c r="E197" s="8" t="s">
        <v>134</v>
      </c>
      <c r="F197" s="8">
        <v>1</v>
      </c>
      <c r="G197" s="6">
        <v>6925</v>
      </c>
      <c r="H197" s="6">
        <f t="shared" si="6"/>
        <v>6925</v>
      </c>
      <c r="I197" s="6">
        <f t="shared" si="7"/>
        <v>7756.0000000000009</v>
      </c>
      <c r="J197" s="8" t="s">
        <v>209</v>
      </c>
      <c r="K197" s="8" t="s">
        <v>184</v>
      </c>
      <c r="L197" s="34"/>
    </row>
    <row r="198" spans="1:12" ht="30">
      <c r="A198" s="21">
        <v>183</v>
      </c>
      <c r="B198" s="8" t="s">
        <v>345</v>
      </c>
      <c r="C198" s="8" t="s">
        <v>206</v>
      </c>
      <c r="D198" s="8" t="s">
        <v>345</v>
      </c>
      <c r="E198" s="8" t="s">
        <v>134</v>
      </c>
      <c r="F198" s="8">
        <v>50</v>
      </c>
      <c r="G198" s="6">
        <v>26.78</v>
      </c>
      <c r="H198" s="6">
        <f t="shared" si="6"/>
        <v>1339</v>
      </c>
      <c r="I198" s="6">
        <f t="shared" si="7"/>
        <v>1499.68</v>
      </c>
      <c r="J198" s="13" t="s">
        <v>1414</v>
      </c>
      <c r="K198" s="8" t="s">
        <v>184</v>
      </c>
      <c r="L198" s="34"/>
    </row>
    <row r="199" spans="1:12" ht="45">
      <c r="A199" s="21">
        <v>184</v>
      </c>
      <c r="B199" s="8" t="s">
        <v>346</v>
      </c>
      <c r="C199" s="8" t="s">
        <v>206</v>
      </c>
      <c r="D199" s="8" t="s">
        <v>346</v>
      </c>
      <c r="E199" s="8" t="s">
        <v>134</v>
      </c>
      <c r="F199" s="8">
        <v>1</v>
      </c>
      <c r="G199" s="6">
        <v>20404</v>
      </c>
      <c r="H199" s="6">
        <f t="shared" si="6"/>
        <v>20404</v>
      </c>
      <c r="I199" s="6">
        <f t="shared" si="7"/>
        <v>22852.480000000003</v>
      </c>
      <c r="J199" s="8" t="s">
        <v>209</v>
      </c>
      <c r="K199" s="8" t="s">
        <v>184</v>
      </c>
      <c r="L199" s="34"/>
    </row>
    <row r="200" spans="1:12" ht="45">
      <c r="A200" s="21">
        <v>185</v>
      </c>
      <c r="B200" s="8" t="s">
        <v>347</v>
      </c>
      <c r="C200" s="8" t="s">
        <v>206</v>
      </c>
      <c r="D200" s="8" t="s">
        <v>347</v>
      </c>
      <c r="E200" s="8" t="s">
        <v>134</v>
      </c>
      <c r="F200" s="8">
        <v>12</v>
      </c>
      <c r="G200" s="6">
        <v>4258.5</v>
      </c>
      <c r="H200" s="6">
        <f t="shared" si="6"/>
        <v>51102</v>
      </c>
      <c r="I200" s="6">
        <f t="shared" si="7"/>
        <v>57234.240000000005</v>
      </c>
      <c r="J200" s="8" t="s">
        <v>209</v>
      </c>
      <c r="K200" s="8" t="s">
        <v>184</v>
      </c>
      <c r="L200" s="34"/>
    </row>
    <row r="201" spans="1:12" ht="45">
      <c r="A201" s="21">
        <v>186</v>
      </c>
      <c r="B201" s="8" t="s">
        <v>348</v>
      </c>
      <c r="C201" s="8" t="s">
        <v>206</v>
      </c>
      <c r="D201" s="8" t="s">
        <v>349</v>
      </c>
      <c r="E201" s="8" t="s">
        <v>134</v>
      </c>
      <c r="F201" s="8">
        <v>3</v>
      </c>
      <c r="G201" s="6">
        <v>11818</v>
      </c>
      <c r="H201" s="6">
        <f t="shared" si="6"/>
        <v>35454</v>
      </c>
      <c r="I201" s="6">
        <f t="shared" si="7"/>
        <v>39708.480000000003</v>
      </c>
      <c r="J201" s="8" t="s">
        <v>209</v>
      </c>
      <c r="K201" s="8" t="s">
        <v>184</v>
      </c>
      <c r="L201" s="34"/>
    </row>
    <row r="202" spans="1:12" ht="45">
      <c r="A202" s="21">
        <v>187</v>
      </c>
      <c r="B202" s="8" t="s">
        <v>350</v>
      </c>
      <c r="C202" s="8" t="s">
        <v>206</v>
      </c>
      <c r="D202" s="8" t="s">
        <v>351</v>
      </c>
      <c r="E202" s="8" t="s">
        <v>134</v>
      </c>
      <c r="F202" s="8">
        <v>3</v>
      </c>
      <c r="G202" s="6">
        <v>12389</v>
      </c>
      <c r="H202" s="6">
        <f t="shared" si="6"/>
        <v>37167</v>
      </c>
      <c r="I202" s="6">
        <f t="shared" si="7"/>
        <v>41627.040000000001</v>
      </c>
      <c r="J202" s="8" t="s">
        <v>209</v>
      </c>
      <c r="K202" s="8" t="s">
        <v>184</v>
      </c>
      <c r="L202" s="34"/>
    </row>
    <row r="203" spans="1:12" ht="45">
      <c r="A203" s="21">
        <v>188</v>
      </c>
      <c r="B203" s="8" t="s">
        <v>352</v>
      </c>
      <c r="C203" s="8" t="s">
        <v>206</v>
      </c>
      <c r="D203" s="8" t="s">
        <v>353</v>
      </c>
      <c r="E203" s="8" t="s">
        <v>134</v>
      </c>
      <c r="F203" s="8">
        <v>3</v>
      </c>
      <c r="G203" s="6">
        <v>12389</v>
      </c>
      <c r="H203" s="6">
        <f t="shared" si="6"/>
        <v>37167</v>
      </c>
      <c r="I203" s="6">
        <f t="shared" si="7"/>
        <v>41627.040000000001</v>
      </c>
      <c r="J203" s="8" t="s">
        <v>209</v>
      </c>
      <c r="K203" s="8" t="s">
        <v>184</v>
      </c>
      <c r="L203" s="34"/>
    </row>
    <row r="204" spans="1:12" ht="45">
      <c r="A204" s="21">
        <v>189</v>
      </c>
      <c r="B204" s="8" t="s">
        <v>354</v>
      </c>
      <c r="C204" s="8" t="s">
        <v>206</v>
      </c>
      <c r="D204" s="8" t="s">
        <v>355</v>
      </c>
      <c r="E204" s="8" t="s">
        <v>134</v>
      </c>
      <c r="F204" s="8">
        <v>3</v>
      </c>
      <c r="G204" s="6">
        <v>12159</v>
      </c>
      <c r="H204" s="6">
        <f t="shared" si="6"/>
        <v>36477</v>
      </c>
      <c r="I204" s="6">
        <f t="shared" si="7"/>
        <v>40854.240000000005</v>
      </c>
      <c r="J204" s="8" t="s">
        <v>209</v>
      </c>
      <c r="K204" s="8" t="s">
        <v>184</v>
      </c>
      <c r="L204" s="34"/>
    </row>
    <row r="205" spans="1:12" ht="45">
      <c r="A205" s="21">
        <v>190</v>
      </c>
      <c r="B205" s="8" t="s">
        <v>356</v>
      </c>
      <c r="C205" s="8" t="s">
        <v>206</v>
      </c>
      <c r="D205" s="8" t="s">
        <v>357</v>
      </c>
      <c r="E205" s="8" t="s">
        <v>134</v>
      </c>
      <c r="F205" s="8">
        <v>2</v>
      </c>
      <c r="G205" s="6">
        <v>12274</v>
      </c>
      <c r="H205" s="6">
        <f t="shared" si="6"/>
        <v>24548</v>
      </c>
      <c r="I205" s="6">
        <f t="shared" si="7"/>
        <v>27493.760000000002</v>
      </c>
      <c r="J205" s="8" t="s">
        <v>209</v>
      </c>
      <c r="K205" s="8" t="s">
        <v>184</v>
      </c>
      <c r="L205" s="34"/>
    </row>
    <row r="206" spans="1:12" ht="45">
      <c r="A206" s="21">
        <v>191</v>
      </c>
      <c r="B206" s="8" t="s">
        <v>358</v>
      </c>
      <c r="C206" s="8" t="s">
        <v>206</v>
      </c>
      <c r="D206" s="8" t="s">
        <v>359</v>
      </c>
      <c r="E206" s="8" t="s">
        <v>134</v>
      </c>
      <c r="F206" s="8">
        <v>2</v>
      </c>
      <c r="G206" s="6">
        <v>12044</v>
      </c>
      <c r="H206" s="6">
        <f t="shared" si="6"/>
        <v>24088</v>
      </c>
      <c r="I206" s="6">
        <f t="shared" si="7"/>
        <v>26978.560000000001</v>
      </c>
      <c r="J206" s="8" t="s">
        <v>209</v>
      </c>
      <c r="K206" s="8" t="s">
        <v>184</v>
      </c>
      <c r="L206" s="34"/>
    </row>
    <row r="207" spans="1:12" ht="45">
      <c r="A207" s="21">
        <v>192</v>
      </c>
      <c r="B207" s="8" t="s">
        <v>360</v>
      </c>
      <c r="C207" s="8" t="s">
        <v>206</v>
      </c>
      <c r="D207" s="8" t="s">
        <v>361</v>
      </c>
      <c r="E207" s="8" t="s">
        <v>134</v>
      </c>
      <c r="F207" s="8">
        <v>2</v>
      </c>
      <c r="G207" s="6">
        <v>14608</v>
      </c>
      <c r="H207" s="6">
        <f t="shared" si="6"/>
        <v>29216</v>
      </c>
      <c r="I207" s="6">
        <f t="shared" si="7"/>
        <v>32721.920000000002</v>
      </c>
      <c r="J207" s="8" t="s">
        <v>209</v>
      </c>
      <c r="K207" s="8" t="s">
        <v>184</v>
      </c>
      <c r="L207" s="34"/>
    </row>
    <row r="208" spans="1:12" ht="45">
      <c r="A208" s="21">
        <v>193</v>
      </c>
      <c r="B208" s="8" t="s">
        <v>362</v>
      </c>
      <c r="C208" s="8" t="s">
        <v>206</v>
      </c>
      <c r="D208" s="8" t="s">
        <v>363</v>
      </c>
      <c r="E208" s="8" t="s">
        <v>134</v>
      </c>
      <c r="F208" s="8">
        <v>1</v>
      </c>
      <c r="G208" s="6">
        <v>14205</v>
      </c>
      <c r="H208" s="6">
        <f t="shared" si="6"/>
        <v>14205</v>
      </c>
      <c r="I208" s="6">
        <f t="shared" si="7"/>
        <v>15909.600000000002</v>
      </c>
      <c r="J208" s="8" t="s">
        <v>209</v>
      </c>
      <c r="K208" s="8" t="s">
        <v>184</v>
      </c>
      <c r="L208" s="34"/>
    </row>
    <row r="209" spans="1:12" ht="45">
      <c r="A209" s="21">
        <v>194</v>
      </c>
      <c r="B209" s="8" t="s">
        <v>364</v>
      </c>
      <c r="C209" s="8" t="s">
        <v>206</v>
      </c>
      <c r="D209" s="8" t="s">
        <v>365</v>
      </c>
      <c r="E209" s="8" t="s">
        <v>134</v>
      </c>
      <c r="F209" s="8">
        <v>1</v>
      </c>
      <c r="G209" s="6">
        <v>15129</v>
      </c>
      <c r="H209" s="6">
        <f t="shared" ref="H209:H272" si="8">F209*G209</f>
        <v>15129</v>
      </c>
      <c r="I209" s="6">
        <f t="shared" ref="I209:I272" si="9">H209*1.12</f>
        <v>16944.480000000003</v>
      </c>
      <c r="J209" s="8" t="s">
        <v>209</v>
      </c>
      <c r="K209" s="8" t="s">
        <v>184</v>
      </c>
      <c r="L209" s="34"/>
    </row>
    <row r="210" spans="1:12" ht="45">
      <c r="A210" s="21">
        <v>195</v>
      </c>
      <c r="B210" s="8" t="s">
        <v>366</v>
      </c>
      <c r="C210" s="8" t="s">
        <v>206</v>
      </c>
      <c r="D210" s="8" t="s">
        <v>367</v>
      </c>
      <c r="E210" s="8" t="s">
        <v>134</v>
      </c>
      <c r="F210" s="8">
        <v>1</v>
      </c>
      <c r="G210" s="6">
        <v>16011</v>
      </c>
      <c r="H210" s="6">
        <f t="shared" si="8"/>
        <v>16011</v>
      </c>
      <c r="I210" s="6">
        <f t="shared" si="9"/>
        <v>17932.320000000003</v>
      </c>
      <c r="J210" s="8" t="s">
        <v>209</v>
      </c>
      <c r="K210" s="8" t="s">
        <v>184</v>
      </c>
      <c r="L210" s="34"/>
    </row>
    <row r="211" spans="1:12" ht="45">
      <c r="A211" s="21">
        <v>196</v>
      </c>
      <c r="B211" s="8" t="s">
        <v>368</v>
      </c>
      <c r="C211" s="8" t="s">
        <v>206</v>
      </c>
      <c r="D211" s="8" t="s">
        <v>369</v>
      </c>
      <c r="E211" s="8" t="s">
        <v>134</v>
      </c>
      <c r="F211" s="8">
        <v>1</v>
      </c>
      <c r="G211" s="6">
        <v>19133</v>
      </c>
      <c r="H211" s="6">
        <f t="shared" si="8"/>
        <v>19133</v>
      </c>
      <c r="I211" s="6">
        <f t="shared" si="9"/>
        <v>21428.960000000003</v>
      </c>
      <c r="J211" s="8" t="s">
        <v>209</v>
      </c>
      <c r="K211" s="8" t="s">
        <v>184</v>
      </c>
      <c r="L211" s="34"/>
    </row>
    <row r="212" spans="1:12" ht="45">
      <c r="A212" s="21">
        <v>197</v>
      </c>
      <c r="B212" s="8" t="s">
        <v>370</v>
      </c>
      <c r="C212" s="8" t="s">
        <v>206</v>
      </c>
      <c r="D212" s="8" t="s">
        <v>371</v>
      </c>
      <c r="E212" s="8" t="s">
        <v>134</v>
      </c>
      <c r="F212" s="8">
        <v>20</v>
      </c>
      <c r="G212" s="6">
        <v>2378.5</v>
      </c>
      <c r="H212" s="6">
        <f t="shared" si="8"/>
        <v>47570</v>
      </c>
      <c r="I212" s="6">
        <f t="shared" si="9"/>
        <v>53278.400000000001</v>
      </c>
      <c r="J212" s="8" t="s">
        <v>209</v>
      </c>
      <c r="K212" s="8" t="s">
        <v>184</v>
      </c>
      <c r="L212" s="34"/>
    </row>
    <row r="213" spans="1:12" ht="45">
      <c r="A213" s="21">
        <v>198</v>
      </c>
      <c r="B213" s="8" t="s">
        <v>372</v>
      </c>
      <c r="C213" s="8" t="s">
        <v>206</v>
      </c>
      <c r="D213" s="8" t="s">
        <v>373</v>
      </c>
      <c r="E213" s="8" t="s">
        <v>134</v>
      </c>
      <c r="F213" s="8">
        <v>2</v>
      </c>
      <c r="G213" s="6">
        <v>78571</v>
      </c>
      <c r="H213" s="6">
        <f t="shared" si="8"/>
        <v>157142</v>
      </c>
      <c r="I213" s="6">
        <f t="shared" si="9"/>
        <v>175999.04</v>
      </c>
      <c r="J213" s="8" t="s">
        <v>209</v>
      </c>
      <c r="K213" s="8" t="s">
        <v>184</v>
      </c>
      <c r="L213" s="34"/>
    </row>
    <row r="214" spans="1:12" ht="45">
      <c r="A214" s="21">
        <v>199</v>
      </c>
      <c r="B214" s="8" t="s">
        <v>374</v>
      </c>
      <c r="C214" s="8" t="s">
        <v>206</v>
      </c>
      <c r="D214" s="8" t="s">
        <v>374</v>
      </c>
      <c r="E214" s="8" t="s">
        <v>134</v>
      </c>
      <c r="F214" s="8">
        <v>2</v>
      </c>
      <c r="G214" s="6">
        <v>162053.5</v>
      </c>
      <c r="H214" s="6">
        <f t="shared" si="8"/>
        <v>324107</v>
      </c>
      <c r="I214" s="6">
        <f t="shared" si="9"/>
        <v>362999.84</v>
      </c>
      <c r="J214" s="8" t="s">
        <v>209</v>
      </c>
      <c r="K214" s="8" t="s">
        <v>184</v>
      </c>
      <c r="L214" s="34"/>
    </row>
    <row r="215" spans="1:12" ht="45">
      <c r="A215" s="21">
        <v>200</v>
      </c>
      <c r="B215" s="8" t="s">
        <v>375</v>
      </c>
      <c r="C215" s="8" t="s">
        <v>206</v>
      </c>
      <c r="D215" s="8" t="s">
        <v>375</v>
      </c>
      <c r="E215" s="8" t="s">
        <v>134</v>
      </c>
      <c r="F215" s="8">
        <v>1</v>
      </c>
      <c r="G215" s="6">
        <v>1141290</v>
      </c>
      <c r="H215" s="6">
        <f t="shared" si="8"/>
        <v>1141290</v>
      </c>
      <c r="I215" s="6">
        <f t="shared" si="9"/>
        <v>1278244.8</v>
      </c>
      <c r="J215" s="8" t="s">
        <v>209</v>
      </c>
      <c r="K215" s="8" t="s">
        <v>184</v>
      </c>
      <c r="L215" s="34"/>
    </row>
    <row r="216" spans="1:12" ht="45">
      <c r="A216" s="21">
        <v>201</v>
      </c>
      <c r="B216" s="8" t="s">
        <v>376</v>
      </c>
      <c r="C216" s="8" t="s">
        <v>206</v>
      </c>
      <c r="D216" s="8" t="s">
        <v>376</v>
      </c>
      <c r="E216" s="8" t="s">
        <v>134</v>
      </c>
      <c r="F216" s="8">
        <v>1</v>
      </c>
      <c r="G216" s="6">
        <v>817692</v>
      </c>
      <c r="H216" s="6">
        <f t="shared" si="8"/>
        <v>817692</v>
      </c>
      <c r="I216" s="6">
        <f t="shared" si="9"/>
        <v>915815.04</v>
      </c>
      <c r="J216" s="8" t="s">
        <v>209</v>
      </c>
      <c r="K216" s="8" t="s">
        <v>184</v>
      </c>
      <c r="L216" s="34"/>
    </row>
    <row r="217" spans="1:12" ht="45">
      <c r="A217" s="21">
        <v>202</v>
      </c>
      <c r="B217" s="8" t="s">
        <v>377</v>
      </c>
      <c r="C217" s="8" t="s">
        <v>206</v>
      </c>
      <c r="D217" s="8" t="s">
        <v>377</v>
      </c>
      <c r="E217" s="8" t="s">
        <v>134</v>
      </c>
      <c r="F217" s="8">
        <v>1</v>
      </c>
      <c r="G217" s="6">
        <v>764218</v>
      </c>
      <c r="H217" s="6">
        <f t="shared" si="8"/>
        <v>764218</v>
      </c>
      <c r="I217" s="6">
        <f t="shared" si="9"/>
        <v>855924.16</v>
      </c>
      <c r="J217" s="8" t="s">
        <v>209</v>
      </c>
      <c r="K217" s="8" t="s">
        <v>184</v>
      </c>
      <c r="L217" s="34"/>
    </row>
    <row r="218" spans="1:12" ht="45">
      <c r="A218" s="21">
        <v>203</v>
      </c>
      <c r="B218" s="8" t="s">
        <v>378</v>
      </c>
      <c r="C218" s="8" t="s">
        <v>206</v>
      </c>
      <c r="D218" s="8" t="s">
        <v>378</v>
      </c>
      <c r="E218" s="8" t="s">
        <v>134</v>
      </c>
      <c r="F218" s="8">
        <v>1</v>
      </c>
      <c r="G218" s="6">
        <v>698547</v>
      </c>
      <c r="H218" s="6">
        <f t="shared" si="8"/>
        <v>698547</v>
      </c>
      <c r="I218" s="6">
        <f t="shared" si="9"/>
        <v>782372.64000000013</v>
      </c>
      <c r="J218" s="8" t="s">
        <v>209</v>
      </c>
      <c r="K218" s="8" t="s">
        <v>184</v>
      </c>
      <c r="L218" s="34"/>
    </row>
    <row r="219" spans="1:12" ht="45">
      <c r="A219" s="21">
        <v>204</v>
      </c>
      <c r="B219" s="8" t="s">
        <v>379</v>
      </c>
      <c r="C219" s="8" t="s">
        <v>206</v>
      </c>
      <c r="D219" s="8" t="s">
        <v>379</v>
      </c>
      <c r="E219" s="8" t="s">
        <v>134</v>
      </c>
      <c r="F219" s="8">
        <v>1</v>
      </c>
      <c r="G219" s="6">
        <v>390621</v>
      </c>
      <c r="H219" s="6">
        <f t="shared" si="8"/>
        <v>390621</v>
      </c>
      <c r="I219" s="6">
        <f t="shared" si="9"/>
        <v>437495.52</v>
      </c>
      <c r="J219" s="8" t="s">
        <v>209</v>
      </c>
      <c r="K219" s="8" t="s">
        <v>184</v>
      </c>
      <c r="L219" s="34"/>
    </row>
    <row r="220" spans="1:12" ht="45">
      <c r="A220" s="21">
        <v>205</v>
      </c>
      <c r="B220" s="8" t="s">
        <v>380</v>
      </c>
      <c r="C220" s="8" t="s">
        <v>206</v>
      </c>
      <c r="D220" s="8" t="s">
        <v>380</v>
      </c>
      <c r="E220" s="8" t="s">
        <v>134</v>
      </c>
      <c r="F220" s="8">
        <v>1</v>
      </c>
      <c r="G220" s="6">
        <v>312786</v>
      </c>
      <c r="H220" s="6">
        <f t="shared" si="8"/>
        <v>312786</v>
      </c>
      <c r="I220" s="6">
        <f t="shared" si="9"/>
        <v>350320.32</v>
      </c>
      <c r="J220" s="8" t="s">
        <v>209</v>
      </c>
      <c r="K220" s="8" t="s">
        <v>184</v>
      </c>
      <c r="L220" s="34"/>
    </row>
    <row r="221" spans="1:12" ht="45">
      <c r="A221" s="21">
        <v>206</v>
      </c>
      <c r="B221" s="8" t="s">
        <v>381</v>
      </c>
      <c r="C221" s="8" t="s">
        <v>206</v>
      </c>
      <c r="D221" s="8" t="s">
        <v>381</v>
      </c>
      <c r="E221" s="8" t="s">
        <v>134</v>
      </c>
      <c r="F221" s="8">
        <v>1</v>
      </c>
      <c r="G221" s="6">
        <v>323691</v>
      </c>
      <c r="H221" s="6">
        <f t="shared" si="8"/>
        <v>323691</v>
      </c>
      <c r="I221" s="6">
        <f t="shared" si="9"/>
        <v>362533.92000000004</v>
      </c>
      <c r="J221" s="8" t="s">
        <v>209</v>
      </c>
      <c r="K221" s="8" t="s">
        <v>184</v>
      </c>
      <c r="L221" s="34"/>
    </row>
    <row r="222" spans="1:12" ht="45">
      <c r="A222" s="21">
        <v>207</v>
      </c>
      <c r="B222" s="8" t="s">
        <v>382</v>
      </c>
      <c r="C222" s="8" t="s">
        <v>206</v>
      </c>
      <c r="D222" s="8" t="s">
        <v>382</v>
      </c>
      <c r="E222" s="8" t="s">
        <v>134</v>
      </c>
      <c r="F222" s="8">
        <v>2</v>
      </c>
      <c r="G222" s="6">
        <v>218718.5</v>
      </c>
      <c r="H222" s="6">
        <f t="shared" si="8"/>
        <v>437437</v>
      </c>
      <c r="I222" s="6">
        <f t="shared" si="9"/>
        <v>489929.44000000006</v>
      </c>
      <c r="J222" s="8" t="s">
        <v>209</v>
      </c>
      <c r="K222" s="8" t="s">
        <v>184</v>
      </c>
      <c r="L222" s="34"/>
    </row>
    <row r="223" spans="1:12" ht="45">
      <c r="A223" s="21">
        <v>208</v>
      </c>
      <c r="B223" s="8" t="s">
        <v>383</v>
      </c>
      <c r="C223" s="8" t="s">
        <v>206</v>
      </c>
      <c r="D223" s="8" t="s">
        <v>383</v>
      </c>
      <c r="E223" s="8" t="s">
        <v>134</v>
      </c>
      <c r="F223" s="8">
        <v>12</v>
      </c>
      <c r="G223" s="6">
        <v>43223</v>
      </c>
      <c r="H223" s="6">
        <f t="shared" si="8"/>
        <v>518676</v>
      </c>
      <c r="I223" s="6">
        <f t="shared" si="9"/>
        <v>580917.12000000011</v>
      </c>
      <c r="J223" s="8" t="s">
        <v>209</v>
      </c>
      <c r="K223" s="8" t="s">
        <v>184</v>
      </c>
      <c r="L223" s="34"/>
    </row>
    <row r="224" spans="1:12" ht="45">
      <c r="A224" s="21">
        <v>209</v>
      </c>
      <c r="B224" s="8" t="s">
        <v>384</v>
      </c>
      <c r="C224" s="8" t="s">
        <v>206</v>
      </c>
      <c r="D224" s="8" t="s">
        <v>384</v>
      </c>
      <c r="E224" s="8" t="s">
        <v>134</v>
      </c>
      <c r="F224" s="8">
        <v>2</v>
      </c>
      <c r="G224" s="6">
        <v>34555</v>
      </c>
      <c r="H224" s="6">
        <f t="shared" si="8"/>
        <v>69110</v>
      </c>
      <c r="I224" s="6">
        <f t="shared" si="9"/>
        <v>77403.200000000012</v>
      </c>
      <c r="J224" s="8" t="s">
        <v>209</v>
      </c>
      <c r="K224" s="8" t="s">
        <v>184</v>
      </c>
      <c r="L224" s="34"/>
    </row>
    <row r="225" spans="1:12" ht="45">
      <c r="A225" s="21">
        <v>210</v>
      </c>
      <c r="B225" s="8" t="s">
        <v>385</v>
      </c>
      <c r="C225" s="8" t="s">
        <v>206</v>
      </c>
      <c r="D225" s="8" t="s">
        <v>385</v>
      </c>
      <c r="E225" s="8" t="s">
        <v>134</v>
      </c>
      <c r="F225" s="8">
        <v>2</v>
      </c>
      <c r="G225" s="6">
        <v>34743</v>
      </c>
      <c r="H225" s="6">
        <f t="shared" si="8"/>
        <v>69486</v>
      </c>
      <c r="I225" s="6">
        <f t="shared" si="9"/>
        <v>77824.320000000007</v>
      </c>
      <c r="J225" s="8" t="s">
        <v>209</v>
      </c>
      <c r="K225" s="8" t="s">
        <v>184</v>
      </c>
      <c r="L225" s="34"/>
    </row>
    <row r="226" spans="1:12" ht="45">
      <c r="A226" s="21">
        <v>211</v>
      </c>
      <c r="B226" s="8" t="s">
        <v>386</v>
      </c>
      <c r="C226" s="8" t="s">
        <v>206</v>
      </c>
      <c r="D226" s="8" t="s">
        <v>386</v>
      </c>
      <c r="E226" s="8" t="s">
        <v>134</v>
      </c>
      <c r="F226" s="8">
        <v>2</v>
      </c>
      <c r="G226" s="6">
        <v>34512.5</v>
      </c>
      <c r="H226" s="6">
        <f t="shared" si="8"/>
        <v>69025</v>
      </c>
      <c r="I226" s="6">
        <f t="shared" si="9"/>
        <v>77308.000000000015</v>
      </c>
      <c r="J226" s="8" t="s">
        <v>209</v>
      </c>
      <c r="K226" s="8" t="s">
        <v>184</v>
      </c>
      <c r="L226" s="34"/>
    </row>
    <row r="227" spans="1:12" ht="45">
      <c r="A227" s="21">
        <v>212</v>
      </c>
      <c r="B227" s="8" t="s">
        <v>387</v>
      </c>
      <c r="C227" s="8" t="s">
        <v>206</v>
      </c>
      <c r="D227" s="8" t="s">
        <v>387</v>
      </c>
      <c r="E227" s="8" t="s">
        <v>134</v>
      </c>
      <c r="F227" s="8">
        <v>1</v>
      </c>
      <c r="G227" s="6">
        <v>225513</v>
      </c>
      <c r="H227" s="6">
        <f t="shared" si="8"/>
        <v>225513</v>
      </c>
      <c r="I227" s="6">
        <f t="shared" si="9"/>
        <v>252574.56000000003</v>
      </c>
      <c r="J227" s="8" t="s">
        <v>209</v>
      </c>
      <c r="K227" s="8" t="s">
        <v>184</v>
      </c>
      <c r="L227" s="34"/>
    </row>
    <row r="228" spans="1:12" ht="45">
      <c r="A228" s="21">
        <v>213</v>
      </c>
      <c r="B228" s="8" t="s">
        <v>388</v>
      </c>
      <c r="C228" s="8" t="s">
        <v>206</v>
      </c>
      <c r="D228" s="8" t="s">
        <v>388</v>
      </c>
      <c r="E228" s="8" t="s">
        <v>134</v>
      </c>
      <c r="F228" s="8">
        <v>1</v>
      </c>
      <c r="G228" s="6">
        <v>225513</v>
      </c>
      <c r="H228" s="6">
        <f t="shared" si="8"/>
        <v>225513</v>
      </c>
      <c r="I228" s="6">
        <f t="shared" si="9"/>
        <v>252574.56000000003</v>
      </c>
      <c r="J228" s="8" t="s">
        <v>209</v>
      </c>
      <c r="K228" s="8" t="s">
        <v>184</v>
      </c>
      <c r="L228" s="34"/>
    </row>
    <row r="229" spans="1:12" ht="45">
      <c r="A229" s="21">
        <v>214</v>
      </c>
      <c r="B229" s="8" t="s">
        <v>389</v>
      </c>
      <c r="C229" s="8" t="s">
        <v>206</v>
      </c>
      <c r="D229" s="8" t="s">
        <v>389</v>
      </c>
      <c r="E229" s="8" t="s">
        <v>134</v>
      </c>
      <c r="F229" s="8">
        <v>1</v>
      </c>
      <c r="G229" s="6">
        <v>265715</v>
      </c>
      <c r="H229" s="6">
        <f t="shared" si="8"/>
        <v>265715</v>
      </c>
      <c r="I229" s="6">
        <f t="shared" si="9"/>
        <v>297600.80000000005</v>
      </c>
      <c r="J229" s="8" t="s">
        <v>209</v>
      </c>
      <c r="K229" s="8" t="s">
        <v>184</v>
      </c>
      <c r="L229" s="34"/>
    </row>
    <row r="230" spans="1:12" ht="45">
      <c r="A230" s="21">
        <v>215</v>
      </c>
      <c r="B230" s="8" t="s">
        <v>390</v>
      </c>
      <c r="C230" s="8" t="s">
        <v>206</v>
      </c>
      <c r="D230" s="8" t="s">
        <v>390</v>
      </c>
      <c r="E230" s="8" t="s">
        <v>134</v>
      </c>
      <c r="F230" s="8">
        <v>1</v>
      </c>
      <c r="G230" s="6">
        <v>265715</v>
      </c>
      <c r="H230" s="6">
        <f t="shared" si="8"/>
        <v>265715</v>
      </c>
      <c r="I230" s="6">
        <f t="shared" si="9"/>
        <v>297600.80000000005</v>
      </c>
      <c r="J230" s="8" t="s">
        <v>209</v>
      </c>
      <c r="K230" s="8" t="s">
        <v>184</v>
      </c>
      <c r="L230" s="34"/>
    </row>
    <row r="231" spans="1:12" ht="45">
      <c r="A231" s="21">
        <v>216</v>
      </c>
      <c r="B231" s="8" t="s">
        <v>391</v>
      </c>
      <c r="C231" s="8" t="s">
        <v>206</v>
      </c>
      <c r="D231" s="8" t="s">
        <v>391</v>
      </c>
      <c r="E231" s="8" t="s">
        <v>134</v>
      </c>
      <c r="F231" s="8">
        <v>1</v>
      </c>
      <c r="G231" s="6">
        <v>265715</v>
      </c>
      <c r="H231" s="6">
        <f t="shared" si="8"/>
        <v>265715</v>
      </c>
      <c r="I231" s="6">
        <f t="shared" si="9"/>
        <v>297600.80000000005</v>
      </c>
      <c r="J231" s="8" t="s">
        <v>209</v>
      </c>
      <c r="K231" s="8" t="s">
        <v>184</v>
      </c>
      <c r="L231" s="34"/>
    </row>
    <row r="232" spans="1:12" ht="45">
      <c r="A232" s="21">
        <v>217</v>
      </c>
      <c r="B232" s="8" t="s">
        <v>392</v>
      </c>
      <c r="C232" s="8" t="s">
        <v>206</v>
      </c>
      <c r="D232" s="8" t="s">
        <v>392</v>
      </c>
      <c r="E232" s="8" t="s">
        <v>134</v>
      </c>
      <c r="F232" s="8">
        <v>2</v>
      </c>
      <c r="G232" s="6">
        <v>48466</v>
      </c>
      <c r="H232" s="6">
        <f t="shared" si="8"/>
        <v>96932</v>
      </c>
      <c r="I232" s="6">
        <f t="shared" si="9"/>
        <v>108563.84000000001</v>
      </c>
      <c r="J232" s="8" t="s">
        <v>209</v>
      </c>
      <c r="K232" s="8" t="s">
        <v>184</v>
      </c>
      <c r="L232" s="34"/>
    </row>
    <row r="233" spans="1:12" ht="45">
      <c r="A233" s="21">
        <v>218</v>
      </c>
      <c r="B233" s="8" t="s">
        <v>393</v>
      </c>
      <c r="C233" s="8" t="s">
        <v>206</v>
      </c>
      <c r="D233" s="8" t="s">
        <v>393</v>
      </c>
      <c r="E233" s="8" t="s">
        <v>134</v>
      </c>
      <c r="F233" s="8">
        <v>2</v>
      </c>
      <c r="G233" s="6">
        <v>42285</v>
      </c>
      <c r="H233" s="6">
        <f t="shared" si="8"/>
        <v>84570</v>
      </c>
      <c r="I233" s="6">
        <f t="shared" si="9"/>
        <v>94718.400000000009</v>
      </c>
      <c r="J233" s="8" t="s">
        <v>209</v>
      </c>
      <c r="K233" s="8" t="s">
        <v>184</v>
      </c>
      <c r="L233" s="34"/>
    </row>
    <row r="234" spans="1:12" ht="30">
      <c r="A234" s="21">
        <v>219</v>
      </c>
      <c r="B234" s="8" t="s">
        <v>394</v>
      </c>
      <c r="C234" s="8" t="s">
        <v>206</v>
      </c>
      <c r="D234" s="8" t="s">
        <v>394</v>
      </c>
      <c r="E234" s="8" t="s">
        <v>294</v>
      </c>
      <c r="F234" s="18">
        <v>1000</v>
      </c>
      <c r="G234" s="6">
        <v>169.64</v>
      </c>
      <c r="H234" s="6">
        <f t="shared" si="8"/>
        <v>169640</v>
      </c>
      <c r="I234" s="6">
        <f t="shared" si="9"/>
        <v>189996.80000000002</v>
      </c>
      <c r="J234" s="13" t="s">
        <v>1414</v>
      </c>
      <c r="K234" s="8" t="s">
        <v>184</v>
      </c>
      <c r="L234" s="34"/>
    </row>
    <row r="235" spans="1:12" ht="30">
      <c r="A235" s="21">
        <v>220</v>
      </c>
      <c r="B235" s="8" t="s">
        <v>395</v>
      </c>
      <c r="C235" s="8" t="s">
        <v>206</v>
      </c>
      <c r="D235" s="8" t="s">
        <v>395</v>
      </c>
      <c r="E235" s="8" t="s">
        <v>294</v>
      </c>
      <c r="F235" s="8">
        <v>500</v>
      </c>
      <c r="G235" s="6">
        <v>214.28</v>
      </c>
      <c r="H235" s="6">
        <f t="shared" si="8"/>
        <v>107140</v>
      </c>
      <c r="I235" s="6">
        <f t="shared" si="9"/>
        <v>119996.80000000002</v>
      </c>
      <c r="J235" s="13" t="s">
        <v>1414</v>
      </c>
      <c r="K235" s="8" t="s">
        <v>184</v>
      </c>
      <c r="L235" s="34"/>
    </row>
    <row r="236" spans="1:12" ht="45">
      <c r="A236" s="21">
        <v>221</v>
      </c>
      <c r="B236" s="8" t="s">
        <v>396</v>
      </c>
      <c r="C236" s="8" t="s">
        <v>206</v>
      </c>
      <c r="D236" s="8" t="s">
        <v>397</v>
      </c>
      <c r="E236" s="8" t="s">
        <v>134</v>
      </c>
      <c r="F236" s="8">
        <v>4</v>
      </c>
      <c r="G236" s="6">
        <v>14732</v>
      </c>
      <c r="H236" s="6">
        <f t="shared" si="8"/>
        <v>58928</v>
      </c>
      <c r="I236" s="6">
        <f t="shared" si="9"/>
        <v>65999.360000000001</v>
      </c>
      <c r="J236" s="8" t="s">
        <v>209</v>
      </c>
      <c r="K236" s="8" t="s">
        <v>184</v>
      </c>
      <c r="L236" s="34"/>
    </row>
    <row r="237" spans="1:12" ht="30">
      <c r="A237" s="21">
        <v>222</v>
      </c>
      <c r="B237" s="8" t="s">
        <v>398</v>
      </c>
      <c r="C237" s="8" t="s">
        <v>206</v>
      </c>
      <c r="D237" s="8" t="s">
        <v>398</v>
      </c>
      <c r="E237" s="8" t="s">
        <v>134</v>
      </c>
      <c r="F237" s="8">
        <v>3</v>
      </c>
      <c r="G237" s="6">
        <v>357</v>
      </c>
      <c r="H237" s="6">
        <f t="shared" si="8"/>
        <v>1071</v>
      </c>
      <c r="I237" s="6">
        <f t="shared" si="9"/>
        <v>1199.5200000000002</v>
      </c>
      <c r="J237" s="13" t="s">
        <v>1414</v>
      </c>
      <c r="K237" s="8" t="s">
        <v>184</v>
      </c>
      <c r="L237" s="34"/>
    </row>
    <row r="238" spans="1:12" ht="30">
      <c r="A238" s="21">
        <v>223</v>
      </c>
      <c r="B238" s="8" t="s">
        <v>399</v>
      </c>
      <c r="C238" s="8" t="s">
        <v>206</v>
      </c>
      <c r="D238" s="8" t="s">
        <v>399</v>
      </c>
      <c r="E238" s="8" t="s">
        <v>134</v>
      </c>
      <c r="F238" s="8">
        <v>3</v>
      </c>
      <c r="G238" s="6">
        <v>401</v>
      </c>
      <c r="H238" s="6">
        <f t="shared" si="8"/>
        <v>1203</v>
      </c>
      <c r="I238" s="6">
        <f t="shared" si="9"/>
        <v>1347.3600000000001</v>
      </c>
      <c r="J238" s="13" t="s">
        <v>1414</v>
      </c>
      <c r="K238" s="8" t="s">
        <v>184</v>
      </c>
      <c r="L238" s="34"/>
    </row>
    <row r="239" spans="1:12" ht="30">
      <c r="A239" s="21">
        <v>224</v>
      </c>
      <c r="B239" s="8" t="s">
        <v>400</v>
      </c>
      <c r="C239" s="8" t="s">
        <v>206</v>
      </c>
      <c r="D239" s="8" t="s">
        <v>400</v>
      </c>
      <c r="E239" s="8" t="s">
        <v>134</v>
      </c>
      <c r="F239" s="8">
        <v>3</v>
      </c>
      <c r="G239" s="6">
        <v>446</v>
      </c>
      <c r="H239" s="6">
        <f t="shared" si="8"/>
        <v>1338</v>
      </c>
      <c r="I239" s="6">
        <f t="shared" si="9"/>
        <v>1498.5600000000002</v>
      </c>
      <c r="J239" s="13" t="s">
        <v>1414</v>
      </c>
      <c r="K239" s="8" t="s">
        <v>184</v>
      </c>
      <c r="L239" s="34"/>
    </row>
    <row r="240" spans="1:12" ht="30">
      <c r="A240" s="21">
        <v>225</v>
      </c>
      <c r="B240" s="8" t="s">
        <v>401</v>
      </c>
      <c r="C240" s="8" t="s">
        <v>206</v>
      </c>
      <c r="D240" s="8" t="s">
        <v>401</v>
      </c>
      <c r="E240" s="8" t="s">
        <v>134</v>
      </c>
      <c r="F240" s="8">
        <v>3</v>
      </c>
      <c r="G240" s="6">
        <v>491</v>
      </c>
      <c r="H240" s="6">
        <f t="shared" si="8"/>
        <v>1473</v>
      </c>
      <c r="I240" s="6">
        <f t="shared" si="9"/>
        <v>1649.7600000000002</v>
      </c>
      <c r="J240" s="13" t="s">
        <v>1414</v>
      </c>
      <c r="K240" s="8" t="s">
        <v>184</v>
      </c>
      <c r="L240" s="34"/>
    </row>
    <row r="241" spans="1:12" ht="360">
      <c r="A241" s="21">
        <v>226</v>
      </c>
      <c r="B241" s="8" t="s">
        <v>402</v>
      </c>
      <c r="C241" s="8" t="s">
        <v>206</v>
      </c>
      <c r="D241" s="8" t="s">
        <v>1482</v>
      </c>
      <c r="E241" s="8" t="s">
        <v>134</v>
      </c>
      <c r="F241" s="18">
        <v>1500</v>
      </c>
      <c r="G241" s="6">
        <v>892.8</v>
      </c>
      <c r="H241" s="6">
        <f t="shared" si="8"/>
        <v>1339200</v>
      </c>
      <c r="I241" s="6">
        <f t="shared" si="9"/>
        <v>1499904.0000000002</v>
      </c>
      <c r="J241" s="8" t="s">
        <v>209</v>
      </c>
      <c r="K241" s="8" t="s">
        <v>184</v>
      </c>
      <c r="L241" s="35" t="s">
        <v>1481</v>
      </c>
    </row>
    <row r="242" spans="1:12" ht="30">
      <c r="A242" s="21">
        <v>227</v>
      </c>
      <c r="B242" s="8" t="s">
        <v>403</v>
      </c>
      <c r="C242" s="8" t="s">
        <v>206</v>
      </c>
      <c r="D242" s="8" t="s">
        <v>404</v>
      </c>
      <c r="E242" s="8" t="s">
        <v>134</v>
      </c>
      <c r="F242" s="8">
        <v>2</v>
      </c>
      <c r="G242" s="6">
        <v>8928.5</v>
      </c>
      <c r="H242" s="6">
        <f t="shared" si="8"/>
        <v>17857</v>
      </c>
      <c r="I242" s="6">
        <f t="shared" si="9"/>
        <v>19999.84</v>
      </c>
      <c r="J242" s="13" t="s">
        <v>1414</v>
      </c>
      <c r="K242" s="8" t="s">
        <v>184</v>
      </c>
      <c r="L242" s="34"/>
    </row>
    <row r="243" spans="1:12" ht="30">
      <c r="A243" s="21">
        <v>228</v>
      </c>
      <c r="B243" s="8" t="s">
        <v>405</v>
      </c>
      <c r="C243" s="8" t="s">
        <v>206</v>
      </c>
      <c r="D243" s="8" t="s">
        <v>405</v>
      </c>
      <c r="E243" s="8" t="s">
        <v>134</v>
      </c>
      <c r="F243" s="8">
        <v>2</v>
      </c>
      <c r="G243" s="6">
        <v>1785.5</v>
      </c>
      <c r="H243" s="6">
        <f t="shared" si="8"/>
        <v>3571</v>
      </c>
      <c r="I243" s="6">
        <f t="shared" si="9"/>
        <v>3999.5200000000004</v>
      </c>
      <c r="J243" s="13" t="s">
        <v>1414</v>
      </c>
      <c r="K243" s="8" t="s">
        <v>184</v>
      </c>
      <c r="L243" s="34"/>
    </row>
    <row r="244" spans="1:12" ht="30">
      <c r="A244" s="21">
        <v>229</v>
      </c>
      <c r="B244" s="8" t="s">
        <v>406</v>
      </c>
      <c r="C244" s="8" t="s">
        <v>206</v>
      </c>
      <c r="D244" s="8" t="s">
        <v>406</v>
      </c>
      <c r="E244" s="8" t="s">
        <v>134</v>
      </c>
      <c r="F244" s="8">
        <v>2</v>
      </c>
      <c r="G244" s="6">
        <v>1785.5</v>
      </c>
      <c r="H244" s="6">
        <f t="shared" si="8"/>
        <v>3571</v>
      </c>
      <c r="I244" s="6">
        <f t="shared" si="9"/>
        <v>3999.5200000000004</v>
      </c>
      <c r="J244" s="13" t="s">
        <v>1414</v>
      </c>
      <c r="K244" s="8" t="s">
        <v>184</v>
      </c>
      <c r="L244" s="34"/>
    </row>
    <row r="245" spans="1:12" ht="30">
      <c r="A245" s="21">
        <v>230</v>
      </c>
      <c r="B245" s="8" t="s">
        <v>407</v>
      </c>
      <c r="C245" s="8" t="s">
        <v>206</v>
      </c>
      <c r="D245" s="8" t="s">
        <v>407</v>
      </c>
      <c r="E245" s="8" t="s">
        <v>134</v>
      </c>
      <c r="F245" s="8">
        <v>2</v>
      </c>
      <c r="G245" s="6">
        <v>2232</v>
      </c>
      <c r="H245" s="6">
        <f t="shared" si="8"/>
        <v>4464</v>
      </c>
      <c r="I245" s="6">
        <f t="shared" si="9"/>
        <v>4999.68</v>
      </c>
      <c r="J245" s="13" t="s">
        <v>1414</v>
      </c>
      <c r="K245" s="8" t="s">
        <v>184</v>
      </c>
      <c r="L245" s="34"/>
    </row>
    <row r="246" spans="1:12" ht="30">
      <c r="A246" s="21">
        <v>231</v>
      </c>
      <c r="B246" s="8" t="s">
        <v>408</v>
      </c>
      <c r="C246" s="8" t="s">
        <v>206</v>
      </c>
      <c r="D246" s="8" t="s">
        <v>408</v>
      </c>
      <c r="E246" s="8" t="s">
        <v>134</v>
      </c>
      <c r="F246" s="8">
        <v>2</v>
      </c>
      <c r="G246" s="6">
        <v>2232</v>
      </c>
      <c r="H246" s="6">
        <f t="shared" si="8"/>
        <v>4464</v>
      </c>
      <c r="I246" s="6">
        <f t="shared" si="9"/>
        <v>4999.68</v>
      </c>
      <c r="J246" s="13" t="s">
        <v>1414</v>
      </c>
      <c r="K246" s="8" t="s">
        <v>184</v>
      </c>
      <c r="L246" s="34"/>
    </row>
    <row r="247" spans="1:12" ht="30">
      <c r="A247" s="21">
        <v>232</v>
      </c>
      <c r="B247" s="8" t="s">
        <v>409</v>
      </c>
      <c r="C247" s="8" t="s">
        <v>206</v>
      </c>
      <c r="D247" s="8" t="s">
        <v>409</v>
      </c>
      <c r="E247" s="8" t="s">
        <v>134</v>
      </c>
      <c r="F247" s="8">
        <v>2</v>
      </c>
      <c r="G247" s="6">
        <v>2500</v>
      </c>
      <c r="H247" s="6">
        <f t="shared" si="8"/>
        <v>5000</v>
      </c>
      <c r="I247" s="6">
        <f t="shared" si="9"/>
        <v>5600.0000000000009</v>
      </c>
      <c r="J247" s="13" t="s">
        <v>1414</v>
      </c>
      <c r="K247" s="8" t="s">
        <v>184</v>
      </c>
      <c r="L247" s="34"/>
    </row>
    <row r="248" spans="1:12" ht="30">
      <c r="A248" s="21">
        <v>233</v>
      </c>
      <c r="B248" s="8" t="s">
        <v>410</v>
      </c>
      <c r="C248" s="8" t="s">
        <v>206</v>
      </c>
      <c r="D248" s="8" t="s">
        <v>410</v>
      </c>
      <c r="E248" s="8" t="s">
        <v>134</v>
      </c>
      <c r="F248" s="8">
        <v>2</v>
      </c>
      <c r="G248" s="6">
        <v>2500</v>
      </c>
      <c r="H248" s="6">
        <f t="shared" si="8"/>
        <v>5000</v>
      </c>
      <c r="I248" s="6">
        <f t="shared" si="9"/>
        <v>5600.0000000000009</v>
      </c>
      <c r="J248" s="13" t="s">
        <v>1414</v>
      </c>
      <c r="K248" s="8" t="s">
        <v>184</v>
      </c>
      <c r="L248" s="34"/>
    </row>
    <row r="249" spans="1:12" ht="30">
      <c r="A249" s="21">
        <v>234</v>
      </c>
      <c r="B249" s="8" t="s">
        <v>411</v>
      </c>
      <c r="C249" s="8" t="s">
        <v>206</v>
      </c>
      <c r="D249" s="8" t="s">
        <v>411</v>
      </c>
      <c r="E249" s="8" t="s">
        <v>134</v>
      </c>
      <c r="F249" s="8">
        <v>2</v>
      </c>
      <c r="G249" s="6">
        <v>2678.5</v>
      </c>
      <c r="H249" s="6">
        <f t="shared" si="8"/>
        <v>5357</v>
      </c>
      <c r="I249" s="6">
        <f t="shared" si="9"/>
        <v>5999.84</v>
      </c>
      <c r="J249" s="13" t="s">
        <v>1414</v>
      </c>
      <c r="K249" s="8" t="s">
        <v>184</v>
      </c>
      <c r="L249" s="34"/>
    </row>
    <row r="250" spans="1:12" ht="30">
      <c r="A250" s="21">
        <v>235</v>
      </c>
      <c r="B250" s="8" t="s">
        <v>412</v>
      </c>
      <c r="C250" s="8" t="s">
        <v>206</v>
      </c>
      <c r="D250" s="8" t="s">
        <v>412</v>
      </c>
      <c r="E250" s="8" t="s">
        <v>134</v>
      </c>
      <c r="F250" s="8">
        <v>2</v>
      </c>
      <c r="G250" s="6">
        <v>2678.5</v>
      </c>
      <c r="H250" s="6">
        <f t="shared" si="8"/>
        <v>5357</v>
      </c>
      <c r="I250" s="6">
        <f t="shared" si="9"/>
        <v>5999.84</v>
      </c>
      <c r="J250" s="13" t="s">
        <v>1414</v>
      </c>
      <c r="K250" s="8" t="s">
        <v>184</v>
      </c>
      <c r="L250" s="34"/>
    </row>
    <row r="251" spans="1:12" ht="30">
      <c r="A251" s="21">
        <v>236</v>
      </c>
      <c r="B251" s="8" t="s">
        <v>413</v>
      </c>
      <c r="C251" s="8" t="s">
        <v>206</v>
      </c>
      <c r="D251" s="8" t="s">
        <v>413</v>
      </c>
      <c r="E251" s="8" t="s">
        <v>134</v>
      </c>
      <c r="F251" s="8">
        <v>2</v>
      </c>
      <c r="G251" s="6">
        <v>2946.5</v>
      </c>
      <c r="H251" s="6">
        <f t="shared" si="8"/>
        <v>5893</v>
      </c>
      <c r="I251" s="6">
        <f t="shared" si="9"/>
        <v>6600.1600000000008</v>
      </c>
      <c r="J251" s="13" t="s">
        <v>1414</v>
      </c>
      <c r="K251" s="8" t="s">
        <v>184</v>
      </c>
      <c r="L251" s="34"/>
    </row>
    <row r="252" spans="1:12" ht="30">
      <c r="A252" s="21">
        <v>237</v>
      </c>
      <c r="B252" s="8" t="s">
        <v>414</v>
      </c>
      <c r="C252" s="8" t="s">
        <v>206</v>
      </c>
      <c r="D252" s="8" t="s">
        <v>414</v>
      </c>
      <c r="E252" s="8" t="s">
        <v>134</v>
      </c>
      <c r="F252" s="8">
        <v>2</v>
      </c>
      <c r="G252" s="6">
        <v>2678.5</v>
      </c>
      <c r="H252" s="6">
        <f t="shared" si="8"/>
        <v>5357</v>
      </c>
      <c r="I252" s="6">
        <f t="shared" si="9"/>
        <v>5999.84</v>
      </c>
      <c r="J252" s="13" t="s">
        <v>1414</v>
      </c>
      <c r="K252" s="8" t="s">
        <v>184</v>
      </c>
      <c r="L252" s="34"/>
    </row>
    <row r="253" spans="1:12" ht="30">
      <c r="A253" s="21">
        <v>238</v>
      </c>
      <c r="B253" s="8" t="s">
        <v>415</v>
      </c>
      <c r="C253" s="8" t="s">
        <v>206</v>
      </c>
      <c r="D253" s="8" t="s">
        <v>415</v>
      </c>
      <c r="E253" s="8" t="s">
        <v>134</v>
      </c>
      <c r="F253" s="8">
        <v>1</v>
      </c>
      <c r="G253" s="6">
        <v>2678.5</v>
      </c>
      <c r="H253" s="6">
        <f t="shared" si="8"/>
        <v>2678.5</v>
      </c>
      <c r="I253" s="6">
        <f t="shared" si="9"/>
        <v>2999.92</v>
      </c>
      <c r="J253" s="13" t="s">
        <v>1414</v>
      </c>
      <c r="K253" s="8" t="s">
        <v>184</v>
      </c>
      <c r="L253" s="34"/>
    </row>
    <row r="254" spans="1:12" ht="30">
      <c r="A254" s="21">
        <v>239</v>
      </c>
      <c r="B254" s="8" t="s">
        <v>416</v>
      </c>
      <c r="C254" s="8" t="s">
        <v>206</v>
      </c>
      <c r="D254" s="8" t="s">
        <v>416</v>
      </c>
      <c r="E254" s="8" t="s">
        <v>134</v>
      </c>
      <c r="F254" s="8">
        <v>1</v>
      </c>
      <c r="G254" s="6">
        <v>3125</v>
      </c>
      <c r="H254" s="6">
        <f t="shared" si="8"/>
        <v>3125</v>
      </c>
      <c r="I254" s="6">
        <f t="shared" si="9"/>
        <v>3500.0000000000005</v>
      </c>
      <c r="J254" s="13" t="s">
        <v>1414</v>
      </c>
      <c r="K254" s="8" t="s">
        <v>184</v>
      </c>
      <c r="L254" s="34"/>
    </row>
    <row r="255" spans="1:12" ht="30">
      <c r="A255" s="21">
        <v>240</v>
      </c>
      <c r="B255" s="8" t="s">
        <v>417</v>
      </c>
      <c r="C255" s="8" t="s">
        <v>206</v>
      </c>
      <c r="D255" s="8" t="s">
        <v>417</v>
      </c>
      <c r="E255" s="8" t="s">
        <v>134</v>
      </c>
      <c r="F255" s="8">
        <v>1</v>
      </c>
      <c r="G255" s="6">
        <v>2946</v>
      </c>
      <c r="H255" s="6">
        <f t="shared" si="8"/>
        <v>2946</v>
      </c>
      <c r="I255" s="6">
        <f t="shared" si="9"/>
        <v>3299.5200000000004</v>
      </c>
      <c r="J255" s="13" t="s">
        <v>1414</v>
      </c>
      <c r="K255" s="8" t="s">
        <v>184</v>
      </c>
      <c r="L255" s="34"/>
    </row>
    <row r="256" spans="1:12" ht="30">
      <c r="A256" s="21">
        <v>241</v>
      </c>
      <c r="B256" s="8" t="s">
        <v>418</v>
      </c>
      <c r="C256" s="8" t="s">
        <v>206</v>
      </c>
      <c r="D256" s="8" t="s">
        <v>418</v>
      </c>
      <c r="E256" s="8" t="s">
        <v>134</v>
      </c>
      <c r="F256" s="8">
        <v>1</v>
      </c>
      <c r="G256" s="6">
        <v>3393</v>
      </c>
      <c r="H256" s="6">
        <f t="shared" si="8"/>
        <v>3393</v>
      </c>
      <c r="I256" s="6">
        <f t="shared" si="9"/>
        <v>3800.1600000000003</v>
      </c>
      <c r="J256" s="13" t="s">
        <v>1414</v>
      </c>
      <c r="K256" s="8" t="s">
        <v>184</v>
      </c>
      <c r="L256" s="34"/>
    </row>
    <row r="257" spans="1:12" ht="30">
      <c r="A257" s="21">
        <v>242</v>
      </c>
      <c r="B257" s="8" t="s">
        <v>419</v>
      </c>
      <c r="C257" s="8" t="s">
        <v>206</v>
      </c>
      <c r="D257" s="8" t="s">
        <v>419</v>
      </c>
      <c r="E257" s="8" t="s">
        <v>134</v>
      </c>
      <c r="F257" s="8">
        <v>1</v>
      </c>
      <c r="G257" s="6">
        <v>3571</v>
      </c>
      <c r="H257" s="6">
        <f t="shared" si="8"/>
        <v>3571</v>
      </c>
      <c r="I257" s="6">
        <f t="shared" si="9"/>
        <v>3999.5200000000004</v>
      </c>
      <c r="J257" s="13" t="s">
        <v>1414</v>
      </c>
      <c r="K257" s="8" t="s">
        <v>184</v>
      </c>
      <c r="L257" s="34"/>
    </row>
    <row r="258" spans="1:12" ht="30">
      <c r="A258" s="21">
        <v>243</v>
      </c>
      <c r="B258" s="8" t="s">
        <v>420</v>
      </c>
      <c r="C258" s="8" t="s">
        <v>206</v>
      </c>
      <c r="D258" s="8" t="s">
        <v>420</v>
      </c>
      <c r="E258" s="8" t="s">
        <v>134</v>
      </c>
      <c r="F258" s="8">
        <v>1</v>
      </c>
      <c r="G258" s="6">
        <v>1339</v>
      </c>
      <c r="H258" s="6">
        <f t="shared" si="8"/>
        <v>1339</v>
      </c>
      <c r="I258" s="6">
        <f t="shared" si="9"/>
        <v>1499.68</v>
      </c>
      <c r="J258" s="13" t="s">
        <v>1414</v>
      </c>
      <c r="K258" s="8" t="s">
        <v>184</v>
      </c>
      <c r="L258" s="34"/>
    </row>
    <row r="259" spans="1:12" ht="30">
      <c r="A259" s="21">
        <v>244</v>
      </c>
      <c r="B259" s="8" t="s">
        <v>421</v>
      </c>
      <c r="C259" s="8" t="s">
        <v>206</v>
      </c>
      <c r="D259" s="8" t="s">
        <v>421</v>
      </c>
      <c r="E259" s="8" t="s">
        <v>134</v>
      </c>
      <c r="F259" s="8">
        <v>1</v>
      </c>
      <c r="G259" s="6">
        <v>1607</v>
      </c>
      <c r="H259" s="6">
        <f t="shared" si="8"/>
        <v>1607</v>
      </c>
      <c r="I259" s="6">
        <f t="shared" si="9"/>
        <v>1799.8400000000001</v>
      </c>
      <c r="J259" s="13" t="s">
        <v>1414</v>
      </c>
      <c r="K259" s="8" t="s">
        <v>184</v>
      </c>
      <c r="L259" s="34"/>
    </row>
    <row r="260" spans="1:12" ht="45">
      <c r="A260" s="21">
        <v>245</v>
      </c>
      <c r="B260" s="8" t="s">
        <v>422</v>
      </c>
      <c r="C260" s="8" t="s">
        <v>206</v>
      </c>
      <c r="D260" s="8" t="s">
        <v>423</v>
      </c>
      <c r="E260" s="8" t="s">
        <v>134</v>
      </c>
      <c r="F260" s="8">
        <v>14</v>
      </c>
      <c r="G260" s="6">
        <v>3125</v>
      </c>
      <c r="H260" s="6">
        <f t="shared" si="8"/>
        <v>43750</v>
      </c>
      <c r="I260" s="6">
        <f t="shared" si="9"/>
        <v>49000.000000000007</v>
      </c>
      <c r="J260" s="8" t="s">
        <v>209</v>
      </c>
      <c r="K260" s="8" t="s">
        <v>184</v>
      </c>
      <c r="L260" s="34"/>
    </row>
    <row r="261" spans="1:12" ht="45">
      <c r="A261" s="21">
        <v>246</v>
      </c>
      <c r="B261" s="8" t="s">
        <v>424</v>
      </c>
      <c r="C261" s="8" t="s">
        <v>206</v>
      </c>
      <c r="D261" s="8" t="s">
        <v>425</v>
      </c>
      <c r="E261" s="8" t="s">
        <v>134</v>
      </c>
      <c r="F261" s="8">
        <v>14</v>
      </c>
      <c r="G261" s="6">
        <v>3750</v>
      </c>
      <c r="H261" s="6">
        <f t="shared" si="8"/>
        <v>52500</v>
      </c>
      <c r="I261" s="6">
        <f t="shared" si="9"/>
        <v>58800.000000000007</v>
      </c>
      <c r="J261" s="8" t="s">
        <v>209</v>
      </c>
      <c r="K261" s="8" t="s">
        <v>184</v>
      </c>
      <c r="L261" s="34"/>
    </row>
    <row r="262" spans="1:12" ht="45">
      <c r="A262" s="21">
        <v>247</v>
      </c>
      <c r="B262" s="8" t="s">
        <v>426</v>
      </c>
      <c r="C262" s="8" t="s">
        <v>206</v>
      </c>
      <c r="D262" s="8" t="s">
        <v>427</v>
      </c>
      <c r="E262" s="8" t="s">
        <v>134</v>
      </c>
      <c r="F262" s="8">
        <v>14</v>
      </c>
      <c r="G262" s="6">
        <v>6696</v>
      </c>
      <c r="H262" s="6">
        <f t="shared" si="8"/>
        <v>93744</v>
      </c>
      <c r="I262" s="6">
        <f t="shared" si="9"/>
        <v>104993.28000000001</v>
      </c>
      <c r="J262" s="8" t="s">
        <v>209</v>
      </c>
      <c r="K262" s="8" t="s">
        <v>184</v>
      </c>
      <c r="L262" s="34"/>
    </row>
    <row r="263" spans="1:12" ht="45">
      <c r="A263" s="21">
        <v>248</v>
      </c>
      <c r="B263" s="8" t="s">
        <v>428</v>
      </c>
      <c r="C263" s="8" t="s">
        <v>206</v>
      </c>
      <c r="D263" s="8" t="s">
        <v>429</v>
      </c>
      <c r="E263" s="8" t="s">
        <v>134</v>
      </c>
      <c r="F263" s="8">
        <v>6</v>
      </c>
      <c r="G263" s="6">
        <v>2232</v>
      </c>
      <c r="H263" s="6">
        <f t="shared" si="8"/>
        <v>13392</v>
      </c>
      <c r="I263" s="6">
        <f t="shared" si="9"/>
        <v>14999.04</v>
      </c>
      <c r="J263" s="8" t="s">
        <v>209</v>
      </c>
      <c r="K263" s="8" t="s">
        <v>184</v>
      </c>
      <c r="L263" s="34"/>
    </row>
    <row r="264" spans="1:12" ht="45">
      <c r="A264" s="21">
        <v>249</v>
      </c>
      <c r="B264" s="8" t="s">
        <v>430</v>
      </c>
      <c r="C264" s="8" t="s">
        <v>206</v>
      </c>
      <c r="D264" s="8" t="s">
        <v>431</v>
      </c>
      <c r="E264" s="8" t="s">
        <v>134</v>
      </c>
      <c r="F264" s="8">
        <v>1</v>
      </c>
      <c r="G264" s="6">
        <v>14286</v>
      </c>
      <c r="H264" s="6">
        <f t="shared" si="8"/>
        <v>14286</v>
      </c>
      <c r="I264" s="6">
        <f t="shared" si="9"/>
        <v>16000.320000000002</v>
      </c>
      <c r="J264" s="8" t="s">
        <v>209</v>
      </c>
      <c r="K264" s="8" t="s">
        <v>184</v>
      </c>
      <c r="L264" s="34"/>
    </row>
    <row r="265" spans="1:12" ht="180">
      <c r="A265" s="21">
        <v>250</v>
      </c>
      <c r="B265" s="8" t="s">
        <v>1487</v>
      </c>
      <c r="C265" s="8" t="s">
        <v>206</v>
      </c>
      <c r="D265" s="8" t="s">
        <v>1483</v>
      </c>
      <c r="E265" s="8" t="s">
        <v>134</v>
      </c>
      <c r="F265" s="8">
        <v>100</v>
      </c>
      <c r="G265" s="6">
        <v>2004.4</v>
      </c>
      <c r="H265" s="6">
        <f t="shared" si="8"/>
        <v>200440</v>
      </c>
      <c r="I265" s="6">
        <f t="shared" si="9"/>
        <v>224492.80000000002</v>
      </c>
      <c r="J265" s="8" t="s">
        <v>209</v>
      </c>
      <c r="K265" s="8" t="s">
        <v>184</v>
      </c>
      <c r="L265" s="34" t="s">
        <v>1481</v>
      </c>
    </row>
    <row r="266" spans="1:12" ht="30">
      <c r="A266" s="21">
        <v>251</v>
      </c>
      <c r="B266" s="8" t="s">
        <v>432</v>
      </c>
      <c r="C266" s="8" t="s">
        <v>206</v>
      </c>
      <c r="D266" s="8" t="s">
        <v>432</v>
      </c>
      <c r="E266" s="8" t="s">
        <v>134</v>
      </c>
      <c r="F266" s="8">
        <v>8</v>
      </c>
      <c r="G266" s="6">
        <v>3571</v>
      </c>
      <c r="H266" s="6">
        <f t="shared" si="8"/>
        <v>28568</v>
      </c>
      <c r="I266" s="6">
        <f t="shared" si="9"/>
        <v>31996.160000000003</v>
      </c>
      <c r="J266" s="13" t="s">
        <v>1414</v>
      </c>
      <c r="K266" s="8" t="s">
        <v>184</v>
      </c>
      <c r="L266" s="34"/>
    </row>
    <row r="267" spans="1:12" ht="30">
      <c r="A267" s="21">
        <v>252</v>
      </c>
      <c r="B267" s="8" t="s">
        <v>433</v>
      </c>
      <c r="C267" s="8" t="s">
        <v>206</v>
      </c>
      <c r="D267" s="8" t="s">
        <v>433</v>
      </c>
      <c r="E267" s="8" t="s">
        <v>134</v>
      </c>
      <c r="F267" s="8">
        <v>20</v>
      </c>
      <c r="G267" s="6">
        <v>22321.4</v>
      </c>
      <c r="H267" s="6">
        <f t="shared" si="8"/>
        <v>446428</v>
      </c>
      <c r="I267" s="6">
        <f t="shared" si="9"/>
        <v>499999.36000000004</v>
      </c>
      <c r="J267" s="13" t="s">
        <v>1414</v>
      </c>
      <c r="K267" s="8" t="s">
        <v>184</v>
      </c>
      <c r="L267" s="21" t="s">
        <v>745</v>
      </c>
    </row>
    <row r="268" spans="1:12" ht="45">
      <c r="A268" s="21">
        <v>253</v>
      </c>
      <c r="B268" s="8" t="s">
        <v>434</v>
      </c>
      <c r="C268" s="8" t="s">
        <v>206</v>
      </c>
      <c r="D268" s="8" t="s">
        <v>435</v>
      </c>
      <c r="E268" s="8" t="s">
        <v>134</v>
      </c>
      <c r="F268" s="8">
        <v>4</v>
      </c>
      <c r="G268" s="6">
        <v>17857</v>
      </c>
      <c r="H268" s="6">
        <f t="shared" si="8"/>
        <v>71428</v>
      </c>
      <c r="I268" s="6">
        <f t="shared" si="9"/>
        <v>79999.360000000001</v>
      </c>
      <c r="J268" s="8" t="s">
        <v>209</v>
      </c>
      <c r="K268" s="8" t="s">
        <v>184</v>
      </c>
      <c r="L268" s="34"/>
    </row>
    <row r="269" spans="1:12" ht="45">
      <c r="A269" s="21">
        <v>254</v>
      </c>
      <c r="B269" s="8" t="s">
        <v>436</v>
      </c>
      <c r="C269" s="8" t="s">
        <v>206</v>
      </c>
      <c r="D269" s="8" t="s">
        <v>437</v>
      </c>
      <c r="E269" s="8" t="s">
        <v>134</v>
      </c>
      <c r="F269" s="8">
        <v>10</v>
      </c>
      <c r="G269" s="6">
        <v>66128.5</v>
      </c>
      <c r="H269" s="6">
        <f t="shared" si="8"/>
        <v>661285</v>
      </c>
      <c r="I269" s="6">
        <f t="shared" si="9"/>
        <v>740639.20000000007</v>
      </c>
      <c r="J269" s="8" t="s">
        <v>209</v>
      </c>
      <c r="K269" s="8" t="s">
        <v>184</v>
      </c>
      <c r="L269" s="34"/>
    </row>
    <row r="270" spans="1:12" ht="30">
      <c r="A270" s="21">
        <v>255</v>
      </c>
      <c r="B270" s="8" t="s">
        <v>438</v>
      </c>
      <c r="C270" s="8" t="s">
        <v>206</v>
      </c>
      <c r="D270" s="8" t="s">
        <v>438</v>
      </c>
      <c r="E270" s="8" t="s">
        <v>134</v>
      </c>
      <c r="F270" s="8">
        <v>1</v>
      </c>
      <c r="G270" s="6">
        <v>26786</v>
      </c>
      <c r="H270" s="6">
        <f t="shared" si="8"/>
        <v>26786</v>
      </c>
      <c r="I270" s="6">
        <f t="shared" si="9"/>
        <v>30000.320000000003</v>
      </c>
      <c r="J270" s="13" t="s">
        <v>1414</v>
      </c>
      <c r="K270" s="8" t="s">
        <v>184</v>
      </c>
      <c r="L270" s="34"/>
    </row>
    <row r="271" spans="1:12" ht="30">
      <c r="A271" s="21">
        <v>256</v>
      </c>
      <c r="B271" s="8" t="s">
        <v>439</v>
      </c>
      <c r="C271" s="8" t="s">
        <v>206</v>
      </c>
      <c r="D271" s="8" t="s">
        <v>439</v>
      </c>
      <c r="E271" s="8" t="s">
        <v>134</v>
      </c>
      <c r="F271" s="8">
        <v>1</v>
      </c>
      <c r="G271" s="6">
        <v>75893</v>
      </c>
      <c r="H271" s="6">
        <f t="shared" si="8"/>
        <v>75893</v>
      </c>
      <c r="I271" s="6">
        <f t="shared" si="9"/>
        <v>85000.16</v>
      </c>
      <c r="J271" s="13" t="s">
        <v>1414</v>
      </c>
      <c r="K271" s="8" t="s">
        <v>184</v>
      </c>
      <c r="L271" s="34"/>
    </row>
    <row r="272" spans="1:12" ht="45">
      <c r="A272" s="21">
        <v>257</v>
      </c>
      <c r="B272" s="8" t="s">
        <v>440</v>
      </c>
      <c r="C272" s="8" t="s">
        <v>206</v>
      </c>
      <c r="D272" s="8" t="s">
        <v>440</v>
      </c>
      <c r="E272" s="8" t="s">
        <v>134</v>
      </c>
      <c r="F272" s="8">
        <v>6</v>
      </c>
      <c r="G272" s="6">
        <v>3125</v>
      </c>
      <c r="H272" s="6">
        <f t="shared" si="8"/>
        <v>18750</v>
      </c>
      <c r="I272" s="6">
        <f t="shared" si="9"/>
        <v>21000.000000000004</v>
      </c>
      <c r="J272" s="8" t="s">
        <v>209</v>
      </c>
      <c r="K272" s="8" t="s">
        <v>184</v>
      </c>
      <c r="L272" s="34"/>
    </row>
    <row r="273" spans="1:12" ht="45">
      <c r="A273" s="21">
        <v>258</v>
      </c>
      <c r="B273" s="8" t="s">
        <v>441</v>
      </c>
      <c r="C273" s="8" t="s">
        <v>206</v>
      </c>
      <c r="D273" s="8" t="s">
        <v>441</v>
      </c>
      <c r="E273" s="8" t="s">
        <v>134</v>
      </c>
      <c r="F273" s="8">
        <v>4</v>
      </c>
      <c r="G273" s="6">
        <v>4017.5</v>
      </c>
      <c r="H273" s="6">
        <f t="shared" ref="H273:H336" si="10">F273*G273</f>
        <v>16070</v>
      </c>
      <c r="I273" s="6">
        <f t="shared" ref="I273:I336" si="11">H273*1.12</f>
        <v>17998.400000000001</v>
      </c>
      <c r="J273" s="8" t="s">
        <v>209</v>
      </c>
      <c r="K273" s="8" t="s">
        <v>184</v>
      </c>
      <c r="L273" s="34"/>
    </row>
    <row r="274" spans="1:12" ht="45">
      <c r="A274" s="21">
        <v>259</v>
      </c>
      <c r="B274" s="8" t="s">
        <v>442</v>
      </c>
      <c r="C274" s="8" t="s">
        <v>206</v>
      </c>
      <c r="D274" s="8" t="s">
        <v>442</v>
      </c>
      <c r="E274" s="8" t="s">
        <v>134</v>
      </c>
      <c r="F274" s="8">
        <v>100</v>
      </c>
      <c r="G274" s="6">
        <v>2.68</v>
      </c>
      <c r="H274" s="6">
        <f t="shared" si="10"/>
        <v>268</v>
      </c>
      <c r="I274" s="6">
        <f t="shared" si="11"/>
        <v>300.16000000000003</v>
      </c>
      <c r="J274" s="8" t="s">
        <v>209</v>
      </c>
      <c r="K274" s="8" t="s">
        <v>184</v>
      </c>
      <c r="L274" s="34"/>
    </row>
    <row r="275" spans="1:12" ht="45">
      <c r="A275" s="21">
        <v>260</v>
      </c>
      <c r="B275" s="8" t="s">
        <v>443</v>
      </c>
      <c r="C275" s="8" t="s">
        <v>206</v>
      </c>
      <c r="D275" s="8" t="s">
        <v>443</v>
      </c>
      <c r="E275" s="8" t="s">
        <v>134</v>
      </c>
      <c r="F275" s="8">
        <v>120</v>
      </c>
      <c r="G275" s="6">
        <v>3.55</v>
      </c>
      <c r="H275" s="6">
        <f t="shared" si="10"/>
        <v>426</v>
      </c>
      <c r="I275" s="6">
        <f t="shared" si="11"/>
        <v>477.12000000000006</v>
      </c>
      <c r="J275" s="8" t="s">
        <v>209</v>
      </c>
      <c r="K275" s="8" t="s">
        <v>184</v>
      </c>
      <c r="L275" s="34"/>
    </row>
    <row r="276" spans="1:12" ht="45">
      <c r="A276" s="21">
        <v>261</v>
      </c>
      <c r="B276" s="8" t="s">
        <v>444</v>
      </c>
      <c r="C276" s="8" t="s">
        <v>206</v>
      </c>
      <c r="D276" s="8" t="s">
        <v>444</v>
      </c>
      <c r="E276" s="8" t="s">
        <v>134</v>
      </c>
      <c r="F276" s="8">
        <v>101</v>
      </c>
      <c r="G276" s="6">
        <v>2.68</v>
      </c>
      <c r="H276" s="6">
        <f t="shared" si="10"/>
        <v>270.68</v>
      </c>
      <c r="I276" s="6">
        <f t="shared" si="11"/>
        <v>303.16160000000002</v>
      </c>
      <c r="J276" s="8" t="s">
        <v>209</v>
      </c>
      <c r="K276" s="8" t="s">
        <v>184</v>
      </c>
      <c r="L276" s="34"/>
    </row>
    <row r="277" spans="1:12" ht="45">
      <c r="A277" s="21">
        <v>262</v>
      </c>
      <c r="B277" s="8" t="s">
        <v>445</v>
      </c>
      <c r="C277" s="8" t="s">
        <v>206</v>
      </c>
      <c r="D277" s="8" t="s">
        <v>446</v>
      </c>
      <c r="E277" s="8" t="s">
        <v>134</v>
      </c>
      <c r="F277" s="8">
        <v>20</v>
      </c>
      <c r="G277" s="6">
        <v>267.85000000000002</v>
      </c>
      <c r="H277" s="6">
        <f t="shared" si="10"/>
        <v>5357</v>
      </c>
      <c r="I277" s="6">
        <f t="shared" si="11"/>
        <v>5999.84</v>
      </c>
      <c r="J277" s="8" t="s">
        <v>209</v>
      </c>
      <c r="K277" s="8" t="s">
        <v>184</v>
      </c>
      <c r="L277" s="34"/>
    </row>
    <row r="278" spans="1:12" ht="360">
      <c r="A278" s="21">
        <v>263</v>
      </c>
      <c r="B278" s="8" t="s">
        <v>447</v>
      </c>
      <c r="C278" s="8" t="s">
        <v>206</v>
      </c>
      <c r="D278" s="8" t="s">
        <v>1484</v>
      </c>
      <c r="E278" s="8" t="s">
        <v>134</v>
      </c>
      <c r="F278" s="18">
        <v>1500</v>
      </c>
      <c r="G278" s="6">
        <v>985.7</v>
      </c>
      <c r="H278" s="6">
        <f t="shared" si="10"/>
        <v>1478550</v>
      </c>
      <c r="I278" s="6">
        <f t="shared" si="11"/>
        <v>1655976.0000000002</v>
      </c>
      <c r="J278" s="8" t="s">
        <v>209</v>
      </c>
      <c r="K278" s="8" t="s">
        <v>184</v>
      </c>
      <c r="L278" s="35" t="s">
        <v>1485</v>
      </c>
    </row>
    <row r="279" spans="1:12" ht="165">
      <c r="A279" s="21">
        <v>264</v>
      </c>
      <c r="B279" s="8" t="s">
        <v>448</v>
      </c>
      <c r="C279" s="8" t="s">
        <v>206</v>
      </c>
      <c r="D279" s="8" t="s">
        <v>1486</v>
      </c>
      <c r="E279" s="8" t="s">
        <v>134</v>
      </c>
      <c r="F279" s="8">
        <v>20</v>
      </c>
      <c r="G279" s="6">
        <v>6341.9</v>
      </c>
      <c r="H279" s="6">
        <f t="shared" si="10"/>
        <v>126838</v>
      </c>
      <c r="I279" s="6">
        <f t="shared" si="11"/>
        <v>142058.56000000003</v>
      </c>
      <c r="J279" s="8" t="s">
        <v>209</v>
      </c>
      <c r="K279" s="8" t="s">
        <v>184</v>
      </c>
      <c r="L279" s="35" t="s">
        <v>1485</v>
      </c>
    </row>
    <row r="280" spans="1:12" ht="45">
      <c r="A280" s="21">
        <v>265</v>
      </c>
      <c r="B280" s="8" t="s">
        <v>449</v>
      </c>
      <c r="C280" s="8" t="s">
        <v>206</v>
      </c>
      <c r="D280" s="8" t="s">
        <v>449</v>
      </c>
      <c r="E280" s="8" t="s">
        <v>134</v>
      </c>
      <c r="F280" s="8">
        <v>16</v>
      </c>
      <c r="G280" s="6">
        <v>446</v>
      </c>
      <c r="H280" s="6">
        <f t="shared" si="10"/>
        <v>7136</v>
      </c>
      <c r="I280" s="6">
        <f t="shared" si="11"/>
        <v>7992.3200000000006</v>
      </c>
      <c r="J280" s="8" t="s">
        <v>209</v>
      </c>
      <c r="K280" s="8" t="s">
        <v>184</v>
      </c>
      <c r="L280" s="34"/>
    </row>
    <row r="281" spans="1:12" ht="30">
      <c r="A281" s="21">
        <v>266</v>
      </c>
      <c r="B281" s="8" t="s">
        <v>450</v>
      </c>
      <c r="C281" s="8" t="s">
        <v>206</v>
      </c>
      <c r="D281" s="8" t="s">
        <v>450</v>
      </c>
      <c r="E281" s="8" t="s">
        <v>451</v>
      </c>
      <c r="F281" s="8">
        <v>10</v>
      </c>
      <c r="G281" s="6">
        <v>803.5</v>
      </c>
      <c r="H281" s="6">
        <f t="shared" si="10"/>
        <v>8035</v>
      </c>
      <c r="I281" s="6">
        <f t="shared" si="11"/>
        <v>8999.2000000000007</v>
      </c>
      <c r="J281" s="13" t="s">
        <v>1414</v>
      </c>
      <c r="K281" s="8" t="s">
        <v>184</v>
      </c>
      <c r="L281" s="34"/>
    </row>
    <row r="282" spans="1:12" ht="45">
      <c r="A282" s="21">
        <v>267</v>
      </c>
      <c r="B282" s="8" t="s">
        <v>452</v>
      </c>
      <c r="C282" s="8" t="s">
        <v>206</v>
      </c>
      <c r="D282" s="8" t="s">
        <v>452</v>
      </c>
      <c r="E282" s="8" t="s">
        <v>451</v>
      </c>
      <c r="F282" s="8">
        <v>10</v>
      </c>
      <c r="G282" s="6">
        <v>848.2</v>
      </c>
      <c r="H282" s="6">
        <f t="shared" si="10"/>
        <v>8482</v>
      </c>
      <c r="I282" s="6">
        <f t="shared" si="11"/>
        <v>9499.84</v>
      </c>
      <c r="J282" s="8" t="s">
        <v>209</v>
      </c>
      <c r="K282" s="8" t="s">
        <v>184</v>
      </c>
      <c r="L282" s="34"/>
    </row>
    <row r="283" spans="1:12" ht="45">
      <c r="A283" s="21">
        <v>268</v>
      </c>
      <c r="B283" s="8" t="s">
        <v>453</v>
      </c>
      <c r="C283" s="8" t="s">
        <v>206</v>
      </c>
      <c r="D283" s="8" t="s">
        <v>454</v>
      </c>
      <c r="E283" s="8" t="s">
        <v>134</v>
      </c>
      <c r="F283" s="8">
        <v>2</v>
      </c>
      <c r="G283" s="6">
        <v>7142.5</v>
      </c>
      <c r="H283" s="6">
        <f t="shared" si="10"/>
        <v>14285</v>
      </c>
      <c r="I283" s="6">
        <f t="shared" si="11"/>
        <v>15999.2</v>
      </c>
      <c r="J283" s="8" t="s">
        <v>209</v>
      </c>
      <c r="K283" s="8" t="s">
        <v>184</v>
      </c>
      <c r="L283" s="34"/>
    </row>
    <row r="284" spans="1:12" ht="30">
      <c r="A284" s="21">
        <v>269</v>
      </c>
      <c r="B284" s="8" t="s">
        <v>455</v>
      </c>
      <c r="C284" s="8" t="s">
        <v>206</v>
      </c>
      <c r="D284" s="8" t="s">
        <v>456</v>
      </c>
      <c r="E284" s="8" t="s">
        <v>134</v>
      </c>
      <c r="F284" s="8">
        <v>12</v>
      </c>
      <c r="G284" s="6">
        <v>1071</v>
      </c>
      <c r="H284" s="6">
        <f t="shared" si="10"/>
        <v>12852</v>
      </c>
      <c r="I284" s="6">
        <f t="shared" si="11"/>
        <v>14394.240000000002</v>
      </c>
      <c r="J284" s="13" t="s">
        <v>1414</v>
      </c>
      <c r="K284" s="8" t="s">
        <v>184</v>
      </c>
      <c r="L284" s="34"/>
    </row>
    <row r="285" spans="1:12" ht="30">
      <c r="A285" s="21">
        <v>270</v>
      </c>
      <c r="B285" s="8" t="s">
        <v>457</v>
      </c>
      <c r="C285" s="8" t="s">
        <v>206</v>
      </c>
      <c r="D285" s="8" t="s">
        <v>458</v>
      </c>
      <c r="E285" s="8" t="s">
        <v>134</v>
      </c>
      <c r="F285" s="8">
        <v>12</v>
      </c>
      <c r="G285" s="6">
        <v>1250</v>
      </c>
      <c r="H285" s="6">
        <f t="shared" si="10"/>
        <v>15000</v>
      </c>
      <c r="I285" s="6">
        <f t="shared" si="11"/>
        <v>16800</v>
      </c>
      <c r="J285" s="13" t="s">
        <v>1414</v>
      </c>
      <c r="K285" s="8" t="s">
        <v>184</v>
      </c>
      <c r="L285" s="34"/>
    </row>
    <row r="286" spans="1:12" ht="45">
      <c r="A286" s="21">
        <v>271</v>
      </c>
      <c r="B286" s="8" t="s">
        <v>459</v>
      </c>
      <c r="C286" s="8" t="s">
        <v>206</v>
      </c>
      <c r="D286" s="8" t="s">
        <v>459</v>
      </c>
      <c r="E286" s="8" t="s">
        <v>134</v>
      </c>
      <c r="F286" s="8">
        <v>1</v>
      </c>
      <c r="G286" s="6">
        <v>6696</v>
      </c>
      <c r="H286" s="6">
        <f t="shared" si="10"/>
        <v>6696</v>
      </c>
      <c r="I286" s="6">
        <f t="shared" si="11"/>
        <v>7499.52</v>
      </c>
      <c r="J286" s="8" t="s">
        <v>209</v>
      </c>
      <c r="K286" s="8" t="s">
        <v>184</v>
      </c>
      <c r="L286" s="34"/>
    </row>
    <row r="287" spans="1:12" ht="45">
      <c r="A287" s="21">
        <v>272</v>
      </c>
      <c r="B287" s="8" t="s">
        <v>460</v>
      </c>
      <c r="C287" s="8" t="s">
        <v>206</v>
      </c>
      <c r="D287" s="8" t="s">
        <v>508</v>
      </c>
      <c r="E287" s="8" t="s">
        <v>134</v>
      </c>
      <c r="F287" s="8">
        <v>2</v>
      </c>
      <c r="G287" s="6">
        <v>26785.5</v>
      </c>
      <c r="H287" s="6">
        <f t="shared" si="10"/>
        <v>53571</v>
      </c>
      <c r="I287" s="6">
        <f t="shared" si="11"/>
        <v>59999.520000000004</v>
      </c>
      <c r="J287" s="13" t="s">
        <v>1414</v>
      </c>
      <c r="K287" s="8" t="s">
        <v>184</v>
      </c>
      <c r="L287" s="34"/>
    </row>
    <row r="288" spans="1:12" ht="45">
      <c r="A288" s="21">
        <v>273</v>
      </c>
      <c r="B288" s="8" t="s">
        <v>461</v>
      </c>
      <c r="C288" s="8" t="s">
        <v>206</v>
      </c>
      <c r="D288" s="8" t="s">
        <v>461</v>
      </c>
      <c r="E288" s="8" t="s">
        <v>134</v>
      </c>
      <c r="F288" s="8">
        <v>10</v>
      </c>
      <c r="G288" s="6">
        <v>1339.3</v>
      </c>
      <c r="H288" s="6">
        <f t="shared" si="10"/>
        <v>13393</v>
      </c>
      <c r="I288" s="6">
        <f t="shared" si="11"/>
        <v>15000.160000000002</v>
      </c>
      <c r="J288" s="8" t="s">
        <v>209</v>
      </c>
      <c r="K288" s="8" t="s">
        <v>184</v>
      </c>
      <c r="L288" s="34"/>
    </row>
    <row r="289" spans="1:12" ht="45">
      <c r="A289" s="21">
        <v>274</v>
      </c>
      <c r="B289" s="8" t="s">
        <v>462</v>
      </c>
      <c r="C289" s="8" t="s">
        <v>206</v>
      </c>
      <c r="D289" s="8" t="s">
        <v>462</v>
      </c>
      <c r="E289" s="8" t="s">
        <v>134</v>
      </c>
      <c r="F289" s="8">
        <v>10</v>
      </c>
      <c r="G289" s="6">
        <v>6696.4</v>
      </c>
      <c r="H289" s="6">
        <f t="shared" si="10"/>
        <v>66964</v>
      </c>
      <c r="I289" s="6">
        <f t="shared" si="11"/>
        <v>74999.680000000008</v>
      </c>
      <c r="J289" s="8" t="s">
        <v>209</v>
      </c>
      <c r="K289" s="8" t="s">
        <v>184</v>
      </c>
      <c r="L289" s="34"/>
    </row>
    <row r="290" spans="1:12" ht="30">
      <c r="A290" s="21">
        <v>275</v>
      </c>
      <c r="B290" s="8" t="s">
        <v>463</v>
      </c>
      <c r="C290" s="8" t="s">
        <v>206</v>
      </c>
      <c r="D290" s="8" t="s">
        <v>463</v>
      </c>
      <c r="E290" s="8" t="s">
        <v>134</v>
      </c>
      <c r="F290" s="8">
        <v>4</v>
      </c>
      <c r="G290" s="6">
        <v>848</v>
      </c>
      <c r="H290" s="6">
        <f t="shared" si="10"/>
        <v>3392</v>
      </c>
      <c r="I290" s="6">
        <f t="shared" si="11"/>
        <v>3799.0400000000004</v>
      </c>
      <c r="J290" s="13" t="s">
        <v>1414</v>
      </c>
      <c r="K290" s="8" t="s">
        <v>184</v>
      </c>
      <c r="L290" s="34"/>
    </row>
    <row r="291" spans="1:12" ht="30">
      <c r="A291" s="21">
        <v>276</v>
      </c>
      <c r="B291" s="8" t="s">
        <v>464</v>
      </c>
      <c r="C291" s="8" t="s">
        <v>206</v>
      </c>
      <c r="D291" s="8" t="s">
        <v>464</v>
      </c>
      <c r="E291" s="8" t="s">
        <v>134</v>
      </c>
      <c r="F291" s="8">
        <v>10</v>
      </c>
      <c r="G291" s="6">
        <v>6428.6</v>
      </c>
      <c r="H291" s="6">
        <f t="shared" si="10"/>
        <v>64286</v>
      </c>
      <c r="I291" s="6">
        <f t="shared" si="11"/>
        <v>72000.320000000007</v>
      </c>
      <c r="J291" s="13" t="s">
        <v>1414</v>
      </c>
      <c r="K291" s="8" t="s">
        <v>184</v>
      </c>
      <c r="L291" s="34"/>
    </row>
    <row r="292" spans="1:12" ht="30">
      <c r="A292" s="21">
        <v>277</v>
      </c>
      <c r="B292" s="8" t="s">
        <v>465</v>
      </c>
      <c r="C292" s="8" t="s">
        <v>206</v>
      </c>
      <c r="D292" s="8" t="s">
        <v>465</v>
      </c>
      <c r="E292" s="8" t="s">
        <v>134</v>
      </c>
      <c r="F292" s="8">
        <v>100</v>
      </c>
      <c r="G292" s="6">
        <v>14.29</v>
      </c>
      <c r="H292" s="6">
        <f t="shared" si="10"/>
        <v>1429</v>
      </c>
      <c r="I292" s="6">
        <f t="shared" si="11"/>
        <v>1600.4800000000002</v>
      </c>
      <c r="J292" s="13" t="s">
        <v>1414</v>
      </c>
      <c r="K292" s="8" t="s">
        <v>184</v>
      </c>
      <c r="L292" s="34"/>
    </row>
    <row r="293" spans="1:12" ht="30">
      <c r="A293" s="21">
        <v>278</v>
      </c>
      <c r="B293" s="8" t="s">
        <v>466</v>
      </c>
      <c r="C293" s="8" t="s">
        <v>206</v>
      </c>
      <c r="D293" s="8" t="s">
        <v>466</v>
      </c>
      <c r="E293" s="8" t="s">
        <v>134</v>
      </c>
      <c r="F293" s="8">
        <v>100</v>
      </c>
      <c r="G293" s="6">
        <v>14.29</v>
      </c>
      <c r="H293" s="6">
        <f t="shared" si="10"/>
        <v>1429</v>
      </c>
      <c r="I293" s="6">
        <f t="shared" si="11"/>
        <v>1600.4800000000002</v>
      </c>
      <c r="J293" s="13" t="s">
        <v>1414</v>
      </c>
      <c r="K293" s="8" t="s">
        <v>184</v>
      </c>
      <c r="L293" s="34"/>
    </row>
    <row r="294" spans="1:12" ht="30">
      <c r="A294" s="21">
        <v>279</v>
      </c>
      <c r="B294" s="8" t="s">
        <v>467</v>
      </c>
      <c r="C294" s="8" t="s">
        <v>206</v>
      </c>
      <c r="D294" s="8" t="s">
        <v>467</v>
      </c>
      <c r="E294" s="8" t="s">
        <v>134</v>
      </c>
      <c r="F294" s="8">
        <v>60</v>
      </c>
      <c r="G294" s="6">
        <v>22.3</v>
      </c>
      <c r="H294" s="6">
        <f t="shared" si="10"/>
        <v>1338</v>
      </c>
      <c r="I294" s="6">
        <f t="shared" si="11"/>
        <v>1498.5600000000002</v>
      </c>
      <c r="J294" s="13" t="s">
        <v>1414</v>
      </c>
      <c r="K294" s="8" t="s">
        <v>184</v>
      </c>
      <c r="L294" s="34"/>
    </row>
    <row r="295" spans="1:12" ht="30">
      <c r="A295" s="21">
        <v>280</v>
      </c>
      <c r="B295" s="8" t="s">
        <v>468</v>
      </c>
      <c r="C295" s="8" t="s">
        <v>206</v>
      </c>
      <c r="D295" s="8" t="s">
        <v>468</v>
      </c>
      <c r="E295" s="8" t="s">
        <v>134</v>
      </c>
      <c r="F295" s="8">
        <v>60</v>
      </c>
      <c r="G295" s="6">
        <v>22.3</v>
      </c>
      <c r="H295" s="6">
        <f t="shared" si="10"/>
        <v>1338</v>
      </c>
      <c r="I295" s="6">
        <f t="shared" si="11"/>
        <v>1498.5600000000002</v>
      </c>
      <c r="J295" s="13" t="s">
        <v>1414</v>
      </c>
      <c r="K295" s="8" t="s">
        <v>184</v>
      </c>
      <c r="L295" s="34"/>
    </row>
    <row r="296" spans="1:12" ht="30">
      <c r="A296" s="21">
        <v>281</v>
      </c>
      <c r="B296" s="8" t="s">
        <v>469</v>
      </c>
      <c r="C296" s="8" t="s">
        <v>206</v>
      </c>
      <c r="D296" s="8" t="s">
        <v>469</v>
      </c>
      <c r="E296" s="8" t="s">
        <v>134</v>
      </c>
      <c r="F296" s="8">
        <v>60</v>
      </c>
      <c r="G296" s="6">
        <v>22.3</v>
      </c>
      <c r="H296" s="6">
        <f t="shared" si="10"/>
        <v>1338</v>
      </c>
      <c r="I296" s="6">
        <f t="shared" si="11"/>
        <v>1498.5600000000002</v>
      </c>
      <c r="J296" s="13" t="s">
        <v>1414</v>
      </c>
      <c r="K296" s="8" t="s">
        <v>184</v>
      </c>
      <c r="L296" s="34"/>
    </row>
    <row r="297" spans="1:12" ht="30">
      <c r="A297" s="21">
        <v>282</v>
      </c>
      <c r="B297" s="8" t="s">
        <v>470</v>
      </c>
      <c r="C297" s="8" t="s">
        <v>206</v>
      </c>
      <c r="D297" s="8" t="s">
        <v>470</v>
      </c>
      <c r="E297" s="8" t="s">
        <v>134</v>
      </c>
      <c r="F297" s="8">
        <v>60</v>
      </c>
      <c r="G297" s="6">
        <v>44.6</v>
      </c>
      <c r="H297" s="6">
        <f t="shared" si="10"/>
        <v>2676</v>
      </c>
      <c r="I297" s="6">
        <f t="shared" si="11"/>
        <v>2997.1200000000003</v>
      </c>
      <c r="J297" s="13" t="s">
        <v>1414</v>
      </c>
      <c r="K297" s="8" t="s">
        <v>184</v>
      </c>
      <c r="L297" s="34"/>
    </row>
    <row r="298" spans="1:12" ht="30">
      <c r="A298" s="21">
        <v>283</v>
      </c>
      <c r="B298" s="8" t="s">
        <v>471</v>
      </c>
      <c r="C298" s="8" t="s">
        <v>206</v>
      </c>
      <c r="D298" s="8" t="s">
        <v>471</v>
      </c>
      <c r="E298" s="8" t="s">
        <v>134</v>
      </c>
      <c r="F298" s="8">
        <v>60</v>
      </c>
      <c r="G298" s="6">
        <v>53.55</v>
      </c>
      <c r="H298" s="6">
        <f t="shared" si="10"/>
        <v>3213</v>
      </c>
      <c r="I298" s="6">
        <f t="shared" si="11"/>
        <v>3598.5600000000004</v>
      </c>
      <c r="J298" s="13" t="s">
        <v>1414</v>
      </c>
      <c r="K298" s="8" t="s">
        <v>184</v>
      </c>
      <c r="L298" s="34"/>
    </row>
    <row r="299" spans="1:12" ht="30">
      <c r="A299" s="21">
        <v>284</v>
      </c>
      <c r="B299" s="8" t="s">
        <v>472</v>
      </c>
      <c r="C299" s="8" t="s">
        <v>206</v>
      </c>
      <c r="D299" s="8" t="s">
        <v>472</v>
      </c>
      <c r="E299" s="8" t="s">
        <v>134</v>
      </c>
      <c r="F299" s="8">
        <v>60</v>
      </c>
      <c r="G299" s="6">
        <v>89.25</v>
      </c>
      <c r="H299" s="6">
        <f t="shared" si="10"/>
        <v>5355</v>
      </c>
      <c r="I299" s="6">
        <f t="shared" si="11"/>
        <v>5997.6</v>
      </c>
      <c r="J299" s="13" t="s">
        <v>1414</v>
      </c>
      <c r="K299" s="8" t="s">
        <v>184</v>
      </c>
      <c r="L299" s="34"/>
    </row>
    <row r="300" spans="1:12" ht="30">
      <c r="A300" s="21">
        <v>285</v>
      </c>
      <c r="B300" s="8" t="s">
        <v>473</v>
      </c>
      <c r="C300" s="8" t="s">
        <v>206</v>
      </c>
      <c r="D300" s="8" t="s">
        <v>473</v>
      </c>
      <c r="E300" s="8" t="s">
        <v>134</v>
      </c>
      <c r="F300" s="8">
        <v>60</v>
      </c>
      <c r="G300" s="6">
        <v>125</v>
      </c>
      <c r="H300" s="6">
        <f t="shared" si="10"/>
        <v>7500</v>
      </c>
      <c r="I300" s="6">
        <f t="shared" si="11"/>
        <v>8400</v>
      </c>
      <c r="J300" s="13" t="s">
        <v>1414</v>
      </c>
      <c r="K300" s="8" t="s">
        <v>184</v>
      </c>
      <c r="L300" s="34"/>
    </row>
    <row r="301" spans="1:12" ht="30">
      <c r="A301" s="21">
        <v>286</v>
      </c>
      <c r="B301" s="8" t="s">
        <v>474</v>
      </c>
      <c r="C301" s="8" t="s">
        <v>206</v>
      </c>
      <c r="D301" s="8" t="s">
        <v>474</v>
      </c>
      <c r="E301" s="8" t="s">
        <v>134</v>
      </c>
      <c r="F301" s="8">
        <v>40</v>
      </c>
      <c r="G301" s="6">
        <v>22.3</v>
      </c>
      <c r="H301" s="6">
        <f t="shared" si="10"/>
        <v>892</v>
      </c>
      <c r="I301" s="6">
        <f t="shared" si="11"/>
        <v>999.04000000000008</v>
      </c>
      <c r="J301" s="13" t="s">
        <v>1414</v>
      </c>
      <c r="K301" s="8" t="s">
        <v>184</v>
      </c>
      <c r="L301" s="34"/>
    </row>
    <row r="302" spans="1:12" ht="30">
      <c r="A302" s="21">
        <v>287</v>
      </c>
      <c r="B302" s="8" t="s">
        <v>475</v>
      </c>
      <c r="C302" s="8" t="s">
        <v>206</v>
      </c>
      <c r="D302" s="8" t="s">
        <v>475</v>
      </c>
      <c r="E302" s="8" t="s">
        <v>134</v>
      </c>
      <c r="F302" s="8">
        <v>40</v>
      </c>
      <c r="G302" s="6">
        <v>26.75</v>
      </c>
      <c r="H302" s="6">
        <f t="shared" si="10"/>
        <v>1070</v>
      </c>
      <c r="I302" s="6">
        <f t="shared" si="11"/>
        <v>1198.4000000000001</v>
      </c>
      <c r="J302" s="13" t="s">
        <v>1414</v>
      </c>
      <c r="K302" s="8" t="s">
        <v>184</v>
      </c>
      <c r="L302" s="34"/>
    </row>
    <row r="303" spans="1:12" ht="30">
      <c r="A303" s="21">
        <v>288</v>
      </c>
      <c r="B303" s="8" t="s">
        <v>476</v>
      </c>
      <c r="C303" s="8" t="s">
        <v>206</v>
      </c>
      <c r="D303" s="8" t="s">
        <v>476</v>
      </c>
      <c r="E303" s="8" t="s">
        <v>134</v>
      </c>
      <c r="F303" s="8">
        <v>40</v>
      </c>
      <c r="G303" s="6">
        <v>35.700000000000003</v>
      </c>
      <c r="H303" s="6">
        <f t="shared" si="10"/>
        <v>1428</v>
      </c>
      <c r="I303" s="6">
        <f t="shared" si="11"/>
        <v>1599.3600000000001</v>
      </c>
      <c r="J303" s="13" t="s">
        <v>1414</v>
      </c>
      <c r="K303" s="8" t="s">
        <v>184</v>
      </c>
      <c r="L303" s="34"/>
    </row>
    <row r="304" spans="1:12" ht="30">
      <c r="A304" s="21">
        <v>289</v>
      </c>
      <c r="B304" s="8" t="s">
        <v>477</v>
      </c>
      <c r="C304" s="8" t="s">
        <v>206</v>
      </c>
      <c r="D304" s="8" t="s">
        <v>477</v>
      </c>
      <c r="E304" s="8" t="s">
        <v>134</v>
      </c>
      <c r="F304" s="8">
        <v>40</v>
      </c>
      <c r="G304" s="6">
        <v>40.15</v>
      </c>
      <c r="H304" s="6">
        <f t="shared" si="10"/>
        <v>1606</v>
      </c>
      <c r="I304" s="6">
        <f t="shared" si="11"/>
        <v>1798.7200000000003</v>
      </c>
      <c r="J304" s="13" t="s">
        <v>1414</v>
      </c>
      <c r="K304" s="8" t="s">
        <v>184</v>
      </c>
      <c r="L304" s="34"/>
    </row>
    <row r="305" spans="1:12" ht="30">
      <c r="A305" s="21">
        <v>290</v>
      </c>
      <c r="B305" s="8" t="s">
        <v>478</v>
      </c>
      <c r="C305" s="8" t="s">
        <v>206</v>
      </c>
      <c r="D305" s="8" t="s">
        <v>478</v>
      </c>
      <c r="E305" s="8" t="s">
        <v>134</v>
      </c>
      <c r="F305" s="8">
        <v>40</v>
      </c>
      <c r="G305" s="6">
        <v>71.400000000000006</v>
      </c>
      <c r="H305" s="6">
        <f t="shared" si="10"/>
        <v>2856</v>
      </c>
      <c r="I305" s="6">
        <f t="shared" si="11"/>
        <v>3198.7200000000003</v>
      </c>
      <c r="J305" s="13" t="s">
        <v>1414</v>
      </c>
      <c r="K305" s="8" t="s">
        <v>184</v>
      </c>
      <c r="L305" s="34"/>
    </row>
    <row r="306" spans="1:12" ht="30">
      <c r="A306" s="21">
        <v>291</v>
      </c>
      <c r="B306" s="8" t="s">
        <v>479</v>
      </c>
      <c r="C306" s="8" t="s">
        <v>206</v>
      </c>
      <c r="D306" s="8" t="s">
        <v>479</v>
      </c>
      <c r="E306" s="8" t="s">
        <v>134</v>
      </c>
      <c r="F306" s="8">
        <v>40</v>
      </c>
      <c r="G306" s="6">
        <v>84.8</v>
      </c>
      <c r="H306" s="6">
        <f t="shared" si="10"/>
        <v>3392</v>
      </c>
      <c r="I306" s="6">
        <f t="shared" si="11"/>
        <v>3799.0400000000004</v>
      </c>
      <c r="J306" s="13" t="s">
        <v>1414</v>
      </c>
      <c r="K306" s="8" t="s">
        <v>184</v>
      </c>
      <c r="L306" s="34"/>
    </row>
    <row r="307" spans="1:12" ht="30">
      <c r="A307" s="21">
        <v>292</v>
      </c>
      <c r="B307" s="8" t="s">
        <v>480</v>
      </c>
      <c r="C307" s="8" t="s">
        <v>206</v>
      </c>
      <c r="D307" s="8" t="s">
        <v>480</v>
      </c>
      <c r="E307" s="8" t="s">
        <v>134</v>
      </c>
      <c r="F307" s="8">
        <v>40</v>
      </c>
      <c r="G307" s="6">
        <v>89.25</v>
      </c>
      <c r="H307" s="6">
        <f t="shared" si="10"/>
        <v>3570</v>
      </c>
      <c r="I307" s="6">
        <f t="shared" si="11"/>
        <v>3998.4000000000005</v>
      </c>
      <c r="J307" s="13" t="s">
        <v>1414</v>
      </c>
      <c r="K307" s="8" t="s">
        <v>184</v>
      </c>
      <c r="L307" s="34"/>
    </row>
    <row r="308" spans="1:12" ht="45">
      <c r="A308" s="21">
        <v>293</v>
      </c>
      <c r="B308" s="8" t="s">
        <v>481</v>
      </c>
      <c r="C308" s="8" t="s">
        <v>206</v>
      </c>
      <c r="D308" s="8" t="s">
        <v>482</v>
      </c>
      <c r="E308" s="8" t="s">
        <v>134</v>
      </c>
      <c r="F308" s="8">
        <v>6</v>
      </c>
      <c r="G308" s="6">
        <v>4196</v>
      </c>
      <c r="H308" s="6">
        <f t="shared" si="10"/>
        <v>25176</v>
      </c>
      <c r="I308" s="6">
        <f t="shared" si="11"/>
        <v>28197.120000000003</v>
      </c>
      <c r="J308" s="8" t="s">
        <v>209</v>
      </c>
      <c r="K308" s="8" t="s">
        <v>184</v>
      </c>
      <c r="L308" s="34"/>
    </row>
    <row r="309" spans="1:12" ht="45">
      <c r="A309" s="21">
        <v>294</v>
      </c>
      <c r="B309" s="8" t="s">
        <v>483</v>
      </c>
      <c r="C309" s="8" t="s">
        <v>206</v>
      </c>
      <c r="D309" s="8" t="s">
        <v>483</v>
      </c>
      <c r="E309" s="8" t="s">
        <v>134</v>
      </c>
      <c r="F309" s="8">
        <v>6</v>
      </c>
      <c r="G309" s="6">
        <v>14285.5</v>
      </c>
      <c r="H309" s="6">
        <f t="shared" si="10"/>
        <v>85713</v>
      </c>
      <c r="I309" s="6">
        <f t="shared" si="11"/>
        <v>95998.560000000012</v>
      </c>
      <c r="J309" s="8" t="s">
        <v>209</v>
      </c>
      <c r="K309" s="8" t="s">
        <v>184</v>
      </c>
      <c r="L309" s="34"/>
    </row>
    <row r="310" spans="1:12" ht="45">
      <c r="A310" s="21">
        <v>295</v>
      </c>
      <c r="B310" s="8" t="s">
        <v>484</v>
      </c>
      <c r="C310" s="8" t="s">
        <v>206</v>
      </c>
      <c r="D310" s="8" t="s">
        <v>485</v>
      </c>
      <c r="E310" s="8" t="s">
        <v>134</v>
      </c>
      <c r="F310" s="8">
        <v>300</v>
      </c>
      <c r="G310" s="6">
        <v>98</v>
      </c>
      <c r="H310" s="6">
        <f t="shared" si="10"/>
        <v>29400</v>
      </c>
      <c r="I310" s="6">
        <f t="shared" si="11"/>
        <v>32928</v>
      </c>
      <c r="J310" s="8" t="s">
        <v>209</v>
      </c>
      <c r="K310" s="8" t="s">
        <v>184</v>
      </c>
      <c r="L310" s="8" t="s">
        <v>814</v>
      </c>
    </row>
    <row r="311" spans="1:12" ht="45">
      <c r="A311" s="21">
        <v>296</v>
      </c>
      <c r="B311" s="8" t="s">
        <v>486</v>
      </c>
      <c r="C311" s="8" t="s">
        <v>206</v>
      </c>
      <c r="D311" s="8" t="s">
        <v>487</v>
      </c>
      <c r="E311" s="8" t="s">
        <v>134</v>
      </c>
      <c r="F311" s="8">
        <v>400</v>
      </c>
      <c r="G311" s="6">
        <v>95.5</v>
      </c>
      <c r="H311" s="6">
        <f t="shared" si="10"/>
        <v>38200</v>
      </c>
      <c r="I311" s="6">
        <f t="shared" si="11"/>
        <v>42784.000000000007</v>
      </c>
      <c r="J311" s="8" t="s">
        <v>209</v>
      </c>
      <c r="K311" s="8" t="s">
        <v>184</v>
      </c>
      <c r="L311" s="8" t="s">
        <v>814</v>
      </c>
    </row>
    <row r="312" spans="1:12" ht="45">
      <c r="A312" s="21">
        <v>297</v>
      </c>
      <c r="B312" s="8" t="s">
        <v>488</v>
      </c>
      <c r="C312" s="8" t="s">
        <v>206</v>
      </c>
      <c r="D312" s="8" t="s">
        <v>489</v>
      </c>
      <c r="E312" s="8" t="s">
        <v>134</v>
      </c>
      <c r="F312" s="8">
        <v>50</v>
      </c>
      <c r="G312" s="6">
        <v>482.14</v>
      </c>
      <c r="H312" s="6">
        <f t="shared" si="10"/>
        <v>24107</v>
      </c>
      <c r="I312" s="6">
        <f t="shared" si="11"/>
        <v>26999.840000000004</v>
      </c>
      <c r="J312" s="8" t="s">
        <v>209</v>
      </c>
      <c r="K312" s="8" t="s">
        <v>184</v>
      </c>
      <c r="L312" s="34"/>
    </row>
    <row r="313" spans="1:12" ht="30">
      <c r="A313" s="21">
        <v>298</v>
      </c>
      <c r="B313" s="8" t="s">
        <v>490</v>
      </c>
      <c r="C313" s="8" t="s">
        <v>206</v>
      </c>
      <c r="D313" s="8" t="s">
        <v>490</v>
      </c>
      <c r="E313" s="8" t="s">
        <v>134</v>
      </c>
      <c r="F313" s="8">
        <v>100</v>
      </c>
      <c r="G313" s="6">
        <v>5.36</v>
      </c>
      <c r="H313" s="6">
        <f t="shared" si="10"/>
        <v>536</v>
      </c>
      <c r="I313" s="6">
        <f t="shared" si="11"/>
        <v>600.32000000000005</v>
      </c>
      <c r="J313" s="13" t="s">
        <v>1414</v>
      </c>
      <c r="K313" s="8" t="s">
        <v>184</v>
      </c>
      <c r="L313" s="34"/>
    </row>
    <row r="314" spans="1:12" ht="30">
      <c r="A314" s="21">
        <v>299</v>
      </c>
      <c r="B314" s="8" t="s">
        <v>491</v>
      </c>
      <c r="C314" s="8" t="s">
        <v>206</v>
      </c>
      <c r="D314" s="8" t="s">
        <v>491</v>
      </c>
      <c r="E314" s="8" t="s">
        <v>134</v>
      </c>
      <c r="F314" s="8">
        <v>100</v>
      </c>
      <c r="G314" s="6">
        <v>2.68</v>
      </c>
      <c r="H314" s="6">
        <f t="shared" si="10"/>
        <v>268</v>
      </c>
      <c r="I314" s="6">
        <f t="shared" si="11"/>
        <v>300.16000000000003</v>
      </c>
      <c r="J314" s="13" t="s">
        <v>1414</v>
      </c>
      <c r="K314" s="8" t="s">
        <v>184</v>
      </c>
      <c r="L314" s="34"/>
    </row>
    <row r="315" spans="1:12" ht="30">
      <c r="A315" s="21">
        <v>300</v>
      </c>
      <c r="B315" s="8" t="s">
        <v>492</v>
      </c>
      <c r="C315" s="8" t="s">
        <v>206</v>
      </c>
      <c r="D315" s="8" t="s">
        <v>492</v>
      </c>
      <c r="E315" s="8" t="s">
        <v>134</v>
      </c>
      <c r="F315" s="8">
        <v>200</v>
      </c>
      <c r="G315" s="6">
        <v>1.79</v>
      </c>
      <c r="H315" s="6">
        <f t="shared" si="10"/>
        <v>358</v>
      </c>
      <c r="I315" s="6">
        <f t="shared" si="11"/>
        <v>400.96000000000004</v>
      </c>
      <c r="J315" s="13" t="s">
        <v>1414</v>
      </c>
      <c r="K315" s="8" t="s">
        <v>184</v>
      </c>
      <c r="L315" s="34"/>
    </row>
    <row r="316" spans="1:12" ht="30">
      <c r="A316" s="21">
        <v>301</v>
      </c>
      <c r="B316" s="8" t="s">
        <v>493</v>
      </c>
      <c r="C316" s="8" t="s">
        <v>206</v>
      </c>
      <c r="D316" s="8" t="s">
        <v>493</v>
      </c>
      <c r="E316" s="8" t="s">
        <v>134</v>
      </c>
      <c r="F316" s="8">
        <v>100</v>
      </c>
      <c r="G316" s="6">
        <v>1.79</v>
      </c>
      <c r="H316" s="6">
        <f t="shared" si="10"/>
        <v>179</v>
      </c>
      <c r="I316" s="6">
        <f t="shared" si="11"/>
        <v>200.48000000000002</v>
      </c>
      <c r="J316" s="13" t="s">
        <v>1414</v>
      </c>
      <c r="K316" s="8" t="s">
        <v>184</v>
      </c>
      <c r="L316" s="34"/>
    </row>
    <row r="317" spans="1:12" ht="30">
      <c r="A317" s="21">
        <v>302</v>
      </c>
      <c r="B317" s="8" t="s">
        <v>494</v>
      </c>
      <c r="C317" s="8" t="s">
        <v>206</v>
      </c>
      <c r="D317" s="8" t="s">
        <v>494</v>
      </c>
      <c r="E317" s="8" t="s">
        <v>134</v>
      </c>
      <c r="F317" s="8">
        <v>100</v>
      </c>
      <c r="G317" s="6">
        <v>26.79</v>
      </c>
      <c r="H317" s="6">
        <f t="shared" si="10"/>
        <v>2679</v>
      </c>
      <c r="I317" s="6">
        <f t="shared" si="11"/>
        <v>3000.4800000000005</v>
      </c>
      <c r="J317" s="13" t="s">
        <v>1414</v>
      </c>
      <c r="K317" s="8" t="s">
        <v>184</v>
      </c>
      <c r="L317" s="34"/>
    </row>
    <row r="318" spans="1:12" ht="30">
      <c r="A318" s="21">
        <v>303</v>
      </c>
      <c r="B318" s="8" t="s">
        <v>495</v>
      </c>
      <c r="C318" s="8" t="s">
        <v>206</v>
      </c>
      <c r="D318" s="8" t="s">
        <v>495</v>
      </c>
      <c r="E318" s="8" t="s">
        <v>134</v>
      </c>
      <c r="F318" s="8">
        <v>100</v>
      </c>
      <c r="G318" s="6">
        <v>8.93</v>
      </c>
      <c r="H318" s="6">
        <f t="shared" si="10"/>
        <v>893</v>
      </c>
      <c r="I318" s="6">
        <f t="shared" si="11"/>
        <v>1000.1600000000001</v>
      </c>
      <c r="J318" s="13" t="s">
        <v>1414</v>
      </c>
      <c r="K318" s="8" t="s">
        <v>184</v>
      </c>
      <c r="L318" s="34"/>
    </row>
    <row r="319" spans="1:12" ht="30">
      <c r="A319" s="21">
        <v>304</v>
      </c>
      <c r="B319" s="8" t="s">
        <v>496</v>
      </c>
      <c r="C319" s="8" t="s">
        <v>206</v>
      </c>
      <c r="D319" s="8" t="s">
        <v>496</v>
      </c>
      <c r="E319" s="8" t="s">
        <v>134</v>
      </c>
      <c r="F319" s="8">
        <v>200</v>
      </c>
      <c r="G319" s="6">
        <v>4.46</v>
      </c>
      <c r="H319" s="6">
        <f t="shared" si="10"/>
        <v>892</v>
      </c>
      <c r="I319" s="6">
        <f t="shared" si="11"/>
        <v>999.04000000000008</v>
      </c>
      <c r="J319" s="13" t="s">
        <v>1414</v>
      </c>
      <c r="K319" s="8" t="s">
        <v>184</v>
      </c>
      <c r="L319" s="34"/>
    </row>
    <row r="320" spans="1:12" ht="30">
      <c r="A320" s="21">
        <v>305</v>
      </c>
      <c r="B320" s="8" t="s">
        <v>497</v>
      </c>
      <c r="C320" s="8" t="s">
        <v>206</v>
      </c>
      <c r="D320" s="8" t="s">
        <v>497</v>
      </c>
      <c r="E320" s="8" t="s">
        <v>134</v>
      </c>
      <c r="F320" s="8">
        <v>100</v>
      </c>
      <c r="G320" s="6">
        <v>4.46</v>
      </c>
      <c r="H320" s="6">
        <f t="shared" si="10"/>
        <v>446</v>
      </c>
      <c r="I320" s="6">
        <f t="shared" si="11"/>
        <v>499.52000000000004</v>
      </c>
      <c r="J320" s="13" t="s">
        <v>1414</v>
      </c>
      <c r="K320" s="8" t="s">
        <v>184</v>
      </c>
      <c r="L320" s="34"/>
    </row>
    <row r="321" spans="1:12" ht="270">
      <c r="A321" s="21">
        <v>306</v>
      </c>
      <c r="B321" s="13" t="s">
        <v>1417</v>
      </c>
      <c r="C321" s="13" t="s">
        <v>206</v>
      </c>
      <c r="D321" s="13" t="s">
        <v>1497</v>
      </c>
      <c r="E321" s="13" t="s">
        <v>134</v>
      </c>
      <c r="F321" s="13">
        <v>30</v>
      </c>
      <c r="G321" s="38">
        <v>1071.43</v>
      </c>
      <c r="H321" s="6">
        <f t="shared" si="10"/>
        <v>32142.9</v>
      </c>
      <c r="I321" s="6">
        <f t="shared" si="11"/>
        <v>36000.048000000003</v>
      </c>
      <c r="J321" s="13" t="s">
        <v>1414</v>
      </c>
      <c r="K321" s="13" t="s">
        <v>184</v>
      </c>
      <c r="L321" s="40" t="s">
        <v>1418</v>
      </c>
    </row>
    <row r="322" spans="1:12" ht="105">
      <c r="A322" s="21">
        <v>307</v>
      </c>
      <c r="B322" s="8" t="s">
        <v>1803</v>
      </c>
      <c r="C322" s="13" t="s">
        <v>206</v>
      </c>
      <c r="D322" s="8" t="s">
        <v>1805</v>
      </c>
      <c r="E322" s="8" t="s">
        <v>134</v>
      </c>
      <c r="F322" s="8">
        <v>50</v>
      </c>
      <c r="G322" s="6">
        <v>840</v>
      </c>
      <c r="H322" s="6">
        <f t="shared" si="10"/>
        <v>42000</v>
      </c>
      <c r="I322" s="6">
        <f t="shared" si="11"/>
        <v>47040.000000000007</v>
      </c>
      <c r="J322" s="8" t="s">
        <v>1804</v>
      </c>
      <c r="K322" s="8" t="s">
        <v>184</v>
      </c>
      <c r="L322" s="21" t="s">
        <v>1797</v>
      </c>
    </row>
    <row r="323" spans="1:12" ht="30">
      <c r="A323" s="21">
        <v>308</v>
      </c>
      <c r="B323" s="21" t="s">
        <v>813</v>
      </c>
      <c r="C323" s="8" t="s">
        <v>62</v>
      </c>
      <c r="D323" s="8" t="s">
        <v>513</v>
      </c>
      <c r="E323" s="8"/>
      <c r="F323" s="8">
        <v>0</v>
      </c>
      <c r="G323" s="6">
        <v>0</v>
      </c>
      <c r="H323" s="6">
        <f t="shared" si="10"/>
        <v>0</v>
      </c>
      <c r="I323" s="6">
        <f t="shared" si="11"/>
        <v>0</v>
      </c>
      <c r="J323" s="8"/>
      <c r="K323" s="8"/>
      <c r="L323" s="8" t="s">
        <v>813</v>
      </c>
    </row>
    <row r="324" spans="1:12" ht="45">
      <c r="A324" s="21">
        <v>309</v>
      </c>
      <c r="B324" s="8" t="s">
        <v>514</v>
      </c>
      <c r="C324" s="8" t="s">
        <v>62</v>
      </c>
      <c r="D324" s="8" t="s">
        <v>514</v>
      </c>
      <c r="E324" s="8" t="s">
        <v>134</v>
      </c>
      <c r="F324" s="8">
        <v>8</v>
      </c>
      <c r="G324" s="6">
        <v>800</v>
      </c>
      <c r="H324" s="6">
        <f t="shared" si="10"/>
        <v>6400</v>
      </c>
      <c r="I324" s="6">
        <f t="shared" si="11"/>
        <v>7168.0000000000009</v>
      </c>
      <c r="J324" s="8" t="s">
        <v>512</v>
      </c>
      <c r="K324" s="8" t="s">
        <v>184</v>
      </c>
      <c r="L324" s="34"/>
    </row>
    <row r="325" spans="1:12" ht="45">
      <c r="A325" s="21">
        <v>310</v>
      </c>
      <c r="B325" s="8" t="s">
        <v>515</v>
      </c>
      <c r="C325" s="8" t="s">
        <v>62</v>
      </c>
      <c r="D325" s="8" t="s">
        <v>515</v>
      </c>
      <c r="E325" s="8" t="s">
        <v>134</v>
      </c>
      <c r="F325" s="8">
        <v>2000</v>
      </c>
      <c r="G325" s="6">
        <v>30</v>
      </c>
      <c r="H325" s="6">
        <f t="shared" si="10"/>
        <v>60000</v>
      </c>
      <c r="I325" s="6">
        <f t="shared" si="11"/>
        <v>67200</v>
      </c>
      <c r="J325" s="8" t="s">
        <v>512</v>
      </c>
      <c r="K325" s="8" t="s">
        <v>184</v>
      </c>
      <c r="L325" s="34"/>
    </row>
    <row r="326" spans="1:12" ht="45">
      <c r="A326" s="21">
        <v>311</v>
      </c>
      <c r="B326" s="8" t="s">
        <v>516</v>
      </c>
      <c r="C326" s="8" t="s">
        <v>62</v>
      </c>
      <c r="D326" s="8" t="s">
        <v>516</v>
      </c>
      <c r="E326" s="8" t="s">
        <v>517</v>
      </c>
      <c r="F326" s="8">
        <v>10</v>
      </c>
      <c r="G326" s="6">
        <v>900</v>
      </c>
      <c r="H326" s="6">
        <f t="shared" si="10"/>
        <v>9000</v>
      </c>
      <c r="I326" s="6">
        <f t="shared" si="11"/>
        <v>10080.000000000002</v>
      </c>
      <c r="J326" s="8" t="s">
        <v>512</v>
      </c>
      <c r="K326" s="8" t="s">
        <v>184</v>
      </c>
      <c r="L326" s="34"/>
    </row>
    <row r="327" spans="1:12" ht="45">
      <c r="A327" s="21">
        <v>312</v>
      </c>
      <c r="B327" s="8" t="s">
        <v>518</v>
      </c>
      <c r="C327" s="8" t="s">
        <v>62</v>
      </c>
      <c r="D327" s="8" t="s">
        <v>519</v>
      </c>
      <c r="E327" s="8" t="s">
        <v>134</v>
      </c>
      <c r="F327" s="8">
        <v>35</v>
      </c>
      <c r="G327" s="6">
        <v>400</v>
      </c>
      <c r="H327" s="6">
        <f t="shared" si="10"/>
        <v>14000</v>
      </c>
      <c r="I327" s="6">
        <f t="shared" si="11"/>
        <v>15680.000000000002</v>
      </c>
      <c r="J327" s="8" t="s">
        <v>512</v>
      </c>
      <c r="K327" s="8" t="s">
        <v>184</v>
      </c>
      <c r="L327" s="34"/>
    </row>
    <row r="328" spans="1:12" ht="45">
      <c r="A328" s="21">
        <v>313</v>
      </c>
      <c r="B328" s="8" t="s">
        <v>520</v>
      </c>
      <c r="C328" s="8" t="s">
        <v>62</v>
      </c>
      <c r="D328" s="8" t="s">
        <v>520</v>
      </c>
      <c r="E328" s="8" t="s">
        <v>521</v>
      </c>
      <c r="F328" s="8">
        <v>20</v>
      </c>
      <c r="G328" s="6">
        <v>57500</v>
      </c>
      <c r="H328" s="6">
        <f t="shared" si="10"/>
        <v>1150000</v>
      </c>
      <c r="I328" s="6">
        <f t="shared" si="11"/>
        <v>1288000.0000000002</v>
      </c>
      <c r="J328" s="8" t="s">
        <v>512</v>
      </c>
      <c r="K328" s="8" t="s">
        <v>184</v>
      </c>
      <c r="L328" s="34"/>
    </row>
    <row r="329" spans="1:12" ht="45">
      <c r="A329" s="21">
        <v>314</v>
      </c>
      <c r="B329" s="8" t="s">
        <v>713</v>
      </c>
      <c r="C329" s="8" t="s">
        <v>206</v>
      </c>
      <c r="D329" s="8" t="s">
        <v>1744</v>
      </c>
      <c r="E329" s="8" t="s">
        <v>148</v>
      </c>
      <c r="F329" s="8">
        <v>1</v>
      </c>
      <c r="G329" s="6">
        <v>14300</v>
      </c>
      <c r="H329" s="6">
        <f t="shared" si="10"/>
        <v>14300</v>
      </c>
      <c r="I329" s="6">
        <f t="shared" si="11"/>
        <v>16016.000000000002</v>
      </c>
      <c r="J329" s="8" t="s">
        <v>512</v>
      </c>
      <c r="K329" s="8" t="s">
        <v>184</v>
      </c>
      <c r="L329" s="21" t="s">
        <v>1743</v>
      </c>
    </row>
    <row r="330" spans="1:12" ht="45">
      <c r="A330" s="21">
        <v>315</v>
      </c>
      <c r="B330" s="8" t="s">
        <v>523</v>
      </c>
      <c r="C330" s="8" t="s">
        <v>206</v>
      </c>
      <c r="D330" s="8" t="s">
        <v>523</v>
      </c>
      <c r="E330" s="8" t="s">
        <v>158</v>
      </c>
      <c r="F330" s="8">
        <v>12</v>
      </c>
      <c r="G330" s="6">
        <v>650</v>
      </c>
      <c r="H330" s="6">
        <f t="shared" si="10"/>
        <v>7800</v>
      </c>
      <c r="I330" s="6">
        <f t="shared" si="11"/>
        <v>8736</v>
      </c>
      <c r="J330" s="8" t="s">
        <v>512</v>
      </c>
      <c r="K330" s="8" t="s">
        <v>184</v>
      </c>
      <c r="L330" s="21" t="s">
        <v>764</v>
      </c>
    </row>
    <row r="331" spans="1:12" ht="45">
      <c r="A331" s="21">
        <v>316</v>
      </c>
      <c r="B331" s="8" t="s">
        <v>524</v>
      </c>
      <c r="C331" s="8" t="s">
        <v>206</v>
      </c>
      <c r="D331" s="8" t="s">
        <v>524</v>
      </c>
      <c r="E331" s="8" t="s">
        <v>158</v>
      </c>
      <c r="F331" s="8">
        <v>300</v>
      </c>
      <c r="G331" s="6">
        <v>765</v>
      </c>
      <c r="H331" s="6">
        <f t="shared" si="10"/>
        <v>229500</v>
      </c>
      <c r="I331" s="6">
        <f t="shared" si="11"/>
        <v>257040.00000000003</v>
      </c>
      <c r="J331" s="8" t="s">
        <v>512</v>
      </c>
      <c r="K331" s="8" t="s">
        <v>184</v>
      </c>
      <c r="L331" s="21" t="s">
        <v>764</v>
      </c>
    </row>
    <row r="332" spans="1:12" ht="45">
      <c r="A332" s="21">
        <v>317</v>
      </c>
      <c r="B332" s="8" t="s">
        <v>525</v>
      </c>
      <c r="C332" s="8" t="s">
        <v>62</v>
      </c>
      <c r="D332" s="8" t="s">
        <v>525</v>
      </c>
      <c r="E332" s="8" t="s">
        <v>158</v>
      </c>
      <c r="F332" s="8">
        <v>10</v>
      </c>
      <c r="G332" s="6">
        <v>7000</v>
      </c>
      <c r="H332" s="6">
        <f t="shared" si="10"/>
        <v>70000</v>
      </c>
      <c r="I332" s="6">
        <f t="shared" si="11"/>
        <v>78400.000000000015</v>
      </c>
      <c r="J332" s="8" t="s">
        <v>512</v>
      </c>
      <c r="K332" s="8" t="s">
        <v>184</v>
      </c>
      <c r="L332" s="34"/>
    </row>
    <row r="333" spans="1:12" ht="45">
      <c r="A333" s="21">
        <v>318</v>
      </c>
      <c r="B333" s="8" t="s">
        <v>526</v>
      </c>
      <c r="C333" s="8" t="s">
        <v>206</v>
      </c>
      <c r="D333" s="8" t="s">
        <v>526</v>
      </c>
      <c r="E333" s="8" t="s">
        <v>158</v>
      </c>
      <c r="F333" s="8">
        <v>12</v>
      </c>
      <c r="G333" s="6">
        <v>500</v>
      </c>
      <c r="H333" s="6">
        <f t="shared" si="10"/>
        <v>6000</v>
      </c>
      <c r="I333" s="6">
        <f t="shared" si="11"/>
        <v>6720.0000000000009</v>
      </c>
      <c r="J333" s="8" t="s">
        <v>512</v>
      </c>
      <c r="K333" s="8" t="s">
        <v>184</v>
      </c>
      <c r="L333" s="21" t="s">
        <v>764</v>
      </c>
    </row>
    <row r="334" spans="1:12" ht="45">
      <c r="A334" s="21">
        <v>319</v>
      </c>
      <c r="B334" s="8" t="s">
        <v>527</v>
      </c>
      <c r="C334" s="8" t="s">
        <v>206</v>
      </c>
      <c r="D334" s="8" t="s">
        <v>527</v>
      </c>
      <c r="E334" s="8" t="s">
        <v>528</v>
      </c>
      <c r="F334" s="8">
        <v>1</v>
      </c>
      <c r="G334" s="6">
        <v>7000</v>
      </c>
      <c r="H334" s="6">
        <f t="shared" si="10"/>
        <v>7000</v>
      </c>
      <c r="I334" s="6">
        <f t="shared" si="11"/>
        <v>7840.0000000000009</v>
      </c>
      <c r="J334" s="8" t="s">
        <v>512</v>
      </c>
      <c r="K334" s="8" t="s">
        <v>184</v>
      </c>
      <c r="L334" s="21" t="s">
        <v>764</v>
      </c>
    </row>
    <row r="335" spans="1:12" ht="45">
      <c r="A335" s="21">
        <v>320</v>
      </c>
      <c r="B335" s="8" t="s">
        <v>529</v>
      </c>
      <c r="C335" s="8" t="s">
        <v>206</v>
      </c>
      <c r="D335" s="8" t="s">
        <v>529</v>
      </c>
      <c r="E335" s="8" t="s">
        <v>158</v>
      </c>
      <c r="F335" s="8">
        <v>12</v>
      </c>
      <c r="G335" s="6">
        <v>1500</v>
      </c>
      <c r="H335" s="6">
        <f t="shared" si="10"/>
        <v>18000</v>
      </c>
      <c r="I335" s="6">
        <f t="shared" si="11"/>
        <v>20160.000000000004</v>
      </c>
      <c r="J335" s="8" t="s">
        <v>512</v>
      </c>
      <c r="K335" s="8" t="s">
        <v>184</v>
      </c>
      <c r="L335" s="21" t="s">
        <v>764</v>
      </c>
    </row>
    <row r="336" spans="1:12" ht="45">
      <c r="A336" s="21">
        <v>321</v>
      </c>
      <c r="B336" s="8" t="s">
        <v>530</v>
      </c>
      <c r="C336" s="8" t="s">
        <v>206</v>
      </c>
      <c r="D336" s="8" t="s">
        <v>530</v>
      </c>
      <c r="E336" s="8" t="s">
        <v>158</v>
      </c>
      <c r="F336" s="8">
        <v>2</v>
      </c>
      <c r="G336" s="6">
        <v>1500</v>
      </c>
      <c r="H336" s="6">
        <f t="shared" si="10"/>
        <v>3000</v>
      </c>
      <c r="I336" s="6">
        <f t="shared" si="11"/>
        <v>3360.0000000000005</v>
      </c>
      <c r="J336" s="8" t="s">
        <v>512</v>
      </c>
      <c r="K336" s="8" t="s">
        <v>184</v>
      </c>
      <c r="L336" s="21" t="s">
        <v>764</v>
      </c>
    </row>
    <row r="337" spans="1:12" ht="45">
      <c r="A337" s="21">
        <v>322</v>
      </c>
      <c r="B337" s="8" t="s">
        <v>531</v>
      </c>
      <c r="C337" s="8" t="s">
        <v>206</v>
      </c>
      <c r="D337" s="8" t="s">
        <v>531</v>
      </c>
      <c r="E337" s="8" t="s">
        <v>158</v>
      </c>
      <c r="F337" s="8">
        <v>100</v>
      </c>
      <c r="G337" s="6">
        <v>1205</v>
      </c>
      <c r="H337" s="6">
        <f t="shared" ref="H337:H400" si="12">F337*G337</f>
        <v>120500</v>
      </c>
      <c r="I337" s="6">
        <f t="shared" ref="I337:I400" si="13">H337*1.12</f>
        <v>134960</v>
      </c>
      <c r="J337" s="8" t="s">
        <v>512</v>
      </c>
      <c r="K337" s="8" t="s">
        <v>184</v>
      </c>
      <c r="L337" s="34"/>
    </row>
    <row r="338" spans="1:12" ht="75">
      <c r="A338" s="21">
        <v>323</v>
      </c>
      <c r="B338" s="8" t="s">
        <v>532</v>
      </c>
      <c r="C338" s="8" t="s">
        <v>206</v>
      </c>
      <c r="D338" s="8" t="s">
        <v>1296</v>
      </c>
      <c r="E338" s="8" t="s">
        <v>158</v>
      </c>
      <c r="F338" s="8">
        <v>10</v>
      </c>
      <c r="G338" s="6">
        <v>8000</v>
      </c>
      <c r="H338" s="6">
        <f t="shared" si="12"/>
        <v>80000</v>
      </c>
      <c r="I338" s="6">
        <f t="shared" si="13"/>
        <v>89600.000000000015</v>
      </c>
      <c r="J338" s="8" t="s">
        <v>512</v>
      </c>
      <c r="K338" s="8" t="s">
        <v>184</v>
      </c>
      <c r="L338" s="21" t="s">
        <v>746</v>
      </c>
    </row>
    <row r="339" spans="1:12" ht="75">
      <c r="A339" s="21">
        <v>324</v>
      </c>
      <c r="B339" s="8" t="s">
        <v>533</v>
      </c>
      <c r="C339" s="8" t="s">
        <v>206</v>
      </c>
      <c r="D339" s="8" t="s">
        <v>1297</v>
      </c>
      <c r="E339" s="8" t="s">
        <v>158</v>
      </c>
      <c r="F339" s="8">
        <v>10</v>
      </c>
      <c r="G339" s="6">
        <v>18000</v>
      </c>
      <c r="H339" s="6">
        <f t="shared" si="12"/>
        <v>180000</v>
      </c>
      <c r="I339" s="6">
        <f t="shared" si="13"/>
        <v>201600.00000000003</v>
      </c>
      <c r="J339" s="8" t="s">
        <v>512</v>
      </c>
      <c r="K339" s="8" t="s">
        <v>184</v>
      </c>
      <c r="L339" s="21" t="s">
        <v>746</v>
      </c>
    </row>
    <row r="340" spans="1:12" ht="45">
      <c r="A340" s="21">
        <v>325</v>
      </c>
      <c r="B340" s="8" t="s">
        <v>534</v>
      </c>
      <c r="C340" s="8" t="s">
        <v>206</v>
      </c>
      <c r="D340" s="8" t="s">
        <v>1298</v>
      </c>
      <c r="E340" s="8" t="s">
        <v>158</v>
      </c>
      <c r="F340" s="8">
        <v>10</v>
      </c>
      <c r="G340" s="6">
        <v>6000</v>
      </c>
      <c r="H340" s="6">
        <f t="shared" si="12"/>
        <v>60000</v>
      </c>
      <c r="I340" s="6">
        <f t="shared" si="13"/>
        <v>67200</v>
      </c>
      <c r="J340" s="8" t="s">
        <v>512</v>
      </c>
      <c r="K340" s="8" t="s">
        <v>184</v>
      </c>
      <c r="L340" s="21" t="s">
        <v>746</v>
      </c>
    </row>
    <row r="341" spans="1:12" ht="75">
      <c r="A341" s="21">
        <v>326</v>
      </c>
      <c r="B341" s="8" t="s">
        <v>535</v>
      </c>
      <c r="C341" s="8" t="s">
        <v>206</v>
      </c>
      <c r="D341" s="8" t="s">
        <v>1299</v>
      </c>
      <c r="E341" s="8" t="s">
        <v>536</v>
      </c>
      <c r="F341" s="8">
        <v>20</v>
      </c>
      <c r="G341" s="6">
        <v>3000</v>
      </c>
      <c r="H341" s="6">
        <f t="shared" si="12"/>
        <v>60000</v>
      </c>
      <c r="I341" s="6">
        <f t="shared" si="13"/>
        <v>67200</v>
      </c>
      <c r="J341" s="8" t="s">
        <v>512</v>
      </c>
      <c r="K341" s="8" t="s">
        <v>184</v>
      </c>
      <c r="L341" s="21" t="s">
        <v>746</v>
      </c>
    </row>
    <row r="342" spans="1:12" ht="45">
      <c r="A342" s="21">
        <v>327</v>
      </c>
      <c r="B342" s="8" t="s">
        <v>537</v>
      </c>
      <c r="C342" s="8" t="s">
        <v>206</v>
      </c>
      <c r="D342" s="8" t="s">
        <v>1300</v>
      </c>
      <c r="E342" s="8" t="s">
        <v>158</v>
      </c>
      <c r="F342" s="8">
        <v>10</v>
      </c>
      <c r="G342" s="6">
        <v>8000</v>
      </c>
      <c r="H342" s="6">
        <f t="shared" si="12"/>
        <v>80000</v>
      </c>
      <c r="I342" s="6">
        <f t="shared" si="13"/>
        <v>89600.000000000015</v>
      </c>
      <c r="J342" s="8" t="s">
        <v>512</v>
      </c>
      <c r="K342" s="8" t="s">
        <v>184</v>
      </c>
      <c r="L342" s="21" t="s">
        <v>746</v>
      </c>
    </row>
    <row r="343" spans="1:12" ht="45">
      <c r="A343" s="21">
        <v>328</v>
      </c>
      <c r="B343" s="8" t="s">
        <v>538</v>
      </c>
      <c r="C343" s="8" t="s">
        <v>206</v>
      </c>
      <c r="D343" s="8" t="s">
        <v>1301</v>
      </c>
      <c r="E343" s="8" t="s">
        <v>536</v>
      </c>
      <c r="F343" s="8">
        <v>5</v>
      </c>
      <c r="G343" s="6">
        <v>3000</v>
      </c>
      <c r="H343" s="6">
        <f t="shared" si="12"/>
        <v>15000</v>
      </c>
      <c r="I343" s="6">
        <f t="shared" si="13"/>
        <v>16800</v>
      </c>
      <c r="J343" s="8" t="s">
        <v>512</v>
      </c>
      <c r="K343" s="8" t="s">
        <v>184</v>
      </c>
      <c r="L343" s="21" t="s">
        <v>746</v>
      </c>
    </row>
    <row r="344" spans="1:12" ht="45">
      <c r="A344" s="21">
        <v>329</v>
      </c>
      <c r="B344" s="8" t="s">
        <v>539</v>
      </c>
      <c r="C344" s="8" t="s">
        <v>206</v>
      </c>
      <c r="D344" s="8" t="s">
        <v>1302</v>
      </c>
      <c r="E344" s="8" t="s">
        <v>158</v>
      </c>
      <c r="F344" s="8">
        <v>30</v>
      </c>
      <c r="G344" s="6">
        <v>3500</v>
      </c>
      <c r="H344" s="6">
        <f t="shared" si="12"/>
        <v>105000</v>
      </c>
      <c r="I344" s="6">
        <f t="shared" si="13"/>
        <v>117600.00000000001</v>
      </c>
      <c r="J344" s="8" t="s">
        <v>512</v>
      </c>
      <c r="K344" s="8" t="s">
        <v>184</v>
      </c>
      <c r="L344" s="21" t="s">
        <v>746</v>
      </c>
    </row>
    <row r="345" spans="1:12" ht="45">
      <c r="A345" s="21">
        <v>330</v>
      </c>
      <c r="B345" s="8" t="s">
        <v>540</v>
      </c>
      <c r="C345" s="8" t="s">
        <v>206</v>
      </c>
      <c r="D345" s="8" t="s">
        <v>1303</v>
      </c>
      <c r="E345" s="8" t="s">
        <v>158</v>
      </c>
      <c r="F345" s="8">
        <v>10</v>
      </c>
      <c r="G345" s="6">
        <v>800</v>
      </c>
      <c r="H345" s="6">
        <f t="shared" si="12"/>
        <v>8000</v>
      </c>
      <c r="I345" s="6">
        <f t="shared" si="13"/>
        <v>8960</v>
      </c>
      <c r="J345" s="8" t="s">
        <v>512</v>
      </c>
      <c r="K345" s="8" t="s">
        <v>184</v>
      </c>
      <c r="L345" s="21" t="s">
        <v>746</v>
      </c>
    </row>
    <row r="346" spans="1:12" ht="45">
      <c r="A346" s="21">
        <v>331</v>
      </c>
      <c r="B346" s="8" t="s">
        <v>541</v>
      </c>
      <c r="C346" s="8" t="s">
        <v>206</v>
      </c>
      <c r="D346" s="8" t="s">
        <v>1304</v>
      </c>
      <c r="E346" s="8" t="s">
        <v>158</v>
      </c>
      <c r="F346" s="8">
        <v>10</v>
      </c>
      <c r="G346" s="6">
        <v>2500</v>
      </c>
      <c r="H346" s="6">
        <f t="shared" si="12"/>
        <v>25000</v>
      </c>
      <c r="I346" s="6">
        <f t="shared" si="13"/>
        <v>28000.000000000004</v>
      </c>
      <c r="J346" s="8" t="s">
        <v>512</v>
      </c>
      <c r="K346" s="8" t="s">
        <v>184</v>
      </c>
      <c r="L346" s="21" t="s">
        <v>746</v>
      </c>
    </row>
    <row r="347" spans="1:12" ht="45">
      <c r="A347" s="21">
        <v>332</v>
      </c>
      <c r="B347" s="8" t="s">
        <v>542</v>
      </c>
      <c r="C347" s="8" t="s">
        <v>206</v>
      </c>
      <c r="D347" s="8" t="s">
        <v>1305</v>
      </c>
      <c r="E347" s="8" t="s">
        <v>158</v>
      </c>
      <c r="F347" s="8">
        <v>5</v>
      </c>
      <c r="G347" s="6">
        <v>6000</v>
      </c>
      <c r="H347" s="6">
        <f t="shared" si="12"/>
        <v>30000</v>
      </c>
      <c r="I347" s="6">
        <f t="shared" si="13"/>
        <v>33600</v>
      </c>
      <c r="J347" s="8" t="s">
        <v>512</v>
      </c>
      <c r="K347" s="8" t="s">
        <v>184</v>
      </c>
      <c r="L347" s="21" t="s">
        <v>746</v>
      </c>
    </row>
    <row r="348" spans="1:12" ht="45">
      <c r="A348" s="21">
        <v>333</v>
      </c>
      <c r="B348" s="8" t="s">
        <v>543</v>
      </c>
      <c r="C348" s="8" t="s">
        <v>206</v>
      </c>
      <c r="D348" s="8" t="s">
        <v>1306</v>
      </c>
      <c r="E348" s="8" t="s">
        <v>158</v>
      </c>
      <c r="F348" s="8">
        <v>5</v>
      </c>
      <c r="G348" s="6">
        <v>300</v>
      </c>
      <c r="H348" s="6">
        <f t="shared" si="12"/>
        <v>1500</v>
      </c>
      <c r="I348" s="6">
        <f t="shared" si="13"/>
        <v>1680.0000000000002</v>
      </c>
      <c r="J348" s="8" t="s">
        <v>512</v>
      </c>
      <c r="K348" s="8" t="s">
        <v>184</v>
      </c>
      <c r="L348" s="21" t="s">
        <v>746</v>
      </c>
    </row>
    <row r="349" spans="1:12" ht="45">
      <c r="A349" s="21">
        <v>334</v>
      </c>
      <c r="B349" s="8" t="s">
        <v>544</v>
      </c>
      <c r="C349" s="8" t="s">
        <v>206</v>
      </c>
      <c r="D349" s="8" t="s">
        <v>1307</v>
      </c>
      <c r="E349" s="8" t="s">
        <v>134</v>
      </c>
      <c r="F349" s="8">
        <v>5</v>
      </c>
      <c r="G349" s="6">
        <v>5000</v>
      </c>
      <c r="H349" s="6">
        <f t="shared" si="12"/>
        <v>25000</v>
      </c>
      <c r="I349" s="6">
        <f t="shared" si="13"/>
        <v>28000.000000000004</v>
      </c>
      <c r="J349" s="8" t="s">
        <v>512</v>
      </c>
      <c r="K349" s="8" t="s">
        <v>184</v>
      </c>
      <c r="L349" s="21" t="s">
        <v>746</v>
      </c>
    </row>
    <row r="350" spans="1:12" ht="45">
      <c r="A350" s="21">
        <v>335</v>
      </c>
      <c r="B350" s="8" t="s">
        <v>545</v>
      </c>
      <c r="C350" s="8" t="s">
        <v>206</v>
      </c>
      <c r="D350" s="8" t="s">
        <v>1308</v>
      </c>
      <c r="E350" s="8" t="s">
        <v>528</v>
      </c>
      <c r="F350" s="8">
        <v>5</v>
      </c>
      <c r="G350" s="6">
        <v>4000</v>
      </c>
      <c r="H350" s="6">
        <f t="shared" si="12"/>
        <v>20000</v>
      </c>
      <c r="I350" s="6">
        <f t="shared" si="13"/>
        <v>22400.000000000004</v>
      </c>
      <c r="J350" s="8" t="s">
        <v>512</v>
      </c>
      <c r="K350" s="8" t="s">
        <v>184</v>
      </c>
      <c r="L350" s="21" t="s">
        <v>746</v>
      </c>
    </row>
    <row r="351" spans="1:12" ht="45">
      <c r="A351" s="21">
        <v>336</v>
      </c>
      <c r="B351" s="8" t="s">
        <v>546</v>
      </c>
      <c r="C351" s="8" t="s">
        <v>206</v>
      </c>
      <c r="D351" s="8" t="s">
        <v>1309</v>
      </c>
      <c r="E351" s="8" t="s">
        <v>528</v>
      </c>
      <c r="F351" s="8">
        <v>5</v>
      </c>
      <c r="G351" s="6">
        <v>2500</v>
      </c>
      <c r="H351" s="6">
        <f t="shared" si="12"/>
        <v>12500</v>
      </c>
      <c r="I351" s="6">
        <f t="shared" si="13"/>
        <v>14000.000000000002</v>
      </c>
      <c r="J351" s="8" t="s">
        <v>512</v>
      </c>
      <c r="K351" s="8" t="s">
        <v>184</v>
      </c>
      <c r="L351" s="21" t="s">
        <v>746</v>
      </c>
    </row>
    <row r="352" spans="1:12" ht="45">
      <c r="A352" s="21">
        <v>337</v>
      </c>
      <c r="B352" s="8" t="s">
        <v>547</v>
      </c>
      <c r="C352" s="8" t="s">
        <v>206</v>
      </c>
      <c r="D352" s="8" t="s">
        <v>1310</v>
      </c>
      <c r="E352" s="8" t="s">
        <v>548</v>
      </c>
      <c r="F352" s="8">
        <v>10</v>
      </c>
      <c r="G352" s="6">
        <v>3000</v>
      </c>
      <c r="H352" s="6">
        <f t="shared" si="12"/>
        <v>30000</v>
      </c>
      <c r="I352" s="6">
        <f t="shared" si="13"/>
        <v>33600</v>
      </c>
      <c r="J352" s="8" t="s">
        <v>512</v>
      </c>
      <c r="K352" s="8" t="s">
        <v>184</v>
      </c>
      <c r="L352" s="21" t="s">
        <v>746</v>
      </c>
    </row>
    <row r="353" spans="1:12" ht="45">
      <c r="A353" s="21">
        <v>338</v>
      </c>
      <c r="B353" s="8" t="s">
        <v>549</v>
      </c>
      <c r="C353" s="8" t="s">
        <v>206</v>
      </c>
      <c r="D353" s="8" t="s">
        <v>1332</v>
      </c>
      <c r="E353" s="8" t="s">
        <v>158</v>
      </c>
      <c r="F353" s="8">
        <v>3</v>
      </c>
      <c r="G353" s="6">
        <v>8500</v>
      </c>
      <c r="H353" s="6">
        <f t="shared" si="12"/>
        <v>25500</v>
      </c>
      <c r="I353" s="6">
        <f t="shared" si="13"/>
        <v>28560.000000000004</v>
      </c>
      <c r="J353" s="8" t="s">
        <v>512</v>
      </c>
      <c r="K353" s="8" t="s">
        <v>184</v>
      </c>
      <c r="L353" s="21" t="s">
        <v>746</v>
      </c>
    </row>
    <row r="354" spans="1:12" ht="45">
      <c r="A354" s="21">
        <v>339</v>
      </c>
      <c r="B354" s="8" t="s">
        <v>550</v>
      </c>
      <c r="C354" s="8" t="s">
        <v>206</v>
      </c>
      <c r="D354" s="8" t="s">
        <v>1329</v>
      </c>
      <c r="E354" s="8" t="s">
        <v>134</v>
      </c>
      <c r="F354" s="8">
        <v>1</v>
      </c>
      <c r="G354" s="6">
        <v>15000</v>
      </c>
      <c r="H354" s="6">
        <f t="shared" si="12"/>
        <v>15000</v>
      </c>
      <c r="I354" s="6">
        <f t="shared" si="13"/>
        <v>16800</v>
      </c>
      <c r="J354" s="8" t="s">
        <v>512</v>
      </c>
      <c r="K354" s="8" t="s">
        <v>184</v>
      </c>
      <c r="L354" s="21" t="s">
        <v>746</v>
      </c>
    </row>
    <row r="355" spans="1:12" ht="120">
      <c r="A355" s="21">
        <v>340</v>
      </c>
      <c r="B355" s="8" t="s">
        <v>551</v>
      </c>
      <c r="C355" s="8" t="s">
        <v>206</v>
      </c>
      <c r="D355" s="8" t="s">
        <v>1311</v>
      </c>
      <c r="E355" s="8" t="s">
        <v>158</v>
      </c>
      <c r="F355" s="8">
        <v>1</v>
      </c>
      <c r="G355" s="6">
        <v>11000</v>
      </c>
      <c r="H355" s="6">
        <f t="shared" si="12"/>
        <v>11000</v>
      </c>
      <c r="I355" s="6">
        <f t="shared" si="13"/>
        <v>12320.000000000002</v>
      </c>
      <c r="J355" s="8" t="s">
        <v>512</v>
      </c>
      <c r="K355" s="8" t="s">
        <v>184</v>
      </c>
      <c r="L355" s="21" t="s">
        <v>746</v>
      </c>
    </row>
    <row r="356" spans="1:12" ht="45">
      <c r="A356" s="21">
        <v>341</v>
      </c>
      <c r="B356" s="8" t="s">
        <v>552</v>
      </c>
      <c r="C356" s="8" t="s">
        <v>206</v>
      </c>
      <c r="D356" s="8" t="s">
        <v>1312</v>
      </c>
      <c r="E356" s="8" t="s">
        <v>158</v>
      </c>
      <c r="F356" s="8">
        <v>1</v>
      </c>
      <c r="G356" s="6">
        <v>3000</v>
      </c>
      <c r="H356" s="6">
        <f t="shared" si="12"/>
        <v>3000</v>
      </c>
      <c r="I356" s="6">
        <f t="shared" si="13"/>
        <v>3360.0000000000005</v>
      </c>
      <c r="J356" s="8" t="s">
        <v>512</v>
      </c>
      <c r="K356" s="8" t="s">
        <v>184</v>
      </c>
      <c r="L356" s="21" t="s">
        <v>746</v>
      </c>
    </row>
    <row r="357" spans="1:12" ht="45">
      <c r="A357" s="21">
        <v>342</v>
      </c>
      <c r="B357" s="8" t="s">
        <v>553</v>
      </c>
      <c r="C357" s="8" t="s">
        <v>206</v>
      </c>
      <c r="D357" s="8" t="s">
        <v>1313</v>
      </c>
      <c r="E357" s="8" t="s">
        <v>158</v>
      </c>
      <c r="F357" s="8">
        <v>1</v>
      </c>
      <c r="G357" s="6">
        <v>5000</v>
      </c>
      <c r="H357" s="6">
        <f t="shared" si="12"/>
        <v>5000</v>
      </c>
      <c r="I357" s="6">
        <f t="shared" si="13"/>
        <v>5600.0000000000009</v>
      </c>
      <c r="J357" s="8" t="s">
        <v>512</v>
      </c>
      <c r="K357" s="8" t="s">
        <v>184</v>
      </c>
      <c r="L357" s="21" t="s">
        <v>746</v>
      </c>
    </row>
    <row r="358" spans="1:12" ht="45">
      <c r="A358" s="21">
        <v>343</v>
      </c>
      <c r="B358" s="8" t="s">
        <v>554</v>
      </c>
      <c r="C358" s="8" t="s">
        <v>206</v>
      </c>
      <c r="D358" s="8" t="s">
        <v>1314</v>
      </c>
      <c r="E358" s="8" t="s">
        <v>148</v>
      </c>
      <c r="F358" s="8">
        <v>10</v>
      </c>
      <c r="G358" s="6">
        <v>10000</v>
      </c>
      <c r="H358" s="6">
        <f t="shared" si="12"/>
        <v>100000</v>
      </c>
      <c r="I358" s="6">
        <f t="shared" si="13"/>
        <v>112000.00000000001</v>
      </c>
      <c r="J358" s="8" t="s">
        <v>512</v>
      </c>
      <c r="K358" s="8" t="s">
        <v>184</v>
      </c>
      <c r="L358" s="21" t="s">
        <v>746</v>
      </c>
    </row>
    <row r="359" spans="1:12" ht="90">
      <c r="A359" s="21">
        <v>344</v>
      </c>
      <c r="B359" s="8" t="s">
        <v>866</v>
      </c>
      <c r="C359" s="8" t="s">
        <v>206</v>
      </c>
      <c r="D359" s="8" t="s">
        <v>1315</v>
      </c>
      <c r="E359" s="8" t="s">
        <v>148</v>
      </c>
      <c r="F359" s="8">
        <v>10</v>
      </c>
      <c r="G359" s="6">
        <v>8000</v>
      </c>
      <c r="H359" s="6">
        <f t="shared" si="12"/>
        <v>80000</v>
      </c>
      <c r="I359" s="6">
        <f t="shared" si="13"/>
        <v>89600.000000000015</v>
      </c>
      <c r="J359" s="8" t="s">
        <v>512</v>
      </c>
      <c r="K359" s="8" t="s">
        <v>184</v>
      </c>
      <c r="L359" s="21" t="s">
        <v>746</v>
      </c>
    </row>
    <row r="360" spans="1:12" ht="45">
      <c r="A360" s="21">
        <v>345</v>
      </c>
      <c r="B360" s="8" t="s">
        <v>555</v>
      </c>
      <c r="C360" s="8" t="s">
        <v>206</v>
      </c>
      <c r="D360" s="8" t="s">
        <v>1316</v>
      </c>
      <c r="E360" s="8" t="s">
        <v>158</v>
      </c>
      <c r="F360" s="8">
        <v>1</v>
      </c>
      <c r="G360" s="6">
        <v>5000</v>
      </c>
      <c r="H360" s="6">
        <f t="shared" si="12"/>
        <v>5000</v>
      </c>
      <c r="I360" s="6">
        <f t="shared" si="13"/>
        <v>5600.0000000000009</v>
      </c>
      <c r="J360" s="8" t="s">
        <v>512</v>
      </c>
      <c r="K360" s="8" t="s">
        <v>184</v>
      </c>
      <c r="L360" s="21" t="s">
        <v>746</v>
      </c>
    </row>
    <row r="361" spans="1:12" ht="45">
      <c r="A361" s="21">
        <v>346</v>
      </c>
      <c r="B361" s="8" t="s">
        <v>556</v>
      </c>
      <c r="C361" s="8" t="s">
        <v>206</v>
      </c>
      <c r="D361" s="8" t="s">
        <v>1317</v>
      </c>
      <c r="E361" s="8" t="s">
        <v>148</v>
      </c>
      <c r="F361" s="8">
        <v>20</v>
      </c>
      <c r="G361" s="6">
        <v>30000</v>
      </c>
      <c r="H361" s="6">
        <f t="shared" si="12"/>
        <v>600000</v>
      </c>
      <c r="I361" s="6">
        <f t="shared" si="13"/>
        <v>672000.00000000012</v>
      </c>
      <c r="J361" s="8" t="s">
        <v>512</v>
      </c>
      <c r="K361" s="8" t="s">
        <v>184</v>
      </c>
      <c r="L361" s="21" t="s">
        <v>746</v>
      </c>
    </row>
    <row r="362" spans="1:12" ht="90">
      <c r="A362" s="21">
        <v>347</v>
      </c>
      <c r="B362" s="8" t="s">
        <v>557</v>
      </c>
      <c r="C362" s="8" t="s">
        <v>206</v>
      </c>
      <c r="D362" s="8" t="s">
        <v>1318</v>
      </c>
      <c r="E362" s="8" t="s">
        <v>558</v>
      </c>
      <c r="F362" s="8">
        <v>50</v>
      </c>
      <c r="G362" s="6">
        <v>8990</v>
      </c>
      <c r="H362" s="6">
        <f t="shared" si="12"/>
        <v>449500</v>
      </c>
      <c r="I362" s="6">
        <f t="shared" si="13"/>
        <v>503440.00000000006</v>
      </c>
      <c r="J362" s="8" t="s">
        <v>512</v>
      </c>
      <c r="K362" s="8" t="s">
        <v>184</v>
      </c>
      <c r="L362" s="21" t="s">
        <v>746</v>
      </c>
    </row>
    <row r="363" spans="1:12" ht="60">
      <c r="A363" s="21">
        <v>348</v>
      </c>
      <c r="B363" s="8" t="s">
        <v>559</v>
      </c>
      <c r="C363" s="8" t="s">
        <v>206</v>
      </c>
      <c r="D363" s="8" t="s">
        <v>1319</v>
      </c>
      <c r="E363" s="8" t="s">
        <v>558</v>
      </c>
      <c r="F363" s="8">
        <v>1</v>
      </c>
      <c r="G363" s="6">
        <v>10000</v>
      </c>
      <c r="H363" s="6">
        <f t="shared" si="12"/>
        <v>10000</v>
      </c>
      <c r="I363" s="6">
        <f t="shared" si="13"/>
        <v>11200.000000000002</v>
      </c>
      <c r="J363" s="8" t="s">
        <v>512</v>
      </c>
      <c r="K363" s="8" t="s">
        <v>184</v>
      </c>
      <c r="L363" s="21" t="s">
        <v>746</v>
      </c>
    </row>
    <row r="364" spans="1:12" ht="45">
      <c r="A364" s="21">
        <v>349</v>
      </c>
      <c r="B364" s="8" t="s">
        <v>560</v>
      </c>
      <c r="C364" s="8" t="s">
        <v>62</v>
      </c>
      <c r="D364" s="8" t="s">
        <v>560</v>
      </c>
      <c r="E364" s="8" t="s">
        <v>158</v>
      </c>
      <c r="F364" s="8">
        <v>4</v>
      </c>
      <c r="G364" s="6">
        <v>10000</v>
      </c>
      <c r="H364" s="6">
        <f t="shared" si="12"/>
        <v>40000</v>
      </c>
      <c r="I364" s="6">
        <f t="shared" si="13"/>
        <v>44800.000000000007</v>
      </c>
      <c r="J364" s="8" t="s">
        <v>512</v>
      </c>
      <c r="K364" s="8" t="s">
        <v>184</v>
      </c>
      <c r="L364" s="34"/>
    </row>
    <row r="365" spans="1:12" ht="45">
      <c r="A365" s="21">
        <v>350</v>
      </c>
      <c r="B365" s="8" t="s">
        <v>561</v>
      </c>
      <c r="C365" s="8" t="s">
        <v>62</v>
      </c>
      <c r="D365" s="8" t="s">
        <v>561</v>
      </c>
      <c r="E365" s="8" t="s">
        <v>158</v>
      </c>
      <c r="F365" s="8">
        <v>3</v>
      </c>
      <c r="G365" s="6">
        <v>1500</v>
      </c>
      <c r="H365" s="6">
        <f t="shared" si="12"/>
        <v>4500</v>
      </c>
      <c r="I365" s="6">
        <f t="shared" si="13"/>
        <v>5040.0000000000009</v>
      </c>
      <c r="J365" s="8" t="s">
        <v>512</v>
      </c>
      <c r="K365" s="8" t="s">
        <v>184</v>
      </c>
      <c r="L365" s="34"/>
    </row>
    <row r="366" spans="1:12" ht="45">
      <c r="A366" s="21">
        <v>351</v>
      </c>
      <c r="B366" s="8" t="s">
        <v>562</v>
      </c>
      <c r="C366" s="8" t="s">
        <v>62</v>
      </c>
      <c r="D366" s="8" t="s">
        <v>562</v>
      </c>
      <c r="E366" s="8" t="s">
        <v>158</v>
      </c>
      <c r="F366" s="8">
        <v>3</v>
      </c>
      <c r="G366" s="6">
        <v>1500</v>
      </c>
      <c r="H366" s="6">
        <f t="shared" si="12"/>
        <v>4500</v>
      </c>
      <c r="I366" s="6">
        <f t="shared" si="13"/>
        <v>5040.0000000000009</v>
      </c>
      <c r="J366" s="8" t="s">
        <v>512</v>
      </c>
      <c r="K366" s="8" t="s">
        <v>184</v>
      </c>
      <c r="L366" s="34"/>
    </row>
    <row r="367" spans="1:12" ht="45">
      <c r="A367" s="21">
        <v>352</v>
      </c>
      <c r="B367" s="8" t="s">
        <v>563</v>
      </c>
      <c r="C367" s="8" t="s">
        <v>62</v>
      </c>
      <c r="D367" s="8" t="s">
        <v>563</v>
      </c>
      <c r="E367" s="8" t="s">
        <v>158</v>
      </c>
      <c r="F367" s="8">
        <v>8</v>
      </c>
      <c r="G367" s="6">
        <v>3000</v>
      </c>
      <c r="H367" s="6">
        <f t="shared" si="12"/>
        <v>24000</v>
      </c>
      <c r="I367" s="6">
        <f t="shared" si="13"/>
        <v>26880.000000000004</v>
      </c>
      <c r="J367" s="8" t="s">
        <v>512</v>
      </c>
      <c r="K367" s="8" t="s">
        <v>184</v>
      </c>
      <c r="L367" s="34"/>
    </row>
    <row r="368" spans="1:12" ht="45">
      <c r="A368" s="21">
        <v>353</v>
      </c>
      <c r="B368" s="8" t="s">
        <v>564</v>
      </c>
      <c r="C368" s="8" t="s">
        <v>62</v>
      </c>
      <c r="D368" s="8" t="s">
        <v>564</v>
      </c>
      <c r="E368" s="8" t="s">
        <v>158</v>
      </c>
      <c r="F368" s="8">
        <v>10</v>
      </c>
      <c r="G368" s="6">
        <v>281</v>
      </c>
      <c r="H368" s="6">
        <f t="shared" si="12"/>
        <v>2810</v>
      </c>
      <c r="I368" s="6">
        <f t="shared" si="13"/>
        <v>3147.2000000000003</v>
      </c>
      <c r="J368" s="8" t="s">
        <v>512</v>
      </c>
      <c r="K368" s="8" t="s">
        <v>184</v>
      </c>
      <c r="L368" s="34"/>
    </row>
    <row r="369" spans="1:12" ht="60">
      <c r="A369" s="21">
        <v>354</v>
      </c>
      <c r="B369" s="8" t="s">
        <v>566</v>
      </c>
      <c r="C369" s="8" t="s">
        <v>62</v>
      </c>
      <c r="D369" s="8" t="s">
        <v>566</v>
      </c>
      <c r="E369" s="8" t="s">
        <v>134</v>
      </c>
      <c r="F369" s="8">
        <v>288</v>
      </c>
      <c r="G369" s="6">
        <v>66</v>
      </c>
      <c r="H369" s="6">
        <f t="shared" si="12"/>
        <v>19008</v>
      </c>
      <c r="I369" s="6">
        <f t="shared" si="13"/>
        <v>21288.960000000003</v>
      </c>
      <c r="J369" s="8" t="s">
        <v>744</v>
      </c>
      <c r="K369" s="8" t="s">
        <v>184</v>
      </c>
      <c r="L369" s="8" t="s">
        <v>745</v>
      </c>
    </row>
    <row r="370" spans="1:12" ht="60">
      <c r="A370" s="21">
        <v>355</v>
      </c>
      <c r="B370" s="8" t="s">
        <v>567</v>
      </c>
      <c r="C370" s="8" t="s">
        <v>62</v>
      </c>
      <c r="D370" s="8" t="s">
        <v>567</v>
      </c>
      <c r="E370" s="8" t="s">
        <v>134</v>
      </c>
      <c r="F370" s="18">
        <v>550</v>
      </c>
      <c r="G370" s="6">
        <v>309</v>
      </c>
      <c r="H370" s="6">
        <f t="shared" si="12"/>
        <v>169950</v>
      </c>
      <c r="I370" s="6">
        <f t="shared" si="13"/>
        <v>190344.00000000003</v>
      </c>
      <c r="J370" s="8" t="s">
        <v>744</v>
      </c>
      <c r="K370" s="8" t="s">
        <v>184</v>
      </c>
      <c r="L370" s="8" t="s">
        <v>745</v>
      </c>
    </row>
    <row r="371" spans="1:12" ht="60">
      <c r="A371" s="21">
        <v>356</v>
      </c>
      <c r="B371" s="8" t="s">
        <v>568</v>
      </c>
      <c r="C371" s="8" t="s">
        <v>62</v>
      </c>
      <c r="D371" s="8" t="s">
        <v>568</v>
      </c>
      <c r="E371" s="8" t="s">
        <v>134</v>
      </c>
      <c r="F371" s="18">
        <v>918</v>
      </c>
      <c r="G371" s="6">
        <v>272</v>
      </c>
      <c r="H371" s="6">
        <f t="shared" si="12"/>
        <v>249696</v>
      </c>
      <c r="I371" s="6">
        <f t="shared" si="13"/>
        <v>279659.52000000002</v>
      </c>
      <c r="J371" s="8" t="s">
        <v>744</v>
      </c>
      <c r="K371" s="8" t="s">
        <v>184</v>
      </c>
      <c r="L371" s="8" t="s">
        <v>745</v>
      </c>
    </row>
    <row r="372" spans="1:12" ht="60">
      <c r="A372" s="21">
        <v>357</v>
      </c>
      <c r="B372" s="8" t="s">
        <v>569</v>
      </c>
      <c r="C372" s="8" t="s">
        <v>62</v>
      </c>
      <c r="D372" s="8" t="s">
        <v>569</v>
      </c>
      <c r="E372" s="8" t="s">
        <v>134</v>
      </c>
      <c r="F372" s="18">
        <v>2700</v>
      </c>
      <c r="G372" s="6">
        <v>312</v>
      </c>
      <c r="H372" s="6">
        <f t="shared" si="12"/>
        <v>842400</v>
      </c>
      <c r="I372" s="6">
        <f t="shared" si="13"/>
        <v>943488.00000000012</v>
      </c>
      <c r="J372" s="8" t="s">
        <v>744</v>
      </c>
      <c r="K372" s="8" t="s">
        <v>184</v>
      </c>
      <c r="L372" s="8" t="s">
        <v>745</v>
      </c>
    </row>
    <row r="373" spans="1:12" ht="60">
      <c r="A373" s="21">
        <v>358</v>
      </c>
      <c r="B373" s="8" t="s">
        <v>636</v>
      </c>
      <c r="C373" s="8" t="s">
        <v>733</v>
      </c>
      <c r="D373" s="8" t="s">
        <v>570</v>
      </c>
      <c r="E373" s="8" t="s">
        <v>571</v>
      </c>
      <c r="F373" s="18">
        <v>28192</v>
      </c>
      <c r="G373" s="6">
        <v>580</v>
      </c>
      <c r="H373" s="6">
        <f t="shared" si="12"/>
        <v>16351360</v>
      </c>
      <c r="I373" s="6">
        <f t="shared" si="13"/>
        <v>18313523.200000003</v>
      </c>
      <c r="J373" s="8" t="s">
        <v>744</v>
      </c>
      <c r="K373" s="8" t="s">
        <v>184</v>
      </c>
      <c r="L373" s="8" t="s">
        <v>745</v>
      </c>
    </row>
    <row r="374" spans="1:12" ht="60">
      <c r="A374" s="21">
        <v>359</v>
      </c>
      <c r="B374" s="8" t="s">
        <v>637</v>
      </c>
      <c r="C374" s="8" t="s">
        <v>733</v>
      </c>
      <c r="D374" s="8" t="s">
        <v>572</v>
      </c>
      <c r="E374" s="8" t="s">
        <v>571</v>
      </c>
      <c r="F374" s="18">
        <v>543</v>
      </c>
      <c r="G374" s="6">
        <v>1160</v>
      </c>
      <c r="H374" s="6">
        <f t="shared" si="12"/>
        <v>629880</v>
      </c>
      <c r="I374" s="6">
        <f t="shared" si="13"/>
        <v>705465.60000000009</v>
      </c>
      <c r="J374" s="8" t="s">
        <v>744</v>
      </c>
      <c r="K374" s="8" t="s">
        <v>184</v>
      </c>
      <c r="L374" s="8" t="s">
        <v>745</v>
      </c>
    </row>
    <row r="375" spans="1:12" ht="60">
      <c r="A375" s="21">
        <v>360</v>
      </c>
      <c r="B375" s="8" t="s">
        <v>573</v>
      </c>
      <c r="C375" s="8" t="s">
        <v>62</v>
      </c>
      <c r="D375" s="8" t="s">
        <v>573</v>
      </c>
      <c r="E375" s="8" t="s">
        <v>134</v>
      </c>
      <c r="F375" s="18">
        <v>135</v>
      </c>
      <c r="G375" s="6">
        <v>209</v>
      </c>
      <c r="H375" s="6">
        <f t="shared" si="12"/>
        <v>28215</v>
      </c>
      <c r="I375" s="6">
        <f t="shared" si="13"/>
        <v>31600.800000000003</v>
      </c>
      <c r="J375" s="8" t="s">
        <v>744</v>
      </c>
      <c r="K375" s="8" t="s">
        <v>184</v>
      </c>
      <c r="L375" s="8" t="s">
        <v>745</v>
      </c>
    </row>
    <row r="376" spans="1:12" ht="60">
      <c r="A376" s="21">
        <v>361</v>
      </c>
      <c r="B376" s="8" t="s">
        <v>574</v>
      </c>
      <c r="C376" s="8" t="s">
        <v>62</v>
      </c>
      <c r="D376" s="8" t="s">
        <v>574</v>
      </c>
      <c r="E376" s="8" t="s">
        <v>134</v>
      </c>
      <c r="F376" s="18">
        <v>225</v>
      </c>
      <c r="G376" s="6">
        <v>40</v>
      </c>
      <c r="H376" s="6">
        <f t="shared" si="12"/>
        <v>9000</v>
      </c>
      <c r="I376" s="6">
        <f t="shared" si="13"/>
        <v>10080.000000000002</v>
      </c>
      <c r="J376" s="8" t="s">
        <v>744</v>
      </c>
      <c r="K376" s="8" t="s">
        <v>184</v>
      </c>
      <c r="L376" s="8" t="s">
        <v>745</v>
      </c>
    </row>
    <row r="377" spans="1:12" ht="60">
      <c r="A377" s="21">
        <v>362</v>
      </c>
      <c r="B377" s="8" t="s">
        <v>575</v>
      </c>
      <c r="C377" s="8" t="s">
        <v>62</v>
      </c>
      <c r="D377" s="8" t="s">
        <v>575</v>
      </c>
      <c r="E377" s="8" t="s">
        <v>134</v>
      </c>
      <c r="F377" s="18">
        <v>69400</v>
      </c>
      <c r="G377" s="6">
        <v>4</v>
      </c>
      <c r="H377" s="6">
        <f t="shared" si="12"/>
        <v>277600</v>
      </c>
      <c r="I377" s="6">
        <f t="shared" si="13"/>
        <v>310912.00000000006</v>
      </c>
      <c r="J377" s="8" t="s">
        <v>744</v>
      </c>
      <c r="K377" s="8" t="s">
        <v>184</v>
      </c>
      <c r="L377" s="8" t="s">
        <v>1755</v>
      </c>
    </row>
    <row r="378" spans="1:12" ht="60">
      <c r="A378" s="21">
        <v>363</v>
      </c>
      <c r="B378" s="8" t="s">
        <v>576</v>
      </c>
      <c r="C378" s="8" t="s">
        <v>62</v>
      </c>
      <c r="D378" s="8" t="s">
        <v>576</v>
      </c>
      <c r="E378" s="8" t="s">
        <v>571</v>
      </c>
      <c r="F378" s="18">
        <v>898</v>
      </c>
      <c r="G378" s="6">
        <v>26</v>
      </c>
      <c r="H378" s="6">
        <f t="shared" si="12"/>
        <v>23348</v>
      </c>
      <c r="I378" s="6">
        <f t="shared" si="13"/>
        <v>26149.760000000002</v>
      </c>
      <c r="J378" s="8" t="s">
        <v>744</v>
      </c>
      <c r="K378" s="8" t="s">
        <v>184</v>
      </c>
      <c r="L378" s="8" t="s">
        <v>745</v>
      </c>
    </row>
    <row r="379" spans="1:12" ht="60">
      <c r="A379" s="21">
        <v>364</v>
      </c>
      <c r="B379" s="8" t="s">
        <v>577</v>
      </c>
      <c r="C379" s="8" t="s">
        <v>62</v>
      </c>
      <c r="D379" s="8" t="s">
        <v>577</v>
      </c>
      <c r="E379" s="8" t="s">
        <v>134</v>
      </c>
      <c r="F379" s="8">
        <v>248</v>
      </c>
      <c r="G379" s="6">
        <v>1952</v>
      </c>
      <c r="H379" s="6">
        <f t="shared" si="12"/>
        <v>484096</v>
      </c>
      <c r="I379" s="6">
        <f t="shared" si="13"/>
        <v>542187.52000000002</v>
      </c>
      <c r="J379" s="8" t="s">
        <v>744</v>
      </c>
      <c r="K379" s="8" t="s">
        <v>184</v>
      </c>
      <c r="L379" s="8" t="s">
        <v>745</v>
      </c>
    </row>
    <row r="380" spans="1:12" ht="60">
      <c r="A380" s="21">
        <v>365</v>
      </c>
      <c r="B380" s="8" t="s">
        <v>578</v>
      </c>
      <c r="C380" s="8" t="s">
        <v>62</v>
      </c>
      <c r="D380" s="8" t="s">
        <v>578</v>
      </c>
      <c r="E380" s="8" t="s">
        <v>134</v>
      </c>
      <c r="F380" s="8">
        <v>186</v>
      </c>
      <c r="G380" s="6">
        <v>1244</v>
      </c>
      <c r="H380" s="6">
        <f t="shared" si="12"/>
        <v>231384</v>
      </c>
      <c r="I380" s="6">
        <f t="shared" si="13"/>
        <v>259150.08000000002</v>
      </c>
      <c r="J380" s="8" t="s">
        <v>744</v>
      </c>
      <c r="K380" s="8" t="s">
        <v>184</v>
      </c>
      <c r="L380" s="8" t="s">
        <v>745</v>
      </c>
    </row>
    <row r="381" spans="1:12" ht="60">
      <c r="A381" s="21">
        <v>366</v>
      </c>
      <c r="B381" s="8" t="s">
        <v>579</v>
      </c>
      <c r="C381" s="8" t="s">
        <v>62</v>
      </c>
      <c r="D381" s="8" t="s">
        <v>579</v>
      </c>
      <c r="E381" s="8" t="s">
        <v>134</v>
      </c>
      <c r="F381" s="18">
        <v>410</v>
      </c>
      <c r="G381" s="6">
        <v>151</v>
      </c>
      <c r="H381" s="6">
        <f t="shared" si="12"/>
        <v>61910</v>
      </c>
      <c r="I381" s="6">
        <f t="shared" si="13"/>
        <v>69339.200000000012</v>
      </c>
      <c r="J381" s="8" t="s">
        <v>744</v>
      </c>
      <c r="K381" s="8" t="s">
        <v>184</v>
      </c>
      <c r="L381" s="8" t="s">
        <v>745</v>
      </c>
    </row>
    <row r="382" spans="1:12" ht="60">
      <c r="A382" s="21">
        <v>367</v>
      </c>
      <c r="B382" s="8" t="s">
        <v>580</v>
      </c>
      <c r="C382" s="8" t="s">
        <v>62</v>
      </c>
      <c r="D382" s="8" t="s">
        <v>580</v>
      </c>
      <c r="E382" s="8" t="s">
        <v>134</v>
      </c>
      <c r="F382" s="8">
        <v>551</v>
      </c>
      <c r="G382" s="6">
        <v>531</v>
      </c>
      <c r="H382" s="6">
        <f t="shared" si="12"/>
        <v>292581</v>
      </c>
      <c r="I382" s="6">
        <f t="shared" si="13"/>
        <v>327690.72000000003</v>
      </c>
      <c r="J382" s="8" t="s">
        <v>744</v>
      </c>
      <c r="K382" s="8" t="s">
        <v>184</v>
      </c>
      <c r="L382" s="8" t="s">
        <v>745</v>
      </c>
    </row>
    <row r="383" spans="1:12" ht="60">
      <c r="A383" s="21">
        <v>368</v>
      </c>
      <c r="B383" s="8" t="s">
        <v>581</v>
      </c>
      <c r="C383" s="8" t="s">
        <v>62</v>
      </c>
      <c r="D383" s="8" t="s">
        <v>581</v>
      </c>
      <c r="E383" s="8" t="s">
        <v>134</v>
      </c>
      <c r="F383" s="8">
        <v>168</v>
      </c>
      <c r="G383" s="6">
        <v>1071</v>
      </c>
      <c r="H383" s="6">
        <f t="shared" si="12"/>
        <v>179928</v>
      </c>
      <c r="I383" s="6">
        <f t="shared" si="13"/>
        <v>201519.36000000002</v>
      </c>
      <c r="J383" s="8" t="s">
        <v>744</v>
      </c>
      <c r="K383" s="8" t="s">
        <v>184</v>
      </c>
      <c r="L383" s="8" t="s">
        <v>745</v>
      </c>
    </row>
    <row r="384" spans="1:12" ht="60">
      <c r="A384" s="21">
        <v>369</v>
      </c>
      <c r="B384" s="8" t="s">
        <v>582</v>
      </c>
      <c r="C384" s="8" t="s">
        <v>62</v>
      </c>
      <c r="D384" s="8" t="s">
        <v>582</v>
      </c>
      <c r="E384" s="8" t="s">
        <v>134</v>
      </c>
      <c r="F384" s="8">
        <v>200</v>
      </c>
      <c r="G384" s="6">
        <v>482</v>
      </c>
      <c r="H384" s="6">
        <f t="shared" si="12"/>
        <v>96400</v>
      </c>
      <c r="I384" s="6">
        <f t="shared" si="13"/>
        <v>107968.00000000001</v>
      </c>
      <c r="J384" s="8" t="s">
        <v>744</v>
      </c>
      <c r="K384" s="8" t="s">
        <v>184</v>
      </c>
      <c r="L384" s="8" t="s">
        <v>745</v>
      </c>
    </row>
    <row r="385" spans="1:12" ht="60">
      <c r="A385" s="21">
        <v>370</v>
      </c>
      <c r="B385" s="8" t="s">
        <v>583</v>
      </c>
      <c r="C385" s="8" t="s">
        <v>62</v>
      </c>
      <c r="D385" s="8" t="s">
        <v>583</v>
      </c>
      <c r="E385" s="8" t="s">
        <v>134</v>
      </c>
      <c r="F385" s="18">
        <v>11000</v>
      </c>
      <c r="G385" s="6">
        <v>20</v>
      </c>
      <c r="H385" s="6">
        <f t="shared" si="12"/>
        <v>220000</v>
      </c>
      <c r="I385" s="6">
        <f t="shared" si="13"/>
        <v>246400.00000000003</v>
      </c>
      <c r="J385" s="8" t="s">
        <v>744</v>
      </c>
      <c r="K385" s="8" t="s">
        <v>184</v>
      </c>
      <c r="L385" s="8" t="s">
        <v>745</v>
      </c>
    </row>
    <row r="386" spans="1:12" ht="60">
      <c r="A386" s="21">
        <v>371</v>
      </c>
      <c r="B386" s="8" t="s">
        <v>584</v>
      </c>
      <c r="C386" s="8" t="s">
        <v>62</v>
      </c>
      <c r="D386" s="8" t="s">
        <v>584</v>
      </c>
      <c r="E386" s="8" t="s">
        <v>134</v>
      </c>
      <c r="F386" s="18">
        <v>13770</v>
      </c>
      <c r="G386" s="6">
        <v>7</v>
      </c>
      <c r="H386" s="6">
        <f t="shared" si="12"/>
        <v>96390</v>
      </c>
      <c r="I386" s="6">
        <f t="shared" si="13"/>
        <v>107956.80000000002</v>
      </c>
      <c r="J386" s="8" t="s">
        <v>744</v>
      </c>
      <c r="K386" s="8" t="s">
        <v>184</v>
      </c>
      <c r="L386" s="8" t="s">
        <v>745</v>
      </c>
    </row>
    <row r="387" spans="1:12" ht="60">
      <c r="A387" s="21">
        <v>372</v>
      </c>
      <c r="B387" s="8" t="s">
        <v>585</v>
      </c>
      <c r="C387" s="8" t="s">
        <v>62</v>
      </c>
      <c r="D387" s="8" t="s">
        <v>585</v>
      </c>
      <c r="E387" s="8" t="s">
        <v>134</v>
      </c>
      <c r="F387" s="8">
        <v>231</v>
      </c>
      <c r="G387" s="6">
        <v>2541</v>
      </c>
      <c r="H387" s="6">
        <f t="shared" si="12"/>
        <v>586971</v>
      </c>
      <c r="I387" s="6">
        <f t="shared" si="13"/>
        <v>657407.52</v>
      </c>
      <c r="J387" s="8" t="s">
        <v>744</v>
      </c>
      <c r="K387" s="8" t="s">
        <v>586</v>
      </c>
      <c r="L387" s="8" t="s">
        <v>745</v>
      </c>
    </row>
    <row r="388" spans="1:12" ht="60">
      <c r="A388" s="21">
        <v>373</v>
      </c>
      <c r="B388" s="8" t="s">
        <v>587</v>
      </c>
      <c r="C388" s="8" t="s">
        <v>62</v>
      </c>
      <c r="D388" s="8" t="s">
        <v>587</v>
      </c>
      <c r="E388" s="8" t="s">
        <v>134</v>
      </c>
      <c r="F388" s="18">
        <v>288</v>
      </c>
      <c r="G388" s="6">
        <v>241</v>
      </c>
      <c r="H388" s="6">
        <f t="shared" si="12"/>
        <v>69408</v>
      </c>
      <c r="I388" s="6">
        <f t="shared" si="13"/>
        <v>77736.960000000006</v>
      </c>
      <c r="J388" s="8" t="s">
        <v>744</v>
      </c>
      <c r="K388" s="8" t="s">
        <v>184</v>
      </c>
      <c r="L388" s="8" t="s">
        <v>745</v>
      </c>
    </row>
    <row r="389" spans="1:12" ht="60">
      <c r="A389" s="21">
        <v>374</v>
      </c>
      <c r="B389" s="8" t="s">
        <v>588</v>
      </c>
      <c r="C389" s="8" t="s">
        <v>62</v>
      </c>
      <c r="D389" s="8" t="s">
        <v>588</v>
      </c>
      <c r="E389" s="8" t="s">
        <v>134</v>
      </c>
      <c r="F389" s="18">
        <v>1910</v>
      </c>
      <c r="G389" s="6">
        <v>15</v>
      </c>
      <c r="H389" s="6">
        <f t="shared" si="12"/>
        <v>28650</v>
      </c>
      <c r="I389" s="6">
        <f t="shared" si="13"/>
        <v>32088.000000000004</v>
      </c>
      <c r="J389" s="8" t="s">
        <v>744</v>
      </c>
      <c r="K389" s="8" t="s">
        <v>184</v>
      </c>
      <c r="L389" s="8" t="s">
        <v>1756</v>
      </c>
    </row>
    <row r="390" spans="1:12" ht="60">
      <c r="A390" s="21">
        <v>375</v>
      </c>
      <c r="B390" s="8" t="s">
        <v>589</v>
      </c>
      <c r="C390" s="8" t="s">
        <v>62</v>
      </c>
      <c r="D390" s="8" t="s">
        <v>589</v>
      </c>
      <c r="E390" s="8" t="s">
        <v>134</v>
      </c>
      <c r="F390" s="18">
        <v>810</v>
      </c>
      <c r="G390" s="6">
        <v>126</v>
      </c>
      <c r="H390" s="6">
        <f t="shared" si="12"/>
        <v>102060</v>
      </c>
      <c r="I390" s="6">
        <f t="shared" si="13"/>
        <v>114307.20000000001</v>
      </c>
      <c r="J390" s="8" t="s">
        <v>744</v>
      </c>
      <c r="K390" s="8" t="s">
        <v>184</v>
      </c>
      <c r="L390" s="8" t="s">
        <v>745</v>
      </c>
    </row>
    <row r="391" spans="1:12" ht="60">
      <c r="A391" s="21">
        <v>376</v>
      </c>
      <c r="B391" s="8" t="s">
        <v>590</v>
      </c>
      <c r="C391" s="8" t="s">
        <v>62</v>
      </c>
      <c r="D391" s="8" t="s">
        <v>590</v>
      </c>
      <c r="E391" s="8" t="s">
        <v>134</v>
      </c>
      <c r="F391" s="18">
        <v>1683</v>
      </c>
      <c r="G391" s="6">
        <v>120</v>
      </c>
      <c r="H391" s="6">
        <f t="shared" si="12"/>
        <v>201960</v>
      </c>
      <c r="I391" s="6">
        <f t="shared" si="13"/>
        <v>226195.20000000001</v>
      </c>
      <c r="J391" s="8" t="s">
        <v>744</v>
      </c>
      <c r="K391" s="8" t="s">
        <v>184</v>
      </c>
      <c r="L391" s="8" t="s">
        <v>745</v>
      </c>
    </row>
    <row r="392" spans="1:12" ht="60">
      <c r="A392" s="21">
        <v>377</v>
      </c>
      <c r="B392" s="8" t="s">
        <v>591</v>
      </c>
      <c r="C392" s="8" t="s">
        <v>62</v>
      </c>
      <c r="D392" s="8" t="s">
        <v>591</v>
      </c>
      <c r="E392" s="8" t="s">
        <v>134</v>
      </c>
      <c r="F392" s="18">
        <v>1940</v>
      </c>
      <c r="G392" s="6">
        <v>25</v>
      </c>
      <c r="H392" s="6">
        <f t="shared" si="12"/>
        <v>48500</v>
      </c>
      <c r="I392" s="6">
        <f t="shared" si="13"/>
        <v>54320.000000000007</v>
      </c>
      <c r="J392" s="8" t="s">
        <v>744</v>
      </c>
      <c r="K392" s="8" t="s">
        <v>184</v>
      </c>
      <c r="L392" s="8" t="s">
        <v>745</v>
      </c>
    </row>
    <row r="393" spans="1:12" ht="60">
      <c r="A393" s="21">
        <v>378</v>
      </c>
      <c r="B393" s="8" t="s">
        <v>592</v>
      </c>
      <c r="C393" s="8" t="s">
        <v>62</v>
      </c>
      <c r="D393" s="8" t="s">
        <v>592</v>
      </c>
      <c r="E393" s="8" t="s">
        <v>134</v>
      </c>
      <c r="F393" s="18">
        <v>1940</v>
      </c>
      <c r="G393" s="6">
        <v>8</v>
      </c>
      <c r="H393" s="6">
        <f t="shared" si="12"/>
        <v>15520</v>
      </c>
      <c r="I393" s="6">
        <f t="shared" si="13"/>
        <v>17382.400000000001</v>
      </c>
      <c r="J393" s="8" t="s">
        <v>744</v>
      </c>
      <c r="K393" s="8" t="s">
        <v>184</v>
      </c>
      <c r="L393" s="8" t="s">
        <v>745</v>
      </c>
    </row>
    <row r="394" spans="1:12" ht="60">
      <c r="A394" s="21">
        <v>379</v>
      </c>
      <c r="B394" s="8" t="s">
        <v>593</v>
      </c>
      <c r="C394" s="8" t="s">
        <v>62</v>
      </c>
      <c r="D394" s="8" t="s">
        <v>593</v>
      </c>
      <c r="E394" s="8" t="s">
        <v>134</v>
      </c>
      <c r="F394" s="8">
        <v>59</v>
      </c>
      <c r="G394" s="6">
        <v>99</v>
      </c>
      <c r="H394" s="6">
        <f t="shared" si="12"/>
        <v>5841</v>
      </c>
      <c r="I394" s="6">
        <f t="shared" si="13"/>
        <v>6541.920000000001</v>
      </c>
      <c r="J394" s="8" t="s">
        <v>744</v>
      </c>
      <c r="K394" s="8" t="s">
        <v>184</v>
      </c>
      <c r="L394" s="8" t="s">
        <v>745</v>
      </c>
    </row>
    <row r="395" spans="1:12" ht="60">
      <c r="A395" s="21">
        <v>380</v>
      </c>
      <c r="B395" s="8" t="s">
        <v>594</v>
      </c>
      <c r="C395" s="8" t="s">
        <v>62</v>
      </c>
      <c r="D395" s="8" t="s">
        <v>594</v>
      </c>
      <c r="E395" s="8" t="s">
        <v>134</v>
      </c>
      <c r="F395" s="8">
        <v>252</v>
      </c>
      <c r="G395" s="6">
        <v>821</v>
      </c>
      <c r="H395" s="6">
        <f t="shared" si="12"/>
        <v>206892</v>
      </c>
      <c r="I395" s="6">
        <f t="shared" si="13"/>
        <v>231719.04000000001</v>
      </c>
      <c r="J395" s="8" t="s">
        <v>744</v>
      </c>
      <c r="K395" s="8" t="s">
        <v>184</v>
      </c>
      <c r="L395" s="8" t="s">
        <v>745</v>
      </c>
    </row>
    <row r="396" spans="1:12" ht="60">
      <c r="A396" s="21">
        <v>381</v>
      </c>
      <c r="B396" s="8" t="s">
        <v>595</v>
      </c>
      <c r="C396" s="8" t="s">
        <v>62</v>
      </c>
      <c r="D396" s="8" t="s">
        <v>595</v>
      </c>
      <c r="E396" s="8" t="s">
        <v>134</v>
      </c>
      <c r="F396" s="8">
        <v>182</v>
      </c>
      <c r="G396" s="6">
        <v>857</v>
      </c>
      <c r="H396" s="6">
        <f t="shared" si="12"/>
        <v>155974</v>
      </c>
      <c r="I396" s="6">
        <f t="shared" si="13"/>
        <v>174690.88</v>
      </c>
      <c r="J396" s="8" t="s">
        <v>744</v>
      </c>
      <c r="K396" s="8" t="s">
        <v>184</v>
      </c>
      <c r="L396" s="8" t="s">
        <v>745</v>
      </c>
    </row>
    <row r="397" spans="1:12" ht="60">
      <c r="A397" s="21">
        <v>382</v>
      </c>
      <c r="B397" s="8" t="s">
        <v>596</v>
      </c>
      <c r="C397" s="8" t="s">
        <v>62</v>
      </c>
      <c r="D397" s="8" t="s">
        <v>596</v>
      </c>
      <c r="E397" s="8" t="s">
        <v>134</v>
      </c>
      <c r="F397" s="8">
        <v>231</v>
      </c>
      <c r="G397" s="6">
        <v>35</v>
      </c>
      <c r="H397" s="6">
        <f t="shared" si="12"/>
        <v>8085</v>
      </c>
      <c r="I397" s="6">
        <f t="shared" si="13"/>
        <v>9055.2000000000007</v>
      </c>
      <c r="J397" s="8" t="s">
        <v>744</v>
      </c>
      <c r="K397" s="8" t="s">
        <v>184</v>
      </c>
      <c r="L397" s="8" t="s">
        <v>745</v>
      </c>
    </row>
    <row r="398" spans="1:12" ht="60">
      <c r="A398" s="21">
        <v>383</v>
      </c>
      <c r="B398" s="8" t="s">
        <v>597</v>
      </c>
      <c r="C398" s="8" t="s">
        <v>62</v>
      </c>
      <c r="D398" s="8" t="s">
        <v>597</v>
      </c>
      <c r="E398" s="8" t="s">
        <v>134</v>
      </c>
      <c r="F398" s="18">
        <v>1683</v>
      </c>
      <c r="G398" s="6">
        <v>13</v>
      </c>
      <c r="H398" s="6">
        <f t="shared" si="12"/>
        <v>21879</v>
      </c>
      <c r="I398" s="6">
        <f t="shared" si="13"/>
        <v>24504.480000000003</v>
      </c>
      <c r="J398" s="8" t="s">
        <v>744</v>
      </c>
      <c r="K398" s="8" t="s">
        <v>184</v>
      </c>
      <c r="L398" s="8" t="s">
        <v>745</v>
      </c>
    </row>
    <row r="399" spans="1:12" ht="60">
      <c r="A399" s="21">
        <v>384</v>
      </c>
      <c r="B399" s="8" t="s">
        <v>598</v>
      </c>
      <c r="C399" s="8" t="s">
        <v>62</v>
      </c>
      <c r="D399" s="8" t="s">
        <v>598</v>
      </c>
      <c r="E399" s="8" t="s">
        <v>134</v>
      </c>
      <c r="F399" s="18">
        <v>2244</v>
      </c>
      <c r="G399" s="6">
        <v>80</v>
      </c>
      <c r="H399" s="6">
        <f t="shared" si="12"/>
        <v>179520</v>
      </c>
      <c r="I399" s="6">
        <f t="shared" si="13"/>
        <v>201062.40000000002</v>
      </c>
      <c r="J399" s="8" t="s">
        <v>744</v>
      </c>
      <c r="K399" s="8" t="s">
        <v>184</v>
      </c>
      <c r="L399" s="8" t="s">
        <v>745</v>
      </c>
    </row>
    <row r="400" spans="1:12" ht="60">
      <c r="A400" s="21">
        <v>385</v>
      </c>
      <c r="B400" s="8" t="s">
        <v>599</v>
      </c>
      <c r="C400" s="8" t="s">
        <v>62</v>
      </c>
      <c r="D400" s="8" t="s">
        <v>599</v>
      </c>
      <c r="E400" s="8" t="s">
        <v>134</v>
      </c>
      <c r="F400" s="8">
        <v>98</v>
      </c>
      <c r="G400" s="6">
        <v>315</v>
      </c>
      <c r="H400" s="6">
        <f t="shared" si="12"/>
        <v>30870</v>
      </c>
      <c r="I400" s="6">
        <f t="shared" si="13"/>
        <v>34574.400000000001</v>
      </c>
      <c r="J400" s="8" t="s">
        <v>744</v>
      </c>
      <c r="K400" s="8" t="s">
        <v>184</v>
      </c>
      <c r="L400" s="8" t="s">
        <v>745</v>
      </c>
    </row>
    <row r="401" spans="1:12" ht="60">
      <c r="A401" s="21">
        <v>386</v>
      </c>
      <c r="B401" s="8" t="s">
        <v>600</v>
      </c>
      <c r="C401" s="8" t="s">
        <v>62</v>
      </c>
      <c r="D401" s="8" t="s">
        <v>600</v>
      </c>
      <c r="E401" s="8" t="s">
        <v>134</v>
      </c>
      <c r="F401" s="8">
        <v>201</v>
      </c>
      <c r="G401" s="6">
        <v>154</v>
      </c>
      <c r="H401" s="6">
        <f t="shared" ref="H401:H464" si="14">F401*G401</f>
        <v>30954</v>
      </c>
      <c r="I401" s="6">
        <f t="shared" ref="I401:I464" si="15">H401*1.12</f>
        <v>34668.480000000003</v>
      </c>
      <c r="J401" s="8" t="s">
        <v>744</v>
      </c>
      <c r="K401" s="8" t="s">
        <v>184</v>
      </c>
      <c r="L401" s="8" t="s">
        <v>745</v>
      </c>
    </row>
    <row r="402" spans="1:12" ht="60">
      <c r="A402" s="21">
        <v>387</v>
      </c>
      <c r="B402" s="8" t="s">
        <v>601</v>
      </c>
      <c r="C402" s="8" t="s">
        <v>62</v>
      </c>
      <c r="D402" s="8" t="s">
        <v>601</v>
      </c>
      <c r="E402" s="8" t="s">
        <v>528</v>
      </c>
      <c r="F402" s="8">
        <v>198</v>
      </c>
      <c r="G402" s="6">
        <v>1590</v>
      </c>
      <c r="H402" s="6">
        <f t="shared" si="14"/>
        <v>314820</v>
      </c>
      <c r="I402" s="6">
        <f t="shared" si="15"/>
        <v>352598.4</v>
      </c>
      <c r="J402" s="8" t="s">
        <v>744</v>
      </c>
      <c r="K402" s="8" t="s">
        <v>184</v>
      </c>
      <c r="L402" s="8" t="s">
        <v>745</v>
      </c>
    </row>
    <row r="403" spans="1:12" ht="60">
      <c r="A403" s="21">
        <v>388</v>
      </c>
      <c r="B403" s="8" t="s">
        <v>602</v>
      </c>
      <c r="C403" s="8" t="s">
        <v>62</v>
      </c>
      <c r="D403" s="8" t="s">
        <v>602</v>
      </c>
      <c r="E403" s="8" t="s">
        <v>528</v>
      </c>
      <c r="F403" s="8">
        <v>26</v>
      </c>
      <c r="G403" s="6">
        <v>13810</v>
      </c>
      <c r="H403" s="6">
        <f t="shared" si="14"/>
        <v>359060</v>
      </c>
      <c r="I403" s="6">
        <f t="shared" si="15"/>
        <v>402147.2</v>
      </c>
      <c r="J403" s="8" t="s">
        <v>744</v>
      </c>
      <c r="K403" s="8" t="s">
        <v>184</v>
      </c>
      <c r="L403" s="8" t="s">
        <v>745</v>
      </c>
    </row>
    <row r="404" spans="1:12" ht="60">
      <c r="A404" s="21">
        <v>389</v>
      </c>
      <c r="B404" s="8" t="s">
        <v>603</v>
      </c>
      <c r="C404" s="8" t="s">
        <v>62</v>
      </c>
      <c r="D404" s="8" t="s">
        <v>603</v>
      </c>
      <c r="E404" s="8" t="s">
        <v>134</v>
      </c>
      <c r="F404" s="8">
        <v>83</v>
      </c>
      <c r="G404" s="6">
        <v>1040</v>
      </c>
      <c r="H404" s="6">
        <f t="shared" si="14"/>
        <v>86320</v>
      </c>
      <c r="I404" s="6">
        <f t="shared" si="15"/>
        <v>96678.400000000009</v>
      </c>
      <c r="J404" s="8" t="s">
        <v>744</v>
      </c>
      <c r="K404" s="8" t="s">
        <v>184</v>
      </c>
      <c r="L404" s="8" t="s">
        <v>745</v>
      </c>
    </row>
    <row r="405" spans="1:12" ht="60">
      <c r="A405" s="21">
        <v>390</v>
      </c>
      <c r="B405" s="8" t="s">
        <v>604</v>
      </c>
      <c r="C405" s="8" t="s">
        <v>62</v>
      </c>
      <c r="D405" s="8" t="s">
        <v>604</v>
      </c>
      <c r="E405" s="8" t="s">
        <v>134</v>
      </c>
      <c r="F405" s="18">
        <v>2930</v>
      </c>
      <c r="G405" s="6">
        <v>468</v>
      </c>
      <c r="H405" s="6">
        <f t="shared" si="14"/>
        <v>1371240</v>
      </c>
      <c r="I405" s="6">
        <f t="shared" si="15"/>
        <v>1535788.8</v>
      </c>
      <c r="J405" s="8" t="s">
        <v>744</v>
      </c>
      <c r="K405" s="8" t="s">
        <v>184</v>
      </c>
      <c r="L405" s="8" t="s">
        <v>745</v>
      </c>
    </row>
    <row r="406" spans="1:12" ht="60">
      <c r="A406" s="21">
        <v>391</v>
      </c>
      <c r="B406" s="8" t="s">
        <v>605</v>
      </c>
      <c r="C406" s="8" t="s">
        <v>62</v>
      </c>
      <c r="D406" s="8" t="s">
        <v>605</v>
      </c>
      <c r="E406" s="8" t="s">
        <v>134</v>
      </c>
      <c r="F406" s="18">
        <v>1080</v>
      </c>
      <c r="G406" s="6">
        <v>247</v>
      </c>
      <c r="H406" s="6">
        <f t="shared" si="14"/>
        <v>266760</v>
      </c>
      <c r="I406" s="6">
        <f t="shared" si="15"/>
        <v>298771.20000000001</v>
      </c>
      <c r="J406" s="8" t="s">
        <v>744</v>
      </c>
      <c r="K406" s="8" t="s">
        <v>184</v>
      </c>
      <c r="L406" s="8" t="s">
        <v>745</v>
      </c>
    </row>
    <row r="407" spans="1:12" ht="60">
      <c r="A407" s="21">
        <v>392</v>
      </c>
      <c r="B407" s="8" t="s">
        <v>606</v>
      </c>
      <c r="C407" s="8" t="s">
        <v>62</v>
      </c>
      <c r="D407" s="8" t="s">
        <v>606</v>
      </c>
      <c r="E407" s="8" t="s">
        <v>134</v>
      </c>
      <c r="F407" s="18">
        <v>1080</v>
      </c>
      <c r="G407" s="6">
        <v>538</v>
      </c>
      <c r="H407" s="6">
        <f t="shared" si="14"/>
        <v>581040</v>
      </c>
      <c r="I407" s="6">
        <f t="shared" si="15"/>
        <v>650764.80000000005</v>
      </c>
      <c r="J407" s="8" t="s">
        <v>744</v>
      </c>
      <c r="K407" s="8" t="s">
        <v>184</v>
      </c>
      <c r="L407" s="8" t="s">
        <v>745</v>
      </c>
    </row>
    <row r="408" spans="1:12" ht="60">
      <c r="A408" s="21">
        <v>393</v>
      </c>
      <c r="B408" s="8" t="s">
        <v>607</v>
      </c>
      <c r="C408" s="8" t="s">
        <v>62</v>
      </c>
      <c r="D408" s="8" t="s">
        <v>607</v>
      </c>
      <c r="E408" s="8" t="s">
        <v>134</v>
      </c>
      <c r="F408" s="18">
        <v>1080</v>
      </c>
      <c r="G408" s="6">
        <v>31</v>
      </c>
      <c r="H408" s="6">
        <f t="shared" si="14"/>
        <v>33480</v>
      </c>
      <c r="I408" s="6">
        <f t="shared" si="15"/>
        <v>37497.600000000006</v>
      </c>
      <c r="J408" s="8" t="s">
        <v>744</v>
      </c>
      <c r="K408" s="8" t="s">
        <v>184</v>
      </c>
      <c r="L408" s="8" t="s">
        <v>745</v>
      </c>
    </row>
    <row r="409" spans="1:12" ht="60">
      <c r="A409" s="21">
        <v>394</v>
      </c>
      <c r="B409" s="8" t="s">
        <v>608</v>
      </c>
      <c r="C409" s="8" t="s">
        <v>62</v>
      </c>
      <c r="D409" s="8" t="s">
        <v>608</v>
      </c>
      <c r="E409" s="8" t="s">
        <v>134</v>
      </c>
      <c r="F409" s="8">
        <v>540</v>
      </c>
      <c r="G409" s="6">
        <v>135</v>
      </c>
      <c r="H409" s="6">
        <f t="shared" si="14"/>
        <v>72900</v>
      </c>
      <c r="I409" s="6">
        <f t="shared" si="15"/>
        <v>81648.000000000015</v>
      </c>
      <c r="J409" s="8" t="s">
        <v>744</v>
      </c>
      <c r="K409" s="8" t="s">
        <v>184</v>
      </c>
      <c r="L409" s="8" t="s">
        <v>745</v>
      </c>
    </row>
    <row r="410" spans="1:12" ht="60">
      <c r="A410" s="21">
        <v>395</v>
      </c>
      <c r="B410" s="8" t="s">
        <v>609</v>
      </c>
      <c r="C410" s="8" t="s">
        <v>62</v>
      </c>
      <c r="D410" s="8" t="s">
        <v>609</v>
      </c>
      <c r="E410" s="8" t="s">
        <v>134</v>
      </c>
      <c r="F410" s="8">
        <v>436</v>
      </c>
      <c r="G410" s="6">
        <v>357</v>
      </c>
      <c r="H410" s="6">
        <f t="shared" si="14"/>
        <v>155652</v>
      </c>
      <c r="I410" s="6">
        <f t="shared" si="15"/>
        <v>174330.24000000002</v>
      </c>
      <c r="J410" s="8" t="s">
        <v>744</v>
      </c>
      <c r="K410" s="8" t="s">
        <v>184</v>
      </c>
      <c r="L410" s="8" t="s">
        <v>745</v>
      </c>
    </row>
    <row r="411" spans="1:12" ht="60">
      <c r="A411" s="21">
        <v>396</v>
      </c>
      <c r="B411" s="8" t="s">
        <v>610</v>
      </c>
      <c r="C411" s="8" t="s">
        <v>62</v>
      </c>
      <c r="D411" s="8" t="s">
        <v>610</v>
      </c>
      <c r="E411" s="8" t="s">
        <v>134</v>
      </c>
      <c r="F411" s="18">
        <v>664</v>
      </c>
      <c r="G411" s="6">
        <v>350</v>
      </c>
      <c r="H411" s="6">
        <f t="shared" si="14"/>
        <v>232400</v>
      </c>
      <c r="I411" s="6">
        <f t="shared" si="15"/>
        <v>260288.00000000003</v>
      </c>
      <c r="J411" s="8" t="s">
        <v>744</v>
      </c>
      <c r="K411" s="8" t="s">
        <v>184</v>
      </c>
      <c r="L411" s="8" t="s">
        <v>745</v>
      </c>
    </row>
    <row r="412" spans="1:12" ht="60">
      <c r="A412" s="21">
        <v>397</v>
      </c>
      <c r="B412" s="8" t="s">
        <v>611</v>
      </c>
      <c r="C412" s="8" t="s">
        <v>62</v>
      </c>
      <c r="D412" s="8" t="s">
        <v>611</v>
      </c>
      <c r="E412" s="8" t="s">
        <v>134</v>
      </c>
      <c r="F412" s="8">
        <v>540</v>
      </c>
      <c r="G412" s="6">
        <v>590</v>
      </c>
      <c r="H412" s="6">
        <f t="shared" si="14"/>
        <v>318600</v>
      </c>
      <c r="I412" s="6">
        <f t="shared" si="15"/>
        <v>356832.00000000006</v>
      </c>
      <c r="J412" s="8" t="s">
        <v>744</v>
      </c>
      <c r="K412" s="8" t="s">
        <v>184</v>
      </c>
      <c r="L412" s="8" t="s">
        <v>745</v>
      </c>
    </row>
    <row r="413" spans="1:12" ht="60">
      <c r="A413" s="21">
        <v>398</v>
      </c>
      <c r="B413" s="8" t="s">
        <v>612</v>
      </c>
      <c r="C413" s="8" t="s">
        <v>62</v>
      </c>
      <c r="D413" s="8" t="s">
        <v>612</v>
      </c>
      <c r="E413" s="8" t="s">
        <v>134</v>
      </c>
      <c r="F413" s="8">
        <v>154</v>
      </c>
      <c r="G413" s="6">
        <v>178</v>
      </c>
      <c r="H413" s="6">
        <f t="shared" si="14"/>
        <v>27412</v>
      </c>
      <c r="I413" s="6">
        <f t="shared" si="15"/>
        <v>30701.440000000002</v>
      </c>
      <c r="J413" s="8" t="s">
        <v>744</v>
      </c>
      <c r="K413" s="8" t="s">
        <v>184</v>
      </c>
      <c r="L413" s="8" t="s">
        <v>745</v>
      </c>
    </row>
    <row r="414" spans="1:12" ht="60">
      <c r="A414" s="21">
        <v>399</v>
      </c>
      <c r="B414" s="8" t="s">
        <v>613</v>
      </c>
      <c r="C414" s="8" t="s">
        <v>62</v>
      </c>
      <c r="D414" s="8" t="s">
        <v>614</v>
      </c>
      <c r="E414" s="8" t="s">
        <v>134</v>
      </c>
      <c r="F414" s="18">
        <v>2190</v>
      </c>
      <c r="G414" s="6">
        <v>45</v>
      </c>
      <c r="H414" s="6">
        <f t="shared" si="14"/>
        <v>98550</v>
      </c>
      <c r="I414" s="6">
        <f t="shared" si="15"/>
        <v>110376.00000000001</v>
      </c>
      <c r="J414" s="8" t="s">
        <v>744</v>
      </c>
      <c r="K414" s="8" t="s">
        <v>184</v>
      </c>
      <c r="L414" s="8" t="s">
        <v>745</v>
      </c>
    </row>
    <row r="415" spans="1:12" ht="60">
      <c r="A415" s="21">
        <v>400</v>
      </c>
      <c r="B415" s="8" t="s">
        <v>615</v>
      </c>
      <c r="C415" s="8" t="s">
        <v>62</v>
      </c>
      <c r="D415" s="8" t="s">
        <v>615</v>
      </c>
      <c r="E415" s="8" t="s">
        <v>571</v>
      </c>
      <c r="F415" s="8">
        <v>561</v>
      </c>
      <c r="G415" s="6">
        <v>164</v>
      </c>
      <c r="H415" s="6">
        <f t="shared" si="14"/>
        <v>92004</v>
      </c>
      <c r="I415" s="6">
        <f t="shared" si="15"/>
        <v>103044.48000000001</v>
      </c>
      <c r="J415" s="8" t="s">
        <v>744</v>
      </c>
      <c r="K415" s="8" t="s">
        <v>184</v>
      </c>
      <c r="L415" s="8" t="s">
        <v>745</v>
      </c>
    </row>
    <row r="416" spans="1:12" ht="60">
      <c r="A416" s="21">
        <v>401</v>
      </c>
      <c r="B416" s="8" t="s">
        <v>616</v>
      </c>
      <c r="C416" s="8" t="s">
        <v>62</v>
      </c>
      <c r="D416" s="8" t="s">
        <v>616</v>
      </c>
      <c r="E416" s="8" t="s">
        <v>134</v>
      </c>
      <c r="F416" s="18">
        <v>561</v>
      </c>
      <c r="G416" s="6">
        <v>46</v>
      </c>
      <c r="H416" s="6">
        <f t="shared" si="14"/>
        <v>25806</v>
      </c>
      <c r="I416" s="6">
        <f t="shared" si="15"/>
        <v>28902.720000000001</v>
      </c>
      <c r="J416" s="8" t="s">
        <v>744</v>
      </c>
      <c r="K416" s="8" t="s">
        <v>184</v>
      </c>
      <c r="L416" s="8" t="s">
        <v>745</v>
      </c>
    </row>
    <row r="417" spans="1:12" ht="60">
      <c r="A417" s="21">
        <v>402</v>
      </c>
      <c r="B417" s="8" t="s">
        <v>617</v>
      </c>
      <c r="C417" s="8" t="s">
        <v>62</v>
      </c>
      <c r="D417" s="8" t="s">
        <v>617</v>
      </c>
      <c r="E417" s="8" t="s">
        <v>134</v>
      </c>
      <c r="F417" s="8">
        <v>276</v>
      </c>
      <c r="G417" s="6">
        <v>216</v>
      </c>
      <c r="H417" s="6">
        <f t="shared" si="14"/>
        <v>59616</v>
      </c>
      <c r="I417" s="6">
        <f t="shared" si="15"/>
        <v>66769.920000000013</v>
      </c>
      <c r="J417" s="8" t="s">
        <v>744</v>
      </c>
      <c r="K417" s="8" t="s">
        <v>184</v>
      </c>
      <c r="L417" s="8" t="s">
        <v>745</v>
      </c>
    </row>
    <row r="418" spans="1:12" ht="60">
      <c r="A418" s="21">
        <v>403</v>
      </c>
      <c r="B418" s="8" t="s">
        <v>618</v>
      </c>
      <c r="C418" s="8" t="s">
        <v>62</v>
      </c>
      <c r="D418" s="8" t="s">
        <v>618</v>
      </c>
      <c r="E418" s="8" t="s">
        <v>134</v>
      </c>
      <c r="F418" s="8">
        <v>175</v>
      </c>
      <c r="G418" s="6">
        <v>187</v>
      </c>
      <c r="H418" s="6">
        <f t="shared" si="14"/>
        <v>32725</v>
      </c>
      <c r="I418" s="6">
        <f t="shared" si="15"/>
        <v>36652</v>
      </c>
      <c r="J418" s="8" t="s">
        <v>744</v>
      </c>
      <c r="K418" s="8" t="s">
        <v>184</v>
      </c>
      <c r="L418" s="8" t="s">
        <v>745</v>
      </c>
    </row>
    <row r="419" spans="1:12" ht="60">
      <c r="A419" s="21">
        <v>404</v>
      </c>
      <c r="B419" s="8" t="s">
        <v>619</v>
      </c>
      <c r="C419" s="8" t="s">
        <v>62</v>
      </c>
      <c r="D419" s="8" t="s">
        <v>619</v>
      </c>
      <c r="E419" s="8" t="s">
        <v>620</v>
      </c>
      <c r="F419" s="18">
        <v>2254</v>
      </c>
      <c r="G419" s="6">
        <v>53</v>
      </c>
      <c r="H419" s="6">
        <f t="shared" si="14"/>
        <v>119462</v>
      </c>
      <c r="I419" s="6">
        <f t="shared" si="15"/>
        <v>133797.44</v>
      </c>
      <c r="J419" s="8" t="s">
        <v>744</v>
      </c>
      <c r="K419" s="8" t="s">
        <v>184</v>
      </c>
      <c r="L419" s="8" t="s">
        <v>745</v>
      </c>
    </row>
    <row r="420" spans="1:12" ht="60">
      <c r="A420" s="21">
        <v>405</v>
      </c>
      <c r="B420" s="8" t="s">
        <v>621</v>
      </c>
      <c r="C420" s="8" t="s">
        <v>62</v>
      </c>
      <c r="D420" s="8" t="s">
        <v>621</v>
      </c>
      <c r="E420" s="8" t="s">
        <v>620</v>
      </c>
      <c r="F420" s="18">
        <v>2254</v>
      </c>
      <c r="G420" s="6">
        <v>28</v>
      </c>
      <c r="H420" s="6">
        <f t="shared" si="14"/>
        <v>63112</v>
      </c>
      <c r="I420" s="6">
        <f t="shared" si="15"/>
        <v>70685.440000000002</v>
      </c>
      <c r="J420" s="8" t="s">
        <v>744</v>
      </c>
      <c r="K420" s="8" t="s">
        <v>184</v>
      </c>
      <c r="L420" s="8" t="s">
        <v>745</v>
      </c>
    </row>
    <row r="421" spans="1:12" ht="60">
      <c r="A421" s="21">
        <v>406</v>
      </c>
      <c r="B421" s="8" t="s">
        <v>714</v>
      </c>
      <c r="C421" s="8" t="s">
        <v>62</v>
      </c>
      <c r="D421" s="8" t="s">
        <v>714</v>
      </c>
      <c r="E421" s="8" t="s">
        <v>134</v>
      </c>
      <c r="F421" s="18">
        <v>2700</v>
      </c>
      <c r="G421" s="6">
        <v>35</v>
      </c>
      <c r="H421" s="6">
        <f t="shared" si="14"/>
        <v>94500</v>
      </c>
      <c r="I421" s="6">
        <f t="shared" si="15"/>
        <v>105840.00000000001</v>
      </c>
      <c r="J421" s="8" t="s">
        <v>744</v>
      </c>
      <c r="K421" s="8" t="s">
        <v>184</v>
      </c>
      <c r="L421" s="8" t="s">
        <v>745</v>
      </c>
    </row>
    <row r="422" spans="1:12" ht="60">
      <c r="A422" s="21">
        <v>407</v>
      </c>
      <c r="B422" s="8" t="s">
        <v>622</v>
      </c>
      <c r="C422" s="8" t="s">
        <v>62</v>
      </c>
      <c r="D422" s="8" t="s">
        <v>622</v>
      </c>
      <c r="E422" s="8" t="s">
        <v>134</v>
      </c>
      <c r="F422" s="18">
        <v>273</v>
      </c>
      <c r="G422" s="6">
        <v>155</v>
      </c>
      <c r="H422" s="6">
        <f t="shared" si="14"/>
        <v>42315</v>
      </c>
      <c r="I422" s="6">
        <f t="shared" si="15"/>
        <v>47392.800000000003</v>
      </c>
      <c r="J422" s="8" t="s">
        <v>744</v>
      </c>
      <c r="K422" s="8" t="s">
        <v>184</v>
      </c>
      <c r="L422" s="8" t="s">
        <v>745</v>
      </c>
    </row>
    <row r="423" spans="1:12" ht="60">
      <c r="A423" s="21">
        <v>408</v>
      </c>
      <c r="B423" s="8" t="s">
        <v>623</v>
      </c>
      <c r="C423" s="8" t="s">
        <v>62</v>
      </c>
      <c r="D423" s="8" t="s">
        <v>623</v>
      </c>
      <c r="E423" s="8" t="s">
        <v>134</v>
      </c>
      <c r="F423" s="18">
        <v>249</v>
      </c>
      <c r="G423" s="6">
        <v>100</v>
      </c>
      <c r="H423" s="6">
        <f t="shared" si="14"/>
        <v>24900</v>
      </c>
      <c r="I423" s="6">
        <f t="shared" si="15"/>
        <v>27888.000000000004</v>
      </c>
      <c r="J423" s="8" t="s">
        <v>744</v>
      </c>
      <c r="K423" s="8" t="s">
        <v>184</v>
      </c>
      <c r="L423" s="8" t="s">
        <v>745</v>
      </c>
    </row>
    <row r="424" spans="1:12" ht="60">
      <c r="A424" s="21">
        <v>409</v>
      </c>
      <c r="B424" s="8" t="s">
        <v>624</v>
      </c>
      <c r="C424" s="8" t="s">
        <v>62</v>
      </c>
      <c r="D424" s="8" t="s">
        <v>624</v>
      </c>
      <c r="E424" s="8" t="s">
        <v>571</v>
      </c>
      <c r="F424" s="18">
        <v>4400</v>
      </c>
      <c r="G424" s="6">
        <v>44</v>
      </c>
      <c r="H424" s="6">
        <f t="shared" si="14"/>
        <v>193600</v>
      </c>
      <c r="I424" s="6">
        <f t="shared" si="15"/>
        <v>216832.00000000003</v>
      </c>
      <c r="J424" s="8" t="s">
        <v>744</v>
      </c>
      <c r="K424" s="8" t="s">
        <v>184</v>
      </c>
      <c r="L424" s="8" t="s">
        <v>745</v>
      </c>
    </row>
    <row r="425" spans="1:12" ht="60">
      <c r="A425" s="21">
        <v>410</v>
      </c>
      <c r="B425" s="8" t="s">
        <v>625</v>
      </c>
      <c r="C425" s="8" t="s">
        <v>62</v>
      </c>
      <c r="D425" s="8" t="s">
        <v>625</v>
      </c>
      <c r="E425" s="8" t="s">
        <v>571</v>
      </c>
      <c r="F425" s="18">
        <v>918</v>
      </c>
      <c r="G425" s="6">
        <v>76</v>
      </c>
      <c r="H425" s="6">
        <f t="shared" si="14"/>
        <v>69768</v>
      </c>
      <c r="I425" s="6">
        <f t="shared" si="15"/>
        <v>78140.160000000003</v>
      </c>
      <c r="J425" s="8" t="s">
        <v>744</v>
      </c>
      <c r="K425" s="8" t="s">
        <v>184</v>
      </c>
      <c r="L425" s="8" t="s">
        <v>745</v>
      </c>
    </row>
    <row r="426" spans="1:12" ht="60">
      <c r="A426" s="21">
        <v>411</v>
      </c>
      <c r="B426" s="8" t="s">
        <v>626</v>
      </c>
      <c r="C426" s="8" t="s">
        <v>62</v>
      </c>
      <c r="D426" s="8" t="s">
        <v>626</v>
      </c>
      <c r="E426" s="8" t="s">
        <v>571</v>
      </c>
      <c r="F426" s="18">
        <v>2200</v>
      </c>
      <c r="G426" s="6">
        <v>220</v>
      </c>
      <c r="H426" s="6">
        <f t="shared" si="14"/>
        <v>484000</v>
      </c>
      <c r="I426" s="6">
        <f t="shared" si="15"/>
        <v>542080</v>
      </c>
      <c r="J426" s="8" t="s">
        <v>744</v>
      </c>
      <c r="K426" s="8" t="s">
        <v>184</v>
      </c>
      <c r="L426" s="8" t="s">
        <v>745</v>
      </c>
    </row>
    <row r="427" spans="1:12" ht="60">
      <c r="A427" s="21">
        <v>412</v>
      </c>
      <c r="B427" s="8" t="s">
        <v>627</v>
      </c>
      <c r="C427" s="8" t="s">
        <v>62</v>
      </c>
      <c r="D427" s="8" t="s">
        <v>627</v>
      </c>
      <c r="E427" s="8" t="s">
        <v>571</v>
      </c>
      <c r="F427" s="18">
        <v>1836</v>
      </c>
      <c r="G427" s="6">
        <v>220</v>
      </c>
      <c r="H427" s="6">
        <f t="shared" si="14"/>
        <v>403920</v>
      </c>
      <c r="I427" s="6">
        <f t="shared" si="15"/>
        <v>452390.40000000002</v>
      </c>
      <c r="J427" s="8" t="s">
        <v>744</v>
      </c>
      <c r="K427" s="8" t="s">
        <v>184</v>
      </c>
      <c r="L427" s="8" t="s">
        <v>745</v>
      </c>
    </row>
    <row r="428" spans="1:12" ht="60">
      <c r="A428" s="21">
        <v>413</v>
      </c>
      <c r="B428" s="8" t="s">
        <v>628</v>
      </c>
      <c r="C428" s="8" t="s">
        <v>62</v>
      </c>
      <c r="D428" s="8" t="s">
        <v>628</v>
      </c>
      <c r="E428" s="8" t="s">
        <v>134</v>
      </c>
      <c r="F428" s="18">
        <v>1410</v>
      </c>
      <c r="G428" s="6">
        <v>35</v>
      </c>
      <c r="H428" s="6">
        <f t="shared" si="14"/>
        <v>49350</v>
      </c>
      <c r="I428" s="6">
        <f t="shared" si="15"/>
        <v>55272.000000000007</v>
      </c>
      <c r="J428" s="8" t="s">
        <v>744</v>
      </c>
      <c r="K428" s="8" t="s">
        <v>184</v>
      </c>
      <c r="L428" s="8" t="s">
        <v>745</v>
      </c>
    </row>
    <row r="429" spans="1:12" ht="60">
      <c r="A429" s="21">
        <v>414</v>
      </c>
      <c r="B429" s="8" t="s">
        <v>629</v>
      </c>
      <c r="C429" s="8" t="s">
        <v>62</v>
      </c>
      <c r="D429" s="8" t="s">
        <v>629</v>
      </c>
      <c r="E429" s="8" t="s">
        <v>134</v>
      </c>
      <c r="F429" s="8">
        <v>109</v>
      </c>
      <c r="G429" s="6">
        <v>4821</v>
      </c>
      <c r="H429" s="6">
        <f t="shared" si="14"/>
        <v>525489</v>
      </c>
      <c r="I429" s="6">
        <f t="shared" si="15"/>
        <v>588547.68000000005</v>
      </c>
      <c r="J429" s="8" t="s">
        <v>744</v>
      </c>
      <c r="K429" s="8" t="s">
        <v>184</v>
      </c>
      <c r="L429" s="8" t="s">
        <v>745</v>
      </c>
    </row>
    <row r="430" spans="1:12" ht="60">
      <c r="A430" s="21">
        <v>415</v>
      </c>
      <c r="B430" s="8" t="s">
        <v>630</v>
      </c>
      <c r="C430" s="8" t="s">
        <v>62</v>
      </c>
      <c r="D430" s="8" t="s">
        <v>630</v>
      </c>
      <c r="E430" s="8" t="s">
        <v>134</v>
      </c>
      <c r="F430" s="18">
        <v>5049</v>
      </c>
      <c r="G430" s="6">
        <v>15</v>
      </c>
      <c r="H430" s="6">
        <f t="shared" si="14"/>
        <v>75735</v>
      </c>
      <c r="I430" s="6">
        <f t="shared" si="15"/>
        <v>84823.200000000012</v>
      </c>
      <c r="J430" s="8" t="s">
        <v>744</v>
      </c>
      <c r="K430" s="8" t="s">
        <v>184</v>
      </c>
      <c r="L430" s="8" t="s">
        <v>745</v>
      </c>
    </row>
    <row r="431" spans="1:12" ht="60">
      <c r="A431" s="21">
        <v>416</v>
      </c>
      <c r="B431" s="8" t="s">
        <v>631</v>
      </c>
      <c r="C431" s="8" t="s">
        <v>62</v>
      </c>
      <c r="D431" s="8" t="s">
        <v>631</v>
      </c>
      <c r="E431" s="8" t="s">
        <v>134</v>
      </c>
      <c r="F431" s="18">
        <v>1122</v>
      </c>
      <c r="G431" s="6">
        <v>50</v>
      </c>
      <c r="H431" s="6">
        <f t="shared" si="14"/>
        <v>56100</v>
      </c>
      <c r="I431" s="6">
        <f t="shared" si="15"/>
        <v>62832.000000000007</v>
      </c>
      <c r="J431" s="8" t="s">
        <v>744</v>
      </c>
      <c r="K431" s="8" t="s">
        <v>184</v>
      </c>
      <c r="L431" s="8" t="s">
        <v>745</v>
      </c>
    </row>
    <row r="432" spans="1:12" ht="60">
      <c r="A432" s="21">
        <v>417</v>
      </c>
      <c r="B432" s="8" t="s">
        <v>632</v>
      </c>
      <c r="C432" s="8" t="s">
        <v>62</v>
      </c>
      <c r="D432" s="8" t="s">
        <v>632</v>
      </c>
      <c r="E432" s="8" t="s">
        <v>134</v>
      </c>
      <c r="F432" s="8">
        <v>265</v>
      </c>
      <c r="G432" s="6">
        <v>35</v>
      </c>
      <c r="H432" s="6">
        <f t="shared" si="14"/>
        <v>9275</v>
      </c>
      <c r="I432" s="6">
        <f t="shared" si="15"/>
        <v>10388.000000000002</v>
      </c>
      <c r="J432" s="8" t="s">
        <v>744</v>
      </c>
      <c r="K432" s="8" t="s">
        <v>184</v>
      </c>
      <c r="L432" s="8" t="s">
        <v>745</v>
      </c>
    </row>
    <row r="433" spans="1:12" ht="60">
      <c r="A433" s="21">
        <v>418</v>
      </c>
      <c r="B433" s="8" t="s">
        <v>633</v>
      </c>
      <c r="C433" s="8" t="s">
        <v>62</v>
      </c>
      <c r="D433" s="8" t="s">
        <v>633</v>
      </c>
      <c r="E433" s="8" t="s">
        <v>134</v>
      </c>
      <c r="F433" s="18">
        <v>150</v>
      </c>
      <c r="G433" s="6">
        <v>75</v>
      </c>
      <c r="H433" s="6">
        <f t="shared" si="14"/>
        <v>11250</v>
      </c>
      <c r="I433" s="6">
        <f t="shared" si="15"/>
        <v>12600.000000000002</v>
      </c>
      <c r="J433" s="8" t="s">
        <v>744</v>
      </c>
      <c r="K433" s="8" t="s">
        <v>184</v>
      </c>
      <c r="L433" s="8" t="s">
        <v>745</v>
      </c>
    </row>
    <row r="434" spans="1:12" ht="60">
      <c r="A434" s="21">
        <v>419</v>
      </c>
      <c r="B434" s="8" t="s">
        <v>634</v>
      </c>
      <c r="C434" s="8" t="s">
        <v>62</v>
      </c>
      <c r="D434" s="8" t="s">
        <v>634</v>
      </c>
      <c r="E434" s="8" t="s">
        <v>571</v>
      </c>
      <c r="F434" s="8">
        <v>540</v>
      </c>
      <c r="G434" s="6">
        <v>484</v>
      </c>
      <c r="H434" s="6">
        <f t="shared" si="14"/>
        <v>261360</v>
      </c>
      <c r="I434" s="6">
        <f t="shared" si="15"/>
        <v>292723.20000000001</v>
      </c>
      <c r="J434" s="8" t="s">
        <v>744</v>
      </c>
      <c r="K434" s="8" t="s">
        <v>184</v>
      </c>
      <c r="L434" s="8" t="s">
        <v>745</v>
      </c>
    </row>
    <row r="435" spans="1:12" ht="60">
      <c r="A435" s="21">
        <v>420</v>
      </c>
      <c r="B435" s="8" t="s">
        <v>635</v>
      </c>
      <c r="C435" s="8" t="s">
        <v>62</v>
      </c>
      <c r="D435" s="8" t="s">
        <v>635</v>
      </c>
      <c r="E435" s="8" t="s">
        <v>134</v>
      </c>
      <c r="F435" s="18">
        <v>1090</v>
      </c>
      <c r="G435" s="6">
        <v>202</v>
      </c>
      <c r="H435" s="6">
        <f t="shared" si="14"/>
        <v>220180</v>
      </c>
      <c r="I435" s="6">
        <f t="shared" si="15"/>
        <v>246601.60000000003</v>
      </c>
      <c r="J435" s="8" t="s">
        <v>744</v>
      </c>
      <c r="K435" s="8" t="s">
        <v>184</v>
      </c>
      <c r="L435" s="8" t="s">
        <v>745</v>
      </c>
    </row>
    <row r="436" spans="1:12" ht="30">
      <c r="A436" s="21">
        <v>421</v>
      </c>
      <c r="B436" s="8" t="s">
        <v>1346</v>
      </c>
      <c r="C436" s="8" t="s">
        <v>206</v>
      </c>
      <c r="D436" s="8" t="s">
        <v>1346</v>
      </c>
      <c r="E436" s="8" t="s">
        <v>134</v>
      </c>
      <c r="F436" s="8">
        <v>200</v>
      </c>
      <c r="G436" s="38">
        <v>4467</v>
      </c>
      <c r="H436" s="6">
        <f t="shared" si="14"/>
        <v>893400</v>
      </c>
      <c r="I436" s="6">
        <f t="shared" si="15"/>
        <v>1000608.0000000001</v>
      </c>
      <c r="J436" s="8" t="s">
        <v>643</v>
      </c>
      <c r="K436" s="8" t="s">
        <v>3</v>
      </c>
      <c r="L436" s="21" t="s">
        <v>741</v>
      </c>
    </row>
    <row r="437" spans="1:12" ht="30">
      <c r="A437" s="21">
        <v>422</v>
      </c>
      <c r="B437" s="13" t="s">
        <v>651</v>
      </c>
      <c r="C437" s="13" t="s">
        <v>206</v>
      </c>
      <c r="D437" s="8" t="s">
        <v>682</v>
      </c>
      <c r="E437" s="13" t="s">
        <v>650</v>
      </c>
      <c r="F437" s="13">
        <v>4800</v>
      </c>
      <c r="G437" s="38">
        <v>500</v>
      </c>
      <c r="H437" s="6">
        <f t="shared" si="14"/>
        <v>2400000</v>
      </c>
      <c r="I437" s="6">
        <f t="shared" si="15"/>
        <v>2688000.0000000005</v>
      </c>
      <c r="J437" s="13" t="s">
        <v>643</v>
      </c>
      <c r="K437" s="13" t="s">
        <v>3</v>
      </c>
      <c r="L437" s="34"/>
    </row>
    <row r="438" spans="1:12" ht="45">
      <c r="A438" s="21">
        <v>423</v>
      </c>
      <c r="B438" s="8" t="s">
        <v>652</v>
      </c>
      <c r="C438" s="8" t="s">
        <v>206</v>
      </c>
      <c r="D438" s="8" t="s">
        <v>653</v>
      </c>
      <c r="E438" s="8" t="s">
        <v>654</v>
      </c>
      <c r="F438" s="8">
        <v>100</v>
      </c>
      <c r="G438" s="38">
        <v>1095</v>
      </c>
      <c r="H438" s="6">
        <f t="shared" si="14"/>
        <v>109500</v>
      </c>
      <c r="I438" s="6">
        <f t="shared" si="15"/>
        <v>122640.00000000001</v>
      </c>
      <c r="J438" s="8" t="s">
        <v>643</v>
      </c>
      <c r="K438" s="8" t="s">
        <v>3</v>
      </c>
      <c r="L438" s="34"/>
    </row>
    <row r="439" spans="1:12" ht="30">
      <c r="A439" s="21">
        <v>424</v>
      </c>
      <c r="B439" s="13" t="s">
        <v>655</v>
      </c>
      <c r="C439" s="13" t="s">
        <v>206</v>
      </c>
      <c r="D439" s="13" t="s">
        <v>656</v>
      </c>
      <c r="E439" s="13" t="s">
        <v>650</v>
      </c>
      <c r="F439" s="13">
        <v>20</v>
      </c>
      <c r="G439" s="38">
        <v>630</v>
      </c>
      <c r="H439" s="6">
        <f t="shared" si="14"/>
        <v>12600</v>
      </c>
      <c r="I439" s="6">
        <f t="shared" si="15"/>
        <v>14112.000000000002</v>
      </c>
      <c r="J439" s="13" t="s">
        <v>643</v>
      </c>
      <c r="K439" s="13" t="s">
        <v>3</v>
      </c>
      <c r="L439" s="34"/>
    </row>
    <row r="440" spans="1:12" ht="30">
      <c r="A440" s="21">
        <v>425</v>
      </c>
      <c r="B440" s="13" t="s">
        <v>703</v>
      </c>
      <c r="C440" s="13" t="s">
        <v>206</v>
      </c>
      <c r="D440" s="13" t="s">
        <v>657</v>
      </c>
      <c r="E440" s="13" t="s">
        <v>650</v>
      </c>
      <c r="F440" s="13">
        <v>50</v>
      </c>
      <c r="G440" s="38">
        <v>350</v>
      </c>
      <c r="H440" s="6">
        <f t="shared" si="14"/>
        <v>17500</v>
      </c>
      <c r="I440" s="6">
        <f t="shared" si="15"/>
        <v>19600.000000000004</v>
      </c>
      <c r="J440" s="13" t="s">
        <v>643</v>
      </c>
      <c r="K440" s="13" t="s">
        <v>3</v>
      </c>
      <c r="L440" s="34"/>
    </row>
    <row r="441" spans="1:12" ht="30">
      <c r="A441" s="21">
        <v>426</v>
      </c>
      <c r="B441" s="13" t="s">
        <v>704</v>
      </c>
      <c r="C441" s="13" t="s">
        <v>206</v>
      </c>
      <c r="D441" s="13" t="s">
        <v>658</v>
      </c>
      <c r="E441" s="13" t="s">
        <v>659</v>
      </c>
      <c r="F441" s="38">
        <v>24808</v>
      </c>
      <c r="G441" s="38">
        <v>270</v>
      </c>
      <c r="H441" s="6">
        <f t="shared" si="14"/>
        <v>6698160</v>
      </c>
      <c r="I441" s="6">
        <f t="shared" si="15"/>
        <v>7501939.2000000011</v>
      </c>
      <c r="J441" s="13" t="s">
        <v>643</v>
      </c>
      <c r="K441" s="13" t="s">
        <v>3</v>
      </c>
      <c r="L441" s="35" t="s">
        <v>1347</v>
      </c>
    </row>
    <row r="442" spans="1:12" ht="30">
      <c r="A442" s="21">
        <v>427</v>
      </c>
      <c r="B442" s="13" t="s">
        <v>702</v>
      </c>
      <c r="C442" s="8" t="s">
        <v>733</v>
      </c>
      <c r="D442" s="13" t="s">
        <v>660</v>
      </c>
      <c r="E442" s="13" t="s">
        <v>6</v>
      </c>
      <c r="F442" s="13">
        <v>39060</v>
      </c>
      <c r="G442" s="38">
        <v>219</v>
      </c>
      <c r="H442" s="6">
        <f t="shared" si="14"/>
        <v>8554140</v>
      </c>
      <c r="I442" s="6">
        <f t="shared" si="15"/>
        <v>9580636.8000000007</v>
      </c>
      <c r="J442" s="13" t="s">
        <v>643</v>
      </c>
      <c r="K442" s="13" t="s">
        <v>3</v>
      </c>
      <c r="L442" s="34"/>
    </row>
    <row r="443" spans="1:12" ht="30">
      <c r="A443" s="21">
        <v>428</v>
      </c>
      <c r="B443" s="21" t="s">
        <v>813</v>
      </c>
      <c r="C443" s="13" t="s">
        <v>206</v>
      </c>
      <c r="D443" s="13" t="s">
        <v>661</v>
      </c>
      <c r="E443" s="13" t="s">
        <v>650</v>
      </c>
      <c r="F443" s="13">
        <v>0</v>
      </c>
      <c r="G443" s="38">
        <v>0</v>
      </c>
      <c r="H443" s="6">
        <f t="shared" si="14"/>
        <v>0</v>
      </c>
      <c r="I443" s="6">
        <f t="shared" si="15"/>
        <v>0</v>
      </c>
      <c r="J443" s="13" t="s">
        <v>643</v>
      </c>
      <c r="K443" s="13" t="s">
        <v>3</v>
      </c>
      <c r="L443" s="35" t="s">
        <v>813</v>
      </c>
    </row>
    <row r="444" spans="1:12" ht="45">
      <c r="A444" s="21">
        <v>429</v>
      </c>
      <c r="B444" s="21" t="s">
        <v>813</v>
      </c>
      <c r="C444" s="8" t="s">
        <v>206</v>
      </c>
      <c r="D444" s="8" t="s">
        <v>1331</v>
      </c>
      <c r="E444" s="8" t="s">
        <v>650</v>
      </c>
      <c r="F444" s="8">
        <v>0</v>
      </c>
      <c r="G444" s="38">
        <v>0</v>
      </c>
      <c r="H444" s="6">
        <f t="shared" si="14"/>
        <v>0</v>
      </c>
      <c r="I444" s="6">
        <f t="shared" si="15"/>
        <v>0</v>
      </c>
      <c r="J444" s="8" t="s">
        <v>643</v>
      </c>
      <c r="K444" s="8" t="s">
        <v>3</v>
      </c>
      <c r="L444" s="35" t="s">
        <v>813</v>
      </c>
    </row>
    <row r="445" spans="1:12" ht="30">
      <c r="A445" s="21">
        <v>430</v>
      </c>
      <c r="B445" s="21" t="s">
        <v>813</v>
      </c>
      <c r="C445" s="13" t="s">
        <v>206</v>
      </c>
      <c r="D445" s="13" t="s">
        <v>662</v>
      </c>
      <c r="E445" s="13" t="s">
        <v>650</v>
      </c>
      <c r="F445" s="13">
        <v>0</v>
      </c>
      <c r="G445" s="38">
        <v>0</v>
      </c>
      <c r="H445" s="6">
        <f t="shared" si="14"/>
        <v>0</v>
      </c>
      <c r="I445" s="6">
        <f t="shared" si="15"/>
        <v>0</v>
      </c>
      <c r="J445" s="13"/>
      <c r="K445" s="13"/>
      <c r="L445" s="34" t="s">
        <v>850</v>
      </c>
    </row>
    <row r="446" spans="1:12" ht="45">
      <c r="A446" s="21">
        <v>431</v>
      </c>
      <c r="B446" s="13" t="s">
        <v>663</v>
      </c>
      <c r="C446" s="13" t="s">
        <v>206</v>
      </c>
      <c r="D446" s="8" t="s">
        <v>683</v>
      </c>
      <c r="E446" s="13" t="s">
        <v>650</v>
      </c>
      <c r="F446" s="13">
        <v>5</v>
      </c>
      <c r="G446" s="38">
        <v>7082</v>
      </c>
      <c r="H446" s="6">
        <f t="shared" si="14"/>
        <v>35410</v>
      </c>
      <c r="I446" s="6">
        <f t="shared" si="15"/>
        <v>39659.200000000004</v>
      </c>
      <c r="J446" s="13" t="s">
        <v>512</v>
      </c>
      <c r="K446" s="13" t="s">
        <v>3</v>
      </c>
      <c r="L446" s="21" t="s">
        <v>745</v>
      </c>
    </row>
    <row r="447" spans="1:12" ht="45">
      <c r="A447" s="21">
        <v>432</v>
      </c>
      <c r="B447" s="13" t="s">
        <v>664</v>
      </c>
      <c r="C447" s="13" t="s">
        <v>206</v>
      </c>
      <c r="D447" s="8" t="s">
        <v>684</v>
      </c>
      <c r="E447" s="13" t="s">
        <v>650</v>
      </c>
      <c r="F447" s="13">
        <v>10</v>
      </c>
      <c r="G447" s="38">
        <v>4002</v>
      </c>
      <c r="H447" s="6">
        <f t="shared" si="14"/>
        <v>40020</v>
      </c>
      <c r="I447" s="6">
        <f t="shared" si="15"/>
        <v>44822.400000000001</v>
      </c>
      <c r="J447" s="13" t="s">
        <v>512</v>
      </c>
      <c r="K447" s="13" t="s">
        <v>3</v>
      </c>
      <c r="L447" s="21" t="s">
        <v>745</v>
      </c>
    </row>
    <row r="448" spans="1:12" ht="45">
      <c r="A448" s="21">
        <v>433</v>
      </c>
      <c r="B448" s="13" t="s">
        <v>665</v>
      </c>
      <c r="C448" s="13" t="s">
        <v>206</v>
      </c>
      <c r="D448" s="8" t="s">
        <v>685</v>
      </c>
      <c r="E448" s="13" t="s">
        <v>650</v>
      </c>
      <c r="F448" s="13">
        <v>30</v>
      </c>
      <c r="G448" s="38">
        <v>3638</v>
      </c>
      <c r="H448" s="6">
        <f t="shared" si="14"/>
        <v>109140</v>
      </c>
      <c r="I448" s="6">
        <f t="shared" si="15"/>
        <v>122236.80000000002</v>
      </c>
      <c r="J448" s="13" t="s">
        <v>512</v>
      </c>
      <c r="K448" s="13" t="s">
        <v>3</v>
      </c>
      <c r="L448" s="21" t="s">
        <v>745</v>
      </c>
    </row>
    <row r="449" spans="1:12" ht="45">
      <c r="A449" s="21">
        <v>434</v>
      </c>
      <c r="B449" s="13" t="s">
        <v>666</v>
      </c>
      <c r="C449" s="13" t="s">
        <v>206</v>
      </c>
      <c r="D449" s="8" t="s">
        <v>686</v>
      </c>
      <c r="E449" s="13" t="s">
        <v>650</v>
      </c>
      <c r="F449" s="13">
        <v>20</v>
      </c>
      <c r="G449" s="38">
        <v>6185</v>
      </c>
      <c r="H449" s="6">
        <f t="shared" si="14"/>
        <v>123700</v>
      </c>
      <c r="I449" s="6">
        <f t="shared" si="15"/>
        <v>138544</v>
      </c>
      <c r="J449" s="13" t="s">
        <v>512</v>
      </c>
      <c r="K449" s="13" t="s">
        <v>3</v>
      </c>
      <c r="L449" s="21" t="s">
        <v>745</v>
      </c>
    </row>
    <row r="450" spans="1:12" ht="45">
      <c r="A450" s="21">
        <v>435</v>
      </c>
      <c r="B450" s="13" t="s">
        <v>667</v>
      </c>
      <c r="C450" s="13" t="s">
        <v>206</v>
      </c>
      <c r="D450" s="8" t="s">
        <v>687</v>
      </c>
      <c r="E450" s="13" t="s">
        <v>650</v>
      </c>
      <c r="F450" s="13">
        <v>35</v>
      </c>
      <c r="G450" s="38">
        <v>5250</v>
      </c>
      <c r="H450" s="6">
        <f t="shared" si="14"/>
        <v>183750</v>
      </c>
      <c r="I450" s="6">
        <f t="shared" si="15"/>
        <v>205800.00000000003</v>
      </c>
      <c r="J450" s="13" t="s">
        <v>512</v>
      </c>
      <c r="K450" s="13" t="s">
        <v>3</v>
      </c>
      <c r="L450" s="21" t="s">
        <v>1583</v>
      </c>
    </row>
    <row r="451" spans="1:12" ht="45">
      <c r="A451" s="21">
        <v>436</v>
      </c>
      <c r="B451" s="13" t="s">
        <v>668</v>
      </c>
      <c r="C451" s="13" t="s">
        <v>206</v>
      </c>
      <c r="D451" s="8" t="s">
        <v>688</v>
      </c>
      <c r="E451" s="13" t="s">
        <v>650</v>
      </c>
      <c r="F451" s="13">
        <v>5</v>
      </c>
      <c r="G451" s="38">
        <v>1746</v>
      </c>
      <c r="H451" s="6">
        <f t="shared" si="14"/>
        <v>8730</v>
      </c>
      <c r="I451" s="6">
        <f t="shared" si="15"/>
        <v>9777.6</v>
      </c>
      <c r="J451" s="13" t="s">
        <v>512</v>
      </c>
      <c r="K451" s="13" t="s">
        <v>3</v>
      </c>
      <c r="L451" s="21" t="s">
        <v>745</v>
      </c>
    </row>
    <row r="452" spans="1:12" ht="45">
      <c r="A452" s="21">
        <v>437</v>
      </c>
      <c r="B452" s="13" t="s">
        <v>669</v>
      </c>
      <c r="C452" s="13" t="s">
        <v>206</v>
      </c>
      <c r="D452" s="8" t="s">
        <v>689</v>
      </c>
      <c r="E452" s="13" t="s">
        <v>650</v>
      </c>
      <c r="F452" s="13">
        <v>20</v>
      </c>
      <c r="G452" s="38">
        <v>33351</v>
      </c>
      <c r="H452" s="6">
        <f t="shared" si="14"/>
        <v>667020</v>
      </c>
      <c r="I452" s="6">
        <f t="shared" si="15"/>
        <v>747062.4</v>
      </c>
      <c r="J452" s="13" t="s">
        <v>512</v>
      </c>
      <c r="K452" s="13" t="s">
        <v>3</v>
      </c>
      <c r="L452" s="21" t="s">
        <v>745</v>
      </c>
    </row>
    <row r="453" spans="1:12" ht="45">
      <c r="A453" s="21">
        <v>438</v>
      </c>
      <c r="B453" s="13" t="s">
        <v>670</v>
      </c>
      <c r="C453" s="13" t="s">
        <v>206</v>
      </c>
      <c r="D453" s="8" t="s">
        <v>690</v>
      </c>
      <c r="E453" s="13" t="s">
        <v>650</v>
      </c>
      <c r="F453" s="13">
        <v>5</v>
      </c>
      <c r="G453" s="38">
        <v>4123</v>
      </c>
      <c r="H453" s="6">
        <f t="shared" si="14"/>
        <v>20615</v>
      </c>
      <c r="I453" s="6">
        <f t="shared" si="15"/>
        <v>23088.800000000003</v>
      </c>
      <c r="J453" s="13" t="s">
        <v>512</v>
      </c>
      <c r="K453" s="13" t="s">
        <v>3</v>
      </c>
      <c r="L453" s="21" t="s">
        <v>745</v>
      </c>
    </row>
    <row r="454" spans="1:12" ht="60">
      <c r="A454" s="21">
        <v>439</v>
      </c>
      <c r="B454" s="13" t="s">
        <v>813</v>
      </c>
      <c r="C454" s="8" t="s">
        <v>733</v>
      </c>
      <c r="D454" s="8" t="s">
        <v>705</v>
      </c>
      <c r="E454" s="13" t="s">
        <v>671</v>
      </c>
      <c r="F454" s="8"/>
      <c r="G454" s="38"/>
      <c r="H454" s="6">
        <f t="shared" si="14"/>
        <v>0</v>
      </c>
      <c r="I454" s="6">
        <f t="shared" si="15"/>
        <v>0</v>
      </c>
      <c r="J454" s="13" t="s">
        <v>643</v>
      </c>
      <c r="K454" s="13" t="s">
        <v>3</v>
      </c>
      <c r="L454" s="21" t="s">
        <v>1474</v>
      </c>
    </row>
    <row r="455" spans="1:12" ht="30">
      <c r="A455" s="21">
        <v>440</v>
      </c>
      <c r="B455" s="13" t="s">
        <v>813</v>
      </c>
      <c r="C455" s="8" t="s">
        <v>733</v>
      </c>
      <c r="D455" s="8" t="s">
        <v>691</v>
      </c>
      <c r="E455" s="13" t="s">
        <v>650</v>
      </c>
      <c r="F455" s="13"/>
      <c r="G455" s="38"/>
      <c r="H455" s="6">
        <f t="shared" si="14"/>
        <v>0</v>
      </c>
      <c r="I455" s="6">
        <f t="shared" si="15"/>
        <v>0</v>
      </c>
      <c r="J455" s="13" t="s">
        <v>643</v>
      </c>
      <c r="K455" s="13" t="s">
        <v>3</v>
      </c>
      <c r="L455" s="21" t="s">
        <v>1474</v>
      </c>
    </row>
    <row r="456" spans="1:12" ht="45">
      <c r="A456" s="21">
        <v>441</v>
      </c>
      <c r="B456" s="13" t="s">
        <v>813</v>
      </c>
      <c r="C456" s="13" t="s">
        <v>206</v>
      </c>
      <c r="D456" s="13" t="s">
        <v>706</v>
      </c>
      <c r="E456" s="13" t="s">
        <v>650</v>
      </c>
      <c r="F456" s="13"/>
      <c r="G456" s="38"/>
      <c r="H456" s="6">
        <f t="shared" si="14"/>
        <v>0</v>
      </c>
      <c r="I456" s="6">
        <f t="shared" si="15"/>
        <v>0</v>
      </c>
      <c r="J456" s="13" t="s">
        <v>779</v>
      </c>
      <c r="K456" s="13" t="s">
        <v>3</v>
      </c>
      <c r="L456" s="21" t="s">
        <v>1474</v>
      </c>
    </row>
    <row r="457" spans="1:12" ht="45">
      <c r="A457" s="21">
        <v>442</v>
      </c>
      <c r="B457" s="13" t="s">
        <v>672</v>
      </c>
      <c r="C457" s="13" t="s">
        <v>206</v>
      </c>
      <c r="D457" s="8" t="s">
        <v>692</v>
      </c>
      <c r="E457" s="13" t="s">
        <v>650</v>
      </c>
      <c r="F457" s="13">
        <v>10</v>
      </c>
      <c r="G457" s="38">
        <v>5089</v>
      </c>
      <c r="H457" s="6">
        <f t="shared" si="14"/>
        <v>50890</v>
      </c>
      <c r="I457" s="6">
        <f t="shared" si="15"/>
        <v>56996.800000000003</v>
      </c>
      <c r="J457" s="13" t="s">
        <v>512</v>
      </c>
      <c r="K457" s="13" t="s">
        <v>3</v>
      </c>
      <c r="L457" s="21" t="s">
        <v>745</v>
      </c>
    </row>
    <row r="458" spans="1:12" ht="45">
      <c r="A458" s="21">
        <v>443</v>
      </c>
      <c r="B458" s="13" t="s">
        <v>801</v>
      </c>
      <c r="C458" s="13" t="s">
        <v>206</v>
      </c>
      <c r="D458" s="8" t="s">
        <v>693</v>
      </c>
      <c r="E458" s="13" t="s">
        <v>650</v>
      </c>
      <c r="F458" s="13">
        <v>5</v>
      </c>
      <c r="G458" s="38">
        <v>24363</v>
      </c>
      <c r="H458" s="6">
        <f t="shared" si="14"/>
        <v>121815</v>
      </c>
      <c r="I458" s="6">
        <f t="shared" si="15"/>
        <v>136432.80000000002</v>
      </c>
      <c r="J458" s="13" t="s">
        <v>512</v>
      </c>
      <c r="K458" s="13" t="s">
        <v>3</v>
      </c>
      <c r="L458" s="21" t="s">
        <v>802</v>
      </c>
    </row>
    <row r="459" spans="1:12" ht="45">
      <c r="A459" s="21">
        <v>444</v>
      </c>
      <c r="B459" s="13" t="s">
        <v>673</v>
      </c>
      <c r="C459" s="13" t="s">
        <v>206</v>
      </c>
      <c r="D459" s="8" t="s">
        <v>693</v>
      </c>
      <c r="E459" s="13" t="s">
        <v>650</v>
      </c>
      <c r="F459" s="13">
        <v>5</v>
      </c>
      <c r="G459" s="38">
        <v>26528</v>
      </c>
      <c r="H459" s="6">
        <f t="shared" si="14"/>
        <v>132640</v>
      </c>
      <c r="I459" s="6">
        <f t="shared" si="15"/>
        <v>148556.80000000002</v>
      </c>
      <c r="J459" s="13" t="s">
        <v>512</v>
      </c>
      <c r="K459" s="13" t="s">
        <v>3</v>
      </c>
      <c r="L459" s="21" t="s">
        <v>745</v>
      </c>
    </row>
    <row r="460" spans="1:12" ht="45">
      <c r="A460" s="21">
        <v>445</v>
      </c>
      <c r="B460" s="13" t="s">
        <v>674</v>
      </c>
      <c r="C460" s="13" t="s">
        <v>206</v>
      </c>
      <c r="D460" s="8" t="s">
        <v>694</v>
      </c>
      <c r="E460" s="13" t="s">
        <v>650</v>
      </c>
      <c r="F460" s="13">
        <v>5</v>
      </c>
      <c r="G460" s="38">
        <v>22955</v>
      </c>
      <c r="H460" s="6">
        <f t="shared" si="14"/>
        <v>114775</v>
      </c>
      <c r="I460" s="6">
        <f t="shared" si="15"/>
        <v>128548.00000000001</v>
      </c>
      <c r="J460" s="13" t="s">
        <v>512</v>
      </c>
      <c r="K460" s="13" t="s">
        <v>3</v>
      </c>
      <c r="L460" s="21" t="s">
        <v>745</v>
      </c>
    </row>
    <row r="461" spans="1:12" ht="45">
      <c r="A461" s="21">
        <v>446</v>
      </c>
      <c r="B461" s="13" t="s">
        <v>675</v>
      </c>
      <c r="C461" s="13" t="s">
        <v>206</v>
      </c>
      <c r="D461" s="8" t="s">
        <v>695</v>
      </c>
      <c r="E461" s="13" t="s">
        <v>650</v>
      </c>
      <c r="F461" s="13">
        <v>23</v>
      </c>
      <c r="G461" s="38">
        <v>8000</v>
      </c>
      <c r="H461" s="6">
        <f t="shared" si="14"/>
        <v>184000</v>
      </c>
      <c r="I461" s="6">
        <f t="shared" si="15"/>
        <v>206080.00000000003</v>
      </c>
      <c r="J461" s="13" t="s">
        <v>512</v>
      </c>
      <c r="K461" s="13" t="s">
        <v>3</v>
      </c>
      <c r="L461" s="21" t="s">
        <v>814</v>
      </c>
    </row>
    <row r="462" spans="1:12" ht="45">
      <c r="A462" s="21">
        <v>447</v>
      </c>
      <c r="B462" s="13" t="s">
        <v>676</v>
      </c>
      <c r="C462" s="13" t="s">
        <v>206</v>
      </c>
      <c r="D462" s="8" t="s">
        <v>696</v>
      </c>
      <c r="E462" s="13" t="s">
        <v>650</v>
      </c>
      <c r="F462" s="13">
        <v>33</v>
      </c>
      <c r="G462" s="38">
        <v>9000</v>
      </c>
      <c r="H462" s="6">
        <f t="shared" si="14"/>
        <v>297000</v>
      </c>
      <c r="I462" s="6">
        <f t="shared" si="15"/>
        <v>332640.00000000006</v>
      </c>
      <c r="J462" s="13" t="s">
        <v>512</v>
      </c>
      <c r="K462" s="13" t="s">
        <v>3</v>
      </c>
      <c r="L462" s="21" t="s">
        <v>814</v>
      </c>
    </row>
    <row r="463" spans="1:12" ht="45">
      <c r="A463" s="21">
        <v>448</v>
      </c>
      <c r="B463" s="13" t="s">
        <v>677</v>
      </c>
      <c r="C463" s="13" t="s">
        <v>206</v>
      </c>
      <c r="D463" s="8" t="s">
        <v>697</v>
      </c>
      <c r="E463" s="13" t="s">
        <v>650</v>
      </c>
      <c r="F463" s="13">
        <v>13</v>
      </c>
      <c r="G463" s="38">
        <v>16000</v>
      </c>
      <c r="H463" s="6">
        <f t="shared" si="14"/>
        <v>208000</v>
      </c>
      <c r="I463" s="6">
        <f t="shared" si="15"/>
        <v>232960.00000000003</v>
      </c>
      <c r="J463" s="13" t="s">
        <v>512</v>
      </c>
      <c r="K463" s="13" t="s">
        <v>3</v>
      </c>
      <c r="L463" s="21" t="s">
        <v>745</v>
      </c>
    </row>
    <row r="464" spans="1:12" ht="45">
      <c r="A464" s="21">
        <v>449</v>
      </c>
      <c r="B464" s="13" t="s">
        <v>678</v>
      </c>
      <c r="C464" s="13" t="s">
        <v>206</v>
      </c>
      <c r="D464" s="8" t="s">
        <v>698</v>
      </c>
      <c r="E464" s="13" t="s">
        <v>650</v>
      </c>
      <c r="F464" s="13">
        <v>8</v>
      </c>
      <c r="G464" s="38">
        <v>13000</v>
      </c>
      <c r="H464" s="6">
        <f t="shared" si="14"/>
        <v>104000</v>
      </c>
      <c r="I464" s="6">
        <f t="shared" si="15"/>
        <v>116480.00000000001</v>
      </c>
      <c r="J464" s="13" t="s">
        <v>512</v>
      </c>
      <c r="K464" s="13" t="s">
        <v>3</v>
      </c>
      <c r="L464" s="21" t="s">
        <v>745</v>
      </c>
    </row>
    <row r="465" spans="1:12" ht="45">
      <c r="A465" s="21">
        <v>450</v>
      </c>
      <c r="B465" s="13" t="s">
        <v>679</v>
      </c>
      <c r="C465" s="13" t="s">
        <v>206</v>
      </c>
      <c r="D465" s="8" t="s">
        <v>699</v>
      </c>
      <c r="E465" s="13" t="s">
        <v>650</v>
      </c>
      <c r="F465" s="13">
        <v>27</v>
      </c>
      <c r="G465" s="38">
        <v>21000</v>
      </c>
      <c r="H465" s="6">
        <f t="shared" ref="H465:H528" si="16">F465*G465</f>
        <v>567000</v>
      </c>
      <c r="I465" s="6">
        <f t="shared" ref="I465:I528" si="17">H465*1.12</f>
        <v>635040.00000000012</v>
      </c>
      <c r="J465" s="13" t="s">
        <v>512</v>
      </c>
      <c r="K465" s="13" t="s">
        <v>3</v>
      </c>
      <c r="L465" s="21" t="s">
        <v>745</v>
      </c>
    </row>
    <row r="466" spans="1:12" ht="45">
      <c r="A466" s="21">
        <v>451</v>
      </c>
      <c r="B466" s="13" t="s">
        <v>680</v>
      </c>
      <c r="C466" s="13" t="s">
        <v>206</v>
      </c>
      <c r="D466" s="8" t="s">
        <v>700</v>
      </c>
      <c r="E466" s="13" t="s">
        <v>650</v>
      </c>
      <c r="F466" s="13">
        <v>34</v>
      </c>
      <c r="G466" s="38">
        <v>18700</v>
      </c>
      <c r="H466" s="6">
        <f t="shared" si="16"/>
        <v>635800</v>
      </c>
      <c r="I466" s="6">
        <f t="shared" si="17"/>
        <v>712096.00000000012</v>
      </c>
      <c r="J466" s="13" t="s">
        <v>512</v>
      </c>
      <c r="K466" s="13" t="s">
        <v>3</v>
      </c>
      <c r="L466" s="21" t="s">
        <v>745</v>
      </c>
    </row>
    <row r="467" spans="1:12" ht="45">
      <c r="A467" s="21">
        <v>452</v>
      </c>
      <c r="B467" s="8" t="s">
        <v>681</v>
      </c>
      <c r="C467" s="8" t="s">
        <v>206</v>
      </c>
      <c r="D467" s="8" t="s">
        <v>701</v>
      </c>
      <c r="E467" s="8" t="s">
        <v>650</v>
      </c>
      <c r="F467" s="13">
        <v>19</v>
      </c>
      <c r="G467" s="38">
        <v>23700</v>
      </c>
      <c r="H467" s="6">
        <f t="shared" si="16"/>
        <v>450300</v>
      </c>
      <c r="I467" s="6">
        <f t="shared" si="17"/>
        <v>504336.00000000006</v>
      </c>
      <c r="J467" s="13" t="s">
        <v>512</v>
      </c>
      <c r="K467" s="13" t="s">
        <v>3</v>
      </c>
      <c r="L467" s="21" t="s">
        <v>745</v>
      </c>
    </row>
    <row r="468" spans="1:12" ht="60">
      <c r="A468" s="21">
        <v>453</v>
      </c>
      <c r="B468" s="8" t="s">
        <v>522</v>
      </c>
      <c r="C468" s="8" t="s">
        <v>206</v>
      </c>
      <c r="D468" s="8" t="s">
        <v>710</v>
      </c>
      <c r="E468" s="20" t="s">
        <v>148</v>
      </c>
      <c r="F468" s="8">
        <v>1</v>
      </c>
      <c r="G468" s="38">
        <v>5357</v>
      </c>
      <c r="H468" s="6">
        <f t="shared" si="16"/>
        <v>5357</v>
      </c>
      <c r="I468" s="6">
        <f t="shared" si="17"/>
        <v>5999.84</v>
      </c>
      <c r="J468" s="8" t="s">
        <v>512</v>
      </c>
      <c r="K468" s="8" t="s">
        <v>184</v>
      </c>
      <c r="L468" s="21" t="s">
        <v>764</v>
      </c>
    </row>
    <row r="469" spans="1:12" ht="75">
      <c r="A469" s="21">
        <v>454</v>
      </c>
      <c r="B469" s="8" t="s">
        <v>708</v>
      </c>
      <c r="C469" s="8" t="s">
        <v>206</v>
      </c>
      <c r="D469" s="8" t="s">
        <v>804</v>
      </c>
      <c r="E469" s="20" t="s">
        <v>134</v>
      </c>
      <c r="F469" s="8">
        <v>1</v>
      </c>
      <c r="G469" s="38">
        <v>7589</v>
      </c>
      <c r="H469" s="6">
        <f t="shared" si="16"/>
        <v>7589</v>
      </c>
      <c r="I469" s="6">
        <f t="shared" si="17"/>
        <v>8499.68</v>
      </c>
      <c r="J469" s="8" t="s">
        <v>512</v>
      </c>
      <c r="K469" s="36" t="s">
        <v>184</v>
      </c>
      <c r="L469" s="21" t="s">
        <v>764</v>
      </c>
    </row>
    <row r="470" spans="1:12" ht="60">
      <c r="A470" s="21">
        <v>455</v>
      </c>
      <c r="B470" s="8" t="s">
        <v>219</v>
      </c>
      <c r="C470" s="8" t="s">
        <v>206</v>
      </c>
      <c r="D470" s="8" t="s">
        <v>711</v>
      </c>
      <c r="E470" s="20" t="s">
        <v>134</v>
      </c>
      <c r="F470" s="8">
        <v>1</v>
      </c>
      <c r="G470" s="38">
        <v>34464</v>
      </c>
      <c r="H470" s="6">
        <f t="shared" si="16"/>
        <v>34464</v>
      </c>
      <c r="I470" s="6">
        <f t="shared" si="17"/>
        <v>38599.68</v>
      </c>
      <c r="J470" s="8" t="s">
        <v>512</v>
      </c>
      <c r="K470" s="8" t="s">
        <v>184</v>
      </c>
      <c r="L470" s="21" t="s">
        <v>764</v>
      </c>
    </row>
    <row r="471" spans="1:12" ht="45">
      <c r="A471" s="21">
        <v>456</v>
      </c>
      <c r="B471" s="8" t="s">
        <v>709</v>
      </c>
      <c r="C471" s="8" t="s">
        <v>62</v>
      </c>
      <c r="D471" s="8" t="s">
        <v>712</v>
      </c>
      <c r="E471" s="20" t="s">
        <v>134</v>
      </c>
      <c r="F471" s="8">
        <v>3</v>
      </c>
      <c r="G471" s="6">
        <v>8482</v>
      </c>
      <c r="H471" s="6">
        <f t="shared" si="16"/>
        <v>25446</v>
      </c>
      <c r="I471" s="6">
        <f t="shared" si="17"/>
        <v>28499.520000000004</v>
      </c>
      <c r="J471" s="8" t="s">
        <v>512</v>
      </c>
      <c r="K471" s="8" t="s">
        <v>184</v>
      </c>
      <c r="L471" s="34"/>
    </row>
    <row r="472" spans="1:12" ht="45">
      <c r="A472" s="21">
        <v>457</v>
      </c>
      <c r="B472" s="8" t="s">
        <v>761</v>
      </c>
      <c r="C472" s="8" t="s">
        <v>762</v>
      </c>
      <c r="D472" s="8" t="s">
        <v>761</v>
      </c>
      <c r="E472" s="8" t="s">
        <v>134</v>
      </c>
      <c r="F472" s="10">
        <v>50</v>
      </c>
      <c r="G472" s="19">
        <v>1050</v>
      </c>
      <c r="H472" s="6">
        <f t="shared" si="16"/>
        <v>52500</v>
      </c>
      <c r="I472" s="6">
        <f t="shared" si="17"/>
        <v>58800.000000000007</v>
      </c>
      <c r="J472" s="11" t="s">
        <v>763</v>
      </c>
      <c r="K472" s="8" t="s">
        <v>3</v>
      </c>
      <c r="L472" s="8"/>
    </row>
    <row r="473" spans="1:12" ht="60">
      <c r="A473" s="21">
        <v>458</v>
      </c>
      <c r="B473" s="8" t="s">
        <v>767</v>
      </c>
      <c r="C473" s="8" t="s">
        <v>762</v>
      </c>
      <c r="D473" s="8" t="s">
        <v>767</v>
      </c>
      <c r="E473" s="8" t="s">
        <v>134</v>
      </c>
      <c r="F473" s="10">
        <v>1000</v>
      </c>
      <c r="G473" s="19">
        <v>150</v>
      </c>
      <c r="H473" s="6">
        <f t="shared" si="16"/>
        <v>150000</v>
      </c>
      <c r="I473" s="6">
        <f t="shared" si="17"/>
        <v>168000.00000000003</v>
      </c>
      <c r="J473" s="11" t="s">
        <v>768</v>
      </c>
      <c r="K473" s="8" t="s">
        <v>769</v>
      </c>
      <c r="L473" s="8"/>
    </row>
    <row r="474" spans="1:12" ht="45">
      <c r="A474" s="21">
        <v>459</v>
      </c>
      <c r="B474" s="8" t="s">
        <v>772</v>
      </c>
      <c r="C474" s="8" t="s">
        <v>62</v>
      </c>
      <c r="D474" s="8" t="s">
        <v>1821</v>
      </c>
      <c r="E474" s="8" t="s">
        <v>158</v>
      </c>
      <c r="F474" s="8">
        <v>2</v>
      </c>
      <c r="G474" s="6">
        <v>7000</v>
      </c>
      <c r="H474" s="6">
        <f t="shared" si="16"/>
        <v>14000</v>
      </c>
      <c r="I474" s="6">
        <f t="shared" si="17"/>
        <v>15680.000000000002</v>
      </c>
      <c r="J474" s="8" t="s">
        <v>9</v>
      </c>
      <c r="K474" s="8" t="s">
        <v>184</v>
      </c>
      <c r="L474" s="8"/>
    </row>
    <row r="475" spans="1:12" ht="45">
      <c r="A475" s="21">
        <v>460</v>
      </c>
      <c r="B475" s="8" t="s">
        <v>780</v>
      </c>
      <c r="C475" s="8" t="s">
        <v>206</v>
      </c>
      <c r="D475" s="8" t="s">
        <v>781</v>
      </c>
      <c r="E475" s="8" t="s">
        <v>134</v>
      </c>
      <c r="F475" s="10">
        <v>4</v>
      </c>
      <c r="G475" s="19">
        <v>105340</v>
      </c>
      <c r="H475" s="6">
        <f t="shared" si="16"/>
        <v>421360</v>
      </c>
      <c r="I475" s="6">
        <f t="shared" si="17"/>
        <v>471923.20000000007</v>
      </c>
      <c r="J475" s="11" t="s">
        <v>779</v>
      </c>
      <c r="K475" s="8" t="s">
        <v>3</v>
      </c>
      <c r="L475" s="8"/>
    </row>
    <row r="476" spans="1:12" ht="45">
      <c r="A476" s="21">
        <v>461</v>
      </c>
      <c r="B476" s="21" t="s">
        <v>813</v>
      </c>
      <c r="C476" s="8" t="s">
        <v>206</v>
      </c>
      <c r="D476" s="8" t="s">
        <v>782</v>
      </c>
      <c r="E476" s="8" t="s">
        <v>134</v>
      </c>
      <c r="F476" s="10">
        <v>0</v>
      </c>
      <c r="G476" s="19">
        <v>0</v>
      </c>
      <c r="H476" s="6">
        <f t="shared" si="16"/>
        <v>0</v>
      </c>
      <c r="I476" s="6">
        <f t="shared" si="17"/>
        <v>0</v>
      </c>
      <c r="J476" s="11" t="s">
        <v>779</v>
      </c>
      <c r="K476" s="8" t="s">
        <v>3</v>
      </c>
      <c r="L476" s="8" t="s">
        <v>850</v>
      </c>
    </row>
    <row r="477" spans="1:12" ht="45">
      <c r="A477" s="21">
        <v>462</v>
      </c>
      <c r="B477" s="8" t="s">
        <v>783</v>
      </c>
      <c r="C477" s="8" t="s">
        <v>206</v>
      </c>
      <c r="D477" s="8" t="s">
        <v>784</v>
      </c>
      <c r="E477" s="8" t="s">
        <v>134</v>
      </c>
      <c r="F477" s="10">
        <v>8</v>
      </c>
      <c r="G477" s="19">
        <v>13900</v>
      </c>
      <c r="H477" s="6">
        <f t="shared" si="16"/>
        <v>111200</v>
      </c>
      <c r="I477" s="6">
        <f t="shared" si="17"/>
        <v>124544.00000000001</v>
      </c>
      <c r="J477" s="11" t="s">
        <v>779</v>
      </c>
      <c r="K477" s="8" t="s">
        <v>3</v>
      </c>
      <c r="L477" s="8"/>
    </row>
    <row r="478" spans="1:12" ht="45">
      <c r="A478" s="21">
        <v>463</v>
      </c>
      <c r="B478" s="8" t="s">
        <v>785</v>
      </c>
      <c r="C478" s="8" t="s">
        <v>206</v>
      </c>
      <c r="D478" s="8" t="s">
        <v>786</v>
      </c>
      <c r="E478" s="8" t="s">
        <v>134</v>
      </c>
      <c r="F478" s="10">
        <v>15</v>
      </c>
      <c r="G478" s="19">
        <v>11500</v>
      </c>
      <c r="H478" s="6">
        <f t="shared" si="16"/>
        <v>172500</v>
      </c>
      <c r="I478" s="6">
        <f t="shared" si="17"/>
        <v>193200.00000000003</v>
      </c>
      <c r="J478" s="11" t="s">
        <v>779</v>
      </c>
      <c r="K478" s="8" t="s">
        <v>3</v>
      </c>
      <c r="L478" s="8"/>
    </row>
    <row r="479" spans="1:12" ht="45">
      <c r="A479" s="21">
        <v>464</v>
      </c>
      <c r="B479" s="8" t="s">
        <v>787</v>
      </c>
      <c r="C479" s="8" t="s">
        <v>206</v>
      </c>
      <c r="D479" s="8" t="s">
        <v>788</v>
      </c>
      <c r="E479" s="8" t="s">
        <v>521</v>
      </c>
      <c r="F479" s="10">
        <v>12</v>
      </c>
      <c r="G479" s="19">
        <v>12000</v>
      </c>
      <c r="H479" s="6">
        <f t="shared" si="16"/>
        <v>144000</v>
      </c>
      <c r="I479" s="6">
        <f t="shared" si="17"/>
        <v>161280.00000000003</v>
      </c>
      <c r="J479" s="11" t="s">
        <v>779</v>
      </c>
      <c r="K479" s="8" t="s">
        <v>3</v>
      </c>
      <c r="L479" s="8"/>
    </row>
    <row r="480" spans="1:12" ht="45">
      <c r="A480" s="21">
        <v>465</v>
      </c>
      <c r="B480" s="8" t="s">
        <v>813</v>
      </c>
      <c r="C480" s="8" t="s">
        <v>206</v>
      </c>
      <c r="D480" s="8" t="s">
        <v>789</v>
      </c>
      <c r="E480" s="8" t="s">
        <v>134</v>
      </c>
      <c r="F480" s="10"/>
      <c r="G480" s="19"/>
      <c r="H480" s="6">
        <f t="shared" si="16"/>
        <v>0</v>
      </c>
      <c r="I480" s="6">
        <f t="shared" si="17"/>
        <v>0</v>
      </c>
      <c r="J480" s="11" t="s">
        <v>779</v>
      </c>
      <c r="K480" s="8" t="s">
        <v>3</v>
      </c>
      <c r="L480" s="8" t="s">
        <v>1474</v>
      </c>
    </row>
    <row r="481" spans="1:12" ht="60">
      <c r="A481" s="21">
        <v>466</v>
      </c>
      <c r="B481" s="8" t="s">
        <v>795</v>
      </c>
      <c r="C481" s="8" t="s">
        <v>5</v>
      </c>
      <c r="D481" s="8" t="s">
        <v>796</v>
      </c>
      <c r="E481" s="8" t="s">
        <v>134</v>
      </c>
      <c r="F481" s="18">
        <v>1500</v>
      </c>
      <c r="G481" s="6">
        <v>49</v>
      </c>
      <c r="H481" s="6">
        <f t="shared" si="16"/>
        <v>73500</v>
      </c>
      <c r="I481" s="6">
        <f t="shared" si="17"/>
        <v>82320.000000000015</v>
      </c>
      <c r="J481" s="8" t="s">
        <v>797</v>
      </c>
      <c r="K481" s="8" t="s">
        <v>3</v>
      </c>
      <c r="L481" s="8"/>
    </row>
    <row r="482" spans="1:12" ht="45">
      <c r="A482" s="21">
        <v>467</v>
      </c>
      <c r="B482" s="8" t="s">
        <v>798</v>
      </c>
      <c r="C482" s="8" t="s">
        <v>206</v>
      </c>
      <c r="D482" s="8" t="s">
        <v>799</v>
      </c>
      <c r="E482" s="8" t="s">
        <v>134</v>
      </c>
      <c r="F482" s="9">
        <v>6</v>
      </c>
      <c r="G482" s="19">
        <v>42000</v>
      </c>
      <c r="H482" s="6">
        <f t="shared" si="16"/>
        <v>252000</v>
      </c>
      <c r="I482" s="6">
        <f t="shared" si="17"/>
        <v>282240</v>
      </c>
      <c r="J482" s="11" t="s">
        <v>800</v>
      </c>
      <c r="K482" s="8" t="s">
        <v>769</v>
      </c>
      <c r="L482" s="8"/>
    </row>
    <row r="483" spans="1:12" ht="60">
      <c r="A483" s="21">
        <v>468</v>
      </c>
      <c r="B483" s="8" t="s">
        <v>805</v>
      </c>
      <c r="C483" s="8" t="s">
        <v>206</v>
      </c>
      <c r="D483" s="8" t="s">
        <v>806</v>
      </c>
      <c r="E483" s="8" t="s">
        <v>134</v>
      </c>
      <c r="F483" s="9">
        <v>77</v>
      </c>
      <c r="G483" s="19">
        <v>17499</v>
      </c>
      <c r="H483" s="6">
        <f t="shared" si="16"/>
        <v>1347423</v>
      </c>
      <c r="I483" s="6">
        <f t="shared" si="17"/>
        <v>1509113.7600000002</v>
      </c>
      <c r="J483" s="11" t="s">
        <v>807</v>
      </c>
      <c r="K483" s="8" t="s">
        <v>3</v>
      </c>
      <c r="L483" s="8" t="s">
        <v>814</v>
      </c>
    </row>
    <row r="484" spans="1:12" ht="45">
      <c r="A484" s="21">
        <v>469</v>
      </c>
      <c r="B484" s="8" t="s">
        <v>1500</v>
      </c>
      <c r="C484" s="8" t="s">
        <v>206</v>
      </c>
      <c r="D484" s="8" t="s">
        <v>808</v>
      </c>
      <c r="E484" s="8" t="s">
        <v>134</v>
      </c>
      <c r="F484" s="8">
        <v>42</v>
      </c>
      <c r="G484" s="75">
        <v>39628</v>
      </c>
      <c r="H484" s="6">
        <f t="shared" si="16"/>
        <v>1664376</v>
      </c>
      <c r="I484" s="6">
        <f t="shared" si="17"/>
        <v>1864101.12</v>
      </c>
      <c r="J484" s="8" t="s">
        <v>809</v>
      </c>
      <c r="K484" s="8" t="s">
        <v>3</v>
      </c>
      <c r="L484" s="8" t="s">
        <v>1501</v>
      </c>
    </row>
    <row r="485" spans="1:12" ht="45">
      <c r="A485" s="21">
        <v>470</v>
      </c>
      <c r="B485" s="8" t="s">
        <v>810</v>
      </c>
      <c r="C485" s="8" t="s">
        <v>206</v>
      </c>
      <c r="D485" s="8" t="s">
        <v>811</v>
      </c>
      <c r="E485" s="8" t="s">
        <v>134</v>
      </c>
      <c r="F485" s="8">
        <v>310</v>
      </c>
      <c r="G485" s="6">
        <v>3200</v>
      </c>
      <c r="H485" s="6">
        <f t="shared" si="16"/>
        <v>992000</v>
      </c>
      <c r="I485" s="6">
        <f t="shared" si="17"/>
        <v>1111040</v>
      </c>
      <c r="J485" s="8" t="s">
        <v>809</v>
      </c>
      <c r="K485" s="8" t="s">
        <v>3</v>
      </c>
      <c r="L485" s="8" t="s">
        <v>748</v>
      </c>
    </row>
    <row r="486" spans="1:12" ht="60">
      <c r="A486" s="21">
        <v>471</v>
      </c>
      <c r="B486" s="8" t="s">
        <v>219</v>
      </c>
      <c r="C486" s="8" t="s">
        <v>206</v>
      </c>
      <c r="D486" s="8" t="s">
        <v>815</v>
      </c>
      <c r="E486" s="20" t="s">
        <v>134</v>
      </c>
      <c r="F486" s="8">
        <v>1</v>
      </c>
      <c r="G486" s="6">
        <v>71420</v>
      </c>
      <c r="H486" s="6">
        <f t="shared" si="16"/>
        <v>71420</v>
      </c>
      <c r="I486" s="6">
        <f t="shared" si="17"/>
        <v>79990.400000000009</v>
      </c>
      <c r="J486" s="8" t="s">
        <v>512</v>
      </c>
      <c r="K486" s="8" t="s">
        <v>184</v>
      </c>
      <c r="L486" s="21"/>
    </row>
    <row r="487" spans="1:12" ht="45">
      <c r="A487" s="21">
        <v>472</v>
      </c>
      <c r="B487" s="8" t="s">
        <v>818</v>
      </c>
      <c r="C487" s="8" t="s">
        <v>206</v>
      </c>
      <c r="D487" s="8" t="s">
        <v>819</v>
      </c>
      <c r="E487" s="20" t="s">
        <v>134</v>
      </c>
      <c r="F487" s="11">
        <v>680</v>
      </c>
      <c r="G487" s="19">
        <v>143</v>
      </c>
      <c r="H487" s="6">
        <f t="shared" si="16"/>
        <v>97240</v>
      </c>
      <c r="I487" s="6">
        <f t="shared" si="17"/>
        <v>108908.80000000002</v>
      </c>
      <c r="J487" s="11" t="s">
        <v>820</v>
      </c>
      <c r="K487" s="8" t="s">
        <v>184</v>
      </c>
      <c r="L487" s="21" t="s">
        <v>814</v>
      </c>
    </row>
    <row r="488" spans="1:12" ht="30">
      <c r="A488" s="21">
        <v>473</v>
      </c>
      <c r="B488" s="8" t="s">
        <v>821</v>
      </c>
      <c r="C488" s="8" t="s">
        <v>206</v>
      </c>
      <c r="D488" s="8" t="s">
        <v>825</v>
      </c>
      <c r="E488" s="20" t="s">
        <v>134</v>
      </c>
      <c r="F488" s="11">
        <v>404</v>
      </c>
      <c r="G488" s="19">
        <v>545</v>
      </c>
      <c r="H488" s="6">
        <f t="shared" si="16"/>
        <v>220180</v>
      </c>
      <c r="I488" s="6">
        <f t="shared" si="17"/>
        <v>246601.60000000003</v>
      </c>
      <c r="J488" s="11" t="s">
        <v>832</v>
      </c>
      <c r="K488" s="8" t="s">
        <v>184</v>
      </c>
      <c r="L488" s="21"/>
    </row>
    <row r="489" spans="1:12" ht="30">
      <c r="A489" s="21">
        <v>474</v>
      </c>
      <c r="B489" s="8" t="s">
        <v>822</v>
      </c>
      <c r="C489" s="8" t="s">
        <v>206</v>
      </c>
      <c r="D489" s="8" t="s">
        <v>826</v>
      </c>
      <c r="E489" s="20" t="s">
        <v>134</v>
      </c>
      <c r="F489" s="11">
        <v>224</v>
      </c>
      <c r="G489" s="19">
        <v>450</v>
      </c>
      <c r="H489" s="6">
        <f t="shared" si="16"/>
        <v>100800</v>
      </c>
      <c r="I489" s="6">
        <f t="shared" si="17"/>
        <v>112896.00000000001</v>
      </c>
      <c r="J489" s="11" t="s">
        <v>832</v>
      </c>
      <c r="K489" s="8" t="s">
        <v>184</v>
      </c>
      <c r="L489" s="21"/>
    </row>
    <row r="490" spans="1:12" ht="30">
      <c r="A490" s="21">
        <v>475</v>
      </c>
      <c r="B490" s="8" t="s">
        <v>823</v>
      </c>
      <c r="C490" s="8" t="s">
        <v>206</v>
      </c>
      <c r="D490" s="8" t="s">
        <v>827</v>
      </c>
      <c r="E490" s="20" t="s">
        <v>134</v>
      </c>
      <c r="F490" s="11">
        <v>404</v>
      </c>
      <c r="G490" s="19">
        <v>590</v>
      </c>
      <c r="H490" s="6">
        <f t="shared" si="16"/>
        <v>238360</v>
      </c>
      <c r="I490" s="6">
        <f t="shared" si="17"/>
        <v>266963.20000000001</v>
      </c>
      <c r="J490" s="11" t="s">
        <v>832</v>
      </c>
      <c r="K490" s="8" t="s">
        <v>184</v>
      </c>
      <c r="L490" s="21"/>
    </row>
    <row r="491" spans="1:12" ht="30">
      <c r="A491" s="21">
        <v>476</v>
      </c>
      <c r="B491" s="8" t="s">
        <v>824</v>
      </c>
      <c r="C491" s="8" t="s">
        <v>206</v>
      </c>
      <c r="D491" s="8" t="s">
        <v>824</v>
      </c>
      <c r="E491" s="20" t="s">
        <v>134</v>
      </c>
      <c r="F491" s="11">
        <v>304</v>
      </c>
      <c r="G491" s="19">
        <v>550</v>
      </c>
      <c r="H491" s="6">
        <f t="shared" si="16"/>
        <v>167200</v>
      </c>
      <c r="I491" s="6">
        <f t="shared" si="17"/>
        <v>187264.00000000003</v>
      </c>
      <c r="J491" s="11" t="s">
        <v>832</v>
      </c>
      <c r="K491" s="8" t="s">
        <v>184</v>
      </c>
      <c r="L491" s="21"/>
    </row>
    <row r="492" spans="1:12">
      <c r="A492" s="21">
        <v>477</v>
      </c>
      <c r="B492" s="21" t="s">
        <v>813</v>
      </c>
      <c r="C492" s="8"/>
      <c r="D492" s="8" t="s">
        <v>828</v>
      </c>
      <c r="E492" s="20"/>
      <c r="F492" s="11"/>
      <c r="G492" s="19"/>
      <c r="H492" s="6">
        <f t="shared" si="16"/>
        <v>0</v>
      </c>
      <c r="I492" s="6">
        <f t="shared" si="17"/>
        <v>0</v>
      </c>
      <c r="J492" s="11"/>
      <c r="K492" s="8"/>
      <c r="L492" s="21" t="s">
        <v>850</v>
      </c>
    </row>
    <row r="493" spans="1:12" ht="30">
      <c r="A493" s="21">
        <v>478</v>
      </c>
      <c r="B493" s="21" t="s">
        <v>813</v>
      </c>
      <c r="C493" s="8"/>
      <c r="D493" s="8" t="s">
        <v>829</v>
      </c>
      <c r="E493" s="20"/>
      <c r="F493" s="11"/>
      <c r="G493" s="19"/>
      <c r="H493" s="6">
        <f t="shared" si="16"/>
        <v>0</v>
      </c>
      <c r="I493" s="6">
        <f t="shared" si="17"/>
        <v>0</v>
      </c>
      <c r="J493" s="11"/>
      <c r="K493" s="8"/>
      <c r="L493" s="21" t="s">
        <v>850</v>
      </c>
    </row>
    <row r="494" spans="1:12">
      <c r="A494" s="21">
        <v>479</v>
      </c>
      <c r="B494" s="21" t="s">
        <v>813</v>
      </c>
      <c r="C494" s="8"/>
      <c r="D494" s="8" t="s">
        <v>830</v>
      </c>
      <c r="E494" s="20"/>
      <c r="F494" s="11"/>
      <c r="G494" s="19"/>
      <c r="H494" s="6">
        <f t="shared" si="16"/>
        <v>0</v>
      </c>
      <c r="I494" s="6">
        <f t="shared" si="17"/>
        <v>0</v>
      </c>
      <c r="J494" s="11"/>
      <c r="K494" s="8"/>
      <c r="L494" s="21" t="s">
        <v>850</v>
      </c>
    </row>
    <row r="495" spans="1:12">
      <c r="A495" s="21">
        <v>480</v>
      </c>
      <c r="B495" s="21" t="s">
        <v>813</v>
      </c>
      <c r="C495" s="8"/>
      <c r="D495" s="8" t="s">
        <v>831</v>
      </c>
      <c r="E495" s="20"/>
      <c r="F495" s="11"/>
      <c r="G495" s="19"/>
      <c r="H495" s="6">
        <f t="shared" si="16"/>
        <v>0</v>
      </c>
      <c r="I495" s="6">
        <f t="shared" si="17"/>
        <v>0</v>
      </c>
      <c r="J495" s="11"/>
      <c r="K495" s="8"/>
      <c r="L495" s="21" t="s">
        <v>850</v>
      </c>
    </row>
    <row r="496" spans="1:12" ht="45">
      <c r="A496" s="21">
        <v>481</v>
      </c>
      <c r="B496" s="8" t="s">
        <v>833</v>
      </c>
      <c r="C496" s="8" t="s">
        <v>206</v>
      </c>
      <c r="D496" s="8" t="s">
        <v>838</v>
      </c>
      <c r="E496" s="8" t="s">
        <v>134</v>
      </c>
      <c r="F496" s="8">
        <v>1000</v>
      </c>
      <c r="G496" s="6">
        <v>5</v>
      </c>
      <c r="H496" s="6">
        <f t="shared" si="16"/>
        <v>5000</v>
      </c>
      <c r="I496" s="6">
        <f t="shared" si="17"/>
        <v>5600.0000000000009</v>
      </c>
      <c r="J496" s="10" t="s">
        <v>779</v>
      </c>
      <c r="K496" s="7" t="s">
        <v>184</v>
      </c>
      <c r="L496" s="21"/>
    </row>
    <row r="497" spans="1:12" ht="45">
      <c r="A497" s="21">
        <v>482</v>
      </c>
      <c r="B497" s="8" t="s">
        <v>834</v>
      </c>
      <c r="C497" s="8" t="s">
        <v>206</v>
      </c>
      <c r="D497" s="8" t="s">
        <v>839</v>
      </c>
      <c r="E497" s="8" t="s">
        <v>134</v>
      </c>
      <c r="F497" s="8">
        <v>500</v>
      </c>
      <c r="G497" s="6">
        <v>2</v>
      </c>
      <c r="H497" s="6">
        <f t="shared" si="16"/>
        <v>1000</v>
      </c>
      <c r="I497" s="6">
        <f t="shared" si="17"/>
        <v>1120</v>
      </c>
      <c r="J497" s="10" t="s">
        <v>779</v>
      </c>
      <c r="K497" s="7" t="s">
        <v>184</v>
      </c>
      <c r="L497" s="21"/>
    </row>
    <row r="498" spans="1:12" ht="45">
      <c r="A498" s="21">
        <v>483</v>
      </c>
      <c r="B498" s="8" t="s">
        <v>835</v>
      </c>
      <c r="C498" s="8" t="s">
        <v>206</v>
      </c>
      <c r="D498" s="8" t="s">
        <v>840</v>
      </c>
      <c r="E498" s="8" t="s">
        <v>134</v>
      </c>
      <c r="F498" s="8">
        <v>500</v>
      </c>
      <c r="G498" s="6">
        <v>20</v>
      </c>
      <c r="H498" s="6">
        <f t="shared" si="16"/>
        <v>10000</v>
      </c>
      <c r="I498" s="6">
        <f t="shared" si="17"/>
        <v>11200.000000000002</v>
      </c>
      <c r="J498" s="10" t="s">
        <v>779</v>
      </c>
      <c r="K498" s="7" t="s">
        <v>184</v>
      </c>
      <c r="L498" s="21"/>
    </row>
    <row r="499" spans="1:12" ht="45">
      <c r="A499" s="21">
        <v>484</v>
      </c>
      <c r="B499" s="8" t="s">
        <v>836</v>
      </c>
      <c r="C499" s="8" t="s">
        <v>206</v>
      </c>
      <c r="D499" s="8" t="s">
        <v>841</v>
      </c>
      <c r="E499" s="8" t="s">
        <v>843</v>
      </c>
      <c r="F499" s="8">
        <v>2</v>
      </c>
      <c r="G499" s="6">
        <v>400</v>
      </c>
      <c r="H499" s="6">
        <f t="shared" si="16"/>
        <v>800</v>
      </c>
      <c r="I499" s="6">
        <f t="shared" si="17"/>
        <v>896.00000000000011</v>
      </c>
      <c r="J499" s="7" t="s">
        <v>779</v>
      </c>
      <c r="K499" s="7" t="s">
        <v>184</v>
      </c>
      <c r="L499" s="8"/>
    </row>
    <row r="500" spans="1:12" ht="45">
      <c r="A500" s="21">
        <v>485</v>
      </c>
      <c r="B500" s="8" t="s">
        <v>837</v>
      </c>
      <c r="C500" s="8" t="s">
        <v>206</v>
      </c>
      <c r="D500" s="8" t="s">
        <v>842</v>
      </c>
      <c r="E500" s="8" t="s">
        <v>134</v>
      </c>
      <c r="F500" s="8">
        <v>150</v>
      </c>
      <c r="G500" s="6">
        <v>2</v>
      </c>
      <c r="H500" s="6">
        <f t="shared" si="16"/>
        <v>300</v>
      </c>
      <c r="I500" s="6">
        <f t="shared" si="17"/>
        <v>336.00000000000006</v>
      </c>
      <c r="J500" s="7" t="s">
        <v>779</v>
      </c>
      <c r="K500" s="7" t="s">
        <v>184</v>
      </c>
      <c r="L500" s="8"/>
    </row>
    <row r="501" spans="1:12">
      <c r="A501" s="21">
        <v>486</v>
      </c>
      <c r="B501" s="21" t="s">
        <v>813</v>
      </c>
      <c r="C501" s="8"/>
      <c r="D501" s="8" t="s">
        <v>845</v>
      </c>
      <c r="E501" s="8"/>
      <c r="F501" s="8"/>
      <c r="G501" s="6"/>
      <c r="H501" s="6">
        <f t="shared" si="16"/>
        <v>0</v>
      </c>
      <c r="I501" s="6">
        <f t="shared" si="17"/>
        <v>0</v>
      </c>
      <c r="J501" s="7"/>
      <c r="K501" s="7"/>
      <c r="L501" s="8" t="s">
        <v>850</v>
      </c>
    </row>
    <row r="502" spans="1:12" ht="45">
      <c r="A502" s="21">
        <v>487</v>
      </c>
      <c r="B502" s="8" t="s">
        <v>846</v>
      </c>
      <c r="C502" s="8" t="s">
        <v>206</v>
      </c>
      <c r="D502" s="8" t="s">
        <v>847</v>
      </c>
      <c r="E502" s="8" t="s">
        <v>134</v>
      </c>
      <c r="F502" s="8">
        <v>1</v>
      </c>
      <c r="G502" s="6">
        <v>7000</v>
      </c>
      <c r="H502" s="6">
        <f t="shared" si="16"/>
        <v>7000</v>
      </c>
      <c r="I502" s="6">
        <f t="shared" si="17"/>
        <v>7840.0000000000009</v>
      </c>
      <c r="J502" s="7" t="s">
        <v>849</v>
      </c>
      <c r="K502" s="7" t="s">
        <v>184</v>
      </c>
      <c r="L502" s="8"/>
    </row>
    <row r="503" spans="1:12" ht="45">
      <c r="A503" s="21">
        <v>488</v>
      </c>
      <c r="B503" s="13" t="s">
        <v>853</v>
      </c>
      <c r="C503" s="13" t="s">
        <v>206</v>
      </c>
      <c r="D503" s="13" t="s">
        <v>853</v>
      </c>
      <c r="E503" s="13" t="s">
        <v>134</v>
      </c>
      <c r="F503" s="13">
        <v>8</v>
      </c>
      <c r="G503" s="38">
        <v>89732</v>
      </c>
      <c r="H503" s="6">
        <f t="shared" si="16"/>
        <v>717856</v>
      </c>
      <c r="I503" s="6">
        <f t="shared" si="17"/>
        <v>803998.72000000009</v>
      </c>
      <c r="J503" s="13" t="s">
        <v>854</v>
      </c>
      <c r="K503" s="13" t="s">
        <v>855</v>
      </c>
      <c r="L503" s="13" t="s">
        <v>755</v>
      </c>
    </row>
    <row r="504" spans="1:12" ht="30">
      <c r="A504" s="21">
        <v>489</v>
      </c>
      <c r="B504" s="13" t="s">
        <v>856</v>
      </c>
      <c r="C504" s="13" t="s">
        <v>206</v>
      </c>
      <c r="D504" s="13" t="s">
        <v>856</v>
      </c>
      <c r="E504" s="8" t="s">
        <v>134</v>
      </c>
      <c r="F504" s="37">
        <v>4200</v>
      </c>
      <c r="G504" s="38">
        <v>28</v>
      </c>
      <c r="H504" s="6">
        <f t="shared" si="16"/>
        <v>117600</v>
      </c>
      <c r="I504" s="6">
        <f t="shared" si="17"/>
        <v>131712</v>
      </c>
      <c r="J504" s="13" t="s">
        <v>857</v>
      </c>
      <c r="K504" s="13" t="s">
        <v>184</v>
      </c>
      <c r="L504" s="13" t="s">
        <v>755</v>
      </c>
    </row>
    <row r="505" spans="1:12" ht="30">
      <c r="A505" s="21">
        <v>490</v>
      </c>
      <c r="B505" s="8" t="s">
        <v>858</v>
      </c>
      <c r="C505" s="8" t="s">
        <v>206</v>
      </c>
      <c r="D505" s="8" t="s">
        <v>858</v>
      </c>
      <c r="E505" s="8" t="s">
        <v>134</v>
      </c>
      <c r="F505" s="8">
        <v>180</v>
      </c>
      <c r="G505" s="6">
        <v>380</v>
      </c>
      <c r="H505" s="6">
        <f t="shared" si="16"/>
        <v>68400</v>
      </c>
      <c r="I505" s="6">
        <f t="shared" si="17"/>
        <v>76608.000000000015</v>
      </c>
      <c r="J505" s="8" t="s">
        <v>857</v>
      </c>
      <c r="K505" s="8" t="s">
        <v>184</v>
      </c>
      <c r="L505" s="13" t="s">
        <v>755</v>
      </c>
    </row>
    <row r="506" spans="1:12" ht="30">
      <c r="A506" s="21">
        <v>491</v>
      </c>
      <c r="B506" s="8" t="s">
        <v>859</v>
      </c>
      <c r="C506" s="8" t="s">
        <v>206</v>
      </c>
      <c r="D506" s="8" t="s">
        <v>859</v>
      </c>
      <c r="E506" s="8" t="s">
        <v>134</v>
      </c>
      <c r="F506" s="8">
        <v>300</v>
      </c>
      <c r="G506" s="6">
        <v>18</v>
      </c>
      <c r="H506" s="6">
        <f t="shared" si="16"/>
        <v>5400</v>
      </c>
      <c r="I506" s="6">
        <f t="shared" si="17"/>
        <v>6048.0000000000009</v>
      </c>
      <c r="J506" s="8" t="s">
        <v>857</v>
      </c>
      <c r="K506" s="8" t="s">
        <v>184</v>
      </c>
      <c r="L506" s="13" t="s">
        <v>755</v>
      </c>
    </row>
    <row r="507" spans="1:12" ht="30">
      <c r="A507" s="21">
        <v>492</v>
      </c>
      <c r="B507" s="8" t="s">
        <v>860</v>
      </c>
      <c r="C507" s="8" t="s">
        <v>206</v>
      </c>
      <c r="D507" s="8" t="s">
        <v>860</v>
      </c>
      <c r="E507" s="8" t="s">
        <v>134</v>
      </c>
      <c r="F507" s="8">
        <v>300</v>
      </c>
      <c r="G507" s="6">
        <v>18</v>
      </c>
      <c r="H507" s="6">
        <f t="shared" si="16"/>
        <v>5400</v>
      </c>
      <c r="I507" s="6">
        <f t="shared" si="17"/>
        <v>6048.0000000000009</v>
      </c>
      <c r="J507" s="8" t="s">
        <v>857</v>
      </c>
      <c r="K507" s="8" t="s">
        <v>184</v>
      </c>
      <c r="L507" s="13" t="s">
        <v>755</v>
      </c>
    </row>
    <row r="508" spans="1:12" ht="30">
      <c r="A508" s="21">
        <v>493</v>
      </c>
      <c r="B508" s="8" t="s">
        <v>861</v>
      </c>
      <c r="C508" s="8" t="s">
        <v>206</v>
      </c>
      <c r="D508" s="8" t="s">
        <v>861</v>
      </c>
      <c r="E508" s="8" t="s">
        <v>134</v>
      </c>
      <c r="F508" s="8">
        <v>250</v>
      </c>
      <c r="G508" s="6">
        <v>5</v>
      </c>
      <c r="H508" s="6">
        <f t="shared" si="16"/>
        <v>1250</v>
      </c>
      <c r="I508" s="6">
        <f t="shared" si="17"/>
        <v>1400.0000000000002</v>
      </c>
      <c r="J508" s="8" t="s">
        <v>857</v>
      </c>
      <c r="K508" s="8" t="s">
        <v>184</v>
      </c>
      <c r="L508" s="13" t="s">
        <v>755</v>
      </c>
    </row>
    <row r="509" spans="1:12" ht="30">
      <c r="A509" s="21">
        <v>494</v>
      </c>
      <c r="B509" s="8" t="s">
        <v>862</v>
      </c>
      <c r="C509" s="8" t="s">
        <v>206</v>
      </c>
      <c r="D509" s="8" t="s">
        <v>862</v>
      </c>
      <c r="E509" s="8" t="s">
        <v>134</v>
      </c>
      <c r="F509" s="18">
        <v>2000</v>
      </c>
      <c r="G509" s="6">
        <v>7</v>
      </c>
      <c r="H509" s="6">
        <f t="shared" si="16"/>
        <v>14000</v>
      </c>
      <c r="I509" s="6">
        <f t="shared" si="17"/>
        <v>15680.000000000002</v>
      </c>
      <c r="J509" s="8" t="s">
        <v>857</v>
      </c>
      <c r="K509" s="8" t="s">
        <v>184</v>
      </c>
      <c r="L509" s="8" t="s">
        <v>755</v>
      </c>
    </row>
    <row r="510" spans="1:12" ht="135">
      <c r="A510" s="21">
        <v>495</v>
      </c>
      <c r="B510" s="11" t="s">
        <v>864</v>
      </c>
      <c r="C510" s="8" t="s">
        <v>206</v>
      </c>
      <c r="D510" s="11" t="s">
        <v>1321</v>
      </c>
      <c r="E510" s="8" t="s">
        <v>134</v>
      </c>
      <c r="F510" s="9">
        <v>2</v>
      </c>
      <c r="G510" s="19">
        <v>124464</v>
      </c>
      <c r="H510" s="6">
        <f t="shared" si="16"/>
        <v>248928</v>
      </c>
      <c r="I510" s="6">
        <f t="shared" si="17"/>
        <v>278799.36000000004</v>
      </c>
      <c r="J510" s="8" t="s">
        <v>512</v>
      </c>
      <c r="K510" s="8" t="s">
        <v>184</v>
      </c>
      <c r="L510" s="8" t="s">
        <v>746</v>
      </c>
    </row>
    <row r="511" spans="1:12" ht="90">
      <c r="A511" s="21">
        <v>496</v>
      </c>
      <c r="B511" s="15" t="s">
        <v>865</v>
      </c>
      <c r="C511" s="13" t="s">
        <v>206</v>
      </c>
      <c r="D511" s="15" t="s">
        <v>1320</v>
      </c>
      <c r="E511" s="15" t="s">
        <v>134</v>
      </c>
      <c r="F511" s="42">
        <v>2</v>
      </c>
      <c r="G511" s="57">
        <v>62232</v>
      </c>
      <c r="H511" s="6">
        <f t="shared" si="16"/>
        <v>124464</v>
      </c>
      <c r="I511" s="6">
        <f t="shared" si="17"/>
        <v>139399.68000000002</v>
      </c>
      <c r="J511" s="13" t="s">
        <v>512</v>
      </c>
      <c r="K511" s="13" t="s">
        <v>184</v>
      </c>
      <c r="L511" s="8" t="s">
        <v>1322</v>
      </c>
    </row>
    <row r="512" spans="1:12" s="43" customFormat="1" ht="45">
      <c r="A512" s="21">
        <v>497</v>
      </c>
      <c r="B512" s="8" t="s">
        <v>997</v>
      </c>
      <c r="C512" s="8" t="s">
        <v>206</v>
      </c>
      <c r="D512" s="8" t="s">
        <v>925</v>
      </c>
      <c r="E512" s="8" t="s">
        <v>134</v>
      </c>
      <c r="F512" s="8">
        <v>100</v>
      </c>
      <c r="G512" s="76">
        <v>1600</v>
      </c>
      <c r="H512" s="6">
        <f t="shared" si="16"/>
        <v>160000</v>
      </c>
      <c r="I512" s="6">
        <f t="shared" si="17"/>
        <v>179200.00000000003</v>
      </c>
      <c r="J512" s="8" t="s">
        <v>809</v>
      </c>
      <c r="K512" s="13" t="s">
        <v>184</v>
      </c>
      <c r="L512" s="13" t="s">
        <v>755</v>
      </c>
    </row>
    <row r="513" spans="1:12" ht="45">
      <c r="A513" s="21">
        <v>498</v>
      </c>
      <c r="B513" s="8" t="s">
        <v>998</v>
      </c>
      <c r="C513" s="8" t="s">
        <v>206</v>
      </c>
      <c r="D513" s="8" t="s">
        <v>926</v>
      </c>
      <c r="E513" s="8" t="s">
        <v>134</v>
      </c>
      <c r="F513" s="8">
        <v>75</v>
      </c>
      <c r="G513" s="76">
        <v>1900</v>
      </c>
      <c r="H513" s="6">
        <f t="shared" si="16"/>
        <v>142500</v>
      </c>
      <c r="I513" s="6">
        <f t="shared" si="17"/>
        <v>159600.00000000003</v>
      </c>
      <c r="J513" s="8" t="s">
        <v>809</v>
      </c>
      <c r="K513" s="13" t="s">
        <v>184</v>
      </c>
      <c r="L513" s="13" t="s">
        <v>755</v>
      </c>
    </row>
    <row r="514" spans="1:12" s="44" customFormat="1" ht="45">
      <c r="A514" s="21">
        <v>499</v>
      </c>
      <c r="B514" s="13" t="s">
        <v>867</v>
      </c>
      <c r="C514" s="13" t="s">
        <v>206</v>
      </c>
      <c r="D514" s="8" t="s">
        <v>927</v>
      </c>
      <c r="E514" s="8" t="s">
        <v>134</v>
      </c>
      <c r="F514" s="13">
        <v>250</v>
      </c>
      <c r="G514" s="77">
        <v>340</v>
      </c>
      <c r="H514" s="6">
        <f t="shared" si="16"/>
        <v>85000</v>
      </c>
      <c r="I514" s="6">
        <f t="shared" si="17"/>
        <v>95200.000000000015</v>
      </c>
      <c r="J514" s="8" t="s">
        <v>809</v>
      </c>
      <c r="K514" s="13" t="s">
        <v>184</v>
      </c>
      <c r="L514" s="13" t="s">
        <v>755</v>
      </c>
    </row>
    <row r="515" spans="1:12" ht="45">
      <c r="A515" s="21">
        <v>500</v>
      </c>
      <c r="B515" s="13" t="s">
        <v>868</v>
      </c>
      <c r="C515" s="13" t="s">
        <v>206</v>
      </c>
      <c r="D515" s="8" t="s">
        <v>928</v>
      </c>
      <c r="E515" s="8" t="s">
        <v>134</v>
      </c>
      <c r="F515" s="13">
        <v>250</v>
      </c>
      <c r="G515" s="77">
        <v>360</v>
      </c>
      <c r="H515" s="6">
        <f t="shared" si="16"/>
        <v>90000</v>
      </c>
      <c r="I515" s="6">
        <f t="shared" si="17"/>
        <v>100800.00000000001</v>
      </c>
      <c r="J515" s="8" t="s">
        <v>809</v>
      </c>
      <c r="K515" s="13" t="s">
        <v>184</v>
      </c>
      <c r="L515" s="13" t="s">
        <v>755</v>
      </c>
    </row>
    <row r="516" spans="1:12" ht="45">
      <c r="A516" s="21">
        <v>501</v>
      </c>
      <c r="B516" s="13" t="s">
        <v>869</v>
      </c>
      <c r="C516" s="13" t="s">
        <v>206</v>
      </c>
      <c r="D516" s="8" t="s">
        <v>929</v>
      </c>
      <c r="E516" s="8" t="s">
        <v>134</v>
      </c>
      <c r="F516" s="13">
        <v>250</v>
      </c>
      <c r="G516" s="77">
        <v>380</v>
      </c>
      <c r="H516" s="6">
        <f t="shared" si="16"/>
        <v>95000</v>
      </c>
      <c r="I516" s="6">
        <f t="shared" si="17"/>
        <v>106400.00000000001</v>
      </c>
      <c r="J516" s="8" t="s">
        <v>809</v>
      </c>
      <c r="K516" s="13" t="s">
        <v>184</v>
      </c>
      <c r="L516" s="13" t="s">
        <v>755</v>
      </c>
    </row>
    <row r="517" spans="1:12" ht="45">
      <c r="A517" s="21">
        <v>502</v>
      </c>
      <c r="B517" s="8" t="s">
        <v>870</v>
      </c>
      <c r="C517" s="8" t="s">
        <v>206</v>
      </c>
      <c r="D517" s="8" t="s">
        <v>930</v>
      </c>
      <c r="E517" s="8" t="s">
        <v>134</v>
      </c>
      <c r="F517" s="8">
        <v>250</v>
      </c>
      <c r="G517" s="76">
        <v>45</v>
      </c>
      <c r="H517" s="6">
        <f t="shared" si="16"/>
        <v>11250</v>
      </c>
      <c r="I517" s="6">
        <f t="shared" si="17"/>
        <v>12600.000000000002</v>
      </c>
      <c r="J517" s="8" t="s">
        <v>809</v>
      </c>
      <c r="K517" s="8" t="s">
        <v>184</v>
      </c>
      <c r="L517" s="8" t="s">
        <v>755</v>
      </c>
    </row>
    <row r="518" spans="1:12" ht="45">
      <c r="A518" s="21">
        <v>503</v>
      </c>
      <c r="B518" s="8" t="s">
        <v>871</v>
      </c>
      <c r="C518" s="8" t="s">
        <v>206</v>
      </c>
      <c r="D518" s="8" t="s">
        <v>931</v>
      </c>
      <c r="E518" s="8" t="s">
        <v>872</v>
      </c>
      <c r="F518" s="8">
        <v>25</v>
      </c>
      <c r="G518" s="76">
        <v>920</v>
      </c>
      <c r="H518" s="6">
        <f t="shared" si="16"/>
        <v>23000</v>
      </c>
      <c r="I518" s="6">
        <f t="shared" si="17"/>
        <v>25760.000000000004</v>
      </c>
      <c r="J518" s="8" t="s">
        <v>809</v>
      </c>
      <c r="K518" s="8" t="s">
        <v>184</v>
      </c>
      <c r="L518" s="8" t="s">
        <v>755</v>
      </c>
    </row>
    <row r="519" spans="1:12" ht="45">
      <c r="A519" s="21">
        <v>504</v>
      </c>
      <c r="B519" s="13" t="s">
        <v>873</v>
      </c>
      <c r="C519" s="13" t="s">
        <v>206</v>
      </c>
      <c r="D519" s="8" t="s">
        <v>945</v>
      </c>
      <c r="E519" s="8" t="s">
        <v>872</v>
      </c>
      <c r="F519" s="13">
        <v>25</v>
      </c>
      <c r="G519" s="77">
        <v>1100</v>
      </c>
      <c r="H519" s="6">
        <f t="shared" si="16"/>
        <v>27500</v>
      </c>
      <c r="I519" s="6">
        <f t="shared" si="17"/>
        <v>30800.000000000004</v>
      </c>
      <c r="J519" s="8" t="s">
        <v>809</v>
      </c>
      <c r="K519" s="13" t="s">
        <v>184</v>
      </c>
      <c r="L519" s="8" t="s">
        <v>755</v>
      </c>
    </row>
    <row r="520" spans="1:12" ht="45">
      <c r="A520" s="21">
        <v>505</v>
      </c>
      <c r="B520" s="8" t="s">
        <v>947</v>
      </c>
      <c r="C520" s="8" t="s">
        <v>206</v>
      </c>
      <c r="D520" s="8" t="s">
        <v>932</v>
      </c>
      <c r="E520" s="8" t="s">
        <v>872</v>
      </c>
      <c r="F520" s="8">
        <v>30</v>
      </c>
      <c r="G520" s="76">
        <v>1200</v>
      </c>
      <c r="H520" s="6">
        <f t="shared" si="16"/>
        <v>36000</v>
      </c>
      <c r="I520" s="6">
        <f t="shared" si="17"/>
        <v>40320.000000000007</v>
      </c>
      <c r="J520" s="8" t="s">
        <v>809</v>
      </c>
      <c r="K520" s="8" t="s">
        <v>184</v>
      </c>
      <c r="L520" s="8" t="s">
        <v>755</v>
      </c>
    </row>
    <row r="521" spans="1:12" s="45" customFormat="1" ht="45">
      <c r="A521" s="21">
        <v>506</v>
      </c>
      <c r="B521" s="8" t="s">
        <v>948</v>
      </c>
      <c r="C521" s="8" t="s">
        <v>206</v>
      </c>
      <c r="D521" s="8" t="s">
        <v>875</v>
      </c>
      <c r="E521" s="8" t="s">
        <v>874</v>
      </c>
      <c r="F521" s="8">
        <v>300</v>
      </c>
      <c r="G521" s="76">
        <v>580</v>
      </c>
      <c r="H521" s="6">
        <f t="shared" si="16"/>
        <v>174000</v>
      </c>
      <c r="I521" s="6">
        <f t="shared" si="17"/>
        <v>194880.00000000003</v>
      </c>
      <c r="J521" s="8" t="s">
        <v>809</v>
      </c>
      <c r="K521" s="8" t="s">
        <v>184</v>
      </c>
      <c r="L521" s="8" t="s">
        <v>755</v>
      </c>
    </row>
    <row r="522" spans="1:12" s="45" customFormat="1" ht="45">
      <c r="A522" s="21">
        <v>507</v>
      </c>
      <c r="B522" s="13" t="s">
        <v>876</v>
      </c>
      <c r="C522" s="13" t="s">
        <v>206</v>
      </c>
      <c r="D522" s="13" t="s">
        <v>1107</v>
      </c>
      <c r="E522" s="13" t="s">
        <v>874</v>
      </c>
      <c r="F522" s="13">
        <v>150</v>
      </c>
      <c r="G522" s="77">
        <v>960</v>
      </c>
      <c r="H522" s="6">
        <f t="shared" si="16"/>
        <v>144000</v>
      </c>
      <c r="I522" s="6">
        <f t="shared" si="17"/>
        <v>161280.00000000003</v>
      </c>
      <c r="J522" s="13" t="s">
        <v>809</v>
      </c>
      <c r="K522" s="13" t="s">
        <v>184</v>
      </c>
      <c r="L522" s="13" t="s">
        <v>755</v>
      </c>
    </row>
    <row r="523" spans="1:12" s="46" customFormat="1" ht="45">
      <c r="A523" s="21">
        <v>508</v>
      </c>
      <c r="B523" s="8" t="s">
        <v>877</v>
      </c>
      <c r="C523" s="8" t="s">
        <v>206</v>
      </c>
      <c r="D523" s="8" t="s">
        <v>878</v>
      </c>
      <c r="E523" s="8" t="s">
        <v>728</v>
      </c>
      <c r="F523" s="8">
        <v>5</v>
      </c>
      <c r="G523" s="76">
        <v>7500</v>
      </c>
      <c r="H523" s="6">
        <f t="shared" si="16"/>
        <v>37500</v>
      </c>
      <c r="I523" s="6">
        <f t="shared" si="17"/>
        <v>42000.000000000007</v>
      </c>
      <c r="J523" s="8" t="s">
        <v>809</v>
      </c>
      <c r="K523" s="8" t="s">
        <v>184</v>
      </c>
      <c r="L523" s="8" t="s">
        <v>755</v>
      </c>
    </row>
    <row r="524" spans="1:12" ht="45">
      <c r="A524" s="21">
        <v>509</v>
      </c>
      <c r="B524" s="11" t="s">
        <v>879</v>
      </c>
      <c r="C524" s="11" t="s">
        <v>206</v>
      </c>
      <c r="D524" s="11" t="s">
        <v>1822</v>
      </c>
      <c r="E524" s="17" t="s">
        <v>134</v>
      </c>
      <c r="F524" s="11">
        <v>13</v>
      </c>
      <c r="G524" s="78">
        <v>1380</v>
      </c>
      <c r="H524" s="6">
        <f t="shared" si="16"/>
        <v>17940</v>
      </c>
      <c r="I524" s="6">
        <f t="shared" si="17"/>
        <v>20092.800000000003</v>
      </c>
      <c r="J524" s="8" t="s">
        <v>809</v>
      </c>
      <c r="K524" s="47" t="s">
        <v>184</v>
      </c>
      <c r="L524" s="11" t="s">
        <v>755</v>
      </c>
    </row>
    <row r="525" spans="1:12" s="48" customFormat="1" ht="45">
      <c r="A525" s="21">
        <v>510</v>
      </c>
      <c r="B525" s="8" t="s">
        <v>880</v>
      </c>
      <c r="C525" s="8" t="s">
        <v>206</v>
      </c>
      <c r="D525" s="8" t="s">
        <v>1823</v>
      </c>
      <c r="E525" s="17" t="s">
        <v>134</v>
      </c>
      <c r="F525" s="8">
        <v>5</v>
      </c>
      <c r="G525" s="76">
        <v>1420</v>
      </c>
      <c r="H525" s="6">
        <f t="shared" si="16"/>
        <v>7100</v>
      </c>
      <c r="I525" s="6">
        <f t="shared" si="17"/>
        <v>7952.0000000000009</v>
      </c>
      <c r="J525" s="8" t="s">
        <v>809</v>
      </c>
      <c r="K525" s="8" t="s">
        <v>184</v>
      </c>
      <c r="L525" s="11" t="s">
        <v>755</v>
      </c>
    </row>
    <row r="526" spans="1:12" ht="45">
      <c r="A526" s="21">
        <v>511</v>
      </c>
      <c r="B526" s="8" t="s">
        <v>881</v>
      </c>
      <c r="C526" s="8" t="s">
        <v>206</v>
      </c>
      <c r="D526" s="8" t="s">
        <v>882</v>
      </c>
      <c r="E526" s="8" t="s">
        <v>872</v>
      </c>
      <c r="F526" s="8">
        <v>5</v>
      </c>
      <c r="G526" s="76">
        <v>920</v>
      </c>
      <c r="H526" s="6">
        <f t="shared" si="16"/>
        <v>4600</v>
      </c>
      <c r="I526" s="6">
        <f t="shared" si="17"/>
        <v>5152.0000000000009</v>
      </c>
      <c r="J526" s="8" t="s">
        <v>809</v>
      </c>
      <c r="K526" s="8" t="s">
        <v>184</v>
      </c>
      <c r="L526" s="11" t="s">
        <v>755</v>
      </c>
    </row>
    <row r="527" spans="1:12" s="43" customFormat="1" ht="45">
      <c r="A527" s="21">
        <v>512</v>
      </c>
      <c r="B527" s="8" t="s">
        <v>883</v>
      </c>
      <c r="C527" s="8" t="s">
        <v>206</v>
      </c>
      <c r="D527" s="8" t="s">
        <v>884</v>
      </c>
      <c r="E527" s="8" t="s">
        <v>872</v>
      </c>
      <c r="F527" s="8">
        <v>10</v>
      </c>
      <c r="G527" s="76">
        <v>3200</v>
      </c>
      <c r="H527" s="6">
        <f t="shared" si="16"/>
        <v>32000</v>
      </c>
      <c r="I527" s="6">
        <f t="shared" si="17"/>
        <v>35840</v>
      </c>
      <c r="J527" s="8" t="s">
        <v>809</v>
      </c>
      <c r="K527" s="8" t="s">
        <v>184</v>
      </c>
      <c r="L527" s="11" t="s">
        <v>755</v>
      </c>
    </row>
    <row r="528" spans="1:12" ht="45">
      <c r="A528" s="21">
        <v>513</v>
      </c>
      <c r="B528" s="13" t="s">
        <v>885</v>
      </c>
      <c r="C528" s="13" t="s">
        <v>206</v>
      </c>
      <c r="D528" s="13" t="s">
        <v>886</v>
      </c>
      <c r="E528" s="13" t="s">
        <v>730</v>
      </c>
      <c r="F528" s="13">
        <v>50</v>
      </c>
      <c r="G528" s="77">
        <v>7200</v>
      </c>
      <c r="H528" s="6">
        <f t="shared" si="16"/>
        <v>360000</v>
      </c>
      <c r="I528" s="6">
        <f t="shared" si="17"/>
        <v>403200.00000000006</v>
      </c>
      <c r="J528" s="8" t="s">
        <v>809</v>
      </c>
      <c r="K528" s="13" t="s">
        <v>184</v>
      </c>
      <c r="L528" s="11" t="s">
        <v>755</v>
      </c>
    </row>
    <row r="529" spans="1:12" ht="45">
      <c r="A529" s="21">
        <v>514</v>
      </c>
      <c r="B529" s="13" t="s">
        <v>887</v>
      </c>
      <c r="C529" s="13" t="s">
        <v>206</v>
      </c>
      <c r="D529" s="13" t="s">
        <v>888</v>
      </c>
      <c r="E529" s="13" t="s">
        <v>843</v>
      </c>
      <c r="F529" s="13">
        <v>10</v>
      </c>
      <c r="G529" s="77">
        <v>9800</v>
      </c>
      <c r="H529" s="6">
        <f t="shared" ref="H529:H592" si="18">F529*G529</f>
        <v>98000</v>
      </c>
      <c r="I529" s="6">
        <f t="shared" ref="I529:I592" si="19">H529*1.12</f>
        <v>109760.00000000001</v>
      </c>
      <c r="J529" s="13" t="s">
        <v>809</v>
      </c>
      <c r="K529" s="13" t="s">
        <v>184</v>
      </c>
      <c r="L529" s="15" t="s">
        <v>755</v>
      </c>
    </row>
    <row r="530" spans="1:12" s="49" customFormat="1" ht="45">
      <c r="A530" s="21">
        <v>515</v>
      </c>
      <c r="B530" s="8" t="s">
        <v>889</v>
      </c>
      <c r="C530" s="8" t="s">
        <v>206</v>
      </c>
      <c r="D530" s="8" t="s">
        <v>890</v>
      </c>
      <c r="E530" s="8" t="s">
        <v>843</v>
      </c>
      <c r="F530" s="8">
        <v>25</v>
      </c>
      <c r="G530" s="76">
        <v>10400</v>
      </c>
      <c r="H530" s="6">
        <f t="shared" si="18"/>
        <v>260000</v>
      </c>
      <c r="I530" s="6">
        <f t="shared" si="19"/>
        <v>291200</v>
      </c>
      <c r="J530" s="8" t="s">
        <v>809</v>
      </c>
      <c r="K530" s="8" t="s">
        <v>184</v>
      </c>
      <c r="L530" s="8" t="s">
        <v>755</v>
      </c>
    </row>
    <row r="531" spans="1:12" ht="45">
      <c r="A531" s="21">
        <v>516</v>
      </c>
      <c r="B531" s="13" t="s">
        <v>949</v>
      </c>
      <c r="C531" s="13" t="s">
        <v>206</v>
      </c>
      <c r="D531" s="13" t="s">
        <v>892</v>
      </c>
      <c r="E531" s="13" t="s">
        <v>891</v>
      </c>
      <c r="F531" s="13">
        <v>10</v>
      </c>
      <c r="G531" s="77">
        <v>480</v>
      </c>
      <c r="H531" s="6">
        <f t="shared" si="18"/>
        <v>4800</v>
      </c>
      <c r="I531" s="6">
        <f t="shared" si="19"/>
        <v>5376.0000000000009</v>
      </c>
      <c r="J531" s="13" t="s">
        <v>809</v>
      </c>
      <c r="K531" s="13" t="s">
        <v>184</v>
      </c>
      <c r="L531" s="15" t="s">
        <v>755</v>
      </c>
    </row>
    <row r="532" spans="1:12" s="49" customFormat="1" ht="45">
      <c r="A532" s="21">
        <v>517</v>
      </c>
      <c r="B532" s="8" t="s">
        <v>893</v>
      </c>
      <c r="C532" s="8" t="s">
        <v>206</v>
      </c>
      <c r="D532" s="8" t="s">
        <v>894</v>
      </c>
      <c r="E532" s="8" t="s">
        <v>659</v>
      </c>
      <c r="F532" s="8">
        <v>1</v>
      </c>
      <c r="G532" s="76">
        <v>30000</v>
      </c>
      <c r="H532" s="6">
        <f t="shared" si="18"/>
        <v>30000</v>
      </c>
      <c r="I532" s="6">
        <f t="shared" si="19"/>
        <v>33600</v>
      </c>
      <c r="J532" s="8" t="s">
        <v>809</v>
      </c>
      <c r="K532" s="8" t="s">
        <v>184</v>
      </c>
      <c r="L532" s="8" t="s">
        <v>755</v>
      </c>
    </row>
    <row r="533" spans="1:12" ht="45">
      <c r="A533" s="21">
        <v>518</v>
      </c>
      <c r="B533" s="8" t="s">
        <v>895</v>
      </c>
      <c r="C533" s="8" t="s">
        <v>206</v>
      </c>
      <c r="D533" s="8" t="s">
        <v>896</v>
      </c>
      <c r="E533" s="8" t="s">
        <v>728</v>
      </c>
      <c r="F533" s="8">
        <v>4</v>
      </c>
      <c r="G533" s="76">
        <v>17500</v>
      </c>
      <c r="H533" s="6">
        <f t="shared" si="18"/>
        <v>70000</v>
      </c>
      <c r="I533" s="6">
        <f t="shared" si="19"/>
        <v>78400.000000000015</v>
      </c>
      <c r="J533" s="8" t="s">
        <v>809</v>
      </c>
      <c r="K533" s="8" t="s">
        <v>184</v>
      </c>
      <c r="L533" s="8" t="s">
        <v>755</v>
      </c>
    </row>
    <row r="534" spans="1:12" ht="45">
      <c r="A534" s="21">
        <v>519</v>
      </c>
      <c r="B534" s="8" t="s">
        <v>897</v>
      </c>
      <c r="C534" s="8" t="s">
        <v>206</v>
      </c>
      <c r="D534" s="8" t="s">
        <v>898</v>
      </c>
      <c r="E534" s="8" t="s">
        <v>872</v>
      </c>
      <c r="F534" s="8">
        <v>5</v>
      </c>
      <c r="G534" s="76">
        <v>1300</v>
      </c>
      <c r="H534" s="6">
        <f t="shared" si="18"/>
        <v>6500</v>
      </c>
      <c r="I534" s="6">
        <f t="shared" si="19"/>
        <v>7280.0000000000009</v>
      </c>
      <c r="J534" s="8" t="s">
        <v>809</v>
      </c>
      <c r="K534" s="8" t="s">
        <v>184</v>
      </c>
      <c r="L534" s="8" t="s">
        <v>755</v>
      </c>
    </row>
    <row r="535" spans="1:12" ht="45">
      <c r="A535" s="21">
        <v>520</v>
      </c>
      <c r="B535" s="8" t="s">
        <v>899</v>
      </c>
      <c r="C535" s="8" t="s">
        <v>206</v>
      </c>
      <c r="D535" s="8" t="s">
        <v>950</v>
      </c>
      <c r="E535" s="8" t="s">
        <v>843</v>
      </c>
      <c r="F535" s="8">
        <v>25</v>
      </c>
      <c r="G535" s="76">
        <v>810</v>
      </c>
      <c r="H535" s="6">
        <f t="shared" si="18"/>
        <v>20250</v>
      </c>
      <c r="I535" s="6">
        <f t="shared" si="19"/>
        <v>22680.000000000004</v>
      </c>
      <c r="J535" s="8" t="s">
        <v>809</v>
      </c>
      <c r="K535" s="8" t="s">
        <v>184</v>
      </c>
      <c r="L535" s="8" t="s">
        <v>755</v>
      </c>
    </row>
    <row r="536" spans="1:12" ht="45">
      <c r="A536" s="21">
        <v>521</v>
      </c>
      <c r="B536" s="8" t="s">
        <v>900</v>
      </c>
      <c r="C536" s="8" t="s">
        <v>206</v>
      </c>
      <c r="D536" s="8" t="s">
        <v>933</v>
      </c>
      <c r="E536" s="8" t="s">
        <v>134</v>
      </c>
      <c r="F536" s="18">
        <v>2000</v>
      </c>
      <c r="G536" s="76">
        <v>3</v>
      </c>
      <c r="H536" s="6">
        <f t="shared" si="18"/>
        <v>6000</v>
      </c>
      <c r="I536" s="6">
        <f t="shared" si="19"/>
        <v>6720.0000000000009</v>
      </c>
      <c r="J536" s="8" t="s">
        <v>809</v>
      </c>
      <c r="K536" s="8" t="s">
        <v>184</v>
      </c>
      <c r="L536" s="8" t="s">
        <v>755</v>
      </c>
    </row>
    <row r="537" spans="1:12" ht="45">
      <c r="A537" s="21">
        <v>522</v>
      </c>
      <c r="B537" s="8" t="s">
        <v>901</v>
      </c>
      <c r="C537" s="8" t="s">
        <v>206</v>
      </c>
      <c r="D537" s="8" t="s">
        <v>934</v>
      </c>
      <c r="E537" s="8" t="s">
        <v>134</v>
      </c>
      <c r="F537" s="18">
        <v>2000</v>
      </c>
      <c r="G537" s="76">
        <v>3</v>
      </c>
      <c r="H537" s="6">
        <f t="shared" si="18"/>
        <v>6000</v>
      </c>
      <c r="I537" s="6">
        <f t="shared" si="19"/>
        <v>6720.0000000000009</v>
      </c>
      <c r="J537" s="8" t="s">
        <v>809</v>
      </c>
      <c r="K537" s="8" t="s">
        <v>184</v>
      </c>
      <c r="L537" s="8" t="s">
        <v>755</v>
      </c>
    </row>
    <row r="538" spans="1:12" ht="45">
      <c r="A538" s="21">
        <v>523</v>
      </c>
      <c r="B538" s="8" t="s">
        <v>902</v>
      </c>
      <c r="C538" s="8" t="s">
        <v>206</v>
      </c>
      <c r="D538" s="8" t="s">
        <v>935</v>
      </c>
      <c r="E538" s="21" t="s">
        <v>134</v>
      </c>
      <c r="F538" s="18">
        <v>2000</v>
      </c>
      <c r="G538" s="76">
        <v>3</v>
      </c>
      <c r="H538" s="6">
        <f t="shared" si="18"/>
        <v>6000</v>
      </c>
      <c r="I538" s="6">
        <f t="shared" si="19"/>
        <v>6720.0000000000009</v>
      </c>
      <c r="J538" s="8" t="s">
        <v>809</v>
      </c>
      <c r="K538" s="8" t="s">
        <v>184</v>
      </c>
      <c r="L538" s="8" t="s">
        <v>755</v>
      </c>
    </row>
    <row r="539" spans="1:12" s="44" customFormat="1" ht="45">
      <c r="A539" s="21">
        <v>524</v>
      </c>
      <c r="B539" s="8" t="s">
        <v>903</v>
      </c>
      <c r="C539" s="8" t="s">
        <v>206</v>
      </c>
      <c r="D539" s="8" t="s">
        <v>936</v>
      </c>
      <c r="E539" s="8" t="s">
        <v>134</v>
      </c>
      <c r="F539" s="18">
        <v>2000</v>
      </c>
      <c r="G539" s="76">
        <v>3</v>
      </c>
      <c r="H539" s="6">
        <f t="shared" si="18"/>
        <v>6000</v>
      </c>
      <c r="I539" s="6">
        <f t="shared" si="19"/>
        <v>6720.0000000000009</v>
      </c>
      <c r="J539" s="8" t="s">
        <v>809</v>
      </c>
      <c r="K539" s="8" t="s">
        <v>184</v>
      </c>
      <c r="L539" s="8" t="s">
        <v>755</v>
      </c>
    </row>
    <row r="540" spans="1:12" ht="45">
      <c r="A540" s="21">
        <v>525</v>
      </c>
      <c r="B540" s="8" t="s">
        <v>904</v>
      </c>
      <c r="C540" s="8" t="s">
        <v>206</v>
      </c>
      <c r="D540" s="8" t="s">
        <v>937</v>
      </c>
      <c r="E540" s="8" t="s">
        <v>134</v>
      </c>
      <c r="F540" s="8">
        <v>500</v>
      </c>
      <c r="G540" s="76">
        <v>40</v>
      </c>
      <c r="H540" s="6">
        <f t="shared" si="18"/>
        <v>20000</v>
      </c>
      <c r="I540" s="6">
        <f t="shared" si="19"/>
        <v>22400.000000000004</v>
      </c>
      <c r="J540" s="8" t="s">
        <v>809</v>
      </c>
      <c r="K540" s="8" t="s">
        <v>184</v>
      </c>
      <c r="L540" s="8" t="s">
        <v>755</v>
      </c>
    </row>
    <row r="541" spans="1:12" ht="45">
      <c r="A541" s="21">
        <v>526</v>
      </c>
      <c r="B541" s="8" t="s">
        <v>905</v>
      </c>
      <c r="C541" s="8" t="s">
        <v>206</v>
      </c>
      <c r="D541" s="8" t="s">
        <v>1428</v>
      </c>
      <c r="E541" s="8" t="s">
        <v>134</v>
      </c>
      <c r="F541" s="8">
        <v>500</v>
      </c>
      <c r="G541" s="76">
        <v>50</v>
      </c>
      <c r="H541" s="6">
        <f t="shared" si="18"/>
        <v>25000</v>
      </c>
      <c r="I541" s="6">
        <f t="shared" si="19"/>
        <v>28000.000000000004</v>
      </c>
      <c r="J541" s="8" t="s">
        <v>809</v>
      </c>
      <c r="K541" s="8" t="s">
        <v>184</v>
      </c>
      <c r="L541" s="8" t="s">
        <v>755</v>
      </c>
    </row>
    <row r="542" spans="1:12" ht="45">
      <c r="A542" s="21">
        <v>527</v>
      </c>
      <c r="B542" s="8" t="s">
        <v>906</v>
      </c>
      <c r="C542" s="8" t="s">
        <v>206</v>
      </c>
      <c r="D542" s="8" t="s">
        <v>938</v>
      </c>
      <c r="E542" s="8" t="s">
        <v>728</v>
      </c>
      <c r="F542" s="8">
        <v>15</v>
      </c>
      <c r="G542" s="76">
        <v>6800</v>
      </c>
      <c r="H542" s="6">
        <f t="shared" si="18"/>
        <v>102000</v>
      </c>
      <c r="I542" s="6">
        <f t="shared" si="19"/>
        <v>114240.00000000001</v>
      </c>
      <c r="J542" s="8" t="s">
        <v>809</v>
      </c>
      <c r="K542" s="8" t="s">
        <v>184</v>
      </c>
      <c r="L542" s="8" t="s">
        <v>755</v>
      </c>
    </row>
    <row r="543" spans="1:12" ht="45">
      <c r="A543" s="21">
        <v>528</v>
      </c>
      <c r="B543" s="8" t="s">
        <v>907</v>
      </c>
      <c r="C543" s="8" t="s">
        <v>206</v>
      </c>
      <c r="D543" s="8" t="s">
        <v>908</v>
      </c>
      <c r="E543" s="8" t="s">
        <v>728</v>
      </c>
      <c r="F543" s="8">
        <v>15</v>
      </c>
      <c r="G543" s="76">
        <v>6570</v>
      </c>
      <c r="H543" s="6">
        <f t="shared" si="18"/>
        <v>98550</v>
      </c>
      <c r="I543" s="6">
        <f t="shared" si="19"/>
        <v>110376.00000000001</v>
      </c>
      <c r="J543" s="8" t="s">
        <v>809</v>
      </c>
      <c r="K543" s="8" t="s">
        <v>184</v>
      </c>
      <c r="L543" s="8" t="s">
        <v>755</v>
      </c>
    </row>
    <row r="544" spans="1:12" ht="45">
      <c r="A544" s="21">
        <v>529</v>
      </c>
      <c r="B544" s="8" t="s">
        <v>909</v>
      </c>
      <c r="C544" s="8" t="s">
        <v>206</v>
      </c>
      <c r="D544" s="8" t="s">
        <v>910</v>
      </c>
      <c r="E544" s="8" t="s">
        <v>134</v>
      </c>
      <c r="F544" s="8">
        <v>15</v>
      </c>
      <c r="G544" s="76">
        <v>690</v>
      </c>
      <c r="H544" s="6">
        <f t="shared" si="18"/>
        <v>10350</v>
      </c>
      <c r="I544" s="6">
        <f t="shared" si="19"/>
        <v>11592.000000000002</v>
      </c>
      <c r="J544" s="8" t="s">
        <v>809</v>
      </c>
      <c r="K544" s="8" t="s">
        <v>184</v>
      </c>
      <c r="L544" s="8" t="s">
        <v>755</v>
      </c>
    </row>
    <row r="545" spans="1:12" ht="45">
      <c r="A545" s="21">
        <v>530</v>
      </c>
      <c r="B545" s="13" t="s">
        <v>911</v>
      </c>
      <c r="C545" s="13" t="s">
        <v>206</v>
      </c>
      <c r="D545" s="8" t="s">
        <v>939</v>
      </c>
      <c r="E545" s="8" t="s">
        <v>134</v>
      </c>
      <c r="F545" s="13">
        <v>250</v>
      </c>
      <c r="G545" s="77">
        <v>2300</v>
      </c>
      <c r="H545" s="6">
        <f t="shared" si="18"/>
        <v>575000</v>
      </c>
      <c r="I545" s="6">
        <f t="shared" si="19"/>
        <v>644000.00000000012</v>
      </c>
      <c r="J545" s="8" t="s">
        <v>809</v>
      </c>
      <c r="K545" s="8" t="s">
        <v>184</v>
      </c>
      <c r="L545" s="8" t="s">
        <v>755</v>
      </c>
    </row>
    <row r="546" spans="1:12" ht="45">
      <c r="A546" s="21">
        <v>531</v>
      </c>
      <c r="B546" s="8" t="s">
        <v>912</v>
      </c>
      <c r="C546" s="8" t="s">
        <v>206</v>
      </c>
      <c r="D546" s="8" t="s">
        <v>940</v>
      </c>
      <c r="E546" s="8" t="s">
        <v>134</v>
      </c>
      <c r="F546" s="8">
        <v>25</v>
      </c>
      <c r="G546" s="76">
        <v>6800</v>
      </c>
      <c r="H546" s="6">
        <f t="shared" si="18"/>
        <v>170000</v>
      </c>
      <c r="I546" s="6">
        <f t="shared" si="19"/>
        <v>190400.00000000003</v>
      </c>
      <c r="J546" s="8" t="s">
        <v>809</v>
      </c>
      <c r="K546" s="8" t="s">
        <v>184</v>
      </c>
      <c r="L546" s="8" t="s">
        <v>755</v>
      </c>
    </row>
    <row r="547" spans="1:12" ht="45">
      <c r="A547" s="21">
        <v>532</v>
      </c>
      <c r="B547" s="13" t="s">
        <v>913</v>
      </c>
      <c r="C547" s="13" t="s">
        <v>206</v>
      </c>
      <c r="D547" s="8" t="s">
        <v>941</v>
      </c>
      <c r="E547" s="8" t="s">
        <v>134</v>
      </c>
      <c r="F547" s="13">
        <v>1</v>
      </c>
      <c r="G547" s="77">
        <v>14950</v>
      </c>
      <c r="H547" s="6">
        <f t="shared" si="18"/>
        <v>14950</v>
      </c>
      <c r="I547" s="6">
        <f t="shared" si="19"/>
        <v>16744</v>
      </c>
      <c r="J547" s="8" t="s">
        <v>809</v>
      </c>
      <c r="K547" s="13" t="s">
        <v>184</v>
      </c>
      <c r="L547" s="8" t="s">
        <v>755</v>
      </c>
    </row>
    <row r="548" spans="1:12" ht="45">
      <c r="A548" s="21">
        <v>533</v>
      </c>
      <c r="B548" s="13" t="s">
        <v>914</v>
      </c>
      <c r="C548" s="13" t="s">
        <v>206</v>
      </c>
      <c r="D548" s="8" t="s">
        <v>942</v>
      </c>
      <c r="E548" s="8" t="s">
        <v>134</v>
      </c>
      <c r="F548" s="13">
        <v>3</v>
      </c>
      <c r="G548" s="77">
        <v>600</v>
      </c>
      <c r="H548" s="6">
        <f t="shared" si="18"/>
        <v>1800</v>
      </c>
      <c r="I548" s="6">
        <f t="shared" si="19"/>
        <v>2016.0000000000002</v>
      </c>
      <c r="J548" s="8" t="s">
        <v>809</v>
      </c>
      <c r="K548" s="13" t="s">
        <v>184</v>
      </c>
      <c r="L548" s="8" t="s">
        <v>755</v>
      </c>
    </row>
    <row r="549" spans="1:12" ht="45">
      <c r="A549" s="21">
        <v>534</v>
      </c>
      <c r="B549" s="13" t="s">
        <v>915</v>
      </c>
      <c r="C549" s="13" t="s">
        <v>206</v>
      </c>
      <c r="D549" s="8" t="s">
        <v>946</v>
      </c>
      <c r="E549" s="8" t="s">
        <v>134</v>
      </c>
      <c r="F549" s="13">
        <v>5</v>
      </c>
      <c r="G549" s="77">
        <v>740</v>
      </c>
      <c r="H549" s="6">
        <f t="shared" si="18"/>
        <v>3700</v>
      </c>
      <c r="I549" s="6">
        <f t="shared" si="19"/>
        <v>4144</v>
      </c>
      <c r="J549" s="8" t="s">
        <v>809</v>
      </c>
      <c r="K549" s="13" t="s">
        <v>184</v>
      </c>
      <c r="L549" s="8" t="s">
        <v>755</v>
      </c>
    </row>
    <row r="550" spans="1:12" ht="45">
      <c r="A550" s="21">
        <v>535</v>
      </c>
      <c r="B550" s="8" t="s">
        <v>916</v>
      </c>
      <c r="C550" s="8" t="s">
        <v>206</v>
      </c>
      <c r="D550" s="8" t="s">
        <v>1824</v>
      </c>
      <c r="E550" s="8" t="s">
        <v>134</v>
      </c>
      <c r="F550" s="8">
        <v>4</v>
      </c>
      <c r="G550" s="76">
        <v>800</v>
      </c>
      <c r="H550" s="6">
        <f t="shared" si="18"/>
        <v>3200</v>
      </c>
      <c r="I550" s="6">
        <f t="shared" si="19"/>
        <v>3584.0000000000005</v>
      </c>
      <c r="J550" s="8" t="s">
        <v>809</v>
      </c>
      <c r="K550" s="8" t="s">
        <v>184</v>
      </c>
      <c r="L550" s="8" t="s">
        <v>755</v>
      </c>
    </row>
    <row r="551" spans="1:12" ht="45">
      <c r="A551" s="21">
        <v>536</v>
      </c>
      <c r="B551" s="8" t="s">
        <v>917</v>
      </c>
      <c r="C551" s="8" t="s">
        <v>206</v>
      </c>
      <c r="D551" s="8" t="s">
        <v>918</v>
      </c>
      <c r="E551" s="8" t="s">
        <v>134</v>
      </c>
      <c r="F551" s="8">
        <v>2</v>
      </c>
      <c r="G551" s="76">
        <v>400</v>
      </c>
      <c r="H551" s="6">
        <f t="shared" si="18"/>
        <v>800</v>
      </c>
      <c r="I551" s="6">
        <f t="shared" si="19"/>
        <v>896.00000000000011</v>
      </c>
      <c r="J551" s="8" t="s">
        <v>809</v>
      </c>
      <c r="K551" s="8" t="s">
        <v>184</v>
      </c>
      <c r="L551" s="8" t="s">
        <v>755</v>
      </c>
    </row>
    <row r="552" spans="1:12" s="43" customFormat="1" ht="45">
      <c r="A552" s="21">
        <v>537</v>
      </c>
      <c r="B552" s="8" t="s">
        <v>919</v>
      </c>
      <c r="C552" s="8" t="s">
        <v>206</v>
      </c>
      <c r="D552" s="8" t="s">
        <v>943</v>
      </c>
      <c r="E552" s="8" t="s">
        <v>134</v>
      </c>
      <c r="F552" s="8">
        <v>2</v>
      </c>
      <c r="G552" s="76">
        <v>600</v>
      </c>
      <c r="H552" s="6">
        <f t="shared" si="18"/>
        <v>1200</v>
      </c>
      <c r="I552" s="6">
        <f t="shared" si="19"/>
        <v>1344.0000000000002</v>
      </c>
      <c r="J552" s="8" t="s">
        <v>809</v>
      </c>
      <c r="K552" s="8" t="s">
        <v>184</v>
      </c>
      <c r="L552" s="8" t="s">
        <v>755</v>
      </c>
    </row>
    <row r="553" spans="1:12" ht="45">
      <c r="A553" s="21">
        <v>538</v>
      </c>
      <c r="B553" s="8" t="s">
        <v>920</v>
      </c>
      <c r="C553" s="8" t="s">
        <v>206</v>
      </c>
      <c r="D553" s="8" t="s">
        <v>944</v>
      </c>
      <c r="E553" s="8" t="s">
        <v>134</v>
      </c>
      <c r="F553" s="8">
        <v>2</v>
      </c>
      <c r="G553" s="76">
        <v>600</v>
      </c>
      <c r="H553" s="6">
        <f t="shared" si="18"/>
        <v>1200</v>
      </c>
      <c r="I553" s="6">
        <f t="shared" si="19"/>
        <v>1344.0000000000002</v>
      </c>
      <c r="J553" s="8" t="s">
        <v>809</v>
      </c>
      <c r="K553" s="8" t="s">
        <v>184</v>
      </c>
      <c r="L553" s="8" t="s">
        <v>755</v>
      </c>
    </row>
    <row r="554" spans="1:12" ht="45">
      <c r="A554" s="21">
        <v>539</v>
      </c>
      <c r="B554" s="8" t="s">
        <v>921</v>
      </c>
      <c r="C554" s="8" t="s">
        <v>206</v>
      </c>
      <c r="D554" s="8" t="s">
        <v>922</v>
      </c>
      <c r="E554" s="8" t="s">
        <v>134</v>
      </c>
      <c r="F554" s="8">
        <v>2</v>
      </c>
      <c r="G554" s="76">
        <v>700</v>
      </c>
      <c r="H554" s="6">
        <f t="shared" si="18"/>
        <v>1400</v>
      </c>
      <c r="I554" s="6">
        <f t="shared" si="19"/>
        <v>1568.0000000000002</v>
      </c>
      <c r="J554" s="8" t="s">
        <v>809</v>
      </c>
      <c r="K554" s="8" t="s">
        <v>184</v>
      </c>
      <c r="L554" s="8" t="s">
        <v>755</v>
      </c>
    </row>
    <row r="555" spans="1:12" ht="45">
      <c r="A555" s="21">
        <v>540</v>
      </c>
      <c r="B555" s="8" t="s">
        <v>923</v>
      </c>
      <c r="C555" s="8" t="s">
        <v>206</v>
      </c>
      <c r="D555" s="8" t="s">
        <v>924</v>
      </c>
      <c r="E555" s="8" t="s">
        <v>659</v>
      </c>
      <c r="F555" s="8">
        <v>1</v>
      </c>
      <c r="G555" s="76">
        <v>1400</v>
      </c>
      <c r="H555" s="6">
        <f t="shared" si="18"/>
        <v>1400</v>
      </c>
      <c r="I555" s="6">
        <f t="shared" si="19"/>
        <v>1568.0000000000002</v>
      </c>
      <c r="J555" s="8" t="s">
        <v>809</v>
      </c>
      <c r="K555" s="8" t="s">
        <v>184</v>
      </c>
      <c r="L555" s="8" t="s">
        <v>755</v>
      </c>
    </row>
    <row r="556" spans="1:12" ht="60">
      <c r="A556" s="21">
        <v>541</v>
      </c>
      <c r="B556" s="8" t="s">
        <v>999</v>
      </c>
      <c r="C556" s="8" t="s">
        <v>206</v>
      </c>
      <c r="D556" s="11" t="s">
        <v>1149</v>
      </c>
      <c r="E556" s="11" t="s">
        <v>134</v>
      </c>
      <c r="F556" s="11">
        <v>2</v>
      </c>
      <c r="G556" s="19">
        <v>20400</v>
      </c>
      <c r="H556" s="6">
        <f t="shared" si="18"/>
        <v>40800</v>
      </c>
      <c r="I556" s="6">
        <f t="shared" si="19"/>
        <v>45696.000000000007</v>
      </c>
      <c r="J556" s="11" t="s">
        <v>820</v>
      </c>
      <c r="K556" s="8" t="s">
        <v>184</v>
      </c>
      <c r="L556" s="8" t="s">
        <v>746</v>
      </c>
    </row>
    <row r="557" spans="1:12" ht="60">
      <c r="A557" s="21">
        <v>542</v>
      </c>
      <c r="B557" s="8" t="s">
        <v>1000</v>
      </c>
      <c r="C557" s="8" t="s">
        <v>206</v>
      </c>
      <c r="D557" s="8" t="s">
        <v>1150</v>
      </c>
      <c r="E557" s="8" t="s">
        <v>134</v>
      </c>
      <c r="F557" s="8">
        <v>2</v>
      </c>
      <c r="G557" s="6">
        <v>22900</v>
      </c>
      <c r="H557" s="6">
        <f t="shared" si="18"/>
        <v>45800</v>
      </c>
      <c r="I557" s="6">
        <f t="shared" si="19"/>
        <v>51296.000000000007</v>
      </c>
      <c r="J557" s="8" t="s">
        <v>820</v>
      </c>
      <c r="K557" s="8" t="s">
        <v>184</v>
      </c>
      <c r="L557" s="8" t="s">
        <v>746</v>
      </c>
    </row>
    <row r="558" spans="1:12" ht="45">
      <c r="A558" s="21">
        <v>543</v>
      </c>
      <c r="B558" s="8" t="s">
        <v>951</v>
      </c>
      <c r="C558" s="8" t="s">
        <v>206</v>
      </c>
      <c r="D558" s="8" t="s">
        <v>1151</v>
      </c>
      <c r="E558" s="8" t="s">
        <v>134</v>
      </c>
      <c r="F558" s="8">
        <v>24</v>
      </c>
      <c r="G558" s="6">
        <v>2250</v>
      </c>
      <c r="H558" s="6">
        <f t="shared" si="18"/>
        <v>54000</v>
      </c>
      <c r="I558" s="6">
        <f t="shared" si="19"/>
        <v>60480.000000000007</v>
      </c>
      <c r="J558" s="8" t="s">
        <v>820</v>
      </c>
      <c r="K558" s="8" t="s">
        <v>184</v>
      </c>
      <c r="L558" s="8" t="s">
        <v>746</v>
      </c>
    </row>
    <row r="559" spans="1:12" ht="45">
      <c r="A559" s="21">
        <v>544</v>
      </c>
      <c r="B559" s="8" t="s">
        <v>952</v>
      </c>
      <c r="C559" s="8" t="s">
        <v>206</v>
      </c>
      <c r="D559" s="8" t="s">
        <v>1152</v>
      </c>
      <c r="E559" s="8" t="s">
        <v>536</v>
      </c>
      <c r="F559" s="8">
        <v>1</v>
      </c>
      <c r="G559" s="6">
        <v>23122</v>
      </c>
      <c r="H559" s="6">
        <f t="shared" si="18"/>
        <v>23122</v>
      </c>
      <c r="I559" s="6">
        <f t="shared" si="19"/>
        <v>25896.640000000003</v>
      </c>
      <c r="J559" s="8" t="s">
        <v>820</v>
      </c>
      <c r="K559" s="8" t="s">
        <v>184</v>
      </c>
      <c r="L559" s="8" t="s">
        <v>746</v>
      </c>
    </row>
    <row r="560" spans="1:12" ht="60">
      <c r="A560" s="21">
        <v>545</v>
      </c>
      <c r="B560" s="8" t="s">
        <v>953</v>
      </c>
      <c r="C560" s="8" t="s">
        <v>206</v>
      </c>
      <c r="D560" s="8" t="s">
        <v>1153</v>
      </c>
      <c r="E560" s="8" t="s">
        <v>536</v>
      </c>
      <c r="F560" s="8">
        <v>1</v>
      </c>
      <c r="G560" s="6">
        <v>25600</v>
      </c>
      <c r="H560" s="6">
        <f t="shared" si="18"/>
        <v>25600</v>
      </c>
      <c r="I560" s="6">
        <f t="shared" si="19"/>
        <v>28672.000000000004</v>
      </c>
      <c r="J560" s="8" t="s">
        <v>820</v>
      </c>
      <c r="K560" s="8" t="s">
        <v>184</v>
      </c>
      <c r="L560" s="8" t="s">
        <v>746</v>
      </c>
    </row>
    <row r="561" spans="1:12" ht="75">
      <c r="A561" s="21">
        <v>546</v>
      </c>
      <c r="B561" s="8" t="s">
        <v>954</v>
      </c>
      <c r="C561" s="8" t="s">
        <v>206</v>
      </c>
      <c r="D561" s="8" t="s">
        <v>1154</v>
      </c>
      <c r="E561" s="8" t="s">
        <v>134</v>
      </c>
      <c r="F561" s="8">
        <v>10</v>
      </c>
      <c r="G561" s="6">
        <v>6000</v>
      </c>
      <c r="H561" s="6">
        <f t="shared" si="18"/>
        <v>60000</v>
      </c>
      <c r="I561" s="6">
        <f t="shared" si="19"/>
        <v>67200</v>
      </c>
      <c r="J561" s="8" t="s">
        <v>820</v>
      </c>
      <c r="K561" s="8" t="s">
        <v>184</v>
      </c>
      <c r="L561" s="8" t="s">
        <v>746</v>
      </c>
    </row>
    <row r="562" spans="1:12" ht="90">
      <c r="A562" s="21">
        <v>547</v>
      </c>
      <c r="B562" s="8" t="s">
        <v>1001</v>
      </c>
      <c r="C562" s="8" t="s">
        <v>206</v>
      </c>
      <c r="D562" s="8" t="s">
        <v>1155</v>
      </c>
      <c r="E562" s="8" t="s">
        <v>134</v>
      </c>
      <c r="F562" s="8">
        <v>8</v>
      </c>
      <c r="G562" s="6">
        <v>5500</v>
      </c>
      <c r="H562" s="6">
        <f t="shared" si="18"/>
        <v>44000</v>
      </c>
      <c r="I562" s="6">
        <f t="shared" si="19"/>
        <v>49280.000000000007</v>
      </c>
      <c r="J562" s="8" t="s">
        <v>820</v>
      </c>
      <c r="K562" s="8" t="s">
        <v>184</v>
      </c>
      <c r="L562" s="8" t="s">
        <v>746</v>
      </c>
    </row>
    <row r="563" spans="1:12" ht="90">
      <c r="A563" s="21">
        <v>548</v>
      </c>
      <c r="B563" s="8" t="s">
        <v>1002</v>
      </c>
      <c r="C563" s="8" t="s">
        <v>206</v>
      </c>
      <c r="D563" s="8" t="s">
        <v>1156</v>
      </c>
      <c r="E563" s="8" t="s">
        <v>134</v>
      </c>
      <c r="F563" s="8">
        <v>8</v>
      </c>
      <c r="G563" s="6">
        <v>6600</v>
      </c>
      <c r="H563" s="6">
        <f t="shared" si="18"/>
        <v>52800</v>
      </c>
      <c r="I563" s="6">
        <f t="shared" si="19"/>
        <v>59136.000000000007</v>
      </c>
      <c r="J563" s="8" t="s">
        <v>820</v>
      </c>
      <c r="K563" s="8" t="s">
        <v>184</v>
      </c>
      <c r="L563" s="8" t="s">
        <v>746</v>
      </c>
    </row>
    <row r="564" spans="1:12" ht="75">
      <c r="A564" s="21">
        <v>549</v>
      </c>
      <c r="B564" s="8" t="s">
        <v>1003</v>
      </c>
      <c r="C564" s="8" t="s">
        <v>206</v>
      </c>
      <c r="D564" s="8" t="s">
        <v>1157</v>
      </c>
      <c r="E564" s="8" t="s">
        <v>134</v>
      </c>
      <c r="F564" s="8">
        <v>8</v>
      </c>
      <c r="G564" s="6">
        <v>7100</v>
      </c>
      <c r="H564" s="6">
        <f t="shared" si="18"/>
        <v>56800</v>
      </c>
      <c r="I564" s="6">
        <f t="shared" si="19"/>
        <v>63616.000000000007</v>
      </c>
      <c r="J564" s="8" t="s">
        <v>820</v>
      </c>
      <c r="K564" s="8" t="s">
        <v>184</v>
      </c>
      <c r="L564" s="8" t="s">
        <v>746</v>
      </c>
    </row>
    <row r="565" spans="1:12" ht="90">
      <c r="A565" s="21">
        <v>550</v>
      </c>
      <c r="B565" s="8" t="s">
        <v>1004</v>
      </c>
      <c r="C565" s="8" t="s">
        <v>206</v>
      </c>
      <c r="D565" s="8" t="s">
        <v>1158</v>
      </c>
      <c r="E565" s="8" t="s">
        <v>134</v>
      </c>
      <c r="F565" s="8">
        <v>8</v>
      </c>
      <c r="G565" s="6">
        <v>9500</v>
      </c>
      <c r="H565" s="6">
        <f t="shared" si="18"/>
        <v>76000</v>
      </c>
      <c r="I565" s="6">
        <f t="shared" si="19"/>
        <v>85120.000000000015</v>
      </c>
      <c r="J565" s="8" t="s">
        <v>820</v>
      </c>
      <c r="K565" s="8" t="s">
        <v>184</v>
      </c>
      <c r="L565" s="8" t="s">
        <v>746</v>
      </c>
    </row>
    <row r="566" spans="1:12" ht="90">
      <c r="A566" s="21">
        <v>551</v>
      </c>
      <c r="B566" s="8" t="s">
        <v>1005</v>
      </c>
      <c r="C566" s="8" t="s">
        <v>206</v>
      </c>
      <c r="D566" s="8" t="s">
        <v>1159</v>
      </c>
      <c r="E566" s="8" t="s">
        <v>134</v>
      </c>
      <c r="F566" s="8">
        <v>8</v>
      </c>
      <c r="G566" s="6">
        <v>12100</v>
      </c>
      <c r="H566" s="6">
        <f t="shared" si="18"/>
        <v>96800</v>
      </c>
      <c r="I566" s="6">
        <f t="shared" si="19"/>
        <v>108416.00000000001</v>
      </c>
      <c r="J566" s="8" t="s">
        <v>820</v>
      </c>
      <c r="K566" s="8" t="s">
        <v>184</v>
      </c>
      <c r="L566" s="8" t="s">
        <v>746</v>
      </c>
    </row>
    <row r="567" spans="1:12" ht="105">
      <c r="A567" s="21">
        <v>552</v>
      </c>
      <c r="B567" s="8" t="s">
        <v>1006</v>
      </c>
      <c r="C567" s="8" t="s">
        <v>206</v>
      </c>
      <c r="D567" s="8" t="s">
        <v>1160</v>
      </c>
      <c r="E567" s="8" t="s">
        <v>134</v>
      </c>
      <c r="F567" s="8">
        <v>8</v>
      </c>
      <c r="G567" s="6">
        <v>15100</v>
      </c>
      <c r="H567" s="6">
        <f t="shared" si="18"/>
        <v>120800</v>
      </c>
      <c r="I567" s="6">
        <f t="shared" si="19"/>
        <v>135296</v>
      </c>
      <c r="J567" s="8" t="s">
        <v>820</v>
      </c>
      <c r="K567" s="8" t="s">
        <v>184</v>
      </c>
      <c r="L567" s="8" t="s">
        <v>746</v>
      </c>
    </row>
    <row r="568" spans="1:12" ht="45">
      <c r="A568" s="21">
        <v>553</v>
      </c>
      <c r="B568" s="8" t="s">
        <v>1007</v>
      </c>
      <c r="C568" s="8" t="s">
        <v>206</v>
      </c>
      <c r="D568" s="8" t="s">
        <v>1161</v>
      </c>
      <c r="E568" s="8" t="s">
        <v>996</v>
      </c>
      <c r="F568" s="8">
        <v>4</v>
      </c>
      <c r="G568" s="6">
        <v>1400</v>
      </c>
      <c r="H568" s="6">
        <f t="shared" si="18"/>
        <v>5600</v>
      </c>
      <c r="I568" s="6">
        <f t="shared" si="19"/>
        <v>6272.0000000000009</v>
      </c>
      <c r="J568" s="8" t="s">
        <v>820</v>
      </c>
      <c r="K568" s="8" t="s">
        <v>184</v>
      </c>
      <c r="L568" s="8" t="s">
        <v>746</v>
      </c>
    </row>
    <row r="569" spans="1:12" ht="45">
      <c r="A569" s="21">
        <v>554</v>
      </c>
      <c r="B569" s="8" t="s">
        <v>1008</v>
      </c>
      <c r="C569" s="8" t="s">
        <v>206</v>
      </c>
      <c r="D569" s="8" t="s">
        <v>1162</v>
      </c>
      <c r="E569" s="8" t="s">
        <v>996</v>
      </c>
      <c r="F569" s="8">
        <v>4</v>
      </c>
      <c r="G569" s="6">
        <v>1800</v>
      </c>
      <c r="H569" s="6">
        <f t="shared" si="18"/>
        <v>7200</v>
      </c>
      <c r="I569" s="6">
        <f t="shared" si="19"/>
        <v>8064.0000000000009</v>
      </c>
      <c r="J569" s="8" t="s">
        <v>820</v>
      </c>
      <c r="K569" s="8" t="s">
        <v>184</v>
      </c>
      <c r="L569" s="8" t="s">
        <v>746</v>
      </c>
    </row>
    <row r="570" spans="1:12" ht="45">
      <c r="A570" s="21">
        <v>555</v>
      </c>
      <c r="B570" s="8" t="s">
        <v>955</v>
      </c>
      <c r="C570" s="8" t="s">
        <v>206</v>
      </c>
      <c r="D570" s="8" t="s">
        <v>1163</v>
      </c>
      <c r="E570" s="8" t="s">
        <v>134</v>
      </c>
      <c r="F570" s="8">
        <v>20</v>
      </c>
      <c r="G570" s="6">
        <v>300</v>
      </c>
      <c r="H570" s="6">
        <f t="shared" si="18"/>
        <v>6000</v>
      </c>
      <c r="I570" s="6">
        <f t="shared" si="19"/>
        <v>6720.0000000000009</v>
      </c>
      <c r="J570" s="8" t="s">
        <v>820</v>
      </c>
      <c r="K570" s="8" t="s">
        <v>184</v>
      </c>
      <c r="L570" s="8" t="s">
        <v>746</v>
      </c>
    </row>
    <row r="571" spans="1:12" ht="45">
      <c r="A571" s="21">
        <v>556</v>
      </c>
      <c r="B571" s="8" t="s">
        <v>956</v>
      </c>
      <c r="C571" s="8" t="s">
        <v>206</v>
      </c>
      <c r="D571" s="8" t="s">
        <v>1164</v>
      </c>
      <c r="E571" s="8" t="s">
        <v>134</v>
      </c>
      <c r="F571" s="8">
        <v>20</v>
      </c>
      <c r="G571" s="6">
        <v>300</v>
      </c>
      <c r="H571" s="6">
        <f t="shared" si="18"/>
        <v>6000</v>
      </c>
      <c r="I571" s="6">
        <f t="shared" si="19"/>
        <v>6720.0000000000009</v>
      </c>
      <c r="J571" s="8" t="s">
        <v>820</v>
      </c>
      <c r="K571" s="8" t="s">
        <v>184</v>
      </c>
      <c r="L571" s="8" t="s">
        <v>746</v>
      </c>
    </row>
    <row r="572" spans="1:12" ht="45">
      <c r="A572" s="21">
        <v>557</v>
      </c>
      <c r="B572" s="8" t="s">
        <v>957</v>
      </c>
      <c r="C572" s="8" t="s">
        <v>206</v>
      </c>
      <c r="D572" s="8" t="s">
        <v>1165</v>
      </c>
      <c r="E572" s="8" t="s">
        <v>134</v>
      </c>
      <c r="F572" s="8">
        <v>20</v>
      </c>
      <c r="G572" s="6">
        <v>300</v>
      </c>
      <c r="H572" s="6">
        <f t="shared" si="18"/>
        <v>6000</v>
      </c>
      <c r="I572" s="6">
        <f t="shared" si="19"/>
        <v>6720.0000000000009</v>
      </c>
      <c r="J572" s="8" t="s">
        <v>820</v>
      </c>
      <c r="K572" s="8" t="s">
        <v>184</v>
      </c>
      <c r="L572" s="8" t="s">
        <v>746</v>
      </c>
    </row>
    <row r="573" spans="1:12" ht="45">
      <c r="A573" s="21">
        <v>558</v>
      </c>
      <c r="B573" s="8" t="s">
        <v>958</v>
      </c>
      <c r="C573" s="8" t="s">
        <v>206</v>
      </c>
      <c r="D573" s="8" t="s">
        <v>1166</v>
      </c>
      <c r="E573" s="8" t="s">
        <v>134</v>
      </c>
      <c r="F573" s="8">
        <v>20</v>
      </c>
      <c r="G573" s="6">
        <v>1400</v>
      </c>
      <c r="H573" s="6">
        <f t="shared" si="18"/>
        <v>28000</v>
      </c>
      <c r="I573" s="6">
        <f t="shared" si="19"/>
        <v>31360.000000000004</v>
      </c>
      <c r="J573" s="8" t="s">
        <v>820</v>
      </c>
      <c r="K573" s="8" t="s">
        <v>184</v>
      </c>
      <c r="L573" s="8" t="s">
        <v>746</v>
      </c>
    </row>
    <row r="574" spans="1:12" ht="45">
      <c r="A574" s="21">
        <v>559</v>
      </c>
      <c r="B574" s="8" t="s">
        <v>959</v>
      </c>
      <c r="C574" s="8" t="s">
        <v>206</v>
      </c>
      <c r="D574" s="8" t="s">
        <v>1167</v>
      </c>
      <c r="E574" s="8" t="s">
        <v>134</v>
      </c>
      <c r="F574" s="8">
        <v>10</v>
      </c>
      <c r="G574" s="6">
        <v>300</v>
      </c>
      <c r="H574" s="6">
        <f t="shared" si="18"/>
        <v>3000</v>
      </c>
      <c r="I574" s="6">
        <f t="shared" si="19"/>
        <v>3360.0000000000005</v>
      </c>
      <c r="J574" s="8" t="s">
        <v>820</v>
      </c>
      <c r="K574" s="8" t="s">
        <v>184</v>
      </c>
      <c r="L574" s="8" t="s">
        <v>746</v>
      </c>
    </row>
    <row r="575" spans="1:12" ht="45">
      <c r="A575" s="21">
        <v>560</v>
      </c>
      <c r="B575" s="8" t="s">
        <v>1009</v>
      </c>
      <c r="C575" s="8" t="s">
        <v>206</v>
      </c>
      <c r="D575" s="8" t="s">
        <v>1168</v>
      </c>
      <c r="E575" s="8" t="s">
        <v>134</v>
      </c>
      <c r="F575" s="8">
        <v>40</v>
      </c>
      <c r="G575" s="6">
        <v>50</v>
      </c>
      <c r="H575" s="6">
        <f t="shared" si="18"/>
        <v>2000</v>
      </c>
      <c r="I575" s="6">
        <f t="shared" si="19"/>
        <v>2240</v>
      </c>
      <c r="J575" s="8" t="s">
        <v>820</v>
      </c>
      <c r="K575" s="8" t="s">
        <v>184</v>
      </c>
      <c r="L575" s="8" t="s">
        <v>746</v>
      </c>
    </row>
    <row r="576" spans="1:12" ht="45">
      <c r="A576" s="21">
        <v>561</v>
      </c>
      <c r="B576" s="8" t="s">
        <v>1010</v>
      </c>
      <c r="C576" s="8" t="s">
        <v>206</v>
      </c>
      <c r="D576" s="8" t="s">
        <v>1169</v>
      </c>
      <c r="E576" s="8" t="s">
        <v>134</v>
      </c>
      <c r="F576" s="8">
        <v>40</v>
      </c>
      <c r="G576" s="6">
        <v>80</v>
      </c>
      <c r="H576" s="6">
        <f t="shared" si="18"/>
        <v>3200</v>
      </c>
      <c r="I576" s="6">
        <f t="shared" si="19"/>
        <v>3584.0000000000005</v>
      </c>
      <c r="J576" s="8" t="s">
        <v>820</v>
      </c>
      <c r="K576" s="8" t="s">
        <v>184</v>
      </c>
      <c r="L576" s="8" t="s">
        <v>746</v>
      </c>
    </row>
    <row r="577" spans="1:12" ht="45">
      <c r="A577" s="21">
        <v>562</v>
      </c>
      <c r="B577" s="8" t="s">
        <v>1011</v>
      </c>
      <c r="C577" s="8" t="s">
        <v>206</v>
      </c>
      <c r="D577" s="8" t="s">
        <v>1170</v>
      </c>
      <c r="E577" s="8" t="s">
        <v>134</v>
      </c>
      <c r="F577" s="8">
        <v>30</v>
      </c>
      <c r="G577" s="6">
        <v>100</v>
      </c>
      <c r="H577" s="6">
        <f t="shared" si="18"/>
        <v>3000</v>
      </c>
      <c r="I577" s="6">
        <f t="shared" si="19"/>
        <v>3360.0000000000005</v>
      </c>
      <c r="J577" s="8" t="s">
        <v>820</v>
      </c>
      <c r="K577" s="8" t="s">
        <v>184</v>
      </c>
      <c r="L577" s="8" t="s">
        <v>746</v>
      </c>
    </row>
    <row r="578" spans="1:12" ht="45">
      <c r="A578" s="21">
        <v>563</v>
      </c>
      <c r="B578" s="8" t="s">
        <v>1012</v>
      </c>
      <c r="C578" s="8" t="s">
        <v>206</v>
      </c>
      <c r="D578" s="8" t="s">
        <v>1171</v>
      </c>
      <c r="E578" s="8" t="s">
        <v>134</v>
      </c>
      <c r="F578" s="8">
        <v>30</v>
      </c>
      <c r="G578" s="6">
        <v>120</v>
      </c>
      <c r="H578" s="6">
        <f t="shared" si="18"/>
        <v>3600</v>
      </c>
      <c r="I578" s="6">
        <f t="shared" si="19"/>
        <v>4032.0000000000005</v>
      </c>
      <c r="J578" s="8" t="s">
        <v>820</v>
      </c>
      <c r="K578" s="8" t="s">
        <v>184</v>
      </c>
      <c r="L578" s="8" t="s">
        <v>746</v>
      </c>
    </row>
    <row r="579" spans="1:12" ht="45">
      <c r="A579" s="21">
        <v>564</v>
      </c>
      <c r="B579" s="8" t="s">
        <v>1013</v>
      </c>
      <c r="C579" s="8" t="s">
        <v>206</v>
      </c>
      <c r="D579" s="8" t="s">
        <v>1172</v>
      </c>
      <c r="E579" s="8" t="s">
        <v>134</v>
      </c>
      <c r="F579" s="8">
        <v>20</v>
      </c>
      <c r="G579" s="6">
        <v>400</v>
      </c>
      <c r="H579" s="6">
        <f t="shared" si="18"/>
        <v>8000</v>
      </c>
      <c r="I579" s="6">
        <f t="shared" si="19"/>
        <v>8960</v>
      </c>
      <c r="J579" s="8" t="s">
        <v>820</v>
      </c>
      <c r="K579" s="8" t="s">
        <v>184</v>
      </c>
      <c r="L579" s="8" t="s">
        <v>746</v>
      </c>
    </row>
    <row r="580" spans="1:12" ht="45">
      <c r="A580" s="21">
        <v>565</v>
      </c>
      <c r="B580" s="8" t="s">
        <v>1014</v>
      </c>
      <c r="C580" s="8" t="s">
        <v>206</v>
      </c>
      <c r="D580" s="8" t="s">
        <v>1173</v>
      </c>
      <c r="E580" s="8" t="s">
        <v>134</v>
      </c>
      <c r="F580" s="8">
        <v>20</v>
      </c>
      <c r="G580" s="6">
        <v>500</v>
      </c>
      <c r="H580" s="6">
        <f t="shared" si="18"/>
        <v>10000</v>
      </c>
      <c r="I580" s="6">
        <f t="shared" si="19"/>
        <v>11200.000000000002</v>
      </c>
      <c r="J580" s="8" t="s">
        <v>820</v>
      </c>
      <c r="K580" s="8" t="s">
        <v>184</v>
      </c>
      <c r="L580" s="8" t="s">
        <v>746</v>
      </c>
    </row>
    <row r="581" spans="1:12" ht="45">
      <c r="A581" s="21">
        <v>566</v>
      </c>
      <c r="B581" s="8" t="s">
        <v>1015</v>
      </c>
      <c r="C581" s="8" t="s">
        <v>206</v>
      </c>
      <c r="D581" s="8" t="s">
        <v>1174</v>
      </c>
      <c r="E581" s="8" t="s">
        <v>134</v>
      </c>
      <c r="F581" s="8">
        <v>20</v>
      </c>
      <c r="G581" s="6">
        <v>780</v>
      </c>
      <c r="H581" s="6">
        <f t="shared" si="18"/>
        <v>15600</v>
      </c>
      <c r="I581" s="6">
        <f t="shared" si="19"/>
        <v>17472</v>
      </c>
      <c r="J581" s="8" t="s">
        <v>820</v>
      </c>
      <c r="K581" s="8" t="s">
        <v>184</v>
      </c>
      <c r="L581" s="8" t="s">
        <v>746</v>
      </c>
    </row>
    <row r="582" spans="1:12" ht="45">
      <c r="A582" s="21">
        <v>567</v>
      </c>
      <c r="B582" s="8" t="s">
        <v>1016</v>
      </c>
      <c r="C582" s="8" t="s">
        <v>206</v>
      </c>
      <c r="D582" s="8" t="s">
        <v>1175</v>
      </c>
      <c r="E582" s="8" t="s">
        <v>134</v>
      </c>
      <c r="F582" s="8">
        <v>20</v>
      </c>
      <c r="G582" s="6">
        <v>400</v>
      </c>
      <c r="H582" s="6">
        <f t="shared" si="18"/>
        <v>8000</v>
      </c>
      <c r="I582" s="6">
        <f t="shared" si="19"/>
        <v>8960</v>
      </c>
      <c r="J582" s="8" t="s">
        <v>820</v>
      </c>
      <c r="K582" s="8" t="s">
        <v>184</v>
      </c>
      <c r="L582" s="8" t="s">
        <v>746</v>
      </c>
    </row>
    <row r="583" spans="1:12" ht="45">
      <c r="A583" s="21">
        <v>568</v>
      </c>
      <c r="B583" s="8" t="s">
        <v>1017</v>
      </c>
      <c r="C583" s="8" t="s">
        <v>206</v>
      </c>
      <c r="D583" s="8" t="s">
        <v>1176</v>
      </c>
      <c r="E583" s="8" t="s">
        <v>134</v>
      </c>
      <c r="F583" s="8">
        <v>20</v>
      </c>
      <c r="G583" s="6">
        <v>500</v>
      </c>
      <c r="H583" s="6">
        <f t="shared" si="18"/>
        <v>10000</v>
      </c>
      <c r="I583" s="6">
        <f t="shared" si="19"/>
        <v>11200.000000000002</v>
      </c>
      <c r="J583" s="8" t="s">
        <v>820</v>
      </c>
      <c r="K583" s="8" t="s">
        <v>184</v>
      </c>
      <c r="L583" s="8" t="s">
        <v>746</v>
      </c>
    </row>
    <row r="584" spans="1:12" ht="45">
      <c r="A584" s="21">
        <v>569</v>
      </c>
      <c r="B584" s="8" t="s">
        <v>1018</v>
      </c>
      <c r="C584" s="8" t="s">
        <v>206</v>
      </c>
      <c r="D584" s="8" t="s">
        <v>1177</v>
      </c>
      <c r="E584" s="8" t="s">
        <v>134</v>
      </c>
      <c r="F584" s="8">
        <v>20</v>
      </c>
      <c r="G584" s="6">
        <v>730</v>
      </c>
      <c r="H584" s="6">
        <f t="shared" si="18"/>
        <v>14600</v>
      </c>
      <c r="I584" s="6">
        <f t="shared" si="19"/>
        <v>16352.000000000002</v>
      </c>
      <c r="J584" s="8" t="s">
        <v>820</v>
      </c>
      <c r="K584" s="8" t="s">
        <v>184</v>
      </c>
      <c r="L584" s="8" t="s">
        <v>746</v>
      </c>
    </row>
    <row r="585" spans="1:12" ht="45">
      <c r="A585" s="21">
        <v>570</v>
      </c>
      <c r="B585" s="8" t="s">
        <v>1019</v>
      </c>
      <c r="C585" s="8" t="s">
        <v>206</v>
      </c>
      <c r="D585" s="8" t="s">
        <v>1178</v>
      </c>
      <c r="E585" s="8" t="s">
        <v>134</v>
      </c>
      <c r="F585" s="8">
        <v>20</v>
      </c>
      <c r="G585" s="6">
        <v>300</v>
      </c>
      <c r="H585" s="6">
        <f t="shared" si="18"/>
        <v>6000</v>
      </c>
      <c r="I585" s="6">
        <f t="shared" si="19"/>
        <v>6720.0000000000009</v>
      </c>
      <c r="J585" s="8" t="s">
        <v>820</v>
      </c>
      <c r="K585" s="8" t="s">
        <v>184</v>
      </c>
      <c r="L585" s="8" t="s">
        <v>746</v>
      </c>
    </row>
    <row r="586" spans="1:12" ht="45">
      <c r="A586" s="21">
        <v>571</v>
      </c>
      <c r="B586" s="8" t="s">
        <v>1020</v>
      </c>
      <c r="C586" s="8" t="s">
        <v>206</v>
      </c>
      <c r="D586" s="8" t="s">
        <v>1179</v>
      </c>
      <c r="E586" s="8" t="s">
        <v>134</v>
      </c>
      <c r="F586" s="8">
        <v>20</v>
      </c>
      <c r="G586" s="6">
        <v>350</v>
      </c>
      <c r="H586" s="6">
        <f t="shared" si="18"/>
        <v>7000</v>
      </c>
      <c r="I586" s="6">
        <f t="shared" si="19"/>
        <v>7840.0000000000009</v>
      </c>
      <c r="J586" s="8" t="s">
        <v>820</v>
      </c>
      <c r="K586" s="8" t="s">
        <v>184</v>
      </c>
      <c r="L586" s="8" t="s">
        <v>746</v>
      </c>
    </row>
    <row r="587" spans="1:12" ht="45">
      <c r="A587" s="21">
        <v>572</v>
      </c>
      <c r="B587" s="8" t="s">
        <v>1021</v>
      </c>
      <c r="C587" s="8" t="s">
        <v>206</v>
      </c>
      <c r="D587" s="8" t="s">
        <v>1180</v>
      </c>
      <c r="E587" s="8" t="s">
        <v>134</v>
      </c>
      <c r="F587" s="8">
        <v>20</v>
      </c>
      <c r="G587" s="6">
        <v>470</v>
      </c>
      <c r="H587" s="6">
        <f t="shared" si="18"/>
        <v>9400</v>
      </c>
      <c r="I587" s="6">
        <f t="shared" si="19"/>
        <v>10528.000000000002</v>
      </c>
      <c r="J587" s="8" t="s">
        <v>820</v>
      </c>
      <c r="K587" s="8" t="s">
        <v>184</v>
      </c>
      <c r="L587" s="8" t="s">
        <v>746</v>
      </c>
    </row>
    <row r="588" spans="1:12" ht="45">
      <c r="A588" s="21">
        <v>573</v>
      </c>
      <c r="B588" s="8" t="s">
        <v>1022</v>
      </c>
      <c r="C588" s="8" t="s">
        <v>206</v>
      </c>
      <c r="D588" s="8" t="s">
        <v>1181</v>
      </c>
      <c r="E588" s="8" t="s">
        <v>134</v>
      </c>
      <c r="F588" s="8">
        <v>20</v>
      </c>
      <c r="G588" s="6">
        <v>350</v>
      </c>
      <c r="H588" s="6">
        <f t="shared" si="18"/>
        <v>7000</v>
      </c>
      <c r="I588" s="6">
        <f t="shared" si="19"/>
        <v>7840.0000000000009</v>
      </c>
      <c r="J588" s="8" t="s">
        <v>820</v>
      </c>
      <c r="K588" s="8" t="s">
        <v>184</v>
      </c>
      <c r="L588" s="8" t="s">
        <v>746</v>
      </c>
    </row>
    <row r="589" spans="1:12" ht="45">
      <c r="A589" s="21">
        <v>574</v>
      </c>
      <c r="B589" s="8" t="s">
        <v>1023</v>
      </c>
      <c r="C589" s="8" t="s">
        <v>206</v>
      </c>
      <c r="D589" s="8" t="s">
        <v>1182</v>
      </c>
      <c r="E589" s="8" t="s">
        <v>134</v>
      </c>
      <c r="F589" s="8">
        <v>20</v>
      </c>
      <c r="G589" s="6">
        <v>440</v>
      </c>
      <c r="H589" s="6">
        <f t="shared" si="18"/>
        <v>8800</v>
      </c>
      <c r="I589" s="6">
        <f t="shared" si="19"/>
        <v>9856.0000000000018</v>
      </c>
      <c r="J589" s="8" t="s">
        <v>820</v>
      </c>
      <c r="K589" s="8" t="s">
        <v>184</v>
      </c>
      <c r="L589" s="8" t="s">
        <v>746</v>
      </c>
    </row>
    <row r="590" spans="1:12" ht="45">
      <c r="A590" s="21">
        <v>575</v>
      </c>
      <c r="B590" s="8" t="s">
        <v>1024</v>
      </c>
      <c r="C590" s="8" t="s">
        <v>206</v>
      </c>
      <c r="D590" s="8" t="s">
        <v>1183</v>
      </c>
      <c r="E590" s="8" t="s">
        <v>134</v>
      </c>
      <c r="F590" s="8">
        <v>20</v>
      </c>
      <c r="G590" s="6">
        <v>570</v>
      </c>
      <c r="H590" s="6">
        <f t="shared" si="18"/>
        <v>11400</v>
      </c>
      <c r="I590" s="6">
        <f t="shared" si="19"/>
        <v>12768.000000000002</v>
      </c>
      <c r="J590" s="8" t="s">
        <v>820</v>
      </c>
      <c r="K590" s="8" t="s">
        <v>184</v>
      </c>
      <c r="L590" s="8" t="s">
        <v>746</v>
      </c>
    </row>
    <row r="591" spans="1:12" ht="45">
      <c r="A591" s="21">
        <v>576</v>
      </c>
      <c r="B591" s="8" t="s">
        <v>1025</v>
      </c>
      <c r="C591" s="8" t="s">
        <v>206</v>
      </c>
      <c r="D591" s="8" t="s">
        <v>1184</v>
      </c>
      <c r="E591" s="8" t="s">
        <v>134</v>
      </c>
      <c r="F591" s="8">
        <v>20</v>
      </c>
      <c r="G591" s="6">
        <v>400</v>
      </c>
      <c r="H591" s="6">
        <f t="shared" si="18"/>
        <v>8000</v>
      </c>
      <c r="I591" s="6">
        <f t="shared" si="19"/>
        <v>8960</v>
      </c>
      <c r="J591" s="8" t="s">
        <v>820</v>
      </c>
      <c r="K591" s="8" t="s">
        <v>184</v>
      </c>
      <c r="L591" s="8" t="s">
        <v>746</v>
      </c>
    </row>
    <row r="592" spans="1:12" ht="45">
      <c r="A592" s="21">
        <v>577</v>
      </c>
      <c r="B592" s="8" t="s">
        <v>1026</v>
      </c>
      <c r="C592" s="8" t="s">
        <v>206</v>
      </c>
      <c r="D592" s="8" t="s">
        <v>1185</v>
      </c>
      <c r="E592" s="8" t="s">
        <v>134</v>
      </c>
      <c r="F592" s="8">
        <v>20</v>
      </c>
      <c r="G592" s="6">
        <v>400</v>
      </c>
      <c r="H592" s="6">
        <f t="shared" si="18"/>
        <v>8000</v>
      </c>
      <c r="I592" s="6">
        <f t="shared" si="19"/>
        <v>8960</v>
      </c>
      <c r="J592" s="8" t="s">
        <v>820</v>
      </c>
      <c r="K592" s="8" t="s">
        <v>184</v>
      </c>
      <c r="L592" s="8" t="s">
        <v>746</v>
      </c>
    </row>
    <row r="593" spans="1:12" ht="45">
      <c r="A593" s="21">
        <v>578</v>
      </c>
      <c r="B593" s="8" t="s">
        <v>1027</v>
      </c>
      <c r="C593" s="8" t="s">
        <v>206</v>
      </c>
      <c r="D593" s="8" t="s">
        <v>1186</v>
      </c>
      <c r="E593" s="8" t="s">
        <v>134</v>
      </c>
      <c r="F593" s="8">
        <v>20</v>
      </c>
      <c r="G593" s="6">
        <v>550</v>
      </c>
      <c r="H593" s="6">
        <f t="shared" ref="H593:H656" si="20">F593*G593</f>
        <v>11000</v>
      </c>
      <c r="I593" s="6">
        <f t="shared" ref="I593:I656" si="21">H593*1.12</f>
        <v>12320.000000000002</v>
      </c>
      <c r="J593" s="8" t="s">
        <v>820</v>
      </c>
      <c r="K593" s="8" t="s">
        <v>184</v>
      </c>
      <c r="L593" s="8" t="s">
        <v>746</v>
      </c>
    </row>
    <row r="594" spans="1:12" ht="45">
      <c r="A594" s="21">
        <v>579</v>
      </c>
      <c r="B594" s="8" t="s">
        <v>1028</v>
      </c>
      <c r="C594" s="8" t="s">
        <v>206</v>
      </c>
      <c r="D594" s="8" t="s">
        <v>1187</v>
      </c>
      <c r="E594" s="8" t="s">
        <v>134</v>
      </c>
      <c r="F594" s="8">
        <v>20</v>
      </c>
      <c r="G594" s="6">
        <v>800</v>
      </c>
      <c r="H594" s="6">
        <f t="shared" si="20"/>
        <v>16000</v>
      </c>
      <c r="I594" s="6">
        <f t="shared" si="21"/>
        <v>17920</v>
      </c>
      <c r="J594" s="8" t="s">
        <v>820</v>
      </c>
      <c r="K594" s="8" t="s">
        <v>184</v>
      </c>
      <c r="L594" s="8" t="s">
        <v>746</v>
      </c>
    </row>
    <row r="595" spans="1:12" ht="45">
      <c r="A595" s="21">
        <v>580</v>
      </c>
      <c r="B595" s="8" t="s">
        <v>1029</v>
      </c>
      <c r="C595" s="8" t="s">
        <v>206</v>
      </c>
      <c r="D595" s="8" t="s">
        <v>1188</v>
      </c>
      <c r="E595" s="8" t="s">
        <v>134</v>
      </c>
      <c r="F595" s="8">
        <v>20</v>
      </c>
      <c r="G595" s="6">
        <v>1000</v>
      </c>
      <c r="H595" s="6">
        <f t="shared" si="20"/>
        <v>20000</v>
      </c>
      <c r="I595" s="6">
        <f t="shared" si="21"/>
        <v>22400.000000000004</v>
      </c>
      <c r="J595" s="8" t="s">
        <v>820</v>
      </c>
      <c r="K595" s="8" t="s">
        <v>184</v>
      </c>
      <c r="L595" s="8" t="s">
        <v>746</v>
      </c>
    </row>
    <row r="596" spans="1:12" ht="45">
      <c r="A596" s="21">
        <v>581</v>
      </c>
      <c r="B596" s="8" t="s">
        <v>1030</v>
      </c>
      <c r="C596" s="8" t="s">
        <v>206</v>
      </c>
      <c r="D596" s="8" t="s">
        <v>1189</v>
      </c>
      <c r="E596" s="8" t="s">
        <v>134</v>
      </c>
      <c r="F596" s="8">
        <v>20</v>
      </c>
      <c r="G596" s="6">
        <v>1300</v>
      </c>
      <c r="H596" s="6">
        <f t="shared" si="20"/>
        <v>26000</v>
      </c>
      <c r="I596" s="6">
        <f t="shared" si="21"/>
        <v>29120.000000000004</v>
      </c>
      <c r="J596" s="8" t="s">
        <v>820</v>
      </c>
      <c r="K596" s="8" t="s">
        <v>184</v>
      </c>
      <c r="L596" s="8" t="s">
        <v>746</v>
      </c>
    </row>
    <row r="597" spans="1:12" ht="45">
      <c r="A597" s="21">
        <v>582</v>
      </c>
      <c r="B597" s="8" t="s">
        <v>1031</v>
      </c>
      <c r="C597" s="8" t="s">
        <v>206</v>
      </c>
      <c r="D597" s="8" t="s">
        <v>1190</v>
      </c>
      <c r="E597" s="8" t="s">
        <v>134</v>
      </c>
      <c r="F597" s="8">
        <v>20</v>
      </c>
      <c r="G597" s="6">
        <v>200</v>
      </c>
      <c r="H597" s="6">
        <f t="shared" si="20"/>
        <v>4000</v>
      </c>
      <c r="I597" s="6">
        <f t="shared" si="21"/>
        <v>4480</v>
      </c>
      <c r="J597" s="8" t="s">
        <v>820</v>
      </c>
      <c r="K597" s="8" t="s">
        <v>184</v>
      </c>
      <c r="L597" s="8" t="s">
        <v>746</v>
      </c>
    </row>
    <row r="598" spans="1:12" ht="45">
      <c r="A598" s="21">
        <v>583</v>
      </c>
      <c r="B598" s="8" t="s">
        <v>1032</v>
      </c>
      <c r="C598" s="8" t="s">
        <v>206</v>
      </c>
      <c r="D598" s="8" t="s">
        <v>1191</v>
      </c>
      <c r="E598" s="8" t="s">
        <v>134</v>
      </c>
      <c r="F598" s="8">
        <v>20</v>
      </c>
      <c r="G598" s="6">
        <v>250</v>
      </c>
      <c r="H598" s="6">
        <f t="shared" si="20"/>
        <v>5000</v>
      </c>
      <c r="I598" s="6">
        <f t="shared" si="21"/>
        <v>5600.0000000000009</v>
      </c>
      <c r="J598" s="8" t="s">
        <v>820</v>
      </c>
      <c r="K598" s="8" t="s">
        <v>184</v>
      </c>
      <c r="L598" s="8" t="s">
        <v>746</v>
      </c>
    </row>
    <row r="599" spans="1:12" ht="45">
      <c r="A599" s="21">
        <v>584</v>
      </c>
      <c r="B599" s="8" t="s">
        <v>1033</v>
      </c>
      <c r="C599" s="8" t="s">
        <v>206</v>
      </c>
      <c r="D599" s="8" t="s">
        <v>1192</v>
      </c>
      <c r="E599" s="8" t="s">
        <v>134</v>
      </c>
      <c r="F599" s="8">
        <v>20</v>
      </c>
      <c r="G599" s="6">
        <v>350</v>
      </c>
      <c r="H599" s="6">
        <f t="shared" si="20"/>
        <v>7000</v>
      </c>
      <c r="I599" s="6">
        <f t="shared" si="21"/>
        <v>7840.0000000000009</v>
      </c>
      <c r="J599" s="8" t="s">
        <v>820</v>
      </c>
      <c r="K599" s="8" t="s">
        <v>184</v>
      </c>
      <c r="L599" s="8" t="s">
        <v>746</v>
      </c>
    </row>
    <row r="600" spans="1:12" ht="45">
      <c r="A600" s="21">
        <v>585</v>
      </c>
      <c r="B600" s="8" t="s">
        <v>1034</v>
      </c>
      <c r="C600" s="8" t="s">
        <v>206</v>
      </c>
      <c r="D600" s="8" t="s">
        <v>1193</v>
      </c>
      <c r="E600" s="8" t="s">
        <v>134</v>
      </c>
      <c r="F600" s="8">
        <v>20</v>
      </c>
      <c r="G600" s="6">
        <v>250</v>
      </c>
      <c r="H600" s="6">
        <f t="shared" si="20"/>
        <v>5000</v>
      </c>
      <c r="I600" s="6">
        <f t="shared" si="21"/>
        <v>5600.0000000000009</v>
      </c>
      <c r="J600" s="8" t="s">
        <v>820</v>
      </c>
      <c r="K600" s="8" t="s">
        <v>184</v>
      </c>
      <c r="L600" s="8" t="s">
        <v>746</v>
      </c>
    </row>
    <row r="601" spans="1:12" ht="45">
      <c r="A601" s="21">
        <v>586</v>
      </c>
      <c r="B601" s="8" t="s">
        <v>1035</v>
      </c>
      <c r="C601" s="8" t="s">
        <v>206</v>
      </c>
      <c r="D601" s="8" t="s">
        <v>1194</v>
      </c>
      <c r="E601" s="8" t="s">
        <v>134</v>
      </c>
      <c r="F601" s="8">
        <v>20</v>
      </c>
      <c r="G601" s="6">
        <v>155</v>
      </c>
      <c r="H601" s="6">
        <f t="shared" si="20"/>
        <v>3100</v>
      </c>
      <c r="I601" s="6">
        <f t="shared" si="21"/>
        <v>3472.0000000000005</v>
      </c>
      <c r="J601" s="8" t="s">
        <v>820</v>
      </c>
      <c r="K601" s="8" t="s">
        <v>184</v>
      </c>
      <c r="L601" s="8" t="s">
        <v>746</v>
      </c>
    </row>
    <row r="602" spans="1:12" ht="45">
      <c r="A602" s="21">
        <v>587</v>
      </c>
      <c r="B602" s="8" t="s">
        <v>1036</v>
      </c>
      <c r="C602" s="8" t="s">
        <v>206</v>
      </c>
      <c r="D602" s="8" t="s">
        <v>1195</v>
      </c>
      <c r="E602" s="8" t="s">
        <v>134</v>
      </c>
      <c r="F602" s="8">
        <v>20</v>
      </c>
      <c r="G602" s="6">
        <v>350</v>
      </c>
      <c r="H602" s="6">
        <f t="shared" si="20"/>
        <v>7000</v>
      </c>
      <c r="I602" s="6">
        <f t="shared" si="21"/>
        <v>7840.0000000000009</v>
      </c>
      <c r="J602" s="8" t="s">
        <v>820</v>
      </c>
      <c r="K602" s="8" t="s">
        <v>184</v>
      </c>
      <c r="L602" s="8" t="s">
        <v>746</v>
      </c>
    </row>
    <row r="603" spans="1:12" ht="45">
      <c r="A603" s="21">
        <v>588</v>
      </c>
      <c r="B603" s="8" t="s">
        <v>1037</v>
      </c>
      <c r="C603" s="8" t="s">
        <v>206</v>
      </c>
      <c r="D603" s="8" t="s">
        <v>1196</v>
      </c>
      <c r="E603" s="8" t="s">
        <v>134</v>
      </c>
      <c r="F603" s="8">
        <v>20</v>
      </c>
      <c r="G603" s="6">
        <v>60</v>
      </c>
      <c r="H603" s="6">
        <f t="shared" si="20"/>
        <v>1200</v>
      </c>
      <c r="I603" s="6">
        <f t="shared" si="21"/>
        <v>1344.0000000000002</v>
      </c>
      <c r="J603" s="8" t="s">
        <v>820</v>
      </c>
      <c r="K603" s="8" t="s">
        <v>184</v>
      </c>
      <c r="L603" s="8" t="s">
        <v>746</v>
      </c>
    </row>
    <row r="604" spans="1:12" ht="45">
      <c r="A604" s="21">
        <v>589</v>
      </c>
      <c r="B604" s="8" t="s">
        <v>1038</v>
      </c>
      <c r="C604" s="8" t="s">
        <v>206</v>
      </c>
      <c r="D604" s="8" t="s">
        <v>1197</v>
      </c>
      <c r="E604" s="8" t="s">
        <v>134</v>
      </c>
      <c r="F604" s="8">
        <v>20</v>
      </c>
      <c r="G604" s="6">
        <v>80</v>
      </c>
      <c r="H604" s="6">
        <f t="shared" si="20"/>
        <v>1600</v>
      </c>
      <c r="I604" s="6">
        <f t="shared" si="21"/>
        <v>1792.0000000000002</v>
      </c>
      <c r="J604" s="8" t="s">
        <v>820</v>
      </c>
      <c r="K604" s="8" t="s">
        <v>184</v>
      </c>
      <c r="L604" s="8" t="s">
        <v>746</v>
      </c>
    </row>
    <row r="605" spans="1:12" ht="45">
      <c r="A605" s="21">
        <v>590</v>
      </c>
      <c r="B605" s="8" t="s">
        <v>1039</v>
      </c>
      <c r="C605" s="8" t="s">
        <v>206</v>
      </c>
      <c r="D605" s="8" t="s">
        <v>1198</v>
      </c>
      <c r="E605" s="8" t="s">
        <v>134</v>
      </c>
      <c r="F605" s="8">
        <v>20</v>
      </c>
      <c r="G605" s="6">
        <v>110</v>
      </c>
      <c r="H605" s="6">
        <f t="shared" si="20"/>
        <v>2200</v>
      </c>
      <c r="I605" s="6">
        <f t="shared" si="21"/>
        <v>2464.0000000000005</v>
      </c>
      <c r="J605" s="8" t="s">
        <v>820</v>
      </c>
      <c r="K605" s="8" t="s">
        <v>184</v>
      </c>
      <c r="L605" s="8" t="s">
        <v>746</v>
      </c>
    </row>
    <row r="606" spans="1:12" ht="45">
      <c r="A606" s="21">
        <v>591</v>
      </c>
      <c r="B606" s="8" t="s">
        <v>1040</v>
      </c>
      <c r="C606" s="8" t="s">
        <v>206</v>
      </c>
      <c r="D606" s="8" t="s">
        <v>1199</v>
      </c>
      <c r="E606" s="8" t="s">
        <v>134</v>
      </c>
      <c r="F606" s="8">
        <v>20</v>
      </c>
      <c r="G606" s="6">
        <v>150</v>
      </c>
      <c r="H606" s="6">
        <f t="shared" si="20"/>
        <v>3000</v>
      </c>
      <c r="I606" s="6">
        <f t="shared" si="21"/>
        <v>3360.0000000000005</v>
      </c>
      <c r="J606" s="8" t="s">
        <v>820</v>
      </c>
      <c r="K606" s="8" t="s">
        <v>184</v>
      </c>
      <c r="L606" s="8" t="s">
        <v>746</v>
      </c>
    </row>
    <row r="607" spans="1:12" ht="45">
      <c r="A607" s="21">
        <v>592</v>
      </c>
      <c r="B607" s="8" t="s">
        <v>1041</v>
      </c>
      <c r="C607" s="8" t="s">
        <v>206</v>
      </c>
      <c r="D607" s="8" t="s">
        <v>1200</v>
      </c>
      <c r="E607" s="8" t="s">
        <v>134</v>
      </c>
      <c r="F607" s="8">
        <v>20</v>
      </c>
      <c r="G607" s="6">
        <v>220</v>
      </c>
      <c r="H607" s="6">
        <f t="shared" si="20"/>
        <v>4400</v>
      </c>
      <c r="I607" s="6">
        <f t="shared" si="21"/>
        <v>4928.0000000000009</v>
      </c>
      <c r="J607" s="8" t="s">
        <v>820</v>
      </c>
      <c r="K607" s="8" t="s">
        <v>184</v>
      </c>
      <c r="L607" s="8" t="s">
        <v>746</v>
      </c>
    </row>
    <row r="608" spans="1:12" ht="45">
      <c r="A608" s="21">
        <v>593</v>
      </c>
      <c r="B608" s="8" t="s">
        <v>1042</v>
      </c>
      <c r="C608" s="8" t="s">
        <v>206</v>
      </c>
      <c r="D608" s="8" t="s">
        <v>1201</v>
      </c>
      <c r="E608" s="8" t="s">
        <v>134</v>
      </c>
      <c r="F608" s="8">
        <v>20</v>
      </c>
      <c r="G608" s="6">
        <v>300</v>
      </c>
      <c r="H608" s="6">
        <f t="shared" si="20"/>
        <v>6000</v>
      </c>
      <c r="I608" s="6">
        <f t="shared" si="21"/>
        <v>6720.0000000000009</v>
      </c>
      <c r="J608" s="8" t="s">
        <v>820</v>
      </c>
      <c r="K608" s="8" t="s">
        <v>184</v>
      </c>
      <c r="L608" s="8" t="s">
        <v>746</v>
      </c>
    </row>
    <row r="609" spans="1:12" ht="45">
      <c r="A609" s="21">
        <v>594</v>
      </c>
      <c r="B609" s="8" t="s">
        <v>1043</v>
      </c>
      <c r="C609" s="8" t="s">
        <v>206</v>
      </c>
      <c r="D609" s="8" t="s">
        <v>1202</v>
      </c>
      <c r="E609" s="8" t="s">
        <v>134</v>
      </c>
      <c r="F609" s="8">
        <v>20</v>
      </c>
      <c r="G609" s="6">
        <v>250</v>
      </c>
      <c r="H609" s="6">
        <f t="shared" si="20"/>
        <v>5000</v>
      </c>
      <c r="I609" s="6">
        <f t="shared" si="21"/>
        <v>5600.0000000000009</v>
      </c>
      <c r="J609" s="8" t="s">
        <v>820</v>
      </c>
      <c r="K609" s="8" t="s">
        <v>184</v>
      </c>
      <c r="L609" s="8" t="s">
        <v>746</v>
      </c>
    </row>
    <row r="610" spans="1:12" ht="45">
      <c r="A610" s="21">
        <v>595</v>
      </c>
      <c r="B610" s="8" t="s">
        <v>1044</v>
      </c>
      <c r="C610" s="8" t="s">
        <v>206</v>
      </c>
      <c r="D610" s="8" t="s">
        <v>1203</v>
      </c>
      <c r="E610" s="8" t="s">
        <v>134</v>
      </c>
      <c r="F610" s="8">
        <v>20</v>
      </c>
      <c r="G610" s="6">
        <v>620</v>
      </c>
      <c r="H610" s="6">
        <f t="shared" si="20"/>
        <v>12400</v>
      </c>
      <c r="I610" s="6">
        <f t="shared" si="21"/>
        <v>13888.000000000002</v>
      </c>
      <c r="J610" s="8" t="s">
        <v>820</v>
      </c>
      <c r="K610" s="8" t="s">
        <v>184</v>
      </c>
      <c r="L610" s="8" t="s">
        <v>746</v>
      </c>
    </row>
    <row r="611" spans="1:12" ht="45">
      <c r="A611" s="21">
        <v>596</v>
      </c>
      <c r="B611" s="8" t="s">
        <v>1045</v>
      </c>
      <c r="C611" s="8" t="s">
        <v>206</v>
      </c>
      <c r="D611" s="8" t="s">
        <v>1204</v>
      </c>
      <c r="E611" s="8" t="s">
        <v>134</v>
      </c>
      <c r="F611" s="8">
        <v>20</v>
      </c>
      <c r="G611" s="6">
        <v>400</v>
      </c>
      <c r="H611" s="6">
        <f t="shared" si="20"/>
        <v>8000</v>
      </c>
      <c r="I611" s="6">
        <f t="shared" si="21"/>
        <v>8960</v>
      </c>
      <c r="J611" s="8" t="s">
        <v>820</v>
      </c>
      <c r="K611" s="8" t="s">
        <v>184</v>
      </c>
      <c r="L611" s="8" t="s">
        <v>746</v>
      </c>
    </row>
    <row r="612" spans="1:12" ht="45">
      <c r="A612" s="21">
        <v>597</v>
      </c>
      <c r="B612" s="8" t="s">
        <v>1046</v>
      </c>
      <c r="C612" s="8" t="s">
        <v>206</v>
      </c>
      <c r="D612" s="8" t="s">
        <v>1205</v>
      </c>
      <c r="E612" s="8" t="s">
        <v>134</v>
      </c>
      <c r="F612" s="8">
        <v>40</v>
      </c>
      <c r="G612" s="6">
        <v>600</v>
      </c>
      <c r="H612" s="6">
        <f t="shared" si="20"/>
        <v>24000</v>
      </c>
      <c r="I612" s="6">
        <f t="shared" si="21"/>
        <v>26880.000000000004</v>
      </c>
      <c r="J612" s="8" t="s">
        <v>820</v>
      </c>
      <c r="K612" s="8" t="s">
        <v>184</v>
      </c>
      <c r="L612" s="8" t="s">
        <v>746</v>
      </c>
    </row>
    <row r="613" spans="1:12" ht="45">
      <c r="A613" s="21">
        <v>598</v>
      </c>
      <c r="B613" s="8" t="s">
        <v>1047</v>
      </c>
      <c r="C613" s="8" t="s">
        <v>206</v>
      </c>
      <c r="D613" s="8" t="s">
        <v>1206</v>
      </c>
      <c r="E613" s="8" t="s">
        <v>134</v>
      </c>
      <c r="F613" s="8">
        <v>40</v>
      </c>
      <c r="G613" s="6">
        <v>800</v>
      </c>
      <c r="H613" s="6">
        <f t="shared" si="20"/>
        <v>32000</v>
      </c>
      <c r="I613" s="6">
        <f t="shared" si="21"/>
        <v>35840</v>
      </c>
      <c r="J613" s="8" t="s">
        <v>820</v>
      </c>
      <c r="K613" s="8" t="s">
        <v>184</v>
      </c>
      <c r="L613" s="8" t="s">
        <v>746</v>
      </c>
    </row>
    <row r="614" spans="1:12" ht="45">
      <c r="A614" s="21">
        <v>599</v>
      </c>
      <c r="B614" s="8" t="s">
        <v>1048</v>
      </c>
      <c r="C614" s="8" t="s">
        <v>206</v>
      </c>
      <c r="D614" s="8" t="s">
        <v>1207</v>
      </c>
      <c r="E614" s="8" t="s">
        <v>134</v>
      </c>
      <c r="F614" s="8">
        <v>40</v>
      </c>
      <c r="G614" s="6">
        <v>1050</v>
      </c>
      <c r="H614" s="6">
        <f t="shared" si="20"/>
        <v>42000</v>
      </c>
      <c r="I614" s="6">
        <f t="shared" si="21"/>
        <v>47040.000000000007</v>
      </c>
      <c r="J614" s="8" t="s">
        <v>820</v>
      </c>
      <c r="K614" s="8" t="s">
        <v>184</v>
      </c>
      <c r="L614" s="8" t="s">
        <v>746</v>
      </c>
    </row>
    <row r="615" spans="1:12" ht="45">
      <c r="A615" s="21">
        <v>600</v>
      </c>
      <c r="B615" s="8" t="s">
        <v>1049</v>
      </c>
      <c r="C615" s="8" t="s">
        <v>206</v>
      </c>
      <c r="D615" s="8" t="s">
        <v>1208</v>
      </c>
      <c r="E615" s="8" t="s">
        <v>134</v>
      </c>
      <c r="F615" s="8">
        <v>15</v>
      </c>
      <c r="G615" s="6">
        <v>130</v>
      </c>
      <c r="H615" s="6">
        <f t="shared" si="20"/>
        <v>1950</v>
      </c>
      <c r="I615" s="6">
        <f t="shared" si="21"/>
        <v>2184</v>
      </c>
      <c r="J615" s="8" t="s">
        <v>820</v>
      </c>
      <c r="K615" s="8" t="s">
        <v>184</v>
      </c>
      <c r="L615" s="8" t="s">
        <v>746</v>
      </c>
    </row>
    <row r="616" spans="1:12" ht="45">
      <c r="A616" s="21">
        <v>601</v>
      </c>
      <c r="B616" s="8" t="s">
        <v>1050</v>
      </c>
      <c r="C616" s="8" t="s">
        <v>206</v>
      </c>
      <c r="D616" s="8" t="s">
        <v>1209</v>
      </c>
      <c r="E616" s="8" t="s">
        <v>134</v>
      </c>
      <c r="F616" s="8">
        <v>15</v>
      </c>
      <c r="G616" s="6">
        <v>150</v>
      </c>
      <c r="H616" s="6">
        <f t="shared" si="20"/>
        <v>2250</v>
      </c>
      <c r="I616" s="6">
        <f t="shared" si="21"/>
        <v>2520.0000000000005</v>
      </c>
      <c r="J616" s="8" t="s">
        <v>820</v>
      </c>
      <c r="K616" s="8" t="s">
        <v>184</v>
      </c>
      <c r="L616" s="8" t="s">
        <v>746</v>
      </c>
    </row>
    <row r="617" spans="1:12" ht="45">
      <c r="A617" s="21">
        <v>602</v>
      </c>
      <c r="B617" s="8" t="s">
        <v>1051</v>
      </c>
      <c r="C617" s="8" t="s">
        <v>206</v>
      </c>
      <c r="D617" s="8" t="s">
        <v>1210</v>
      </c>
      <c r="E617" s="8" t="s">
        <v>134</v>
      </c>
      <c r="F617" s="8">
        <v>15</v>
      </c>
      <c r="G617" s="6">
        <v>200</v>
      </c>
      <c r="H617" s="6">
        <f t="shared" si="20"/>
        <v>3000</v>
      </c>
      <c r="I617" s="6">
        <f t="shared" si="21"/>
        <v>3360.0000000000005</v>
      </c>
      <c r="J617" s="8" t="s">
        <v>820</v>
      </c>
      <c r="K617" s="8" t="s">
        <v>184</v>
      </c>
      <c r="L617" s="8" t="s">
        <v>746</v>
      </c>
    </row>
    <row r="618" spans="1:12" ht="45">
      <c r="A618" s="21">
        <v>603</v>
      </c>
      <c r="B618" s="8" t="s">
        <v>1052</v>
      </c>
      <c r="C618" s="8" t="s">
        <v>206</v>
      </c>
      <c r="D618" s="8" t="s">
        <v>1211</v>
      </c>
      <c r="E618" s="8" t="s">
        <v>134</v>
      </c>
      <c r="F618" s="8">
        <v>15</v>
      </c>
      <c r="G618" s="6">
        <v>300</v>
      </c>
      <c r="H618" s="6">
        <f t="shared" si="20"/>
        <v>4500</v>
      </c>
      <c r="I618" s="6">
        <f t="shared" si="21"/>
        <v>5040.0000000000009</v>
      </c>
      <c r="J618" s="8" t="s">
        <v>820</v>
      </c>
      <c r="K618" s="8" t="s">
        <v>184</v>
      </c>
      <c r="L618" s="8" t="s">
        <v>746</v>
      </c>
    </row>
    <row r="619" spans="1:12" ht="45">
      <c r="A619" s="21">
        <v>604</v>
      </c>
      <c r="B619" s="8" t="s">
        <v>1053</v>
      </c>
      <c r="C619" s="8" t="s">
        <v>206</v>
      </c>
      <c r="D619" s="8" t="s">
        <v>1212</v>
      </c>
      <c r="E619" s="8" t="s">
        <v>134</v>
      </c>
      <c r="F619" s="8">
        <v>15</v>
      </c>
      <c r="G619" s="6">
        <v>400</v>
      </c>
      <c r="H619" s="6">
        <f t="shared" si="20"/>
        <v>6000</v>
      </c>
      <c r="I619" s="6">
        <f t="shared" si="21"/>
        <v>6720.0000000000009</v>
      </c>
      <c r="J619" s="8" t="s">
        <v>820</v>
      </c>
      <c r="K619" s="8" t="s">
        <v>184</v>
      </c>
      <c r="L619" s="8" t="s">
        <v>746</v>
      </c>
    </row>
    <row r="620" spans="1:12" ht="45">
      <c r="A620" s="21">
        <v>605</v>
      </c>
      <c r="B620" s="8" t="s">
        <v>1054</v>
      </c>
      <c r="C620" s="8" t="s">
        <v>206</v>
      </c>
      <c r="D620" s="8" t="s">
        <v>1213</v>
      </c>
      <c r="E620" s="8" t="s">
        <v>134</v>
      </c>
      <c r="F620" s="8">
        <v>15</v>
      </c>
      <c r="G620" s="6">
        <v>650</v>
      </c>
      <c r="H620" s="6">
        <f t="shared" si="20"/>
        <v>9750</v>
      </c>
      <c r="I620" s="6">
        <f t="shared" si="21"/>
        <v>10920.000000000002</v>
      </c>
      <c r="J620" s="8" t="s">
        <v>820</v>
      </c>
      <c r="K620" s="8" t="s">
        <v>184</v>
      </c>
      <c r="L620" s="8" t="s">
        <v>746</v>
      </c>
    </row>
    <row r="621" spans="1:12" ht="45">
      <c r="A621" s="21">
        <v>606</v>
      </c>
      <c r="B621" s="8" t="s">
        <v>1055</v>
      </c>
      <c r="C621" s="8" t="s">
        <v>206</v>
      </c>
      <c r="D621" s="8" t="s">
        <v>1214</v>
      </c>
      <c r="E621" s="8" t="s">
        <v>134</v>
      </c>
      <c r="F621" s="8">
        <v>15</v>
      </c>
      <c r="G621" s="6">
        <v>200</v>
      </c>
      <c r="H621" s="6">
        <f t="shared" si="20"/>
        <v>3000</v>
      </c>
      <c r="I621" s="6">
        <f t="shared" si="21"/>
        <v>3360.0000000000005</v>
      </c>
      <c r="J621" s="8" t="s">
        <v>820</v>
      </c>
      <c r="K621" s="8" t="s">
        <v>184</v>
      </c>
      <c r="L621" s="8" t="s">
        <v>746</v>
      </c>
    </row>
    <row r="622" spans="1:12" ht="45">
      <c r="A622" s="21">
        <v>607</v>
      </c>
      <c r="B622" s="8" t="s">
        <v>1056</v>
      </c>
      <c r="C622" s="8" t="s">
        <v>206</v>
      </c>
      <c r="D622" s="8" t="s">
        <v>1215</v>
      </c>
      <c r="E622" s="8" t="s">
        <v>134</v>
      </c>
      <c r="F622" s="8">
        <v>15</v>
      </c>
      <c r="G622" s="6">
        <v>350</v>
      </c>
      <c r="H622" s="6">
        <f t="shared" si="20"/>
        <v>5250</v>
      </c>
      <c r="I622" s="6">
        <f t="shared" si="21"/>
        <v>5880.0000000000009</v>
      </c>
      <c r="J622" s="8" t="s">
        <v>820</v>
      </c>
      <c r="K622" s="8" t="s">
        <v>184</v>
      </c>
      <c r="L622" s="8" t="s">
        <v>746</v>
      </c>
    </row>
    <row r="623" spans="1:12" ht="45">
      <c r="A623" s="21">
        <v>608</v>
      </c>
      <c r="B623" s="8" t="s">
        <v>1057</v>
      </c>
      <c r="C623" s="8" t="s">
        <v>206</v>
      </c>
      <c r="D623" s="8" t="s">
        <v>1216</v>
      </c>
      <c r="E623" s="8" t="s">
        <v>134</v>
      </c>
      <c r="F623" s="8">
        <v>15</v>
      </c>
      <c r="G623" s="6">
        <v>500</v>
      </c>
      <c r="H623" s="6">
        <f t="shared" si="20"/>
        <v>7500</v>
      </c>
      <c r="I623" s="6">
        <f t="shared" si="21"/>
        <v>8400</v>
      </c>
      <c r="J623" s="8" t="s">
        <v>820</v>
      </c>
      <c r="K623" s="8" t="s">
        <v>184</v>
      </c>
      <c r="L623" s="8" t="s">
        <v>746</v>
      </c>
    </row>
    <row r="624" spans="1:12" ht="45">
      <c r="A624" s="21">
        <v>609</v>
      </c>
      <c r="B624" s="8" t="s">
        <v>1058</v>
      </c>
      <c r="C624" s="8" t="s">
        <v>206</v>
      </c>
      <c r="D624" s="8" t="s">
        <v>1217</v>
      </c>
      <c r="E624" s="8" t="s">
        <v>134</v>
      </c>
      <c r="F624" s="8">
        <v>15</v>
      </c>
      <c r="G624" s="6">
        <v>650</v>
      </c>
      <c r="H624" s="6">
        <f t="shared" si="20"/>
        <v>9750</v>
      </c>
      <c r="I624" s="6">
        <f t="shared" si="21"/>
        <v>10920.000000000002</v>
      </c>
      <c r="J624" s="8" t="s">
        <v>820</v>
      </c>
      <c r="K624" s="8" t="s">
        <v>184</v>
      </c>
      <c r="L624" s="8" t="s">
        <v>746</v>
      </c>
    </row>
    <row r="625" spans="1:12" ht="45">
      <c r="A625" s="21">
        <v>610</v>
      </c>
      <c r="B625" s="8" t="s">
        <v>1059</v>
      </c>
      <c r="C625" s="8" t="s">
        <v>206</v>
      </c>
      <c r="D625" s="8" t="s">
        <v>1218</v>
      </c>
      <c r="E625" s="8" t="s">
        <v>134</v>
      </c>
      <c r="F625" s="8">
        <v>15</v>
      </c>
      <c r="G625" s="6">
        <v>800</v>
      </c>
      <c r="H625" s="6">
        <f t="shared" si="20"/>
        <v>12000</v>
      </c>
      <c r="I625" s="6">
        <f t="shared" si="21"/>
        <v>13440.000000000002</v>
      </c>
      <c r="J625" s="8" t="s">
        <v>820</v>
      </c>
      <c r="K625" s="8" t="s">
        <v>184</v>
      </c>
      <c r="L625" s="8" t="s">
        <v>746</v>
      </c>
    </row>
    <row r="626" spans="1:12" ht="45">
      <c r="A626" s="21">
        <v>611</v>
      </c>
      <c r="B626" s="8" t="s">
        <v>1060</v>
      </c>
      <c r="C626" s="8" t="s">
        <v>206</v>
      </c>
      <c r="D626" s="8" t="s">
        <v>1219</v>
      </c>
      <c r="E626" s="8" t="s">
        <v>134</v>
      </c>
      <c r="F626" s="8">
        <v>15</v>
      </c>
      <c r="G626" s="6">
        <v>900</v>
      </c>
      <c r="H626" s="6">
        <f t="shared" si="20"/>
        <v>13500</v>
      </c>
      <c r="I626" s="6">
        <f t="shared" si="21"/>
        <v>15120.000000000002</v>
      </c>
      <c r="J626" s="8" t="s">
        <v>820</v>
      </c>
      <c r="K626" s="8" t="s">
        <v>184</v>
      </c>
      <c r="L626" s="8" t="s">
        <v>746</v>
      </c>
    </row>
    <row r="627" spans="1:12" ht="45">
      <c r="A627" s="21">
        <v>612</v>
      </c>
      <c r="B627" s="8" t="s">
        <v>1061</v>
      </c>
      <c r="C627" s="8" t="s">
        <v>206</v>
      </c>
      <c r="D627" s="8" t="s">
        <v>1220</v>
      </c>
      <c r="E627" s="8" t="s">
        <v>134</v>
      </c>
      <c r="F627" s="8">
        <v>15</v>
      </c>
      <c r="G627" s="6">
        <v>200</v>
      </c>
      <c r="H627" s="6">
        <f t="shared" si="20"/>
        <v>3000</v>
      </c>
      <c r="I627" s="6">
        <f t="shared" si="21"/>
        <v>3360.0000000000005</v>
      </c>
      <c r="J627" s="8" t="s">
        <v>820</v>
      </c>
      <c r="K627" s="8" t="s">
        <v>184</v>
      </c>
      <c r="L627" s="8" t="s">
        <v>746</v>
      </c>
    </row>
    <row r="628" spans="1:12" ht="45">
      <c r="A628" s="21">
        <v>613</v>
      </c>
      <c r="B628" s="8" t="s">
        <v>1062</v>
      </c>
      <c r="C628" s="8" t="s">
        <v>206</v>
      </c>
      <c r="D628" s="8" t="s">
        <v>1221</v>
      </c>
      <c r="E628" s="8" t="s">
        <v>134</v>
      </c>
      <c r="F628" s="8">
        <v>15</v>
      </c>
      <c r="G628" s="6">
        <v>300</v>
      </c>
      <c r="H628" s="6">
        <f t="shared" si="20"/>
        <v>4500</v>
      </c>
      <c r="I628" s="6">
        <f t="shared" si="21"/>
        <v>5040.0000000000009</v>
      </c>
      <c r="J628" s="8" t="s">
        <v>820</v>
      </c>
      <c r="K628" s="8" t="s">
        <v>184</v>
      </c>
      <c r="L628" s="8" t="s">
        <v>746</v>
      </c>
    </row>
    <row r="629" spans="1:12" ht="45">
      <c r="A629" s="21">
        <v>614</v>
      </c>
      <c r="B629" s="8" t="s">
        <v>1063</v>
      </c>
      <c r="C629" s="8" t="s">
        <v>206</v>
      </c>
      <c r="D629" s="8" t="s">
        <v>1222</v>
      </c>
      <c r="E629" s="8" t="s">
        <v>134</v>
      </c>
      <c r="F629" s="8">
        <v>15</v>
      </c>
      <c r="G629" s="6">
        <v>400</v>
      </c>
      <c r="H629" s="6">
        <f t="shared" si="20"/>
        <v>6000</v>
      </c>
      <c r="I629" s="6">
        <f t="shared" si="21"/>
        <v>6720.0000000000009</v>
      </c>
      <c r="J629" s="8" t="s">
        <v>820</v>
      </c>
      <c r="K629" s="8" t="s">
        <v>184</v>
      </c>
      <c r="L629" s="8" t="s">
        <v>746</v>
      </c>
    </row>
    <row r="630" spans="1:12" ht="45">
      <c r="A630" s="21">
        <v>615</v>
      </c>
      <c r="B630" s="8" t="s">
        <v>1064</v>
      </c>
      <c r="C630" s="8" t="s">
        <v>206</v>
      </c>
      <c r="D630" s="8" t="s">
        <v>1294</v>
      </c>
      <c r="E630" s="8" t="s">
        <v>134</v>
      </c>
      <c r="F630" s="8">
        <v>15</v>
      </c>
      <c r="G630" s="6">
        <v>500</v>
      </c>
      <c r="H630" s="6">
        <f t="shared" si="20"/>
        <v>7500</v>
      </c>
      <c r="I630" s="6">
        <f t="shared" si="21"/>
        <v>8400</v>
      </c>
      <c r="J630" s="8" t="s">
        <v>820</v>
      </c>
      <c r="K630" s="8" t="s">
        <v>184</v>
      </c>
      <c r="L630" s="8" t="s">
        <v>746</v>
      </c>
    </row>
    <row r="631" spans="1:12" ht="45">
      <c r="A631" s="21">
        <v>616</v>
      </c>
      <c r="B631" s="8" t="s">
        <v>1065</v>
      </c>
      <c r="C631" s="8" t="s">
        <v>206</v>
      </c>
      <c r="D631" s="8" t="s">
        <v>1295</v>
      </c>
      <c r="E631" s="8" t="s">
        <v>134</v>
      </c>
      <c r="F631" s="8">
        <v>15</v>
      </c>
      <c r="G631" s="6">
        <v>600</v>
      </c>
      <c r="H631" s="6">
        <f t="shared" si="20"/>
        <v>9000</v>
      </c>
      <c r="I631" s="6">
        <f t="shared" si="21"/>
        <v>10080.000000000002</v>
      </c>
      <c r="J631" s="8" t="s">
        <v>820</v>
      </c>
      <c r="K631" s="8" t="s">
        <v>184</v>
      </c>
      <c r="L631" s="8" t="s">
        <v>746</v>
      </c>
    </row>
    <row r="632" spans="1:12" ht="45">
      <c r="A632" s="21">
        <v>617</v>
      </c>
      <c r="B632" s="8" t="s">
        <v>1066</v>
      </c>
      <c r="C632" s="8" t="s">
        <v>206</v>
      </c>
      <c r="D632" s="8" t="s">
        <v>1223</v>
      </c>
      <c r="E632" s="8" t="s">
        <v>134</v>
      </c>
      <c r="F632" s="8">
        <v>15</v>
      </c>
      <c r="G632" s="6">
        <v>550</v>
      </c>
      <c r="H632" s="6">
        <f t="shared" si="20"/>
        <v>8250</v>
      </c>
      <c r="I632" s="6">
        <f t="shared" si="21"/>
        <v>9240</v>
      </c>
      <c r="J632" s="8" t="s">
        <v>820</v>
      </c>
      <c r="K632" s="8" t="s">
        <v>184</v>
      </c>
      <c r="L632" s="8" t="s">
        <v>746</v>
      </c>
    </row>
    <row r="633" spans="1:12" ht="45">
      <c r="A633" s="21">
        <v>618</v>
      </c>
      <c r="B633" s="8" t="s">
        <v>1067</v>
      </c>
      <c r="C633" s="8" t="s">
        <v>206</v>
      </c>
      <c r="D633" s="8" t="s">
        <v>1224</v>
      </c>
      <c r="E633" s="8" t="s">
        <v>134</v>
      </c>
      <c r="F633" s="8">
        <v>15</v>
      </c>
      <c r="G633" s="6">
        <v>1000</v>
      </c>
      <c r="H633" s="6">
        <f t="shared" si="20"/>
        <v>15000</v>
      </c>
      <c r="I633" s="6">
        <f t="shared" si="21"/>
        <v>16800</v>
      </c>
      <c r="J633" s="8" t="s">
        <v>820</v>
      </c>
      <c r="K633" s="8" t="s">
        <v>184</v>
      </c>
      <c r="L633" s="8" t="s">
        <v>746</v>
      </c>
    </row>
    <row r="634" spans="1:12" ht="45">
      <c r="A634" s="21">
        <v>619</v>
      </c>
      <c r="B634" s="8" t="s">
        <v>1068</v>
      </c>
      <c r="C634" s="8" t="s">
        <v>206</v>
      </c>
      <c r="D634" s="8" t="s">
        <v>1225</v>
      </c>
      <c r="E634" s="8" t="s">
        <v>134</v>
      </c>
      <c r="F634" s="8">
        <v>20</v>
      </c>
      <c r="G634" s="6">
        <v>1285</v>
      </c>
      <c r="H634" s="6">
        <f t="shared" si="20"/>
        <v>25700</v>
      </c>
      <c r="I634" s="6">
        <f t="shared" si="21"/>
        <v>28784.000000000004</v>
      </c>
      <c r="J634" s="8" t="s">
        <v>820</v>
      </c>
      <c r="K634" s="8" t="s">
        <v>184</v>
      </c>
      <c r="L634" s="8" t="s">
        <v>746</v>
      </c>
    </row>
    <row r="635" spans="1:12" ht="45">
      <c r="A635" s="21">
        <v>620</v>
      </c>
      <c r="B635" s="8" t="s">
        <v>1069</v>
      </c>
      <c r="C635" s="8" t="s">
        <v>206</v>
      </c>
      <c r="D635" s="8" t="s">
        <v>1226</v>
      </c>
      <c r="E635" s="8" t="s">
        <v>134</v>
      </c>
      <c r="F635" s="8">
        <v>20</v>
      </c>
      <c r="G635" s="6">
        <v>1520</v>
      </c>
      <c r="H635" s="6">
        <f t="shared" si="20"/>
        <v>30400</v>
      </c>
      <c r="I635" s="6">
        <f t="shared" si="21"/>
        <v>34048</v>
      </c>
      <c r="J635" s="8" t="s">
        <v>820</v>
      </c>
      <c r="K635" s="8" t="s">
        <v>184</v>
      </c>
      <c r="L635" s="8" t="s">
        <v>746</v>
      </c>
    </row>
    <row r="636" spans="1:12" ht="45">
      <c r="A636" s="21">
        <v>621</v>
      </c>
      <c r="B636" s="8" t="s">
        <v>1070</v>
      </c>
      <c r="C636" s="8" t="s">
        <v>206</v>
      </c>
      <c r="D636" s="8" t="s">
        <v>1227</v>
      </c>
      <c r="E636" s="8" t="s">
        <v>134</v>
      </c>
      <c r="F636" s="8">
        <v>20</v>
      </c>
      <c r="G636" s="6">
        <v>1840</v>
      </c>
      <c r="H636" s="6">
        <f t="shared" si="20"/>
        <v>36800</v>
      </c>
      <c r="I636" s="6">
        <f t="shared" si="21"/>
        <v>41216.000000000007</v>
      </c>
      <c r="J636" s="8" t="s">
        <v>820</v>
      </c>
      <c r="K636" s="8" t="s">
        <v>184</v>
      </c>
      <c r="L636" s="8" t="s">
        <v>746</v>
      </c>
    </row>
    <row r="637" spans="1:12" ht="45">
      <c r="A637" s="21">
        <v>622</v>
      </c>
      <c r="B637" s="8" t="s">
        <v>1071</v>
      </c>
      <c r="C637" s="8" t="s">
        <v>206</v>
      </c>
      <c r="D637" s="8" t="s">
        <v>1228</v>
      </c>
      <c r="E637" s="8" t="s">
        <v>134</v>
      </c>
      <c r="F637" s="8">
        <v>20</v>
      </c>
      <c r="G637" s="6">
        <v>1100</v>
      </c>
      <c r="H637" s="6">
        <f t="shared" si="20"/>
        <v>22000</v>
      </c>
      <c r="I637" s="6">
        <f t="shared" si="21"/>
        <v>24640.000000000004</v>
      </c>
      <c r="J637" s="8" t="s">
        <v>820</v>
      </c>
      <c r="K637" s="8" t="s">
        <v>184</v>
      </c>
      <c r="L637" s="8" t="s">
        <v>746</v>
      </c>
    </row>
    <row r="638" spans="1:12" ht="45">
      <c r="A638" s="21">
        <v>623</v>
      </c>
      <c r="B638" s="8" t="s">
        <v>1072</v>
      </c>
      <c r="C638" s="8" t="s">
        <v>206</v>
      </c>
      <c r="D638" s="8" t="s">
        <v>1229</v>
      </c>
      <c r="E638" s="8" t="s">
        <v>134</v>
      </c>
      <c r="F638" s="8">
        <v>15</v>
      </c>
      <c r="G638" s="6">
        <v>1500</v>
      </c>
      <c r="H638" s="6">
        <f t="shared" si="20"/>
        <v>22500</v>
      </c>
      <c r="I638" s="6">
        <f t="shared" si="21"/>
        <v>25200.000000000004</v>
      </c>
      <c r="J638" s="8" t="s">
        <v>820</v>
      </c>
      <c r="K638" s="8" t="s">
        <v>184</v>
      </c>
      <c r="L638" s="8" t="s">
        <v>746</v>
      </c>
    </row>
    <row r="639" spans="1:12" ht="45">
      <c r="A639" s="21">
        <v>624</v>
      </c>
      <c r="B639" s="8" t="s">
        <v>1073</v>
      </c>
      <c r="C639" s="8" t="s">
        <v>206</v>
      </c>
      <c r="D639" s="8" t="s">
        <v>1230</v>
      </c>
      <c r="E639" s="8" t="s">
        <v>134</v>
      </c>
      <c r="F639" s="8">
        <v>15</v>
      </c>
      <c r="G639" s="6">
        <v>1800</v>
      </c>
      <c r="H639" s="6">
        <f t="shared" si="20"/>
        <v>27000</v>
      </c>
      <c r="I639" s="6">
        <f t="shared" si="21"/>
        <v>30240.000000000004</v>
      </c>
      <c r="J639" s="8" t="s">
        <v>820</v>
      </c>
      <c r="K639" s="8" t="s">
        <v>184</v>
      </c>
      <c r="L639" s="8" t="s">
        <v>746</v>
      </c>
    </row>
    <row r="640" spans="1:12" ht="45">
      <c r="A640" s="21">
        <v>625</v>
      </c>
      <c r="B640" s="8" t="s">
        <v>1074</v>
      </c>
      <c r="C640" s="8" t="s">
        <v>206</v>
      </c>
      <c r="D640" s="8" t="s">
        <v>1231</v>
      </c>
      <c r="E640" s="8" t="s">
        <v>134</v>
      </c>
      <c r="F640" s="8">
        <v>15</v>
      </c>
      <c r="G640" s="6">
        <v>226</v>
      </c>
      <c r="H640" s="6">
        <f t="shared" si="20"/>
        <v>3390</v>
      </c>
      <c r="I640" s="6">
        <f t="shared" si="21"/>
        <v>3796.8</v>
      </c>
      <c r="J640" s="8" t="s">
        <v>820</v>
      </c>
      <c r="K640" s="8" t="s">
        <v>184</v>
      </c>
      <c r="L640" s="8" t="s">
        <v>746</v>
      </c>
    </row>
    <row r="641" spans="1:12" ht="45">
      <c r="A641" s="21">
        <v>626</v>
      </c>
      <c r="B641" s="8" t="s">
        <v>1075</v>
      </c>
      <c r="C641" s="8" t="s">
        <v>206</v>
      </c>
      <c r="D641" s="8" t="s">
        <v>1232</v>
      </c>
      <c r="E641" s="8" t="s">
        <v>134</v>
      </c>
      <c r="F641" s="8">
        <v>15</v>
      </c>
      <c r="G641" s="6">
        <v>350</v>
      </c>
      <c r="H641" s="6">
        <f t="shared" si="20"/>
        <v>5250</v>
      </c>
      <c r="I641" s="6">
        <f t="shared" si="21"/>
        <v>5880.0000000000009</v>
      </c>
      <c r="J641" s="8" t="s">
        <v>820</v>
      </c>
      <c r="K641" s="8" t="s">
        <v>184</v>
      </c>
      <c r="L641" s="8" t="s">
        <v>746</v>
      </c>
    </row>
    <row r="642" spans="1:12" ht="45">
      <c r="A642" s="21">
        <v>627</v>
      </c>
      <c r="B642" s="8" t="s">
        <v>1076</v>
      </c>
      <c r="C642" s="8" t="s">
        <v>206</v>
      </c>
      <c r="D642" s="8" t="s">
        <v>1233</v>
      </c>
      <c r="E642" s="8" t="s">
        <v>134</v>
      </c>
      <c r="F642" s="8">
        <v>15</v>
      </c>
      <c r="G642" s="6">
        <v>550</v>
      </c>
      <c r="H642" s="6">
        <f t="shared" si="20"/>
        <v>8250</v>
      </c>
      <c r="I642" s="6">
        <f t="shared" si="21"/>
        <v>9240</v>
      </c>
      <c r="J642" s="8" t="s">
        <v>820</v>
      </c>
      <c r="K642" s="8" t="s">
        <v>184</v>
      </c>
      <c r="L642" s="8" t="s">
        <v>746</v>
      </c>
    </row>
    <row r="643" spans="1:12" ht="45">
      <c r="A643" s="21">
        <v>628</v>
      </c>
      <c r="B643" s="8" t="s">
        <v>1077</v>
      </c>
      <c r="C643" s="8" t="s">
        <v>206</v>
      </c>
      <c r="D643" s="8" t="s">
        <v>1234</v>
      </c>
      <c r="E643" s="8" t="s">
        <v>134</v>
      </c>
      <c r="F643" s="8">
        <v>15</v>
      </c>
      <c r="G643" s="6">
        <v>650</v>
      </c>
      <c r="H643" s="6">
        <f t="shared" si="20"/>
        <v>9750</v>
      </c>
      <c r="I643" s="6">
        <f t="shared" si="21"/>
        <v>10920.000000000002</v>
      </c>
      <c r="J643" s="8" t="s">
        <v>820</v>
      </c>
      <c r="K643" s="8" t="s">
        <v>184</v>
      </c>
      <c r="L643" s="8" t="s">
        <v>746</v>
      </c>
    </row>
    <row r="644" spans="1:12" ht="45">
      <c r="A644" s="21">
        <v>629</v>
      </c>
      <c r="B644" s="8" t="s">
        <v>1078</v>
      </c>
      <c r="C644" s="8" t="s">
        <v>206</v>
      </c>
      <c r="D644" s="8" t="s">
        <v>1235</v>
      </c>
      <c r="E644" s="8" t="s">
        <v>134</v>
      </c>
      <c r="F644" s="8">
        <v>15</v>
      </c>
      <c r="G644" s="6">
        <v>700</v>
      </c>
      <c r="H644" s="6">
        <f t="shared" si="20"/>
        <v>10500</v>
      </c>
      <c r="I644" s="6">
        <f t="shared" si="21"/>
        <v>11760.000000000002</v>
      </c>
      <c r="J644" s="8" t="s">
        <v>820</v>
      </c>
      <c r="K644" s="8" t="s">
        <v>184</v>
      </c>
      <c r="L644" s="8" t="s">
        <v>746</v>
      </c>
    </row>
    <row r="645" spans="1:12" ht="45">
      <c r="A645" s="21">
        <v>630</v>
      </c>
      <c r="B645" s="8" t="s">
        <v>1079</v>
      </c>
      <c r="C645" s="8" t="s">
        <v>206</v>
      </c>
      <c r="D645" s="8" t="s">
        <v>1236</v>
      </c>
      <c r="E645" s="8" t="s">
        <v>134</v>
      </c>
      <c r="F645" s="8">
        <v>15</v>
      </c>
      <c r="G645" s="6">
        <v>800</v>
      </c>
      <c r="H645" s="6">
        <f t="shared" si="20"/>
        <v>12000</v>
      </c>
      <c r="I645" s="6">
        <f t="shared" si="21"/>
        <v>13440.000000000002</v>
      </c>
      <c r="J645" s="8" t="s">
        <v>820</v>
      </c>
      <c r="K645" s="8" t="s">
        <v>184</v>
      </c>
      <c r="L645" s="8" t="s">
        <v>746</v>
      </c>
    </row>
    <row r="646" spans="1:12" ht="45">
      <c r="A646" s="21">
        <v>631</v>
      </c>
      <c r="B646" s="8" t="s">
        <v>1080</v>
      </c>
      <c r="C646" s="8" t="s">
        <v>206</v>
      </c>
      <c r="D646" s="8" t="s">
        <v>1237</v>
      </c>
      <c r="E646" s="8" t="s">
        <v>134</v>
      </c>
      <c r="F646" s="8">
        <v>15</v>
      </c>
      <c r="G646" s="6">
        <v>1000</v>
      </c>
      <c r="H646" s="6">
        <f t="shared" si="20"/>
        <v>15000</v>
      </c>
      <c r="I646" s="6">
        <f t="shared" si="21"/>
        <v>16800</v>
      </c>
      <c r="J646" s="8" t="s">
        <v>820</v>
      </c>
      <c r="K646" s="8" t="s">
        <v>184</v>
      </c>
      <c r="L646" s="8" t="s">
        <v>746</v>
      </c>
    </row>
    <row r="647" spans="1:12" ht="45">
      <c r="A647" s="21">
        <v>632</v>
      </c>
      <c r="B647" s="8" t="s">
        <v>1081</v>
      </c>
      <c r="C647" s="8" t="s">
        <v>206</v>
      </c>
      <c r="D647" s="8" t="s">
        <v>1238</v>
      </c>
      <c r="E647" s="8" t="s">
        <v>134</v>
      </c>
      <c r="F647" s="8">
        <v>15</v>
      </c>
      <c r="G647" s="6">
        <v>1200</v>
      </c>
      <c r="H647" s="6">
        <f t="shared" si="20"/>
        <v>18000</v>
      </c>
      <c r="I647" s="6">
        <f t="shared" si="21"/>
        <v>20160.000000000004</v>
      </c>
      <c r="J647" s="8" t="s">
        <v>820</v>
      </c>
      <c r="K647" s="8" t="s">
        <v>184</v>
      </c>
      <c r="L647" s="8" t="s">
        <v>746</v>
      </c>
    </row>
    <row r="648" spans="1:12" ht="45">
      <c r="A648" s="21">
        <v>633</v>
      </c>
      <c r="B648" s="8" t="s">
        <v>1082</v>
      </c>
      <c r="C648" s="8" t="s">
        <v>206</v>
      </c>
      <c r="D648" s="8" t="s">
        <v>1239</v>
      </c>
      <c r="E648" s="8" t="s">
        <v>134</v>
      </c>
      <c r="F648" s="8">
        <v>15</v>
      </c>
      <c r="G648" s="6">
        <v>1000</v>
      </c>
      <c r="H648" s="6">
        <f t="shared" si="20"/>
        <v>15000</v>
      </c>
      <c r="I648" s="6">
        <f t="shared" si="21"/>
        <v>16800</v>
      </c>
      <c r="J648" s="8" t="s">
        <v>820</v>
      </c>
      <c r="K648" s="8" t="s">
        <v>184</v>
      </c>
      <c r="L648" s="8" t="s">
        <v>746</v>
      </c>
    </row>
    <row r="649" spans="1:12" ht="45">
      <c r="A649" s="21">
        <v>634</v>
      </c>
      <c r="B649" s="8" t="s">
        <v>1083</v>
      </c>
      <c r="C649" s="8" t="s">
        <v>206</v>
      </c>
      <c r="D649" s="8" t="s">
        <v>1240</v>
      </c>
      <c r="E649" s="8" t="s">
        <v>134</v>
      </c>
      <c r="F649" s="8">
        <v>15</v>
      </c>
      <c r="G649" s="6">
        <v>1200</v>
      </c>
      <c r="H649" s="6">
        <f t="shared" si="20"/>
        <v>18000</v>
      </c>
      <c r="I649" s="6">
        <f t="shared" si="21"/>
        <v>20160.000000000004</v>
      </c>
      <c r="J649" s="8" t="s">
        <v>820</v>
      </c>
      <c r="K649" s="8" t="s">
        <v>184</v>
      </c>
      <c r="L649" s="8" t="s">
        <v>746</v>
      </c>
    </row>
    <row r="650" spans="1:12" ht="45">
      <c r="A650" s="21">
        <v>635</v>
      </c>
      <c r="B650" s="8" t="s">
        <v>1084</v>
      </c>
      <c r="C650" s="8" t="s">
        <v>206</v>
      </c>
      <c r="D650" s="8" t="s">
        <v>1241</v>
      </c>
      <c r="E650" s="8" t="s">
        <v>134</v>
      </c>
      <c r="F650" s="8">
        <v>15</v>
      </c>
      <c r="G650" s="6">
        <v>1100</v>
      </c>
      <c r="H650" s="6">
        <f t="shared" si="20"/>
        <v>16500</v>
      </c>
      <c r="I650" s="6">
        <f t="shared" si="21"/>
        <v>18480</v>
      </c>
      <c r="J650" s="8" t="s">
        <v>820</v>
      </c>
      <c r="K650" s="8" t="s">
        <v>184</v>
      </c>
      <c r="L650" s="8" t="s">
        <v>746</v>
      </c>
    </row>
    <row r="651" spans="1:12" ht="45">
      <c r="A651" s="21">
        <v>636</v>
      </c>
      <c r="B651" s="8" t="s">
        <v>1085</v>
      </c>
      <c r="C651" s="8" t="s">
        <v>206</v>
      </c>
      <c r="D651" s="8" t="s">
        <v>1242</v>
      </c>
      <c r="E651" s="8" t="s">
        <v>134</v>
      </c>
      <c r="F651" s="8">
        <v>15</v>
      </c>
      <c r="G651" s="6">
        <v>1300</v>
      </c>
      <c r="H651" s="6">
        <f t="shared" si="20"/>
        <v>19500</v>
      </c>
      <c r="I651" s="6">
        <f t="shared" si="21"/>
        <v>21840.000000000004</v>
      </c>
      <c r="J651" s="8" t="s">
        <v>820</v>
      </c>
      <c r="K651" s="8" t="s">
        <v>184</v>
      </c>
      <c r="L651" s="8" t="s">
        <v>746</v>
      </c>
    </row>
    <row r="652" spans="1:12" ht="45">
      <c r="A652" s="21">
        <v>637</v>
      </c>
      <c r="B652" s="8" t="s">
        <v>1086</v>
      </c>
      <c r="C652" s="8" t="s">
        <v>206</v>
      </c>
      <c r="D652" s="8" t="s">
        <v>1243</v>
      </c>
      <c r="E652" s="8" t="s">
        <v>134</v>
      </c>
      <c r="F652" s="8">
        <v>20</v>
      </c>
      <c r="G652" s="6">
        <v>240</v>
      </c>
      <c r="H652" s="6">
        <f t="shared" si="20"/>
        <v>4800</v>
      </c>
      <c r="I652" s="6">
        <f t="shared" si="21"/>
        <v>5376.0000000000009</v>
      </c>
      <c r="J652" s="8" t="s">
        <v>820</v>
      </c>
      <c r="K652" s="8" t="s">
        <v>184</v>
      </c>
      <c r="L652" s="8" t="s">
        <v>746</v>
      </c>
    </row>
    <row r="653" spans="1:12" ht="45">
      <c r="A653" s="21">
        <v>638</v>
      </c>
      <c r="B653" s="8" t="s">
        <v>1087</v>
      </c>
      <c r="C653" s="8" t="s">
        <v>206</v>
      </c>
      <c r="D653" s="8" t="s">
        <v>1244</v>
      </c>
      <c r="E653" s="8" t="s">
        <v>134</v>
      </c>
      <c r="F653" s="8">
        <v>20</v>
      </c>
      <c r="G653" s="6">
        <v>300</v>
      </c>
      <c r="H653" s="6">
        <f t="shared" si="20"/>
        <v>6000</v>
      </c>
      <c r="I653" s="6">
        <f t="shared" si="21"/>
        <v>6720.0000000000009</v>
      </c>
      <c r="J653" s="8" t="s">
        <v>820</v>
      </c>
      <c r="K653" s="8" t="s">
        <v>184</v>
      </c>
      <c r="L653" s="8" t="s">
        <v>746</v>
      </c>
    </row>
    <row r="654" spans="1:12" ht="45">
      <c r="A654" s="21">
        <v>639</v>
      </c>
      <c r="B654" s="8" t="s">
        <v>1088</v>
      </c>
      <c r="C654" s="8" t="s">
        <v>206</v>
      </c>
      <c r="D654" s="8" t="s">
        <v>1245</v>
      </c>
      <c r="E654" s="8" t="s">
        <v>134</v>
      </c>
      <c r="F654" s="8">
        <v>15</v>
      </c>
      <c r="G654" s="6">
        <v>400</v>
      </c>
      <c r="H654" s="6">
        <f t="shared" si="20"/>
        <v>6000</v>
      </c>
      <c r="I654" s="6">
        <f t="shared" si="21"/>
        <v>6720.0000000000009</v>
      </c>
      <c r="J654" s="8" t="s">
        <v>820</v>
      </c>
      <c r="K654" s="8" t="s">
        <v>184</v>
      </c>
      <c r="L654" s="8" t="s">
        <v>746</v>
      </c>
    </row>
    <row r="655" spans="1:12" ht="45">
      <c r="A655" s="21">
        <v>640</v>
      </c>
      <c r="B655" s="8" t="s">
        <v>1089</v>
      </c>
      <c r="C655" s="8" t="s">
        <v>206</v>
      </c>
      <c r="D655" s="8" t="s">
        <v>1246</v>
      </c>
      <c r="E655" s="8" t="s">
        <v>134</v>
      </c>
      <c r="F655" s="8">
        <v>15</v>
      </c>
      <c r="G655" s="6">
        <v>500</v>
      </c>
      <c r="H655" s="6">
        <f t="shared" si="20"/>
        <v>7500</v>
      </c>
      <c r="I655" s="6">
        <f t="shared" si="21"/>
        <v>8400</v>
      </c>
      <c r="J655" s="8" t="s">
        <v>820</v>
      </c>
      <c r="K655" s="8" t="s">
        <v>184</v>
      </c>
      <c r="L655" s="8" t="s">
        <v>746</v>
      </c>
    </row>
    <row r="656" spans="1:12" ht="45">
      <c r="A656" s="21">
        <v>641</v>
      </c>
      <c r="B656" s="8" t="s">
        <v>1090</v>
      </c>
      <c r="C656" s="8" t="s">
        <v>206</v>
      </c>
      <c r="D656" s="8" t="s">
        <v>1247</v>
      </c>
      <c r="E656" s="8" t="s">
        <v>134</v>
      </c>
      <c r="F656" s="8">
        <v>15</v>
      </c>
      <c r="G656" s="6">
        <v>600</v>
      </c>
      <c r="H656" s="6">
        <f t="shared" si="20"/>
        <v>9000</v>
      </c>
      <c r="I656" s="6">
        <f t="shared" si="21"/>
        <v>10080.000000000002</v>
      </c>
      <c r="J656" s="8" t="s">
        <v>820</v>
      </c>
      <c r="K656" s="8" t="s">
        <v>184</v>
      </c>
      <c r="L656" s="8" t="s">
        <v>746</v>
      </c>
    </row>
    <row r="657" spans="1:12" ht="45">
      <c r="A657" s="21">
        <v>642</v>
      </c>
      <c r="B657" s="8" t="s">
        <v>1091</v>
      </c>
      <c r="C657" s="8" t="s">
        <v>206</v>
      </c>
      <c r="D657" s="8" t="s">
        <v>1248</v>
      </c>
      <c r="E657" s="8" t="s">
        <v>134</v>
      </c>
      <c r="F657" s="8">
        <v>15</v>
      </c>
      <c r="G657" s="6">
        <v>900</v>
      </c>
      <c r="H657" s="6">
        <f t="shared" ref="H657:H720" si="22">F657*G657</f>
        <v>13500</v>
      </c>
      <c r="I657" s="6">
        <f t="shared" ref="I657:I720" si="23">H657*1.12</f>
        <v>15120.000000000002</v>
      </c>
      <c r="J657" s="8" t="s">
        <v>820</v>
      </c>
      <c r="K657" s="8" t="s">
        <v>184</v>
      </c>
      <c r="L657" s="8" t="s">
        <v>746</v>
      </c>
    </row>
    <row r="658" spans="1:12" ht="45">
      <c r="A658" s="21">
        <v>643</v>
      </c>
      <c r="B658" s="8" t="s">
        <v>960</v>
      </c>
      <c r="C658" s="8" t="s">
        <v>206</v>
      </c>
      <c r="D658" s="8" t="s">
        <v>1249</v>
      </c>
      <c r="E658" s="8" t="s">
        <v>134</v>
      </c>
      <c r="F658" s="8">
        <v>15</v>
      </c>
      <c r="G658" s="6">
        <v>400</v>
      </c>
      <c r="H658" s="6">
        <f t="shared" si="22"/>
        <v>6000</v>
      </c>
      <c r="I658" s="6">
        <f t="shared" si="23"/>
        <v>6720.0000000000009</v>
      </c>
      <c r="J658" s="8" t="s">
        <v>820</v>
      </c>
      <c r="K658" s="8" t="s">
        <v>184</v>
      </c>
      <c r="L658" s="8" t="s">
        <v>746</v>
      </c>
    </row>
    <row r="659" spans="1:12" ht="75">
      <c r="A659" s="21">
        <v>644</v>
      </c>
      <c r="B659" s="8" t="s">
        <v>961</v>
      </c>
      <c r="C659" s="8" t="s">
        <v>206</v>
      </c>
      <c r="D659" s="8" t="s">
        <v>1250</v>
      </c>
      <c r="E659" s="8" t="s">
        <v>134</v>
      </c>
      <c r="F659" s="8">
        <v>4</v>
      </c>
      <c r="G659" s="6">
        <v>2000</v>
      </c>
      <c r="H659" s="6">
        <f t="shared" si="22"/>
        <v>8000</v>
      </c>
      <c r="I659" s="6">
        <f t="shared" si="23"/>
        <v>8960</v>
      </c>
      <c r="J659" s="8" t="s">
        <v>820</v>
      </c>
      <c r="K659" s="8" t="s">
        <v>184</v>
      </c>
      <c r="L659" s="8" t="s">
        <v>746</v>
      </c>
    </row>
    <row r="660" spans="1:12" ht="45">
      <c r="A660" s="21">
        <v>645</v>
      </c>
      <c r="B660" s="8" t="s">
        <v>962</v>
      </c>
      <c r="C660" s="8" t="s">
        <v>206</v>
      </c>
      <c r="D660" s="8" t="s">
        <v>1251</v>
      </c>
      <c r="E660" s="8" t="s">
        <v>536</v>
      </c>
      <c r="F660" s="8">
        <v>5</v>
      </c>
      <c r="G660" s="6">
        <v>1100</v>
      </c>
      <c r="H660" s="6">
        <f t="shared" si="22"/>
        <v>5500</v>
      </c>
      <c r="I660" s="6">
        <f t="shared" si="23"/>
        <v>6160.0000000000009</v>
      </c>
      <c r="J660" s="8" t="s">
        <v>820</v>
      </c>
      <c r="K660" s="8" t="s">
        <v>184</v>
      </c>
      <c r="L660" s="8" t="s">
        <v>746</v>
      </c>
    </row>
    <row r="661" spans="1:12" ht="45">
      <c r="A661" s="21">
        <v>646</v>
      </c>
      <c r="B661" s="8" t="s">
        <v>1092</v>
      </c>
      <c r="C661" s="8" t="s">
        <v>206</v>
      </c>
      <c r="D661" s="8" t="s">
        <v>1252</v>
      </c>
      <c r="E661" s="8" t="s">
        <v>996</v>
      </c>
      <c r="F661" s="8">
        <v>2</v>
      </c>
      <c r="G661" s="6">
        <v>45071</v>
      </c>
      <c r="H661" s="6">
        <f t="shared" si="22"/>
        <v>90142</v>
      </c>
      <c r="I661" s="6">
        <f t="shared" si="23"/>
        <v>100959.04000000001</v>
      </c>
      <c r="J661" s="8" t="s">
        <v>820</v>
      </c>
      <c r="K661" s="8" t="s">
        <v>184</v>
      </c>
      <c r="L661" s="8" t="s">
        <v>746</v>
      </c>
    </row>
    <row r="662" spans="1:12" ht="45">
      <c r="A662" s="21">
        <v>647</v>
      </c>
      <c r="B662" s="8" t="s">
        <v>1093</v>
      </c>
      <c r="C662" s="8" t="s">
        <v>206</v>
      </c>
      <c r="D662" s="8" t="s">
        <v>1253</v>
      </c>
      <c r="E662" s="8" t="s">
        <v>996</v>
      </c>
      <c r="F662" s="8">
        <v>2</v>
      </c>
      <c r="G662" s="6">
        <v>48000</v>
      </c>
      <c r="H662" s="6">
        <f t="shared" si="22"/>
        <v>96000</v>
      </c>
      <c r="I662" s="6">
        <f t="shared" si="23"/>
        <v>107520.00000000001</v>
      </c>
      <c r="J662" s="8" t="s">
        <v>820</v>
      </c>
      <c r="K662" s="8" t="s">
        <v>184</v>
      </c>
      <c r="L662" s="8" t="s">
        <v>746</v>
      </c>
    </row>
    <row r="663" spans="1:12" ht="45">
      <c r="A663" s="21">
        <v>648</v>
      </c>
      <c r="B663" s="8" t="s">
        <v>963</v>
      </c>
      <c r="C663" s="8" t="s">
        <v>206</v>
      </c>
      <c r="D663" s="8" t="s">
        <v>1254</v>
      </c>
      <c r="E663" s="8" t="s">
        <v>134</v>
      </c>
      <c r="F663" s="8">
        <v>5</v>
      </c>
      <c r="G663" s="6">
        <v>19400</v>
      </c>
      <c r="H663" s="6">
        <f t="shared" si="22"/>
        <v>97000</v>
      </c>
      <c r="I663" s="6">
        <f t="shared" si="23"/>
        <v>108640.00000000001</v>
      </c>
      <c r="J663" s="8" t="s">
        <v>820</v>
      </c>
      <c r="K663" s="8" t="s">
        <v>184</v>
      </c>
      <c r="L663" s="8" t="s">
        <v>746</v>
      </c>
    </row>
    <row r="664" spans="1:12" ht="45">
      <c r="A664" s="21">
        <v>649</v>
      </c>
      <c r="B664" s="8" t="s">
        <v>964</v>
      </c>
      <c r="C664" s="8" t="s">
        <v>206</v>
      </c>
      <c r="D664" s="8" t="s">
        <v>1255</v>
      </c>
      <c r="E664" s="8" t="s">
        <v>134</v>
      </c>
      <c r="F664" s="8">
        <v>5</v>
      </c>
      <c r="G664" s="6">
        <v>23000</v>
      </c>
      <c r="H664" s="6">
        <f t="shared" si="22"/>
        <v>115000</v>
      </c>
      <c r="I664" s="6">
        <f t="shared" si="23"/>
        <v>128800.00000000001</v>
      </c>
      <c r="J664" s="8" t="s">
        <v>820</v>
      </c>
      <c r="K664" s="8" t="s">
        <v>184</v>
      </c>
      <c r="L664" s="8" t="s">
        <v>746</v>
      </c>
    </row>
    <row r="665" spans="1:12" ht="45">
      <c r="A665" s="21">
        <v>650</v>
      </c>
      <c r="B665" s="8" t="s">
        <v>965</v>
      </c>
      <c r="C665" s="8" t="s">
        <v>206</v>
      </c>
      <c r="D665" s="8" t="s">
        <v>1256</v>
      </c>
      <c r="E665" s="8" t="s">
        <v>134</v>
      </c>
      <c r="F665" s="8">
        <v>5</v>
      </c>
      <c r="G665" s="6">
        <v>27600</v>
      </c>
      <c r="H665" s="6">
        <f t="shared" si="22"/>
        <v>138000</v>
      </c>
      <c r="I665" s="6">
        <f t="shared" si="23"/>
        <v>154560.00000000003</v>
      </c>
      <c r="J665" s="8" t="s">
        <v>820</v>
      </c>
      <c r="K665" s="8" t="s">
        <v>184</v>
      </c>
      <c r="L665" s="8" t="s">
        <v>746</v>
      </c>
    </row>
    <row r="666" spans="1:12" ht="45">
      <c r="A666" s="21">
        <v>651</v>
      </c>
      <c r="B666" s="8" t="s">
        <v>966</v>
      </c>
      <c r="C666" s="8" t="s">
        <v>206</v>
      </c>
      <c r="D666" s="8" t="s">
        <v>1257</v>
      </c>
      <c r="E666" s="8" t="s">
        <v>134</v>
      </c>
      <c r="F666" s="8">
        <v>5</v>
      </c>
      <c r="G666" s="6">
        <v>32200</v>
      </c>
      <c r="H666" s="6">
        <f t="shared" si="22"/>
        <v>161000</v>
      </c>
      <c r="I666" s="6">
        <f t="shared" si="23"/>
        <v>180320.00000000003</v>
      </c>
      <c r="J666" s="8" t="s">
        <v>820</v>
      </c>
      <c r="K666" s="8" t="s">
        <v>184</v>
      </c>
      <c r="L666" s="8" t="s">
        <v>746</v>
      </c>
    </row>
    <row r="667" spans="1:12" ht="45">
      <c r="A667" s="21">
        <v>652</v>
      </c>
      <c r="B667" s="8" t="s">
        <v>967</v>
      </c>
      <c r="C667" s="8" t="s">
        <v>206</v>
      </c>
      <c r="D667" s="8" t="s">
        <v>1258</v>
      </c>
      <c r="E667" s="8" t="s">
        <v>134</v>
      </c>
      <c r="F667" s="8">
        <v>2</v>
      </c>
      <c r="G667" s="6">
        <v>36800</v>
      </c>
      <c r="H667" s="6">
        <f t="shared" si="22"/>
        <v>73600</v>
      </c>
      <c r="I667" s="6">
        <f t="shared" si="23"/>
        <v>82432.000000000015</v>
      </c>
      <c r="J667" s="8" t="s">
        <v>820</v>
      </c>
      <c r="K667" s="8" t="s">
        <v>184</v>
      </c>
      <c r="L667" s="8" t="s">
        <v>746</v>
      </c>
    </row>
    <row r="668" spans="1:12" ht="45">
      <c r="A668" s="21">
        <v>653</v>
      </c>
      <c r="B668" s="8" t="s">
        <v>968</v>
      </c>
      <c r="C668" s="8" t="s">
        <v>206</v>
      </c>
      <c r="D668" s="8" t="s">
        <v>1259</v>
      </c>
      <c r="E668" s="8" t="s">
        <v>996</v>
      </c>
      <c r="F668" s="8">
        <v>25</v>
      </c>
      <c r="G668" s="6">
        <v>1700</v>
      </c>
      <c r="H668" s="6">
        <f t="shared" si="22"/>
        <v>42500</v>
      </c>
      <c r="I668" s="6">
        <f t="shared" si="23"/>
        <v>47600.000000000007</v>
      </c>
      <c r="J668" s="8" t="s">
        <v>820</v>
      </c>
      <c r="K668" s="8" t="s">
        <v>184</v>
      </c>
      <c r="L668" s="8" t="s">
        <v>746</v>
      </c>
    </row>
    <row r="669" spans="1:12" ht="45">
      <c r="A669" s="21">
        <v>654</v>
      </c>
      <c r="B669" s="8" t="s">
        <v>969</v>
      </c>
      <c r="C669" s="8" t="s">
        <v>206</v>
      </c>
      <c r="D669" s="8" t="s">
        <v>1260</v>
      </c>
      <c r="E669" s="8" t="s">
        <v>134</v>
      </c>
      <c r="F669" s="8">
        <v>10</v>
      </c>
      <c r="G669" s="6">
        <v>15700</v>
      </c>
      <c r="H669" s="6">
        <f t="shared" si="22"/>
        <v>157000</v>
      </c>
      <c r="I669" s="6">
        <f t="shared" si="23"/>
        <v>175840.00000000003</v>
      </c>
      <c r="J669" s="8" t="s">
        <v>820</v>
      </c>
      <c r="K669" s="8" t="s">
        <v>184</v>
      </c>
      <c r="L669" s="8" t="s">
        <v>746</v>
      </c>
    </row>
    <row r="670" spans="1:12" ht="45">
      <c r="A670" s="21">
        <v>655</v>
      </c>
      <c r="B670" s="8" t="s">
        <v>970</v>
      </c>
      <c r="C670" s="8" t="s">
        <v>206</v>
      </c>
      <c r="D670" s="8" t="s">
        <v>1261</v>
      </c>
      <c r="E670" s="8" t="s">
        <v>134</v>
      </c>
      <c r="F670" s="8">
        <v>5</v>
      </c>
      <c r="G670" s="6">
        <v>7710</v>
      </c>
      <c r="H670" s="6">
        <f t="shared" si="22"/>
        <v>38550</v>
      </c>
      <c r="I670" s="6">
        <f t="shared" si="23"/>
        <v>43176.000000000007</v>
      </c>
      <c r="J670" s="8" t="s">
        <v>820</v>
      </c>
      <c r="K670" s="8" t="s">
        <v>184</v>
      </c>
      <c r="L670" s="8" t="s">
        <v>746</v>
      </c>
    </row>
    <row r="671" spans="1:12" ht="45">
      <c r="A671" s="21">
        <v>656</v>
      </c>
      <c r="B671" s="8" t="s">
        <v>1095</v>
      </c>
      <c r="C671" s="8" t="s">
        <v>206</v>
      </c>
      <c r="D671" s="8" t="s">
        <v>1262</v>
      </c>
      <c r="E671" s="8" t="s">
        <v>134</v>
      </c>
      <c r="F671" s="8">
        <v>4</v>
      </c>
      <c r="G671" s="6">
        <v>15880</v>
      </c>
      <c r="H671" s="6">
        <f t="shared" si="22"/>
        <v>63520</v>
      </c>
      <c r="I671" s="6">
        <f t="shared" si="23"/>
        <v>71142.400000000009</v>
      </c>
      <c r="J671" s="8" t="s">
        <v>820</v>
      </c>
      <c r="K671" s="8" t="s">
        <v>184</v>
      </c>
      <c r="L671" s="8" t="s">
        <v>746</v>
      </c>
    </row>
    <row r="672" spans="1:12" ht="45">
      <c r="A672" s="21">
        <v>657</v>
      </c>
      <c r="B672" s="8" t="s">
        <v>1096</v>
      </c>
      <c r="C672" s="8" t="s">
        <v>206</v>
      </c>
      <c r="D672" s="8" t="s">
        <v>1263</v>
      </c>
      <c r="E672" s="8" t="s">
        <v>134</v>
      </c>
      <c r="F672" s="8">
        <v>4</v>
      </c>
      <c r="G672" s="6">
        <v>21140</v>
      </c>
      <c r="H672" s="6">
        <f t="shared" si="22"/>
        <v>84560</v>
      </c>
      <c r="I672" s="6">
        <f t="shared" si="23"/>
        <v>94707.200000000012</v>
      </c>
      <c r="J672" s="8" t="s">
        <v>820</v>
      </c>
      <c r="K672" s="8" t="s">
        <v>184</v>
      </c>
      <c r="L672" s="8" t="s">
        <v>746</v>
      </c>
    </row>
    <row r="673" spans="1:12" ht="45">
      <c r="A673" s="21">
        <v>658</v>
      </c>
      <c r="B673" s="8" t="s">
        <v>971</v>
      </c>
      <c r="C673" s="8" t="s">
        <v>206</v>
      </c>
      <c r="D673" s="8" t="s">
        <v>1264</v>
      </c>
      <c r="E673" s="8" t="s">
        <v>134</v>
      </c>
      <c r="F673" s="8">
        <v>1</v>
      </c>
      <c r="G673" s="6">
        <v>52200</v>
      </c>
      <c r="H673" s="6">
        <f t="shared" si="22"/>
        <v>52200</v>
      </c>
      <c r="I673" s="6">
        <f t="shared" si="23"/>
        <v>58464.000000000007</v>
      </c>
      <c r="J673" s="8" t="s">
        <v>820</v>
      </c>
      <c r="K673" s="8" t="s">
        <v>184</v>
      </c>
      <c r="L673" s="8" t="s">
        <v>746</v>
      </c>
    </row>
    <row r="674" spans="1:12" ht="45">
      <c r="A674" s="21">
        <v>659</v>
      </c>
      <c r="B674" s="8" t="s">
        <v>972</v>
      </c>
      <c r="C674" s="8" t="s">
        <v>206</v>
      </c>
      <c r="D674" s="8" t="s">
        <v>1265</v>
      </c>
      <c r="E674" s="8" t="s">
        <v>134</v>
      </c>
      <c r="F674" s="8">
        <v>2</v>
      </c>
      <c r="G674" s="6">
        <v>27600</v>
      </c>
      <c r="H674" s="6">
        <f t="shared" si="22"/>
        <v>55200</v>
      </c>
      <c r="I674" s="6">
        <f t="shared" si="23"/>
        <v>61824.000000000007</v>
      </c>
      <c r="J674" s="8" t="s">
        <v>820</v>
      </c>
      <c r="K674" s="8" t="s">
        <v>184</v>
      </c>
      <c r="L674" s="8" t="s">
        <v>746</v>
      </c>
    </row>
    <row r="675" spans="1:12" ht="45">
      <c r="A675" s="21">
        <v>660</v>
      </c>
      <c r="B675" s="8" t="s">
        <v>973</v>
      </c>
      <c r="C675" s="8" t="s">
        <v>206</v>
      </c>
      <c r="D675" s="8" t="s">
        <v>1502</v>
      </c>
      <c r="E675" s="8" t="s">
        <v>134</v>
      </c>
      <c r="F675" s="8">
        <v>15</v>
      </c>
      <c r="G675" s="6">
        <v>260</v>
      </c>
      <c r="H675" s="6">
        <f t="shared" si="22"/>
        <v>3900</v>
      </c>
      <c r="I675" s="6">
        <f t="shared" si="23"/>
        <v>4368</v>
      </c>
      <c r="J675" s="8" t="s">
        <v>820</v>
      </c>
      <c r="K675" s="8" t="s">
        <v>184</v>
      </c>
      <c r="L675" s="8" t="s">
        <v>746</v>
      </c>
    </row>
    <row r="676" spans="1:12" ht="45">
      <c r="A676" s="21">
        <v>661</v>
      </c>
      <c r="B676" s="8" t="s">
        <v>974</v>
      </c>
      <c r="C676" s="8" t="s">
        <v>206</v>
      </c>
      <c r="D676" s="8" t="s">
        <v>1503</v>
      </c>
      <c r="E676" s="8" t="s">
        <v>134</v>
      </c>
      <c r="F676" s="8">
        <v>15</v>
      </c>
      <c r="G676" s="6">
        <v>510</v>
      </c>
      <c r="H676" s="6">
        <f t="shared" si="22"/>
        <v>7650</v>
      </c>
      <c r="I676" s="6">
        <f t="shared" si="23"/>
        <v>8568</v>
      </c>
      <c r="J676" s="8" t="s">
        <v>820</v>
      </c>
      <c r="K676" s="8" t="s">
        <v>184</v>
      </c>
      <c r="L676" s="8" t="s">
        <v>746</v>
      </c>
    </row>
    <row r="677" spans="1:12" ht="45">
      <c r="A677" s="21">
        <v>662</v>
      </c>
      <c r="B677" s="8" t="s">
        <v>975</v>
      </c>
      <c r="C677" s="8" t="s">
        <v>206</v>
      </c>
      <c r="D677" s="8" t="s">
        <v>1525</v>
      </c>
      <c r="E677" s="8" t="s">
        <v>134</v>
      </c>
      <c r="F677" s="8">
        <v>15</v>
      </c>
      <c r="G677" s="6">
        <v>940</v>
      </c>
      <c r="H677" s="6">
        <f t="shared" si="22"/>
        <v>14100</v>
      </c>
      <c r="I677" s="6">
        <f t="shared" si="23"/>
        <v>15792.000000000002</v>
      </c>
      <c r="J677" s="8" t="s">
        <v>820</v>
      </c>
      <c r="K677" s="8" t="s">
        <v>184</v>
      </c>
      <c r="L677" s="8" t="s">
        <v>746</v>
      </c>
    </row>
    <row r="678" spans="1:12" ht="45">
      <c r="A678" s="21">
        <v>663</v>
      </c>
      <c r="B678" s="8" t="s">
        <v>976</v>
      </c>
      <c r="C678" s="8" t="s">
        <v>206</v>
      </c>
      <c r="D678" s="8" t="s">
        <v>1526</v>
      </c>
      <c r="E678" s="8" t="s">
        <v>134</v>
      </c>
      <c r="F678" s="8">
        <v>15</v>
      </c>
      <c r="G678" s="6">
        <v>2040</v>
      </c>
      <c r="H678" s="6">
        <f t="shared" si="22"/>
        <v>30600</v>
      </c>
      <c r="I678" s="6">
        <f t="shared" si="23"/>
        <v>34272</v>
      </c>
      <c r="J678" s="8" t="s">
        <v>820</v>
      </c>
      <c r="K678" s="8" t="s">
        <v>184</v>
      </c>
      <c r="L678" s="8" t="s">
        <v>746</v>
      </c>
    </row>
    <row r="679" spans="1:12" ht="45">
      <c r="A679" s="21">
        <v>664</v>
      </c>
      <c r="B679" s="8" t="s">
        <v>977</v>
      </c>
      <c r="C679" s="8" t="s">
        <v>206</v>
      </c>
      <c r="D679" s="8" t="s">
        <v>1527</v>
      </c>
      <c r="E679" s="8" t="s">
        <v>134</v>
      </c>
      <c r="F679" s="8">
        <v>15</v>
      </c>
      <c r="G679" s="6">
        <v>2340</v>
      </c>
      <c r="H679" s="6">
        <f t="shared" si="22"/>
        <v>35100</v>
      </c>
      <c r="I679" s="6">
        <f t="shared" si="23"/>
        <v>39312.000000000007</v>
      </c>
      <c r="J679" s="8" t="s">
        <v>820</v>
      </c>
      <c r="K679" s="8" t="s">
        <v>184</v>
      </c>
      <c r="L679" s="8" t="s">
        <v>746</v>
      </c>
    </row>
    <row r="680" spans="1:12" ht="45">
      <c r="A680" s="21">
        <v>665</v>
      </c>
      <c r="B680" s="8" t="s">
        <v>978</v>
      </c>
      <c r="C680" s="8" t="s">
        <v>206</v>
      </c>
      <c r="D680" s="8" t="s">
        <v>1266</v>
      </c>
      <c r="E680" s="8" t="s">
        <v>134</v>
      </c>
      <c r="F680" s="8">
        <v>6</v>
      </c>
      <c r="G680" s="6">
        <v>1500</v>
      </c>
      <c r="H680" s="6">
        <f t="shared" si="22"/>
        <v>9000</v>
      </c>
      <c r="I680" s="6">
        <f t="shared" si="23"/>
        <v>10080.000000000002</v>
      </c>
      <c r="J680" s="8" t="s">
        <v>820</v>
      </c>
      <c r="K680" s="8" t="s">
        <v>184</v>
      </c>
      <c r="L680" s="8" t="s">
        <v>746</v>
      </c>
    </row>
    <row r="681" spans="1:12" ht="45">
      <c r="A681" s="21">
        <v>666</v>
      </c>
      <c r="B681" s="8" t="s">
        <v>1097</v>
      </c>
      <c r="C681" s="8" t="s">
        <v>206</v>
      </c>
      <c r="D681" s="8" t="s">
        <v>1099</v>
      </c>
      <c r="E681" s="8" t="s">
        <v>134</v>
      </c>
      <c r="F681" s="8">
        <v>10</v>
      </c>
      <c r="G681" s="6">
        <v>1000</v>
      </c>
      <c r="H681" s="6">
        <f t="shared" si="22"/>
        <v>10000</v>
      </c>
      <c r="I681" s="6">
        <f t="shared" si="23"/>
        <v>11200.000000000002</v>
      </c>
      <c r="J681" s="8" t="s">
        <v>820</v>
      </c>
      <c r="K681" s="8" t="s">
        <v>184</v>
      </c>
      <c r="L681" s="8"/>
    </row>
    <row r="682" spans="1:12" ht="45">
      <c r="A682" s="21">
        <v>667</v>
      </c>
      <c r="B682" s="8" t="s">
        <v>1098</v>
      </c>
      <c r="C682" s="8" t="s">
        <v>206</v>
      </c>
      <c r="D682" s="8" t="s">
        <v>1100</v>
      </c>
      <c r="E682" s="8" t="s">
        <v>134</v>
      </c>
      <c r="F682" s="8">
        <v>10</v>
      </c>
      <c r="G682" s="6">
        <v>2000</v>
      </c>
      <c r="H682" s="6">
        <f t="shared" si="22"/>
        <v>20000</v>
      </c>
      <c r="I682" s="6">
        <f t="shared" si="23"/>
        <v>22400.000000000004</v>
      </c>
      <c r="J682" s="8" t="s">
        <v>820</v>
      </c>
      <c r="K682" s="8" t="s">
        <v>184</v>
      </c>
      <c r="L682" s="8"/>
    </row>
    <row r="683" spans="1:12" ht="45">
      <c r="A683" s="21">
        <v>668</v>
      </c>
      <c r="B683" s="8" t="s">
        <v>1101</v>
      </c>
      <c r="C683" s="8" t="s">
        <v>206</v>
      </c>
      <c r="D683" s="8" t="s">
        <v>1102</v>
      </c>
      <c r="E683" s="8" t="s">
        <v>134</v>
      </c>
      <c r="F683" s="8">
        <v>5</v>
      </c>
      <c r="G683" s="6">
        <v>4800</v>
      </c>
      <c r="H683" s="6">
        <f t="shared" si="22"/>
        <v>24000</v>
      </c>
      <c r="I683" s="6">
        <f t="shared" si="23"/>
        <v>26880.000000000004</v>
      </c>
      <c r="J683" s="8" t="s">
        <v>820</v>
      </c>
      <c r="K683" s="8" t="s">
        <v>184</v>
      </c>
      <c r="L683" s="8"/>
    </row>
    <row r="684" spans="1:12" ht="45">
      <c r="A684" s="21">
        <v>669</v>
      </c>
      <c r="B684" s="8" t="s">
        <v>1103</v>
      </c>
      <c r="C684" s="8" t="s">
        <v>206</v>
      </c>
      <c r="D684" s="8" t="s">
        <v>1104</v>
      </c>
      <c r="E684" s="8" t="s">
        <v>134</v>
      </c>
      <c r="F684" s="8">
        <v>4</v>
      </c>
      <c r="G684" s="6">
        <v>6700</v>
      </c>
      <c r="H684" s="6">
        <f t="shared" si="22"/>
        <v>26800</v>
      </c>
      <c r="I684" s="6">
        <f t="shared" si="23"/>
        <v>30016.000000000004</v>
      </c>
      <c r="J684" s="8" t="s">
        <v>820</v>
      </c>
      <c r="K684" s="8" t="s">
        <v>184</v>
      </c>
      <c r="L684" s="8"/>
    </row>
    <row r="685" spans="1:12" ht="45">
      <c r="A685" s="21">
        <v>670</v>
      </c>
      <c r="B685" s="8" t="s">
        <v>1105</v>
      </c>
      <c r="C685" s="8" t="s">
        <v>206</v>
      </c>
      <c r="D685" s="8" t="s">
        <v>1105</v>
      </c>
      <c r="E685" s="8" t="s">
        <v>134</v>
      </c>
      <c r="F685" s="8">
        <v>20</v>
      </c>
      <c r="G685" s="6">
        <v>400</v>
      </c>
      <c r="H685" s="6">
        <f t="shared" si="22"/>
        <v>8000</v>
      </c>
      <c r="I685" s="6">
        <f t="shared" si="23"/>
        <v>8960</v>
      </c>
      <c r="J685" s="8" t="s">
        <v>820</v>
      </c>
      <c r="K685" s="8" t="s">
        <v>184</v>
      </c>
      <c r="L685" s="8"/>
    </row>
    <row r="686" spans="1:12" ht="45">
      <c r="A686" s="21">
        <v>671</v>
      </c>
      <c r="B686" s="8" t="s">
        <v>1094</v>
      </c>
      <c r="C686" s="8" t="s">
        <v>206</v>
      </c>
      <c r="D686" s="8" t="s">
        <v>1094</v>
      </c>
      <c r="E686" s="8" t="s">
        <v>134</v>
      </c>
      <c r="F686" s="8">
        <v>5</v>
      </c>
      <c r="G686" s="6">
        <v>600</v>
      </c>
      <c r="H686" s="6">
        <f t="shared" si="22"/>
        <v>3000</v>
      </c>
      <c r="I686" s="6">
        <f t="shared" si="23"/>
        <v>3360.0000000000005</v>
      </c>
      <c r="J686" s="8" t="s">
        <v>820</v>
      </c>
      <c r="K686" s="8" t="s">
        <v>184</v>
      </c>
      <c r="L686" s="8"/>
    </row>
    <row r="687" spans="1:12" ht="45">
      <c r="A687" s="21">
        <v>672</v>
      </c>
      <c r="B687" s="8" t="s">
        <v>1106</v>
      </c>
      <c r="C687" s="8" t="s">
        <v>206</v>
      </c>
      <c r="D687" s="8" t="s">
        <v>1106</v>
      </c>
      <c r="E687" s="8" t="s">
        <v>134</v>
      </c>
      <c r="F687" s="8">
        <v>5</v>
      </c>
      <c r="G687" s="6">
        <v>800</v>
      </c>
      <c r="H687" s="6">
        <f t="shared" si="22"/>
        <v>4000</v>
      </c>
      <c r="I687" s="6">
        <f t="shared" si="23"/>
        <v>4480</v>
      </c>
      <c r="J687" s="8" t="s">
        <v>820</v>
      </c>
      <c r="K687" s="8" t="s">
        <v>184</v>
      </c>
      <c r="L687" s="8"/>
    </row>
    <row r="688" spans="1:12" ht="45">
      <c r="A688" s="21">
        <v>673</v>
      </c>
      <c r="B688" s="8" t="s">
        <v>979</v>
      </c>
      <c r="C688" s="8" t="s">
        <v>206</v>
      </c>
      <c r="D688" s="8" t="s">
        <v>1267</v>
      </c>
      <c r="E688" s="8" t="s">
        <v>134</v>
      </c>
      <c r="F688" s="8">
        <v>10</v>
      </c>
      <c r="G688" s="6">
        <v>2400</v>
      </c>
      <c r="H688" s="6">
        <f t="shared" si="22"/>
        <v>24000</v>
      </c>
      <c r="I688" s="6">
        <f t="shared" si="23"/>
        <v>26880.000000000004</v>
      </c>
      <c r="J688" s="8" t="s">
        <v>820</v>
      </c>
      <c r="K688" s="8" t="s">
        <v>184</v>
      </c>
      <c r="L688" s="8" t="s">
        <v>746</v>
      </c>
    </row>
    <row r="689" spans="1:12" ht="45">
      <c r="A689" s="21">
        <v>674</v>
      </c>
      <c r="B689" s="8" t="s">
        <v>980</v>
      </c>
      <c r="C689" s="8" t="s">
        <v>206</v>
      </c>
      <c r="D689" s="8" t="s">
        <v>1268</v>
      </c>
      <c r="E689" s="8" t="s">
        <v>134</v>
      </c>
      <c r="F689" s="8">
        <v>10</v>
      </c>
      <c r="G689" s="6">
        <v>2400</v>
      </c>
      <c r="H689" s="6">
        <f t="shared" si="22"/>
        <v>24000</v>
      </c>
      <c r="I689" s="6">
        <f t="shared" si="23"/>
        <v>26880.000000000004</v>
      </c>
      <c r="J689" s="8" t="s">
        <v>820</v>
      </c>
      <c r="K689" s="8" t="s">
        <v>184</v>
      </c>
      <c r="L689" s="8" t="s">
        <v>746</v>
      </c>
    </row>
    <row r="690" spans="1:12" ht="45">
      <c r="A690" s="21">
        <v>675</v>
      </c>
      <c r="B690" s="8" t="s">
        <v>981</v>
      </c>
      <c r="C690" s="8" t="s">
        <v>206</v>
      </c>
      <c r="D690" s="8" t="s">
        <v>1269</v>
      </c>
      <c r="E690" s="8" t="s">
        <v>451</v>
      </c>
      <c r="F690" s="8">
        <v>50</v>
      </c>
      <c r="G690" s="6">
        <v>520</v>
      </c>
      <c r="H690" s="6">
        <f t="shared" si="22"/>
        <v>26000</v>
      </c>
      <c r="I690" s="6">
        <f t="shared" si="23"/>
        <v>29120.000000000004</v>
      </c>
      <c r="J690" s="8" t="s">
        <v>820</v>
      </c>
      <c r="K690" s="8" t="s">
        <v>184</v>
      </c>
      <c r="L690" s="8" t="s">
        <v>746</v>
      </c>
    </row>
    <row r="691" spans="1:12" ht="45">
      <c r="A691" s="21">
        <v>676</v>
      </c>
      <c r="B691" s="50" t="s">
        <v>982</v>
      </c>
      <c r="C691" s="8" t="s">
        <v>206</v>
      </c>
      <c r="D691" s="50" t="s">
        <v>982</v>
      </c>
      <c r="E691" s="18" t="s">
        <v>158</v>
      </c>
      <c r="F691" s="51">
        <v>2</v>
      </c>
      <c r="G691" s="6">
        <v>18000</v>
      </c>
      <c r="H691" s="6">
        <f t="shared" si="22"/>
        <v>36000</v>
      </c>
      <c r="I691" s="6">
        <f t="shared" si="23"/>
        <v>40320.000000000007</v>
      </c>
      <c r="J691" s="8" t="s">
        <v>820</v>
      </c>
      <c r="K691" s="8" t="s">
        <v>184</v>
      </c>
      <c r="L691" s="8"/>
    </row>
    <row r="692" spans="1:12" ht="45">
      <c r="A692" s="21">
        <v>677</v>
      </c>
      <c r="B692" s="50" t="s">
        <v>983</v>
      </c>
      <c r="C692" s="8" t="s">
        <v>206</v>
      </c>
      <c r="D692" s="50" t="s">
        <v>1270</v>
      </c>
      <c r="E692" s="18" t="s">
        <v>158</v>
      </c>
      <c r="F692" s="51">
        <v>50</v>
      </c>
      <c r="G692" s="6">
        <v>540</v>
      </c>
      <c r="H692" s="6">
        <f t="shared" si="22"/>
        <v>27000</v>
      </c>
      <c r="I692" s="6">
        <f t="shared" si="23"/>
        <v>30240.000000000004</v>
      </c>
      <c r="J692" s="8" t="s">
        <v>820</v>
      </c>
      <c r="K692" s="8" t="s">
        <v>184</v>
      </c>
      <c r="L692" s="8" t="s">
        <v>746</v>
      </c>
    </row>
    <row r="693" spans="1:12" ht="45">
      <c r="A693" s="21">
        <v>678</v>
      </c>
      <c r="B693" s="50" t="s">
        <v>984</v>
      </c>
      <c r="C693" s="8" t="s">
        <v>206</v>
      </c>
      <c r="D693" s="50" t="s">
        <v>1271</v>
      </c>
      <c r="E693" s="18" t="s">
        <v>158</v>
      </c>
      <c r="F693" s="51">
        <v>50</v>
      </c>
      <c r="G693" s="6">
        <v>810</v>
      </c>
      <c r="H693" s="6">
        <f t="shared" si="22"/>
        <v>40500</v>
      </c>
      <c r="I693" s="6">
        <f t="shared" si="23"/>
        <v>45360.000000000007</v>
      </c>
      <c r="J693" s="8" t="s">
        <v>820</v>
      </c>
      <c r="K693" s="8" t="s">
        <v>184</v>
      </c>
      <c r="L693" s="8" t="s">
        <v>746</v>
      </c>
    </row>
    <row r="694" spans="1:12" ht="45">
      <c r="A694" s="21">
        <v>679</v>
      </c>
      <c r="B694" s="50" t="s">
        <v>985</v>
      </c>
      <c r="C694" s="8" t="s">
        <v>206</v>
      </c>
      <c r="D694" s="50" t="s">
        <v>1272</v>
      </c>
      <c r="E694" s="18" t="s">
        <v>158</v>
      </c>
      <c r="F694" s="51">
        <v>50</v>
      </c>
      <c r="G694" s="6">
        <v>1280</v>
      </c>
      <c r="H694" s="6">
        <f t="shared" si="22"/>
        <v>64000</v>
      </c>
      <c r="I694" s="6">
        <f t="shared" si="23"/>
        <v>71680</v>
      </c>
      <c r="J694" s="8" t="s">
        <v>820</v>
      </c>
      <c r="K694" s="8" t="s">
        <v>184</v>
      </c>
      <c r="L694" s="8" t="s">
        <v>746</v>
      </c>
    </row>
    <row r="695" spans="1:12" ht="45">
      <c r="A695" s="21">
        <v>680</v>
      </c>
      <c r="B695" s="50" t="s">
        <v>986</v>
      </c>
      <c r="C695" s="8" t="s">
        <v>206</v>
      </c>
      <c r="D695" s="50" t="s">
        <v>1273</v>
      </c>
      <c r="E695" s="18" t="s">
        <v>158</v>
      </c>
      <c r="F695" s="51">
        <v>30</v>
      </c>
      <c r="G695" s="6">
        <v>2225</v>
      </c>
      <c r="H695" s="6">
        <f t="shared" si="22"/>
        <v>66750</v>
      </c>
      <c r="I695" s="6">
        <f t="shared" si="23"/>
        <v>74760</v>
      </c>
      <c r="J695" s="8" t="s">
        <v>820</v>
      </c>
      <c r="K695" s="8" t="s">
        <v>184</v>
      </c>
      <c r="L695" s="8" t="s">
        <v>746</v>
      </c>
    </row>
    <row r="696" spans="1:12" ht="45">
      <c r="A696" s="21">
        <v>681</v>
      </c>
      <c r="B696" s="50" t="s">
        <v>987</v>
      </c>
      <c r="C696" s="8" t="s">
        <v>206</v>
      </c>
      <c r="D696" s="50" t="s">
        <v>1274</v>
      </c>
      <c r="E696" s="18" t="s">
        <v>158</v>
      </c>
      <c r="F696" s="51">
        <v>30</v>
      </c>
      <c r="G696" s="6">
        <v>2960</v>
      </c>
      <c r="H696" s="6">
        <f t="shared" si="22"/>
        <v>88800</v>
      </c>
      <c r="I696" s="6">
        <f t="shared" si="23"/>
        <v>99456.000000000015</v>
      </c>
      <c r="J696" s="8" t="s">
        <v>820</v>
      </c>
      <c r="K696" s="8" t="s">
        <v>184</v>
      </c>
      <c r="L696" s="8" t="s">
        <v>746</v>
      </c>
    </row>
    <row r="697" spans="1:12" ht="45">
      <c r="A697" s="21">
        <v>682</v>
      </c>
      <c r="B697" s="50" t="s">
        <v>988</v>
      </c>
      <c r="C697" s="8" t="s">
        <v>206</v>
      </c>
      <c r="D697" s="50" t="s">
        <v>1275</v>
      </c>
      <c r="E697" s="18" t="s">
        <v>158</v>
      </c>
      <c r="F697" s="51">
        <v>30</v>
      </c>
      <c r="G697" s="6">
        <v>4495</v>
      </c>
      <c r="H697" s="6">
        <f t="shared" si="22"/>
        <v>134850</v>
      </c>
      <c r="I697" s="6">
        <f t="shared" si="23"/>
        <v>151032</v>
      </c>
      <c r="J697" s="8" t="s">
        <v>820</v>
      </c>
      <c r="K697" s="8" t="s">
        <v>184</v>
      </c>
      <c r="L697" s="8" t="s">
        <v>746</v>
      </c>
    </row>
    <row r="698" spans="1:12" ht="45">
      <c r="A698" s="21">
        <v>683</v>
      </c>
      <c r="B698" s="50" t="s">
        <v>989</v>
      </c>
      <c r="C698" s="8" t="s">
        <v>206</v>
      </c>
      <c r="D698" s="50" t="s">
        <v>989</v>
      </c>
      <c r="E698" s="18" t="s">
        <v>158</v>
      </c>
      <c r="F698" s="51">
        <v>10</v>
      </c>
      <c r="G698" s="6">
        <v>460</v>
      </c>
      <c r="H698" s="6">
        <f t="shared" si="22"/>
        <v>4600</v>
      </c>
      <c r="I698" s="6">
        <f t="shared" si="23"/>
        <v>5152.0000000000009</v>
      </c>
      <c r="J698" s="8" t="s">
        <v>820</v>
      </c>
      <c r="K698" s="8" t="s">
        <v>184</v>
      </c>
      <c r="L698" s="8"/>
    </row>
    <row r="699" spans="1:12" ht="45">
      <c r="A699" s="21">
        <v>684</v>
      </c>
      <c r="B699" s="50" t="s">
        <v>990</v>
      </c>
      <c r="C699" s="8" t="s">
        <v>206</v>
      </c>
      <c r="D699" s="50" t="s">
        <v>990</v>
      </c>
      <c r="E699" s="18" t="s">
        <v>158</v>
      </c>
      <c r="F699" s="51">
        <v>10</v>
      </c>
      <c r="G699" s="6">
        <v>690</v>
      </c>
      <c r="H699" s="6">
        <f t="shared" si="22"/>
        <v>6900</v>
      </c>
      <c r="I699" s="6">
        <f t="shared" si="23"/>
        <v>7728.0000000000009</v>
      </c>
      <c r="J699" s="8" t="s">
        <v>820</v>
      </c>
      <c r="K699" s="8" t="s">
        <v>184</v>
      </c>
      <c r="L699" s="8"/>
    </row>
    <row r="700" spans="1:12" ht="45">
      <c r="A700" s="21">
        <v>685</v>
      </c>
      <c r="B700" s="50" t="s">
        <v>991</v>
      </c>
      <c r="C700" s="8" t="s">
        <v>206</v>
      </c>
      <c r="D700" s="50" t="s">
        <v>991</v>
      </c>
      <c r="E700" s="18" t="s">
        <v>158</v>
      </c>
      <c r="F700" s="51">
        <v>10</v>
      </c>
      <c r="G700" s="6">
        <v>890</v>
      </c>
      <c r="H700" s="6">
        <f t="shared" si="22"/>
        <v>8900</v>
      </c>
      <c r="I700" s="6">
        <f t="shared" si="23"/>
        <v>9968.0000000000018</v>
      </c>
      <c r="J700" s="8" t="s">
        <v>820</v>
      </c>
      <c r="K700" s="8" t="s">
        <v>184</v>
      </c>
      <c r="L700" s="8"/>
    </row>
    <row r="701" spans="1:12" ht="45">
      <c r="A701" s="21">
        <v>686</v>
      </c>
      <c r="B701" s="50" t="s">
        <v>992</v>
      </c>
      <c r="C701" s="8" t="s">
        <v>206</v>
      </c>
      <c r="D701" s="50" t="s">
        <v>992</v>
      </c>
      <c r="E701" s="18" t="s">
        <v>158</v>
      </c>
      <c r="F701" s="51">
        <v>5</v>
      </c>
      <c r="G701" s="6">
        <v>1450</v>
      </c>
      <c r="H701" s="6">
        <f t="shared" si="22"/>
        <v>7250</v>
      </c>
      <c r="I701" s="6">
        <f t="shared" si="23"/>
        <v>8120.0000000000009</v>
      </c>
      <c r="J701" s="8" t="s">
        <v>820</v>
      </c>
      <c r="K701" s="8" t="s">
        <v>184</v>
      </c>
      <c r="L701" s="8"/>
    </row>
    <row r="702" spans="1:12" ht="45">
      <c r="A702" s="21">
        <v>687</v>
      </c>
      <c r="B702" s="50" t="s">
        <v>993</v>
      </c>
      <c r="C702" s="8" t="s">
        <v>206</v>
      </c>
      <c r="D702" s="50" t="s">
        <v>993</v>
      </c>
      <c r="E702" s="18" t="s">
        <v>158</v>
      </c>
      <c r="F702" s="51">
        <v>5</v>
      </c>
      <c r="G702" s="6">
        <v>2010</v>
      </c>
      <c r="H702" s="6">
        <f t="shared" si="22"/>
        <v>10050</v>
      </c>
      <c r="I702" s="6">
        <f t="shared" si="23"/>
        <v>11256.000000000002</v>
      </c>
      <c r="J702" s="8" t="s">
        <v>820</v>
      </c>
      <c r="K702" s="8" t="s">
        <v>184</v>
      </c>
      <c r="L702" s="8"/>
    </row>
    <row r="703" spans="1:12" ht="45">
      <c r="A703" s="21">
        <v>688</v>
      </c>
      <c r="B703" s="50" t="s">
        <v>994</v>
      </c>
      <c r="C703" s="8" t="s">
        <v>206</v>
      </c>
      <c r="D703" s="50" t="s">
        <v>994</v>
      </c>
      <c r="E703" s="18" t="s">
        <v>158</v>
      </c>
      <c r="F703" s="51">
        <v>5</v>
      </c>
      <c r="G703" s="6">
        <v>2510</v>
      </c>
      <c r="H703" s="6">
        <f t="shared" si="22"/>
        <v>12550</v>
      </c>
      <c r="I703" s="6">
        <f t="shared" si="23"/>
        <v>14056.000000000002</v>
      </c>
      <c r="J703" s="8" t="s">
        <v>820</v>
      </c>
      <c r="K703" s="8" t="s">
        <v>184</v>
      </c>
      <c r="L703" s="8"/>
    </row>
    <row r="704" spans="1:12" ht="45">
      <c r="A704" s="21">
        <v>689</v>
      </c>
      <c r="B704" s="50" t="s">
        <v>995</v>
      </c>
      <c r="C704" s="8" t="s">
        <v>206</v>
      </c>
      <c r="D704" s="50" t="s">
        <v>1276</v>
      </c>
      <c r="E704" s="18" t="s">
        <v>158</v>
      </c>
      <c r="F704" s="51">
        <v>60</v>
      </c>
      <c r="G704" s="6">
        <v>6900</v>
      </c>
      <c r="H704" s="6">
        <f t="shared" si="22"/>
        <v>414000</v>
      </c>
      <c r="I704" s="6">
        <f t="shared" si="23"/>
        <v>463680.00000000006</v>
      </c>
      <c r="J704" s="8" t="s">
        <v>820</v>
      </c>
      <c r="K704" s="8" t="s">
        <v>184</v>
      </c>
      <c r="L704" s="8" t="s">
        <v>746</v>
      </c>
    </row>
    <row r="705" spans="1:12" ht="45">
      <c r="A705" s="21">
        <v>690</v>
      </c>
      <c r="B705" s="52" t="s">
        <v>1112</v>
      </c>
      <c r="C705" s="11" t="s">
        <v>206</v>
      </c>
      <c r="D705" s="52" t="s">
        <v>1114</v>
      </c>
      <c r="E705" s="9" t="s">
        <v>1113</v>
      </c>
      <c r="F705" s="53">
        <v>1</v>
      </c>
      <c r="G705" s="19">
        <v>15000</v>
      </c>
      <c r="H705" s="6">
        <f t="shared" si="22"/>
        <v>15000</v>
      </c>
      <c r="I705" s="6">
        <f t="shared" si="23"/>
        <v>16800</v>
      </c>
      <c r="J705" s="8" t="s">
        <v>1115</v>
      </c>
      <c r="K705" s="8" t="s">
        <v>184</v>
      </c>
      <c r="L705" s="8" t="s">
        <v>755</v>
      </c>
    </row>
    <row r="706" spans="1:12" ht="60">
      <c r="A706" s="21">
        <v>691</v>
      </c>
      <c r="B706" s="52" t="s">
        <v>1116</v>
      </c>
      <c r="C706" s="11" t="s">
        <v>206</v>
      </c>
      <c r="D706" s="52" t="s">
        <v>1118</v>
      </c>
      <c r="E706" s="9" t="s">
        <v>134</v>
      </c>
      <c r="F706" s="53">
        <v>37</v>
      </c>
      <c r="G706" s="19">
        <v>2100</v>
      </c>
      <c r="H706" s="6">
        <f t="shared" si="22"/>
        <v>77700</v>
      </c>
      <c r="I706" s="6">
        <f t="shared" si="23"/>
        <v>87024.000000000015</v>
      </c>
      <c r="J706" s="11" t="s">
        <v>1117</v>
      </c>
      <c r="K706" s="8" t="s">
        <v>184</v>
      </c>
      <c r="L706" s="8" t="s">
        <v>1687</v>
      </c>
    </row>
    <row r="707" spans="1:12" ht="75">
      <c r="A707" s="21">
        <v>692</v>
      </c>
      <c r="B707" s="52" t="s">
        <v>1119</v>
      </c>
      <c r="C707" s="11" t="s">
        <v>206</v>
      </c>
      <c r="D707" s="54" t="s">
        <v>1120</v>
      </c>
      <c r="E707" s="9" t="s">
        <v>134</v>
      </c>
      <c r="F707" s="53">
        <v>272</v>
      </c>
      <c r="G707" s="19">
        <v>1550</v>
      </c>
      <c r="H707" s="6">
        <f t="shared" si="22"/>
        <v>421600</v>
      </c>
      <c r="I707" s="6">
        <f t="shared" si="23"/>
        <v>472192.00000000006</v>
      </c>
      <c r="J707" s="11" t="s">
        <v>1117</v>
      </c>
      <c r="K707" s="8" t="s">
        <v>184</v>
      </c>
      <c r="L707" s="8" t="s">
        <v>755</v>
      </c>
    </row>
    <row r="708" spans="1:12" ht="60">
      <c r="A708" s="21">
        <v>693</v>
      </c>
      <c r="B708" s="52" t="s">
        <v>1121</v>
      </c>
      <c r="C708" s="11" t="s">
        <v>206</v>
      </c>
      <c r="D708" s="54" t="s">
        <v>1122</v>
      </c>
      <c r="E708" s="9" t="s">
        <v>134</v>
      </c>
      <c r="F708" s="53">
        <v>130</v>
      </c>
      <c r="G708" s="19">
        <v>970</v>
      </c>
      <c r="H708" s="6">
        <f t="shared" si="22"/>
        <v>126100</v>
      </c>
      <c r="I708" s="6">
        <f t="shared" si="23"/>
        <v>141232</v>
      </c>
      <c r="J708" s="11" t="s">
        <v>1117</v>
      </c>
      <c r="K708" s="8" t="s">
        <v>184</v>
      </c>
      <c r="L708" s="8" t="s">
        <v>755</v>
      </c>
    </row>
    <row r="709" spans="1:12" ht="45">
      <c r="A709" s="21">
        <v>694</v>
      </c>
      <c r="B709" s="52" t="s">
        <v>1123</v>
      </c>
      <c r="C709" s="11" t="s">
        <v>206</v>
      </c>
      <c r="D709" s="54" t="s">
        <v>1124</v>
      </c>
      <c r="E709" s="9" t="s">
        <v>134</v>
      </c>
      <c r="F709" s="53">
        <v>47</v>
      </c>
      <c r="G709" s="19">
        <v>970</v>
      </c>
      <c r="H709" s="6">
        <f t="shared" si="22"/>
        <v>45590</v>
      </c>
      <c r="I709" s="6">
        <f t="shared" si="23"/>
        <v>51060.800000000003</v>
      </c>
      <c r="J709" s="11" t="s">
        <v>1117</v>
      </c>
      <c r="K709" s="8" t="s">
        <v>184</v>
      </c>
      <c r="L709" s="8" t="s">
        <v>755</v>
      </c>
    </row>
    <row r="710" spans="1:12" ht="60">
      <c r="A710" s="21">
        <v>695</v>
      </c>
      <c r="B710" s="52" t="s">
        <v>1125</v>
      </c>
      <c r="C710" s="11" t="s">
        <v>206</v>
      </c>
      <c r="D710" s="54" t="s">
        <v>1126</v>
      </c>
      <c r="E710" s="9" t="s">
        <v>134</v>
      </c>
      <c r="F710" s="53">
        <v>48</v>
      </c>
      <c r="G710" s="19">
        <v>5000</v>
      </c>
      <c r="H710" s="6">
        <f t="shared" si="22"/>
        <v>240000</v>
      </c>
      <c r="I710" s="6">
        <f t="shared" si="23"/>
        <v>268800</v>
      </c>
      <c r="J710" s="11" t="s">
        <v>1117</v>
      </c>
      <c r="K710" s="8" t="s">
        <v>184</v>
      </c>
      <c r="L710" s="8" t="s">
        <v>755</v>
      </c>
    </row>
    <row r="711" spans="1:12" ht="45">
      <c r="A711" s="21">
        <v>696</v>
      </c>
      <c r="B711" s="52" t="s">
        <v>1127</v>
      </c>
      <c r="C711" s="11" t="s">
        <v>206</v>
      </c>
      <c r="D711" s="54" t="s">
        <v>1128</v>
      </c>
      <c r="E711" s="9" t="s">
        <v>134</v>
      </c>
      <c r="F711" s="53">
        <v>4</v>
      </c>
      <c r="G711" s="19">
        <v>5500</v>
      </c>
      <c r="H711" s="6">
        <f t="shared" si="22"/>
        <v>22000</v>
      </c>
      <c r="I711" s="6">
        <f t="shared" si="23"/>
        <v>24640.000000000004</v>
      </c>
      <c r="J711" s="11" t="s">
        <v>1117</v>
      </c>
      <c r="K711" s="8" t="s">
        <v>184</v>
      </c>
      <c r="L711" s="8" t="s">
        <v>1687</v>
      </c>
    </row>
    <row r="712" spans="1:12" ht="60">
      <c r="A712" s="21">
        <v>697</v>
      </c>
      <c r="B712" s="52" t="s">
        <v>1129</v>
      </c>
      <c r="C712" s="11" t="s">
        <v>206</v>
      </c>
      <c r="D712" s="54" t="s">
        <v>1130</v>
      </c>
      <c r="E712" s="9" t="s">
        <v>134</v>
      </c>
      <c r="F712" s="53">
        <v>8</v>
      </c>
      <c r="G712" s="19">
        <v>79300</v>
      </c>
      <c r="H712" s="6">
        <f t="shared" si="22"/>
        <v>634400</v>
      </c>
      <c r="I712" s="6">
        <f t="shared" si="23"/>
        <v>710528.00000000012</v>
      </c>
      <c r="J712" s="11" t="s">
        <v>1117</v>
      </c>
      <c r="K712" s="8" t="s">
        <v>184</v>
      </c>
      <c r="L712" s="8" t="s">
        <v>755</v>
      </c>
    </row>
    <row r="713" spans="1:12" ht="30">
      <c r="A713" s="21">
        <v>698</v>
      </c>
      <c r="B713" s="55" t="s">
        <v>1131</v>
      </c>
      <c r="C713" s="15" t="s">
        <v>206</v>
      </c>
      <c r="D713" s="55" t="s">
        <v>1132</v>
      </c>
      <c r="E713" s="42" t="s">
        <v>134</v>
      </c>
      <c r="F713" s="56">
        <v>9</v>
      </c>
      <c r="G713" s="57">
        <v>180000</v>
      </c>
      <c r="H713" s="6">
        <f t="shared" si="22"/>
        <v>1620000</v>
      </c>
      <c r="I713" s="6">
        <f t="shared" si="23"/>
        <v>1814400.0000000002</v>
      </c>
      <c r="J713" s="15" t="s">
        <v>832</v>
      </c>
      <c r="K713" s="13" t="s">
        <v>184</v>
      </c>
      <c r="L713" s="8" t="s">
        <v>755</v>
      </c>
    </row>
    <row r="714" spans="1:12" ht="45">
      <c r="A714" s="21">
        <v>699</v>
      </c>
      <c r="B714" s="8" t="s">
        <v>1137</v>
      </c>
      <c r="C714" s="8" t="s">
        <v>5</v>
      </c>
      <c r="D714" s="8" t="s">
        <v>1138</v>
      </c>
      <c r="E714" s="8" t="s">
        <v>158</v>
      </c>
      <c r="F714" s="8">
        <v>20</v>
      </c>
      <c r="G714" s="6">
        <v>4000</v>
      </c>
      <c r="H714" s="6">
        <f t="shared" si="22"/>
        <v>80000</v>
      </c>
      <c r="I714" s="6">
        <f t="shared" si="23"/>
        <v>89600.000000000015</v>
      </c>
      <c r="J714" s="8" t="s">
        <v>1135</v>
      </c>
      <c r="K714" s="8" t="s">
        <v>3</v>
      </c>
      <c r="L714" s="58" t="s">
        <v>755</v>
      </c>
    </row>
    <row r="715" spans="1:12" ht="45">
      <c r="A715" s="21">
        <v>700</v>
      </c>
      <c r="B715" s="8" t="s">
        <v>1139</v>
      </c>
      <c r="C715" s="8" t="s">
        <v>5</v>
      </c>
      <c r="D715" s="8" t="s">
        <v>1140</v>
      </c>
      <c r="E715" s="8" t="s">
        <v>558</v>
      </c>
      <c r="F715" s="8">
        <v>100</v>
      </c>
      <c r="G715" s="6">
        <v>8500</v>
      </c>
      <c r="H715" s="6">
        <f t="shared" si="22"/>
        <v>850000</v>
      </c>
      <c r="I715" s="6">
        <f t="shared" si="23"/>
        <v>952000.00000000012</v>
      </c>
      <c r="J715" s="8" t="s">
        <v>1135</v>
      </c>
      <c r="K715" s="8" t="s">
        <v>3</v>
      </c>
      <c r="L715" s="58" t="s">
        <v>755</v>
      </c>
    </row>
    <row r="716" spans="1:12" ht="90">
      <c r="A716" s="21">
        <v>701</v>
      </c>
      <c r="B716" s="59" t="s">
        <v>1141</v>
      </c>
      <c r="C716" s="59" t="s">
        <v>5</v>
      </c>
      <c r="D716" s="8" t="s">
        <v>1144</v>
      </c>
      <c r="E716" s="59" t="s">
        <v>558</v>
      </c>
      <c r="F716" s="59">
        <v>30</v>
      </c>
      <c r="G716" s="79">
        <v>12000</v>
      </c>
      <c r="H716" s="6">
        <f t="shared" si="22"/>
        <v>360000</v>
      </c>
      <c r="I716" s="6">
        <f t="shared" si="23"/>
        <v>403200.00000000006</v>
      </c>
      <c r="J716" s="59" t="s">
        <v>1135</v>
      </c>
      <c r="K716" s="59" t="s">
        <v>3</v>
      </c>
      <c r="L716" s="58" t="s">
        <v>755</v>
      </c>
    </row>
    <row r="717" spans="1:12" ht="75">
      <c r="A717" s="21">
        <v>702</v>
      </c>
      <c r="B717" s="8" t="s">
        <v>1142</v>
      </c>
      <c r="C717" s="8" t="s">
        <v>5</v>
      </c>
      <c r="D717" s="8" t="s">
        <v>1143</v>
      </c>
      <c r="E717" s="8" t="s">
        <v>148</v>
      </c>
      <c r="F717" s="8">
        <v>30</v>
      </c>
      <c r="G717" s="6">
        <v>15000</v>
      </c>
      <c r="H717" s="6">
        <f t="shared" si="22"/>
        <v>450000</v>
      </c>
      <c r="I717" s="6">
        <f t="shared" si="23"/>
        <v>504000.00000000006</v>
      </c>
      <c r="J717" s="8" t="s">
        <v>1135</v>
      </c>
      <c r="K717" s="8" t="s">
        <v>3</v>
      </c>
      <c r="L717" s="58" t="s">
        <v>755</v>
      </c>
    </row>
    <row r="718" spans="1:12" ht="180">
      <c r="A718" s="21">
        <v>703</v>
      </c>
      <c r="B718" s="11" t="s">
        <v>1145</v>
      </c>
      <c r="C718" s="8" t="s">
        <v>5</v>
      </c>
      <c r="D718" s="11" t="s">
        <v>1146</v>
      </c>
      <c r="E718" s="11" t="s">
        <v>134</v>
      </c>
      <c r="F718" s="11">
        <v>30</v>
      </c>
      <c r="G718" s="19">
        <v>43500</v>
      </c>
      <c r="H718" s="6">
        <f t="shared" si="22"/>
        <v>1305000</v>
      </c>
      <c r="I718" s="6">
        <f t="shared" si="23"/>
        <v>1461600.0000000002</v>
      </c>
      <c r="J718" s="8" t="s">
        <v>1135</v>
      </c>
      <c r="K718" s="8" t="s">
        <v>3</v>
      </c>
      <c r="L718" s="58" t="s">
        <v>755</v>
      </c>
    </row>
    <row r="719" spans="1:12" ht="75">
      <c r="A719" s="21">
        <v>704</v>
      </c>
      <c r="B719" s="11" t="s">
        <v>1147</v>
      </c>
      <c r="C719" s="8" t="s">
        <v>5</v>
      </c>
      <c r="D719" s="11" t="s">
        <v>1148</v>
      </c>
      <c r="E719" s="11" t="s">
        <v>558</v>
      </c>
      <c r="F719" s="11">
        <v>500</v>
      </c>
      <c r="G719" s="19">
        <v>210</v>
      </c>
      <c r="H719" s="6">
        <f t="shared" si="22"/>
        <v>105000</v>
      </c>
      <c r="I719" s="6">
        <f t="shared" si="23"/>
        <v>117600.00000000001</v>
      </c>
      <c r="J719" s="8" t="s">
        <v>1135</v>
      </c>
      <c r="K719" s="8" t="s">
        <v>3</v>
      </c>
      <c r="L719" s="58" t="s">
        <v>755</v>
      </c>
    </row>
    <row r="720" spans="1:12" ht="45">
      <c r="A720" s="21">
        <v>705</v>
      </c>
      <c r="B720" s="11" t="s">
        <v>1277</v>
      </c>
      <c r="C720" s="8" t="s">
        <v>5</v>
      </c>
      <c r="D720" s="11" t="s">
        <v>1293</v>
      </c>
      <c r="E720" s="11" t="s">
        <v>521</v>
      </c>
      <c r="F720" s="11">
        <v>72.599999999999994</v>
      </c>
      <c r="G720" s="19">
        <v>4000</v>
      </c>
      <c r="H720" s="6">
        <f t="shared" si="22"/>
        <v>290400</v>
      </c>
      <c r="I720" s="6">
        <f t="shared" si="23"/>
        <v>325248.00000000006</v>
      </c>
      <c r="J720" s="8" t="s">
        <v>779</v>
      </c>
      <c r="K720" s="8" t="s">
        <v>3</v>
      </c>
      <c r="L720" s="58" t="s">
        <v>755</v>
      </c>
    </row>
    <row r="721" spans="1:12" ht="60">
      <c r="A721" s="21">
        <v>706</v>
      </c>
      <c r="B721" s="11" t="s">
        <v>1278</v>
      </c>
      <c r="C721" s="8" t="s">
        <v>5</v>
      </c>
      <c r="D721" s="11" t="s">
        <v>1278</v>
      </c>
      <c r="E721" s="11" t="s">
        <v>521</v>
      </c>
      <c r="F721" s="11">
        <v>200</v>
      </c>
      <c r="G721" s="19">
        <v>9738.7000000000007</v>
      </c>
      <c r="H721" s="6">
        <f t="shared" ref="H721:H784" si="24">F721*G721</f>
        <v>1947740.0000000002</v>
      </c>
      <c r="I721" s="6">
        <f t="shared" ref="I721:I784" si="25">H721*1.12</f>
        <v>2181468.8000000003</v>
      </c>
      <c r="J721" s="8" t="s">
        <v>734</v>
      </c>
      <c r="K721" s="8" t="s">
        <v>3</v>
      </c>
      <c r="L721" s="58" t="s">
        <v>755</v>
      </c>
    </row>
    <row r="722" spans="1:12" ht="45">
      <c r="A722" s="21">
        <v>707</v>
      </c>
      <c r="B722" s="11" t="s">
        <v>1284</v>
      </c>
      <c r="C722" s="8" t="s">
        <v>5</v>
      </c>
      <c r="D722" s="11" t="s">
        <v>1284</v>
      </c>
      <c r="E722" s="11" t="s">
        <v>134</v>
      </c>
      <c r="F722" s="10">
        <v>13</v>
      </c>
      <c r="G722" s="19">
        <v>29200</v>
      </c>
      <c r="H722" s="6">
        <f t="shared" si="24"/>
        <v>379600</v>
      </c>
      <c r="I722" s="6">
        <f t="shared" si="25"/>
        <v>425152.00000000006</v>
      </c>
      <c r="J722" s="8" t="s">
        <v>779</v>
      </c>
      <c r="K722" s="8" t="s">
        <v>3</v>
      </c>
      <c r="L722" s="58" t="s">
        <v>755</v>
      </c>
    </row>
    <row r="723" spans="1:12" ht="75">
      <c r="A723" s="21">
        <v>708</v>
      </c>
      <c r="B723" s="11" t="s">
        <v>1285</v>
      </c>
      <c r="C723" s="8" t="s">
        <v>5</v>
      </c>
      <c r="D723" s="11" t="s">
        <v>1286</v>
      </c>
      <c r="E723" s="11" t="s">
        <v>134</v>
      </c>
      <c r="F723" s="10">
        <v>12</v>
      </c>
      <c r="G723" s="19">
        <v>89000</v>
      </c>
      <c r="H723" s="6">
        <f t="shared" si="24"/>
        <v>1068000</v>
      </c>
      <c r="I723" s="6">
        <f t="shared" si="25"/>
        <v>1196160</v>
      </c>
      <c r="J723" s="8" t="s">
        <v>1287</v>
      </c>
      <c r="K723" s="8" t="s">
        <v>3</v>
      </c>
      <c r="L723" s="58" t="s">
        <v>755</v>
      </c>
    </row>
    <row r="724" spans="1:12" ht="45">
      <c r="A724" s="21">
        <v>709</v>
      </c>
      <c r="B724" s="11" t="s">
        <v>1288</v>
      </c>
      <c r="C724" s="8" t="s">
        <v>5</v>
      </c>
      <c r="D724" s="11" t="s">
        <v>1292</v>
      </c>
      <c r="E724" s="11" t="s">
        <v>134</v>
      </c>
      <c r="F724" s="10">
        <v>12</v>
      </c>
      <c r="G724" s="19">
        <v>13000</v>
      </c>
      <c r="H724" s="6">
        <f t="shared" si="24"/>
        <v>156000</v>
      </c>
      <c r="I724" s="6">
        <f t="shared" si="25"/>
        <v>174720.00000000003</v>
      </c>
      <c r="J724" s="8" t="s">
        <v>1287</v>
      </c>
      <c r="K724" s="8" t="s">
        <v>3</v>
      </c>
      <c r="L724" s="58" t="s">
        <v>755</v>
      </c>
    </row>
    <row r="725" spans="1:12" ht="45">
      <c r="A725" s="21">
        <v>710</v>
      </c>
      <c r="B725" s="11" t="s">
        <v>1289</v>
      </c>
      <c r="C725" s="8" t="s">
        <v>5</v>
      </c>
      <c r="D725" s="11" t="s">
        <v>1290</v>
      </c>
      <c r="E725" s="11" t="s">
        <v>134</v>
      </c>
      <c r="F725" s="10">
        <v>1500</v>
      </c>
      <c r="G725" s="19">
        <v>5</v>
      </c>
      <c r="H725" s="6">
        <f t="shared" si="24"/>
        <v>7500</v>
      </c>
      <c r="I725" s="6">
        <f t="shared" si="25"/>
        <v>8400</v>
      </c>
      <c r="J725" s="11" t="s">
        <v>1291</v>
      </c>
      <c r="K725" s="8" t="s">
        <v>3</v>
      </c>
      <c r="L725" s="58" t="s">
        <v>755</v>
      </c>
    </row>
    <row r="726" spans="1:12" ht="75">
      <c r="A726" s="21">
        <v>711</v>
      </c>
      <c r="B726" s="11" t="s">
        <v>1323</v>
      </c>
      <c r="C726" s="8" t="s">
        <v>5</v>
      </c>
      <c r="D726" s="11" t="s">
        <v>1324</v>
      </c>
      <c r="E726" s="11" t="s">
        <v>134</v>
      </c>
      <c r="F726" s="10">
        <v>41</v>
      </c>
      <c r="G726" s="19">
        <v>8929</v>
      </c>
      <c r="H726" s="6">
        <f t="shared" si="24"/>
        <v>366089</v>
      </c>
      <c r="I726" s="6">
        <f t="shared" si="25"/>
        <v>410019.68000000005</v>
      </c>
      <c r="J726" s="11" t="s">
        <v>807</v>
      </c>
      <c r="K726" s="8" t="s">
        <v>3</v>
      </c>
      <c r="L726" s="58" t="s">
        <v>755</v>
      </c>
    </row>
    <row r="727" spans="1:12" ht="60">
      <c r="A727" s="21">
        <v>712</v>
      </c>
      <c r="B727" s="11" t="s">
        <v>1325</v>
      </c>
      <c r="C727" s="8" t="s">
        <v>5</v>
      </c>
      <c r="D727" s="11" t="s">
        <v>1326</v>
      </c>
      <c r="E727" s="11" t="s">
        <v>134</v>
      </c>
      <c r="F727" s="10">
        <v>17</v>
      </c>
      <c r="G727" s="19">
        <v>4286</v>
      </c>
      <c r="H727" s="6">
        <f t="shared" si="24"/>
        <v>72862</v>
      </c>
      <c r="I727" s="6">
        <f t="shared" si="25"/>
        <v>81605.440000000002</v>
      </c>
      <c r="J727" s="11" t="s">
        <v>807</v>
      </c>
      <c r="K727" s="8" t="s">
        <v>3</v>
      </c>
      <c r="L727" s="58"/>
    </row>
    <row r="728" spans="1:12" ht="75">
      <c r="A728" s="21">
        <v>713</v>
      </c>
      <c r="B728" s="11" t="s">
        <v>1330</v>
      </c>
      <c r="C728" s="8" t="s">
        <v>5</v>
      </c>
      <c r="D728" s="11" t="s">
        <v>1570</v>
      </c>
      <c r="E728" s="11" t="s">
        <v>134</v>
      </c>
      <c r="F728" s="10">
        <v>92</v>
      </c>
      <c r="G728" s="19">
        <v>3572</v>
      </c>
      <c r="H728" s="6">
        <f t="shared" si="24"/>
        <v>328624</v>
      </c>
      <c r="I728" s="6">
        <f t="shared" si="25"/>
        <v>368058.88000000006</v>
      </c>
      <c r="J728" s="11" t="s">
        <v>512</v>
      </c>
      <c r="K728" s="8" t="s">
        <v>3</v>
      </c>
      <c r="L728" s="21" t="s">
        <v>1463</v>
      </c>
    </row>
    <row r="729" spans="1:12" ht="45">
      <c r="A729" s="21">
        <v>714</v>
      </c>
      <c r="B729" s="11" t="s">
        <v>1333</v>
      </c>
      <c r="C729" s="8" t="s">
        <v>5</v>
      </c>
      <c r="D729" s="11" t="s">
        <v>1334</v>
      </c>
      <c r="E729" s="11" t="s">
        <v>134</v>
      </c>
      <c r="F729" s="10">
        <v>20</v>
      </c>
      <c r="G729" s="19">
        <v>9000</v>
      </c>
      <c r="H729" s="6">
        <f t="shared" si="24"/>
        <v>180000</v>
      </c>
      <c r="I729" s="6">
        <f t="shared" si="25"/>
        <v>201600.00000000003</v>
      </c>
      <c r="J729" s="11" t="s">
        <v>1335</v>
      </c>
      <c r="K729" s="8" t="s">
        <v>3</v>
      </c>
      <c r="L729" s="58" t="s">
        <v>755</v>
      </c>
    </row>
    <row r="730" spans="1:12" ht="225">
      <c r="A730" s="21">
        <v>715</v>
      </c>
      <c r="B730" s="11" t="s">
        <v>1336</v>
      </c>
      <c r="C730" s="8" t="s">
        <v>5</v>
      </c>
      <c r="D730" s="11" t="s">
        <v>1337</v>
      </c>
      <c r="E730" s="11" t="s">
        <v>134</v>
      </c>
      <c r="F730" s="10">
        <v>1</v>
      </c>
      <c r="G730" s="19">
        <v>59000</v>
      </c>
      <c r="H730" s="6">
        <f t="shared" si="24"/>
        <v>59000</v>
      </c>
      <c r="I730" s="6">
        <f t="shared" si="25"/>
        <v>66080</v>
      </c>
      <c r="J730" s="11" t="s">
        <v>1338</v>
      </c>
      <c r="K730" s="8" t="s">
        <v>1339</v>
      </c>
      <c r="L730" s="58" t="s">
        <v>755</v>
      </c>
    </row>
    <row r="731" spans="1:12" ht="180">
      <c r="A731" s="21">
        <v>716</v>
      </c>
      <c r="B731" s="11" t="s">
        <v>1340</v>
      </c>
      <c r="C731" s="8" t="s">
        <v>5</v>
      </c>
      <c r="D731" s="11" t="s">
        <v>1598</v>
      </c>
      <c r="E731" s="11" t="s">
        <v>134</v>
      </c>
      <c r="F731" s="10">
        <v>1</v>
      </c>
      <c r="G731" s="19">
        <v>79500</v>
      </c>
      <c r="H731" s="6">
        <f t="shared" si="24"/>
        <v>79500</v>
      </c>
      <c r="I731" s="6">
        <f t="shared" si="25"/>
        <v>89040.000000000015</v>
      </c>
      <c r="J731" s="11" t="s">
        <v>1338</v>
      </c>
      <c r="K731" s="8" t="s">
        <v>1339</v>
      </c>
      <c r="L731" s="58" t="s">
        <v>755</v>
      </c>
    </row>
    <row r="732" spans="1:12" ht="45">
      <c r="A732" s="21">
        <v>717</v>
      </c>
      <c r="B732" s="11" t="s">
        <v>1341</v>
      </c>
      <c r="C732" s="8" t="s">
        <v>5</v>
      </c>
      <c r="D732" s="11" t="s">
        <v>1341</v>
      </c>
      <c r="E732" s="11" t="s">
        <v>134</v>
      </c>
      <c r="F732" s="10">
        <v>1</v>
      </c>
      <c r="G732" s="19">
        <v>3248</v>
      </c>
      <c r="H732" s="6">
        <f t="shared" si="24"/>
        <v>3248</v>
      </c>
      <c r="I732" s="6">
        <f t="shared" si="25"/>
        <v>3637.76</v>
      </c>
      <c r="J732" s="11" t="s">
        <v>1342</v>
      </c>
      <c r="K732" s="8" t="s">
        <v>3</v>
      </c>
      <c r="L732" s="58" t="s">
        <v>755</v>
      </c>
    </row>
    <row r="733" spans="1:12" ht="45">
      <c r="A733" s="21">
        <v>718</v>
      </c>
      <c r="B733" s="11" t="s">
        <v>1343</v>
      </c>
      <c r="C733" s="8" t="s">
        <v>5</v>
      </c>
      <c r="D733" s="11" t="s">
        <v>1343</v>
      </c>
      <c r="E733" s="11" t="s">
        <v>134</v>
      </c>
      <c r="F733" s="10">
        <v>1</v>
      </c>
      <c r="G733" s="19">
        <v>3788</v>
      </c>
      <c r="H733" s="6">
        <f t="shared" si="24"/>
        <v>3788</v>
      </c>
      <c r="I733" s="6">
        <f t="shared" si="25"/>
        <v>4242.5600000000004</v>
      </c>
      <c r="J733" s="11" t="s">
        <v>1342</v>
      </c>
      <c r="K733" s="8" t="s">
        <v>3</v>
      </c>
      <c r="L733" s="58" t="s">
        <v>755</v>
      </c>
    </row>
    <row r="734" spans="1:12" ht="45">
      <c r="A734" s="21">
        <v>719</v>
      </c>
      <c r="B734" s="11" t="s">
        <v>1344</v>
      </c>
      <c r="C734" s="11" t="s">
        <v>732</v>
      </c>
      <c r="D734" s="11" t="s">
        <v>1345</v>
      </c>
      <c r="E734" s="11" t="s">
        <v>134</v>
      </c>
      <c r="F734" s="10">
        <v>141</v>
      </c>
      <c r="G734" s="19">
        <v>47322</v>
      </c>
      <c r="H734" s="6">
        <f t="shared" si="24"/>
        <v>6672402</v>
      </c>
      <c r="I734" s="6">
        <f t="shared" si="25"/>
        <v>7473090.2400000012</v>
      </c>
      <c r="J734" s="11" t="s">
        <v>1335</v>
      </c>
      <c r="K734" s="8" t="s">
        <v>3</v>
      </c>
      <c r="L734" s="58" t="s">
        <v>755</v>
      </c>
    </row>
    <row r="735" spans="1:12" ht="45">
      <c r="A735" s="21">
        <v>720</v>
      </c>
      <c r="B735" s="11" t="s">
        <v>1348</v>
      </c>
      <c r="C735" s="8" t="s">
        <v>5</v>
      </c>
      <c r="D735" s="11" t="s">
        <v>1352</v>
      </c>
      <c r="E735" s="11" t="s">
        <v>134</v>
      </c>
      <c r="F735" s="10">
        <v>1</v>
      </c>
      <c r="G735" s="19">
        <v>103483</v>
      </c>
      <c r="H735" s="6">
        <f t="shared" si="24"/>
        <v>103483</v>
      </c>
      <c r="I735" s="6">
        <f t="shared" si="25"/>
        <v>115900.96</v>
      </c>
      <c r="J735" s="11" t="s">
        <v>1335</v>
      </c>
      <c r="K735" s="8" t="s">
        <v>3</v>
      </c>
      <c r="L735" s="58" t="s">
        <v>755</v>
      </c>
    </row>
    <row r="736" spans="1:12" ht="45">
      <c r="A736" s="21">
        <v>721</v>
      </c>
      <c r="B736" s="11" t="s">
        <v>1349</v>
      </c>
      <c r="C736" s="8" t="s">
        <v>5</v>
      </c>
      <c r="D736" s="11" t="s">
        <v>1353</v>
      </c>
      <c r="E736" s="11" t="s">
        <v>134</v>
      </c>
      <c r="F736" s="10">
        <v>1</v>
      </c>
      <c r="G736" s="19">
        <v>272590</v>
      </c>
      <c r="H736" s="6">
        <f t="shared" si="24"/>
        <v>272590</v>
      </c>
      <c r="I736" s="6">
        <f t="shared" si="25"/>
        <v>305300.80000000005</v>
      </c>
      <c r="J736" s="11" t="s">
        <v>1335</v>
      </c>
      <c r="K736" s="8" t="s">
        <v>3</v>
      </c>
      <c r="L736" s="58" t="s">
        <v>755</v>
      </c>
    </row>
    <row r="737" spans="1:14" ht="45">
      <c r="A737" s="21">
        <v>722</v>
      </c>
      <c r="B737" s="11" t="s">
        <v>1350</v>
      </c>
      <c r="C737" s="8" t="s">
        <v>5</v>
      </c>
      <c r="D737" s="11" t="s">
        <v>1350</v>
      </c>
      <c r="E737" s="11" t="s">
        <v>134</v>
      </c>
      <c r="F737" s="10">
        <v>4</v>
      </c>
      <c r="G737" s="19">
        <v>14660</v>
      </c>
      <c r="H737" s="6">
        <f t="shared" si="24"/>
        <v>58640</v>
      </c>
      <c r="I737" s="6">
        <f t="shared" si="25"/>
        <v>65676.800000000003</v>
      </c>
      <c r="J737" s="11" t="s">
        <v>1335</v>
      </c>
      <c r="K737" s="8" t="s">
        <v>3</v>
      </c>
      <c r="L737" s="58" t="s">
        <v>755</v>
      </c>
    </row>
    <row r="738" spans="1:14" ht="75">
      <c r="A738" s="21">
        <v>723</v>
      </c>
      <c r="B738" s="11" t="s">
        <v>1351</v>
      </c>
      <c r="C738" s="8" t="s">
        <v>5</v>
      </c>
      <c r="D738" s="11" t="s">
        <v>1351</v>
      </c>
      <c r="E738" s="11" t="s">
        <v>134</v>
      </c>
      <c r="F738" s="10">
        <v>1</v>
      </c>
      <c r="G738" s="19">
        <v>11518</v>
      </c>
      <c r="H738" s="6">
        <f t="shared" si="24"/>
        <v>11518</v>
      </c>
      <c r="I738" s="6">
        <f t="shared" si="25"/>
        <v>12900.160000000002</v>
      </c>
      <c r="J738" s="11" t="s">
        <v>1335</v>
      </c>
      <c r="K738" s="8" t="s">
        <v>3</v>
      </c>
      <c r="L738" s="58" t="s">
        <v>755</v>
      </c>
    </row>
    <row r="739" spans="1:14" ht="45">
      <c r="A739" s="21">
        <v>724</v>
      </c>
      <c r="B739" s="11" t="s">
        <v>1354</v>
      </c>
      <c r="C739" s="8" t="s">
        <v>5</v>
      </c>
      <c r="D739" s="11" t="s">
        <v>1354</v>
      </c>
      <c r="E739" s="11" t="s">
        <v>134</v>
      </c>
      <c r="F739" s="10">
        <v>2</v>
      </c>
      <c r="G739" s="19">
        <v>38271.43</v>
      </c>
      <c r="H739" s="6">
        <f t="shared" si="24"/>
        <v>76542.86</v>
      </c>
      <c r="I739" s="6">
        <f t="shared" si="25"/>
        <v>85728.003200000006</v>
      </c>
      <c r="J739" s="11" t="s">
        <v>1335</v>
      </c>
      <c r="K739" s="8" t="s">
        <v>3</v>
      </c>
      <c r="L739" s="58" t="s">
        <v>755</v>
      </c>
    </row>
    <row r="740" spans="1:14" ht="45">
      <c r="A740" s="21">
        <v>725</v>
      </c>
      <c r="B740" s="11" t="s">
        <v>1355</v>
      </c>
      <c r="C740" s="8" t="s">
        <v>5</v>
      </c>
      <c r="D740" s="11" t="s">
        <v>1356</v>
      </c>
      <c r="E740" s="11" t="s">
        <v>134</v>
      </c>
      <c r="F740" s="10">
        <v>5</v>
      </c>
      <c r="G740" s="19">
        <v>75800</v>
      </c>
      <c r="H740" s="6">
        <f t="shared" si="24"/>
        <v>379000</v>
      </c>
      <c r="I740" s="6">
        <f t="shared" si="25"/>
        <v>424480.00000000006</v>
      </c>
      <c r="J740" s="11" t="s">
        <v>512</v>
      </c>
      <c r="K740" s="8" t="s">
        <v>3</v>
      </c>
      <c r="L740" s="58" t="s">
        <v>755</v>
      </c>
    </row>
    <row r="741" spans="1:14" ht="45">
      <c r="A741" s="21">
        <v>726</v>
      </c>
      <c r="B741" s="11" t="s">
        <v>1357</v>
      </c>
      <c r="C741" s="8" t="s">
        <v>5</v>
      </c>
      <c r="D741" s="11" t="s">
        <v>1365</v>
      </c>
      <c r="E741" s="11" t="s">
        <v>134</v>
      </c>
      <c r="F741" s="10">
        <v>7</v>
      </c>
      <c r="G741" s="19">
        <v>93343.83</v>
      </c>
      <c r="H741" s="6">
        <f t="shared" si="24"/>
        <v>653406.81000000006</v>
      </c>
      <c r="I741" s="6">
        <f t="shared" si="25"/>
        <v>731815.6272000001</v>
      </c>
      <c r="J741" s="11" t="s">
        <v>1338</v>
      </c>
      <c r="K741" s="8" t="s">
        <v>3</v>
      </c>
      <c r="L741" s="58" t="s">
        <v>755</v>
      </c>
      <c r="N741" s="60"/>
    </row>
    <row r="742" spans="1:14" ht="45">
      <c r="A742" s="21">
        <v>727</v>
      </c>
      <c r="B742" s="11" t="s">
        <v>1358</v>
      </c>
      <c r="C742" s="8" t="s">
        <v>5</v>
      </c>
      <c r="D742" s="11" t="s">
        <v>1366</v>
      </c>
      <c r="E742" s="11" t="s">
        <v>134</v>
      </c>
      <c r="F742" s="10">
        <v>20</v>
      </c>
      <c r="G742" s="19">
        <v>96384</v>
      </c>
      <c r="H742" s="6">
        <f t="shared" si="24"/>
        <v>1927680</v>
      </c>
      <c r="I742" s="6">
        <f t="shared" si="25"/>
        <v>2159001.6000000001</v>
      </c>
      <c r="J742" s="11" t="s">
        <v>1338</v>
      </c>
      <c r="K742" s="8" t="s">
        <v>3</v>
      </c>
      <c r="L742" s="58" t="s">
        <v>755</v>
      </c>
    </row>
    <row r="743" spans="1:14" ht="45">
      <c r="A743" s="21">
        <v>728</v>
      </c>
      <c r="B743" s="11" t="s">
        <v>1359</v>
      </c>
      <c r="C743" s="8" t="s">
        <v>5</v>
      </c>
      <c r="D743" s="11" t="s">
        <v>1367</v>
      </c>
      <c r="E743" s="11" t="s">
        <v>134</v>
      </c>
      <c r="F743" s="10">
        <v>1</v>
      </c>
      <c r="G743" s="19">
        <v>126757</v>
      </c>
      <c r="H743" s="6">
        <f t="shared" si="24"/>
        <v>126757</v>
      </c>
      <c r="I743" s="6">
        <f t="shared" si="25"/>
        <v>141967.84000000003</v>
      </c>
      <c r="J743" s="11" t="s">
        <v>1338</v>
      </c>
      <c r="K743" s="8" t="s">
        <v>3</v>
      </c>
      <c r="L743" s="58" t="s">
        <v>755</v>
      </c>
    </row>
    <row r="744" spans="1:14" ht="45">
      <c r="A744" s="21">
        <v>729</v>
      </c>
      <c r="B744" s="11" t="s">
        <v>1360</v>
      </c>
      <c r="C744" s="8" t="s">
        <v>5</v>
      </c>
      <c r="D744" s="11" t="s">
        <v>1368</v>
      </c>
      <c r="E744" s="11" t="s">
        <v>134</v>
      </c>
      <c r="F744" s="10">
        <v>27</v>
      </c>
      <c r="G744" s="19">
        <v>17500</v>
      </c>
      <c r="H744" s="6">
        <f t="shared" si="24"/>
        <v>472500</v>
      </c>
      <c r="I744" s="6">
        <f t="shared" si="25"/>
        <v>529200</v>
      </c>
      <c r="J744" s="11" t="s">
        <v>1338</v>
      </c>
      <c r="K744" s="8" t="s">
        <v>3</v>
      </c>
      <c r="L744" s="58" t="s">
        <v>755</v>
      </c>
    </row>
    <row r="745" spans="1:14" ht="30">
      <c r="A745" s="21">
        <v>730</v>
      </c>
      <c r="B745" s="11" t="s">
        <v>1361</v>
      </c>
      <c r="C745" s="8" t="s">
        <v>5</v>
      </c>
      <c r="D745" s="11" t="s">
        <v>1362</v>
      </c>
      <c r="E745" s="11" t="s">
        <v>134</v>
      </c>
      <c r="F745" s="10">
        <v>12</v>
      </c>
      <c r="G745" s="19">
        <v>22500</v>
      </c>
      <c r="H745" s="6">
        <f t="shared" si="24"/>
        <v>270000</v>
      </c>
      <c r="I745" s="6">
        <f t="shared" si="25"/>
        <v>302400</v>
      </c>
      <c r="J745" s="11" t="s">
        <v>1363</v>
      </c>
      <c r="K745" s="8" t="s">
        <v>3</v>
      </c>
      <c r="L745" s="58" t="s">
        <v>755</v>
      </c>
    </row>
    <row r="746" spans="1:14" ht="45">
      <c r="A746" s="21">
        <v>731</v>
      </c>
      <c r="B746" s="8" t="s">
        <v>4</v>
      </c>
      <c r="C746" s="8" t="s">
        <v>732</v>
      </c>
      <c r="D746" s="11" t="s">
        <v>1825</v>
      </c>
      <c r="E746" s="8" t="s">
        <v>6</v>
      </c>
      <c r="F746" s="6">
        <v>54431</v>
      </c>
      <c r="G746" s="6">
        <v>133.97</v>
      </c>
      <c r="H746" s="6">
        <f t="shared" si="24"/>
        <v>7292121.0700000003</v>
      </c>
      <c r="I746" s="6">
        <f t="shared" si="25"/>
        <v>8167175.5984000014</v>
      </c>
      <c r="J746" s="8" t="s">
        <v>9</v>
      </c>
      <c r="K746" s="8" t="s">
        <v>3</v>
      </c>
      <c r="L746" s="21" t="s">
        <v>746</v>
      </c>
    </row>
    <row r="747" spans="1:14" ht="285">
      <c r="A747" s="21">
        <v>732</v>
      </c>
      <c r="B747" s="15" t="s">
        <v>1373</v>
      </c>
      <c r="C747" s="11" t="s">
        <v>206</v>
      </c>
      <c r="D747" s="15" t="s">
        <v>1374</v>
      </c>
      <c r="E747" s="15" t="s">
        <v>134</v>
      </c>
      <c r="F747" s="57">
        <v>360</v>
      </c>
      <c r="G747" s="57">
        <v>4000</v>
      </c>
      <c r="H747" s="6">
        <f t="shared" si="24"/>
        <v>1440000</v>
      </c>
      <c r="I747" s="6">
        <f t="shared" si="25"/>
        <v>1612800.0000000002</v>
      </c>
      <c r="J747" s="13" t="s">
        <v>9</v>
      </c>
      <c r="K747" s="13" t="s">
        <v>3</v>
      </c>
      <c r="L747" s="21" t="s">
        <v>755</v>
      </c>
    </row>
    <row r="748" spans="1:14" ht="60">
      <c r="A748" s="21">
        <v>733</v>
      </c>
      <c r="B748" s="8" t="s">
        <v>1376</v>
      </c>
      <c r="C748" s="61" t="s">
        <v>206</v>
      </c>
      <c r="D748" s="20" t="s">
        <v>1395</v>
      </c>
      <c r="E748" s="20" t="s">
        <v>158</v>
      </c>
      <c r="F748" s="20">
        <v>1</v>
      </c>
      <c r="G748" s="80">
        <v>1500</v>
      </c>
      <c r="H748" s="6">
        <f t="shared" si="24"/>
        <v>1500</v>
      </c>
      <c r="I748" s="6">
        <f t="shared" si="25"/>
        <v>1680.0000000000002</v>
      </c>
      <c r="J748" s="8" t="s">
        <v>1393</v>
      </c>
      <c r="K748" s="8" t="s">
        <v>1394</v>
      </c>
      <c r="L748" s="21" t="s">
        <v>755</v>
      </c>
    </row>
    <row r="749" spans="1:14" ht="45">
      <c r="A749" s="21">
        <v>734</v>
      </c>
      <c r="B749" s="8" t="s">
        <v>1377</v>
      </c>
      <c r="C749" s="61" t="s">
        <v>206</v>
      </c>
      <c r="D749" s="20" t="s">
        <v>1396</v>
      </c>
      <c r="E749" s="20" t="s">
        <v>158</v>
      </c>
      <c r="F749" s="20">
        <v>1</v>
      </c>
      <c r="G749" s="6">
        <v>6221</v>
      </c>
      <c r="H749" s="6">
        <f t="shared" si="24"/>
        <v>6221</v>
      </c>
      <c r="I749" s="6">
        <f t="shared" si="25"/>
        <v>6967.52</v>
      </c>
      <c r="J749" s="8" t="s">
        <v>1393</v>
      </c>
      <c r="K749" s="8" t="s">
        <v>1394</v>
      </c>
      <c r="L749" s="21" t="s">
        <v>755</v>
      </c>
    </row>
    <row r="750" spans="1:14" ht="45">
      <c r="A750" s="21">
        <v>735</v>
      </c>
      <c r="B750" s="8" t="s">
        <v>1378</v>
      </c>
      <c r="C750" s="61" t="s">
        <v>206</v>
      </c>
      <c r="D750" s="20" t="s">
        <v>1389</v>
      </c>
      <c r="E750" s="20" t="s">
        <v>158</v>
      </c>
      <c r="F750" s="20">
        <v>2</v>
      </c>
      <c r="G750" s="6">
        <v>206</v>
      </c>
      <c r="H750" s="6">
        <f t="shared" si="24"/>
        <v>412</v>
      </c>
      <c r="I750" s="6">
        <f t="shared" si="25"/>
        <v>461.44000000000005</v>
      </c>
      <c r="J750" s="8" t="s">
        <v>1393</v>
      </c>
      <c r="K750" s="8" t="s">
        <v>1394</v>
      </c>
      <c r="L750" s="21" t="s">
        <v>755</v>
      </c>
    </row>
    <row r="751" spans="1:14" ht="45">
      <c r="A751" s="21">
        <v>736</v>
      </c>
      <c r="B751" s="8" t="s">
        <v>1379</v>
      </c>
      <c r="C751" s="61" t="s">
        <v>206</v>
      </c>
      <c r="D751" s="20" t="s">
        <v>1390</v>
      </c>
      <c r="E751" s="20" t="s">
        <v>727</v>
      </c>
      <c r="F751" s="20">
        <v>142</v>
      </c>
      <c r="G751" s="6">
        <v>122</v>
      </c>
      <c r="H751" s="6">
        <f t="shared" si="24"/>
        <v>17324</v>
      </c>
      <c r="I751" s="6">
        <f t="shared" si="25"/>
        <v>19402.88</v>
      </c>
      <c r="J751" s="8" t="s">
        <v>1393</v>
      </c>
      <c r="K751" s="8" t="s">
        <v>1394</v>
      </c>
      <c r="L751" s="21" t="s">
        <v>755</v>
      </c>
    </row>
    <row r="752" spans="1:14" ht="45">
      <c r="A752" s="21">
        <v>737</v>
      </c>
      <c r="B752" s="8" t="s">
        <v>1380</v>
      </c>
      <c r="C752" s="61" t="s">
        <v>206</v>
      </c>
      <c r="D752" s="20" t="s">
        <v>1397</v>
      </c>
      <c r="E752" s="20" t="s">
        <v>727</v>
      </c>
      <c r="F752" s="20">
        <v>42</v>
      </c>
      <c r="G752" s="6">
        <v>300</v>
      </c>
      <c r="H752" s="6">
        <f t="shared" si="24"/>
        <v>12600</v>
      </c>
      <c r="I752" s="6">
        <f t="shared" si="25"/>
        <v>14112.000000000002</v>
      </c>
      <c r="J752" s="8" t="s">
        <v>1393</v>
      </c>
      <c r="K752" s="8" t="s">
        <v>1394</v>
      </c>
      <c r="L752" s="21" t="s">
        <v>755</v>
      </c>
    </row>
    <row r="753" spans="1:12" ht="45">
      <c r="A753" s="21">
        <v>738</v>
      </c>
      <c r="B753" s="8" t="s">
        <v>1381</v>
      </c>
      <c r="C753" s="61" t="s">
        <v>206</v>
      </c>
      <c r="D753" s="20" t="s">
        <v>1391</v>
      </c>
      <c r="E753" s="20" t="s">
        <v>158</v>
      </c>
      <c r="F753" s="20">
        <v>10</v>
      </c>
      <c r="G753" s="6">
        <v>60</v>
      </c>
      <c r="H753" s="6">
        <f t="shared" si="24"/>
        <v>600</v>
      </c>
      <c r="I753" s="6">
        <f t="shared" si="25"/>
        <v>672.00000000000011</v>
      </c>
      <c r="J753" s="8" t="s">
        <v>1393</v>
      </c>
      <c r="K753" s="8" t="s">
        <v>1394</v>
      </c>
      <c r="L753" s="21" t="s">
        <v>755</v>
      </c>
    </row>
    <row r="754" spans="1:12" ht="45">
      <c r="A754" s="21">
        <v>739</v>
      </c>
      <c r="B754" s="8" t="s">
        <v>1382</v>
      </c>
      <c r="C754" s="61" t="s">
        <v>206</v>
      </c>
      <c r="D754" s="20" t="s">
        <v>1375</v>
      </c>
      <c r="E754" s="20" t="s">
        <v>158</v>
      </c>
      <c r="F754" s="20">
        <v>4</v>
      </c>
      <c r="G754" s="6">
        <v>250</v>
      </c>
      <c r="H754" s="6">
        <f t="shared" si="24"/>
        <v>1000</v>
      </c>
      <c r="I754" s="6">
        <f t="shared" si="25"/>
        <v>1120</v>
      </c>
      <c r="J754" s="8" t="s">
        <v>1393</v>
      </c>
      <c r="K754" s="8" t="s">
        <v>1394</v>
      </c>
      <c r="L754" s="21" t="s">
        <v>755</v>
      </c>
    </row>
    <row r="755" spans="1:12" ht="45">
      <c r="A755" s="21">
        <v>740</v>
      </c>
      <c r="B755" s="8" t="s">
        <v>1383</v>
      </c>
      <c r="C755" s="61" t="s">
        <v>206</v>
      </c>
      <c r="D755" s="20" t="s">
        <v>1392</v>
      </c>
      <c r="E755" s="20" t="s">
        <v>727</v>
      </c>
      <c r="F755" s="20">
        <v>18</v>
      </c>
      <c r="G755" s="6">
        <v>400</v>
      </c>
      <c r="H755" s="6">
        <f t="shared" si="24"/>
        <v>7200</v>
      </c>
      <c r="I755" s="6">
        <f t="shared" si="25"/>
        <v>8064.0000000000009</v>
      </c>
      <c r="J755" s="8" t="s">
        <v>1393</v>
      </c>
      <c r="K755" s="8" t="s">
        <v>1394</v>
      </c>
      <c r="L755" s="21" t="s">
        <v>755</v>
      </c>
    </row>
    <row r="756" spans="1:12" ht="45">
      <c r="A756" s="21">
        <v>741</v>
      </c>
      <c r="B756" s="8" t="s">
        <v>1384</v>
      </c>
      <c r="C756" s="61" t="s">
        <v>206</v>
      </c>
      <c r="D756" s="20" t="s">
        <v>1419</v>
      </c>
      <c r="E756" s="20" t="s">
        <v>158</v>
      </c>
      <c r="F756" s="20">
        <v>4</v>
      </c>
      <c r="G756" s="6">
        <v>500</v>
      </c>
      <c r="H756" s="6">
        <f t="shared" si="24"/>
        <v>2000</v>
      </c>
      <c r="I756" s="6">
        <f t="shared" si="25"/>
        <v>2240</v>
      </c>
      <c r="J756" s="8" t="s">
        <v>1393</v>
      </c>
      <c r="K756" s="8" t="s">
        <v>1394</v>
      </c>
      <c r="L756" s="21" t="s">
        <v>755</v>
      </c>
    </row>
    <row r="757" spans="1:12" ht="45">
      <c r="A757" s="21">
        <v>742</v>
      </c>
      <c r="B757" s="8" t="s">
        <v>1385</v>
      </c>
      <c r="C757" s="61" t="s">
        <v>206</v>
      </c>
      <c r="D757" s="20" t="s">
        <v>1398</v>
      </c>
      <c r="E757" s="20" t="s">
        <v>158</v>
      </c>
      <c r="F757" s="20">
        <v>1</v>
      </c>
      <c r="G757" s="6">
        <v>400</v>
      </c>
      <c r="H757" s="6">
        <f t="shared" si="24"/>
        <v>400</v>
      </c>
      <c r="I757" s="6">
        <f t="shared" si="25"/>
        <v>448.00000000000006</v>
      </c>
      <c r="J757" s="8" t="s">
        <v>1393</v>
      </c>
      <c r="K757" s="8" t="s">
        <v>1394</v>
      </c>
      <c r="L757" s="21" t="s">
        <v>755</v>
      </c>
    </row>
    <row r="758" spans="1:12" ht="45">
      <c r="A758" s="21">
        <v>743</v>
      </c>
      <c r="B758" s="8" t="s">
        <v>1386</v>
      </c>
      <c r="C758" s="61" t="s">
        <v>206</v>
      </c>
      <c r="D758" s="20" t="s">
        <v>1420</v>
      </c>
      <c r="E758" s="20" t="s">
        <v>158</v>
      </c>
      <c r="F758" s="20">
        <v>15</v>
      </c>
      <c r="G758" s="6">
        <v>50</v>
      </c>
      <c r="H758" s="6">
        <f t="shared" si="24"/>
        <v>750</v>
      </c>
      <c r="I758" s="6">
        <f t="shared" si="25"/>
        <v>840.00000000000011</v>
      </c>
      <c r="J758" s="8" t="s">
        <v>1393</v>
      </c>
      <c r="K758" s="8" t="s">
        <v>1394</v>
      </c>
      <c r="L758" s="21" t="s">
        <v>755</v>
      </c>
    </row>
    <row r="759" spans="1:12" ht="45">
      <c r="A759" s="21">
        <v>744</v>
      </c>
      <c r="B759" s="8" t="s">
        <v>1387</v>
      </c>
      <c r="C759" s="61" t="s">
        <v>206</v>
      </c>
      <c r="D759" s="20" t="s">
        <v>1422</v>
      </c>
      <c r="E759" s="20" t="s">
        <v>158</v>
      </c>
      <c r="F759" s="20">
        <v>15</v>
      </c>
      <c r="G759" s="6">
        <v>40</v>
      </c>
      <c r="H759" s="6">
        <f t="shared" si="24"/>
        <v>600</v>
      </c>
      <c r="I759" s="6">
        <f t="shared" si="25"/>
        <v>672.00000000000011</v>
      </c>
      <c r="J759" s="8" t="s">
        <v>1393</v>
      </c>
      <c r="K759" s="8" t="s">
        <v>1394</v>
      </c>
      <c r="L759" s="21" t="s">
        <v>755</v>
      </c>
    </row>
    <row r="760" spans="1:12" ht="45">
      <c r="A760" s="21">
        <v>745</v>
      </c>
      <c r="B760" s="8" t="s">
        <v>1388</v>
      </c>
      <c r="C760" s="61" t="s">
        <v>206</v>
      </c>
      <c r="D760" s="20" t="s">
        <v>1399</v>
      </c>
      <c r="E760" s="20" t="s">
        <v>158</v>
      </c>
      <c r="F760" s="20">
        <v>26</v>
      </c>
      <c r="G760" s="6">
        <v>110</v>
      </c>
      <c r="H760" s="6">
        <f t="shared" si="24"/>
        <v>2860</v>
      </c>
      <c r="I760" s="6">
        <f t="shared" si="25"/>
        <v>3203.2000000000003</v>
      </c>
      <c r="J760" s="8" t="s">
        <v>1393</v>
      </c>
      <c r="K760" s="8" t="s">
        <v>1394</v>
      </c>
      <c r="L760" s="21" t="s">
        <v>755</v>
      </c>
    </row>
    <row r="761" spans="1:12" ht="138.75" customHeight="1">
      <c r="A761" s="21">
        <v>746</v>
      </c>
      <c r="B761" s="15" t="s">
        <v>1400</v>
      </c>
      <c r="C761" s="61" t="s">
        <v>206</v>
      </c>
      <c r="D761" s="15" t="s">
        <v>1401</v>
      </c>
      <c r="E761" s="15" t="s">
        <v>148</v>
      </c>
      <c r="F761" s="57">
        <v>30</v>
      </c>
      <c r="G761" s="57">
        <v>3263.39</v>
      </c>
      <c r="H761" s="6">
        <f t="shared" si="24"/>
        <v>97901.7</v>
      </c>
      <c r="I761" s="6">
        <f t="shared" si="25"/>
        <v>109649.90400000001</v>
      </c>
      <c r="J761" s="15" t="s">
        <v>1402</v>
      </c>
      <c r="K761" s="13" t="s">
        <v>1394</v>
      </c>
      <c r="L761" s="21" t="s">
        <v>1796</v>
      </c>
    </row>
    <row r="762" spans="1:12" ht="30">
      <c r="A762" s="21">
        <v>747</v>
      </c>
      <c r="B762" s="8" t="s">
        <v>1403</v>
      </c>
      <c r="C762" s="61" t="s">
        <v>206</v>
      </c>
      <c r="D762" s="20" t="s">
        <v>1412</v>
      </c>
      <c r="E762" s="8" t="s">
        <v>1413</v>
      </c>
      <c r="F762" s="8">
        <v>100</v>
      </c>
      <c r="G762" s="80">
        <v>90</v>
      </c>
      <c r="H762" s="6">
        <f t="shared" si="24"/>
        <v>9000</v>
      </c>
      <c r="I762" s="6">
        <f t="shared" si="25"/>
        <v>10080.000000000002</v>
      </c>
      <c r="J762" s="8" t="s">
        <v>1414</v>
      </c>
      <c r="K762" s="8" t="s">
        <v>1415</v>
      </c>
      <c r="L762" s="21" t="s">
        <v>755</v>
      </c>
    </row>
    <row r="763" spans="1:12" ht="300">
      <c r="A763" s="21">
        <v>748</v>
      </c>
      <c r="B763" s="8" t="s">
        <v>1404</v>
      </c>
      <c r="C763" s="61" t="s">
        <v>206</v>
      </c>
      <c r="D763" s="20" t="s">
        <v>1494</v>
      </c>
      <c r="E763" s="8" t="s">
        <v>134</v>
      </c>
      <c r="F763" s="8">
        <v>6</v>
      </c>
      <c r="G763" s="80">
        <v>1134</v>
      </c>
      <c r="H763" s="6">
        <f t="shared" si="24"/>
        <v>6804</v>
      </c>
      <c r="I763" s="6">
        <f t="shared" si="25"/>
        <v>7620.4800000000005</v>
      </c>
      <c r="J763" s="8" t="s">
        <v>1414</v>
      </c>
      <c r="K763" s="13" t="s">
        <v>1394</v>
      </c>
      <c r="L763" s="21" t="s">
        <v>746</v>
      </c>
    </row>
    <row r="764" spans="1:12" ht="315">
      <c r="A764" s="21">
        <v>749</v>
      </c>
      <c r="B764" s="8" t="s">
        <v>1405</v>
      </c>
      <c r="C764" s="61" t="s">
        <v>206</v>
      </c>
      <c r="D764" s="20" t="s">
        <v>1488</v>
      </c>
      <c r="E764" s="8" t="s">
        <v>134</v>
      </c>
      <c r="F764" s="8">
        <v>6</v>
      </c>
      <c r="G764" s="80">
        <v>1434.8</v>
      </c>
      <c r="H764" s="6">
        <f t="shared" si="24"/>
        <v>8608.7999999999993</v>
      </c>
      <c r="I764" s="6">
        <f t="shared" si="25"/>
        <v>9641.8559999999998</v>
      </c>
      <c r="J764" s="8" t="s">
        <v>1414</v>
      </c>
      <c r="K764" s="13" t="s">
        <v>1394</v>
      </c>
      <c r="L764" s="21" t="s">
        <v>746</v>
      </c>
    </row>
    <row r="765" spans="1:12" ht="270">
      <c r="A765" s="21">
        <v>750</v>
      </c>
      <c r="B765" s="8" t="s">
        <v>1406</v>
      </c>
      <c r="C765" s="61" t="s">
        <v>206</v>
      </c>
      <c r="D765" s="20" t="s">
        <v>1489</v>
      </c>
      <c r="E765" s="8" t="s">
        <v>134</v>
      </c>
      <c r="F765" s="8">
        <v>6</v>
      </c>
      <c r="G765" s="80">
        <v>1636.6</v>
      </c>
      <c r="H765" s="6">
        <f t="shared" si="24"/>
        <v>9819.5999999999985</v>
      </c>
      <c r="I765" s="6">
        <f t="shared" si="25"/>
        <v>10997.951999999999</v>
      </c>
      <c r="J765" s="8" t="s">
        <v>1414</v>
      </c>
      <c r="K765" s="13" t="s">
        <v>1394</v>
      </c>
      <c r="L765" s="21" t="s">
        <v>746</v>
      </c>
    </row>
    <row r="766" spans="1:12" ht="150">
      <c r="A766" s="21">
        <v>751</v>
      </c>
      <c r="B766" s="8" t="s">
        <v>1407</v>
      </c>
      <c r="C766" s="61" t="s">
        <v>206</v>
      </c>
      <c r="D766" s="20" t="s">
        <v>1493</v>
      </c>
      <c r="E766" s="8" t="s">
        <v>134</v>
      </c>
      <c r="F766" s="8">
        <v>80</v>
      </c>
      <c r="G766" s="80">
        <v>434</v>
      </c>
      <c r="H766" s="6">
        <f t="shared" si="24"/>
        <v>34720</v>
      </c>
      <c r="I766" s="6">
        <f t="shared" si="25"/>
        <v>38886.400000000001</v>
      </c>
      <c r="J766" s="8" t="s">
        <v>1414</v>
      </c>
      <c r="K766" s="13" t="s">
        <v>1394</v>
      </c>
      <c r="L766" s="21" t="s">
        <v>746</v>
      </c>
    </row>
    <row r="767" spans="1:12" ht="150">
      <c r="A767" s="21">
        <v>752</v>
      </c>
      <c r="B767" s="8" t="s">
        <v>1408</v>
      </c>
      <c r="C767" s="61" t="s">
        <v>206</v>
      </c>
      <c r="D767" s="20" t="s">
        <v>1490</v>
      </c>
      <c r="E767" s="8" t="s">
        <v>134</v>
      </c>
      <c r="F767" s="8">
        <v>35</v>
      </c>
      <c r="G767" s="80">
        <v>1374.1</v>
      </c>
      <c r="H767" s="6">
        <f t="shared" si="24"/>
        <v>48093.5</v>
      </c>
      <c r="I767" s="6">
        <f t="shared" si="25"/>
        <v>53864.720000000008</v>
      </c>
      <c r="J767" s="8" t="s">
        <v>1414</v>
      </c>
      <c r="K767" s="13" t="s">
        <v>1394</v>
      </c>
      <c r="L767" s="21" t="s">
        <v>746</v>
      </c>
    </row>
    <row r="768" spans="1:12" ht="120">
      <c r="A768" s="21">
        <v>753</v>
      </c>
      <c r="B768" s="8" t="s">
        <v>1409</v>
      </c>
      <c r="C768" s="61" t="s">
        <v>206</v>
      </c>
      <c r="D768" s="20" t="s">
        <v>1492</v>
      </c>
      <c r="E768" s="8" t="s">
        <v>134</v>
      </c>
      <c r="F768" s="8">
        <v>3</v>
      </c>
      <c r="G768" s="80">
        <v>291</v>
      </c>
      <c r="H768" s="6">
        <f t="shared" si="24"/>
        <v>873</v>
      </c>
      <c r="I768" s="6">
        <f t="shared" si="25"/>
        <v>977.7600000000001</v>
      </c>
      <c r="J768" s="8" t="s">
        <v>1416</v>
      </c>
      <c r="K768" s="13" t="s">
        <v>1394</v>
      </c>
      <c r="L768" s="21" t="s">
        <v>746</v>
      </c>
    </row>
    <row r="769" spans="1:12" ht="120">
      <c r="A769" s="21">
        <v>754</v>
      </c>
      <c r="B769" s="8" t="s">
        <v>1410</v>
      </c>
      <c r="C769" s="61" t="s">
        <v>206</v>
      </c>
      <c r="D769" s="20" t="s">
        <v>1491</v>
      </c>
      <c r="E769" s="8" t="s">
        <v>134</v>
      </c>
      <c r="F769" s="8">
        <v>3</v>
      </c>
      <c r="G769" s="80">
        <v>346.4</v>
      </c>
      <c r="H769" s="6">
        <f t="shared" si="24"/>
        <v>1039.1999999999998</v>
      </c>
      <c r="I769" s="6">
        <f t="shared" si="25"/>
        <v>1163.904</v>
      </c>
      <c r="J769" s="8" t="s">
        <v>1414</v>
      </c>
      <c r="K769" s="13" t="s">
        <v>1394</v>
      </c>
      <c r="L769" s="21" t="s">
        <v>746</v>
      </c>
    </row>
    <row r="770" spans="1:12" ht="165">
      <c r="A770" s="21">
        <v>755</v>
      </c>
      <c r="B770" s="8" t="s">
        <v>1411</v>
      </c>
      <c r="C770" s="61" t="s">
        <v>206</v>
      </c>
      <c r="D770" s="20" t="s">
        <v>1495</v>
      </c>
      <c r="E770" s="8" t="s">
        <v>134</v>
      </c>
      <c r="F770" s="8">
        <v>2</v>
      </c>
      <c r="G770" s="80">
        <v>3570</v>
      </c>
      <c r="H770" s="6">
        <f t="shared" si="24"/>
        <v>7140</v>
      </c>
      <c r="I770" s="6">
        <f t="shared" si="25"/>
        <v>7996.8000000000011</v>
      </c>
      <c r="J770" s="8" t="s">
        <v>1414</v>
      </c>
      <c r="K770" s="13" t="s">
        <v>1394</v>
      </c>
      <c r="L770" s="21" t="s">
        <v>746</v>
      </c>
    </row>
    <row r="771" spans="1:12" ht="105">
      <c r="A771" s="21">
        <v>756</v>
      </c>
      <c r="B771" s="8" t="s">
        <v>1421</v>
      </c>
      <c r="C771" s="61" t="s">
        <v>206</v>
      </c>
      <c r="D771" s="20" t="s">
        <v>1461</v>
      </c>
      <c r="E771" s="8" t="s">
        <v>134</v>
      </c>
      <c r="F771" s="8">
        <v>74</v>
      </c>
      <c r="G771" s="80">
        <v>26290.18</v>
      </c>
      <c r="H771" s="6">
        <f t="shared" si="24"/>
        <v>1945473.32</v>
      </c>
      <c r="I771" s="6">
        <f t="shared" si="25"/>
        <v>2178930.1184000005</v>
      </c>
      <c r="J771" s="8" t="s">
        <v>1455</v>
      </c>
      <c r="K771" s="13" t="s">
        <v>1394</v>
      </c>
      <c r="L771" s="21" t="s">
        <v>1454</v>
      </c>
    </row>
    <row r="772" spans="1:12" ht="90">
      <c r="A772" s="21">
        <v>757</v>
      </c>
      <c r="B772" s="8" t="s">
        <v>1496</v>
      </c>
      <c r="C772" s="61" t="s">
        <v>206</v>
      </c>
      <c r="D772" s="20" t="s">
        <v>1462</v>
      </c>
      <c r="E772" s="8" t="s">
        <v>134</v>
      </c>
      <c r="F772" s="8">
        <v>36</v>
      </c>
      <c r="G772" s="80">
        <v>23112.5</v>
      </c>
      <c r="H772" s="6">
        <f t="shared" si="24"/>
        <v>832050</v>
      </c>
      <c r="I772" s="6">
        <f t="shared" si="25"/>
        <v>931896.00000000012</v>
      </c>
      <c r="J772" s="8" t="s">
        <v>1455</v>
      </c>
      <c r="K772" s="13" t="s">
        <v>1394</v>
      </c>
      <c r="L772" s="21" t="s">
        <v>1454</v>
      </c>
    </row>
    <row r="773" spans="1:12" ht="360">
      <c r="A773" s="21">
        <v>758</v>
      </c>
      <c r="B773" s="8" t="s">
        <v>1456</v>
      </c>
      <c r="C773" s="61" t="s">
        <v>206</v>
      </c>
      <c r="D773" s="20" t="s">
        <v>1457</v>
      </c>
      <c r="E773" s="8" t="s">
        <v>148</v>
      </c>
      <c r="F773" s="8">
        <v>3</v>
      </c>
      <c r="G773" s="80">
        <v>105346.43</v>
      </c>
      <c r="H773" s="6">
        <f t="shared" si="24"/>
        <v>316039.28999999998</v>
      </c>
      <c r="I773" s="6">
        <f t="shared" si="25"/>
        <v>353964.0048</v>
      </c>
      <c r="J773" s="8" t="s">
        <v>757</v>
      </c>
      <c r="K773" s="13" t="s">
        <v>1394</v>
      </c>
      <c r="L773" s="21" t="s">
        <v>755</v>
      </c>
    </row>
    <row r="774" spans="1:12" ht="75">
      <c r="A774" s="21">
        <v>759</v>
      </c>
      <c r="B774" s="8" t="s">
        <v>1458</v>
      </c>
      <c r="C774" s="61" t="s">
        <v>206</v>
      </c>
      <c r="D774" s="20" t="s">
        <v>1459</v>
      </c>
      <c r="E774" s="8" t="s">
        <v>134</v>
      </c>
      <c r="F774" s="8">
        <v>20</v>
      </c>
      <c r="G774" s="80">
        <v>30535.71</v>
      </c>
      <c r="H774" s="6">
        <f t="shared" si="24"/>
        <v>610714.19999999995</v>
      </c>
      <c r="I774" s="6">
        <f t="shared" si="25"/>
        <v>683999.90399999998</v>
      </c>
      <c r="J774" s="8" t="s">
        <v>1460</v>
      </c>
      <c r="K774" s="13" t="s">
        <v>1394</v>
      </c>
      <c r="L774" s="21" t="s">
        <v>755</v>
      </c>
    </row>
    <row r="775" spans="1:12" ht="60">
      <c r="A775" s="21">
        <v>760</v>
      </c>
      <c r="B775" s="8" t="s">
        <v>1475</v>
      </c>
      <c r="C775" s="61" t="s">
        <v>206</v>
      </c>
      <c r="D775" s="20" t="s">
        <v>1476</v>
      </c>
      <c r="E775" s="8" t="s">
        <v>134</v>
      </c>
      <c r="F775" s="8">
        <v>5</v>
      </c>
      <c r="G775" s="80">
        <v>473100</v>
      </c>
      <c r="H775" s="6">
        <f t="shared" si="24"/>
        <v>2365500</v>
      </c>
      <c r="I775" s="6">
        <f t="shared" si="25"/>
        <v>2649360.0000000005</v>
      </c>
      <c r="J775" s="8" t="s">
        <v>1477</v>
      </c>
      <c r="K775" s="13" t="s">
        <v>1394</v>
      </c>
      <c r="L775" s="21" t="s">
        <v>755</v>
      </c>
    </row>
    <row r="776" spans="1:12" ht="60">
      <c r="A776" s="21">
        <v>761</v>
      </c>
      <c r="B776" s="8" t="s">
        <v>1505</v>
      </c>
      <c r="C776" s="61" t="s">
        <v>206</v>
      </c>
      <c r="D776" s="20" t="s">
        <v>1506</v>
      </c>
      <c r="E776" s="8" t="s">
        <v>134</v>
      </c>
      <c r="F776" s="8">
        <v>225</v>
      </c>
      <c r="G776" s="80">
        <v>9300</v>
      </c>
      <c r="H776" s="6">
        <f t="shared" si="24"/>
        <v>2092500</v>
      </c>
      <c r="I776" s="6">
        <f t="shared" si="25"/>
        <v>2343600</v>
      </c>
      <c r="J776" s="8" t="s">
        <v>1507</v>
      </c>
      <c r="K776" s="13" t="s">
        <v>1394</v>
      </c>
      <c r="L776" s="21" t="s">
        <v>755</v>
      </c>
    </row>
    <row r="777" spans="1:12" ht="45">
      <c r="A777" s="21">
        <v>762</v>
      </c>
      <c r="B777" s="8" t="s">
        <v>1511</v>
      </c>
      <c r="C777" s="8" t="s">
        <v>733</v>
      </c>
      <c r="D777" s="8" t="s">
        <v>1512</v>
      </c>
      <c r="E777" s="8" t="s">
        <v>148</v>
      </c>
      <c r="F777" s="8">
        <v>900</v>
      </c>
      <c r="G777" s="6">
        <v>11250</v>
      </c>
      <c r="H777" s="6">
        <f t="shared" si="24"/>
        <v>10125000</v>
      </c>
      <c r="I777" s="6">
        <f t="shared" si="25"/>
        <v>11340000.000000002</v>
      </c>
      <c r="J777" s="8" t="s">
        <v>734</v>
      </c>
      <c r="K777" s="8" t="s">
        <v>3</v>
      </c>
      <c r="L777" s="34" t="s">
        <v>755</v>
      </c>
    </row>
    <row r="778" spans="1:12" ht="60">
      <c r="A778" s="21">
        <v>763</v>
      </c>
      <c r="B778" s="8" t="s">
        <v>1513</v>
      </c>
      <c r="C778" s="8" t="s">
        <v>5</v>
      </c>
      <c r="D778" s="8" t="s">
        <v>1514</v>
      </c>
      <c r="E778" s="8" t="s">
        <v>134</v>
      </c>
      <c r="F778" s="8">
        <v>2</v>
      </c>
      <c r="G778" s="6">
        <v>412991</v>
      </c>
      <c r="H778" s="6">
        <f t="shared" si="24"/>
        <v>825982</v>
      </c>
      <c r="I778" s="6">
        <f t="shared" si="25"/>
        <v>925099.84000000008</v>
      </c>
      <c r="J778" s="8" t="s">
        <v>512</v>
      </c>
      <c r="K778" s="8" t="s">
        <v>3</v>
      </c>
      <c r="L778" s="34" t="s">
        <v>755</v>
      </c>
    </row>
    <row r="779" spans="1:12" ht="135">
      <c r="A779" s="21">
        <v>764</v>
      </c>
      <c r="B779" s="8" t="s">
        <v>1515</v>
      </c>
      <c r="C779" s="8" t="s">
        <v>5</v>
      </c>
      <c r="D779" s="8" t="s">
        <v>1659</v>
      </c>
      <c r="E779" s="8" t="s">
        <v>528</v>
      </c>
      <c r="F779" s="8">
        <v>1</v>
      </c>
      <c r="G779" s="6">
        <v>1383661</v>
      </c>
      <c r="H779" s="6">
        <f t="shared" si="24"/>
        <v>1383661</v>
      </c>
      <c r="I779" s="6">
        <f t="shared" si="25"/>
        <v>1549700.32</v>
      </c>
      <c r="J779" s="8" t="s">
        <v>1477</v>
      </c>
      <c r="K779" s="8" t="s">
        <v>3</v>
      </c>
      <c r="L779" s="21" t="s">
        <v>1660</v>
      </c>
    </row>
    <row r="780" spans="1:12" ht="30">
      <c r="A780" s="21">
        <v>765</v>
      </c>
      <c r="B780" s="8" t="s">
        <v>1517</v>
      </c>
      <c r="C780" s="8" t="s">
        <v>5</v>
      </c>
      <c r="D780" s="8" t="s">
        <v>1518</v>
      </c>
      <c r="E780" s="8" t="s">
        <v>134</v>
      </c>
      <c r="F780" s="8">
        <v>30</v>
      </c>
      <c r="G780" s="6">
        <v>24900</v>
      </c>
      <c r="H780" s="6">
        <f t="shared" si="24"/>
        <v>747000</v>
      </c>
      <c r="I780" s="6">
        <f t="shared" si="25"/>
        <v>836640.00000000012</v>
      </c>
      <c r="J780" s="8" t="s">
        <v>1516</v>
      </c>
      <c r="K780" s="8" t="s">
        <v>3</v>
      </c>
      <c r="L780" s="21" t="s">
        <v>755</v>
      </c>
    </row>
    <row r="781" spans="1:12" ht="30">
      <c r="A781" s="21">
        <v>766</v>
      </c>
      <c r="B781" s="13" t="s">
        <v>1519</v>
      </c>
      <c r="C781" s="8" t="s">
        <v>5</v>
      </c>
      <c r="D781" s="13" t="s">
        <v>1520</v>
      </c>
      <c r="E781" s="13" t="s">
        <v>134</v>
      </c>
      <c r="F781" s="8">
        <v>120</v>
      </c>
      <c r="G781" s="6">
        <v>9000</v>
      </c>
      <c r="H781" s="6">
        <f t="shared" si="24"/>
        <v>1080000</v>
      </c>
      <c r="I781" s="6">
        <f t="shared" si="25"/>
        <v>1209600</v>
      </c>
      <c r="J781" s="8" t="s">
        <v>1516</v>
      </c>
      <c r="K781" s="8" t="s">
        <v>3</v>
      </c>
      <c r="L781" s="21" t="s">
        <v>755</v>
      </c>
    </row>
    <row r="782" spans="1:12" ht="45">
      <c r="A782" s="62">
        <v>767</v>
      </c>
      <c r="B782" s="13" t="s">
        <v>1534</v>
      </c>
      <c r="C782" s="63" t="s">
        <v>5</v>
      </c>
      <c r="D782" s="20" t="s">
        <v>1542</v>
      </c>
      <c r="E782" s="8" t="s">
        <v>727</v>
      </c>
      <c r="F782" s="58">
        <v>120</v>
      </c>
      <c r="G782" s="6">
        <v>2050</v>
      </c>
      <c r="H782" s="6">
        <f t="shared" si="24"/>
        <v>246000</v>
      </c>
      <c r="I782" s="6">
        <f t="shared" si="25"/>
        <v>275520</v>
      </c>
      <c r="J782" s="8" t="s">
        <v>1393</v>
      </c>
      <c r="K782" s="8" t="s">
        <v>3</v>
      </c>
      <c r="L782" s="21" t="s">
        <v>755</v>
      </c>
    </row>
    <row r="783" spans="1:12" ht="45">
      <c r="A783" s="62">
        <v>768</v>
      </c>
      <c r="B783" s="13" t="s">
        <v>1535</v>
      </c>
      <c r="C783" s="63" t="s">
        <v>5</v>
      </c>
      <c r="D783" s="20" t="s">
        <v>1545</v>
      </c>
      <c r="E783" s="8" t="s">
        <v>1543</v>
      </c>
      <c r="F783" s="58">
        <v>3</v>
      </c>
      <c r="G783" s="6">
        <v>6000</v>
      </c>
      <c r="H783" s="6">
        <f t="shared" si="24"/>
        <v>18000</v>
      </c>
      <c r="I783" s="6">
        <f t="shared" si="25"/>
        <v>20160.000000000004</v>
      </c>
      <c r="J783" s="8" t="s">
        <v>1393</v>
      </c>
      <c r="K783" s="8" t="s">
        <v>3</v>
      </c>
      <c r="L783" s="21" t="s">
        <v>755</v>
      </c>
    </row>
    <row r="784" spans="1:12" ht="45">
      <c r="A784" s="62">
        <v>769</v>
      </c>
      <c r="B784" s="13" t="s">
        <v>1536</v>
      </c>
      <c r="C784" s="63" t="s">
        <v>5</v>
      </c>
      <c r="D784" s="20" t="s">
        <v>1389</v>
      </c>
      <c r="E784" s="8" t="s">
        <v>158</v>
      </c>
      <c r="F784" s="58">
        <v>2</v>
      </c>
      <c r="G784" s="6">
        <v>4530</v>
      </c>
      <c r="H784" s="6">
        <f t="shared" si="24"/>
        <v>9060</v>
      </c>
      <c r="I784" s="6">
        <f t="shared" si="25"/>
        <v>10147.200000000001</v>
      </c>
      <c r="J784" s="8" t="s">
        <v>1393</v>
      </c>
      <c r="K784" s="8" t="s">
        <v>3</v>
      </c>
      <c r="L784" s="21" t="s">
        <v>755</v>
      </c>
    </row>
    <row r="785" spans="1:12" ht="45">
      <c r="A785" s="62">
        <v>770</v>
      </c>
      <c r="B785" s="13" t="s">
        <v>1537</v>
      </c>
      <c r="C785" s="63" t="s">
        <v>5</v>
      </c>
      <c r="D785" s="20" t="s">
        <v>1546</v>
      </c>
      <c r="E785" s="8" t="s">
        <v>872</v>
      </c>
      <c r="F785" s="58">
        <v>20</v>
      </c>
      <c r="G785" s="6">
        <v>2100</v>
      </c>
      <c r="H785" s="6">
        <f t="shared" ref="H785:H848" si="26">F785*G785</f>
        <v>42000</v>
      </c>
      <c r="I785" s="6">
        <f t="shared" ref="I785:I848" si="27">H785*1.12</f>
        <v>47040.000000000007</v>
      </c>
      <c r="J785" s="8" t="s">
        <v>1393</v>
      </c>
      <c r="K785" s="8" t="s">
        <v>3</v>
      </c>
      <c r="L785" s="21" t="s">
        <v>755</v>
      </c>
    </row>
    <row r="786" spans="1:12" ht="45">
      <c r="A786" s="62">
        <v>771</v>
      </c>
      <c r="B786" s="13" t="s">
        <v>1538</v>
      </c>
      <c r="C786" s="63" t="s">
        <v>5</v>
      </c>
      <c r="D786" s="20" t="s">
        <v>1547</v>
      </c>
      <c r="E786" s="8" t="s">
        <v>1544</v>
      </c>
      <c r="F786" s="58">
        <v>1</v>
      </c>
      <c r="G786" s="6">
        <v>3000</v>
      </c>
      <c r="H786" s="6">
        <f t="shared" si="26"/>
        <v>3000</v>
      </c>
      <c r="I786" s="6">
        <f t="shared" si="27"/>
        <v>3360.0000000000005</v>
      </c>
      <c r="J786" s="8" t="s">
        <v>1393</v>
      </c>
      <c r="K786" s="8" t="s">
        <v>3</v>
      </c>
      <c r="L786" s="21" t="s">
        <v>755</v>
      </c>
    </row>
    <row r="787" spans="1:12" ht="45">
      <c r="A787" s="62">
        <v>772</v>
      </c>
      <c r="B787" s="13" t="s">
        <v>1539</v>
      </c>
      <c r="C787" s="63" t="s">
        <v>5</v>
      </c>
      <c r="D787" s="20" t="s">
        <v>1548</v>
      </c>
      <c r="E787" s="8" t="s">
        <v>158</v>
      </c>
      <c r="F787" s="58">
        <v>200</v>
      </c>
      <c r="G787" s="6">
        <v>126</v>
      </c>
      <c r="H787" s="6">
        <f t="shared" si="26"/>
        <v>25200</v>
      </c>
      <c r="I787" s="6">
        <f t="shared" si="27"/>
        <v>28224.000000000004</v>
      </c>
      <c r="J787" s="8" t="s">
        <v>1393</v>
      </c>
      <c r="K787" s="8" t="s">
        <v>3</v>
      </c>
      <c r="L787" s="21" t="s">
        <v>755</v>
      </c>
    </row>
    <row r="788" spans="1:12" ht="45">
      <c r="A788" s="62">
        <v>773</v>
      </c>
      <c r="B788" s="13" t="s">
        <v>1549</v>
      </c>
      <c r="C788" s="63" t="s">
        <v>5</v>
      </c>
      <c r="D788" s="13" t="s">
        <v>1549</v>
      </c>
      <c r="E788" s="8" t="s">
        <v>1543</v>
      </c>
      <c r="F788" s="58">
        <v>2</v>
      </c>
      <c r="G788" s="6">
        <v>1700</v>
      </c>
      <c r="H788" s="6">
        <f t="shared" si="26"/>
        <v>3400</v>
      </c>
      <c r="I788" s="6">
        <f t="shared" si="27"/>
        <v>3808.0000000000005</v>
      </c>
      <c r="J788" s="8" t="s">
        <v>1393</v>
      </c>
      <c r="K788" s="8" t="s">
        <v>3</v>
      </c>
      <c r="L788" s="21" t="s">
        <v>755</v>
      </c>
    </row>
    <row r="789" spans="1:12" ht="45">
      <c r="A789" s="62">
        <v>774</v>
      </c>
      <c r="B789" s="13" t="s">
        <v>1540</v>
      </c>
      <c r="C789" s="63" t="s">
        <v>5</v>
      </c>
      <c r="D789" s="20" t="s">
        <v>1550</v>
      </c>
      <c r="E789" s="8" t="s">
        <v>727</v>
      </c>
      <c r="F789" s="58">
        <v>4</v>
      </c>
      <c r="G789" s="6">
        <v>1770</v>
      </c>
      <c r="H789" s="6">
        <f t="shared" si="26"/>
        <v>7080</v>
      </c>
      <c r="I789" s="6">
        <f t="shared" si="27"/>
        <v>7929.6</v>
      </c>
      <c r="J789" s="8" t="s">
        <v>1393</v>
      </c>
      <c r="K789" s="8" t="s">
        <v>3</v>
      </c>
      <c r="L789" s="21" t="s">
        <v>755</v>
      </c>
    </row>
    <row r="790" spans="1:12" ht="45">
      <c r="A790" s="21">
        <v>775</v>
      </c>
      <c r="B790" s="8" t="s">
        <v>1541</v>
      </c>
      <c r="C790" s="8" t="s">
        <v>5</v>
      </c>
      <c r="D790" s="8" t="s">
        <v>1541</v>
      </c>
      <c r="E790" s="8" t="s">
        <v>1826</v>
      </c>
      <c r="F790" s="8">
        <v>10</v>
      </c>
      <c r="G790" s="6">
        <v>1630</v>
      </c>
      <c r="H790" s="6">
        <f t="shared" si="26"/>
        <v>16300</v>
      </c>
      <c r="I790" s="6">
        <f t="shared" si="27"/>
        <v>18256</v>
      </c>
      <c r="J790" s="8" t="s">
        <v>1393</v>
      </c>
      <c r="K790" s="8" t="s">
        <v>3</v>
      </c>
      <c r="L790" s="21" t="s">
        <v>755</v>
      </c>
    </row>
    <row r="791" spans="1:12" ht="45">
      <c r="A791" s="21">
        <v>776</v>
      </c>
      <c r="B791" s="8" t="s">
        <v>1551</v>
      </c>
      <c r="C791" s="8" t="s">
        <v>5</v>
      </c>
      <c r="D791" s="8" t="s">
        <v>1552</v>
      </c>
      <c r="E791" s="8" t="s">
        <v>872</v>
      </c>
      <c r="F791" s="8">
        <v>10</v>
      </c>
      <c r="G791" s="6">
        <v>2375</v>
      </c>
      <c r="H791" s="6">
        <f t="shared" si="26"/>
        <v>23750</v>
      </c>
      <c r="I791" s="6">
        <f t="shared" si="27"/>
        <v>26600.000000000004</v>
      </c>
      <c r="J791" s="8" t="s">
        <v>1393</v>
      </c>
      <c r="K791" s="8" t="s">
        <v>3</v>
      </c>
      <c r="L791" s="21" t="s">
        <v>755</v>
      </c>
    </row>
    <row r="792" spans="1:12" ht="150">
      <c r="A792" s="21">
        <v>777</v>
      </c>
      <c r="B792" s="8" t="s">
        <v>1553</v>
      </c>
      <c r="C792" s="8" t="s">
        <v>5</v>
      </c>
      <c r="D792" s="8" t="s">
        <v>1554</v>
      </c>
      <c r="E792" s="8" t="s">
        <v>134</v>
      </c>
      <c r="F792" s="8">
        <v>14</v>
      </c>
      <c r="G792" s="6">
        <v>62883</v>
      </c>
      <c r="H792" s="6">
        <f t="shared" si="26"/>
        <v>880362</v>
      </c>
      <c r="I792" s="6">
        <f t="shared" si="27"/>
        <v>986005.44000000006</v>
      </c>
      <c r="J792" s="8" t="s">
        <v>1393</v>
      </c>
      <c r="K792" s="8" t="s">
        <v>3</v>
      </c>
      <c r="L792" s="21" t="s">
        <v>755</v>
      </c>
    </row>
    <row r="793" spans="1:12" ht="150">
      <c r="A793" s="21">
        <v>778</v>
      </c>
      <c r="B793" s="8" t="s">
        <v>1582</v>
      </c>
      <c r="C793" s="8" t="s">
        <v>5</v>
      </c>
      <c r="D793" s="8" t="s">
        <v>1555</v>
      </c>
      <c r="E793" s="8" t="s">
        <v>134</v>
      </c>
      <c r="F793" s="8">
        <v>3</v>
      </c>
      <c r="G793" s="6">
        <v>85089</v>
      </c>
      <c r="H793" s="6">
        <f t="shared" si="26"/>
        <v>255267</v>
      </c>
      <c r="I793" s="6">
        <f t="shared" si="27"/>
        <v>285899.04000000004</v>
      </c>
      <c r="J793" s="8" t="s">
        <v>1393</v>
      </c>
      <c r="K793" s="8" t="s">
        <v>3</v>
      </c>
      <c r="L793" s="21" t="s">
        <v>755</v>
      </c>
    </row>
    <row r="794" spans="1:12" ht="45">
      <c r="A794" s="21">
        <v>779</v>
      </c>
      <c r="B794" s="8" t="s">
        <v>1556</v>
      </c>
      <c r="C794" s="8" t="s">
        <v>5</v>
      </c>
      <c r="D794" s="8" t="s">
        <v>1557</v>
      </c>
      <c r="E794" s="8" t="s">
        <v>134</v>
      </c>
      <c r="F794" s="8">
        <v>1</v>
      </c>
      <c r="G794" s="6">
        <v>7800</v>
      </c>
      <c r="H794" s="6">
        <f t="shared" si="26"/>
        <v>7800</v>
      </c>
      <c r="I794" s="6">
        <f t="shared" si="27"/>
        <v>8736</v>
      </c>
      <c r="J794" s="8" t="s">
        <v>757</v>
      </c>
      <c r="K794" s="8" t="s">
        <v>3</v>
      </c>
      <c r="L794" s="21" t="s">
        <v>755</v>
      </c>
    </row>
    <row r="795" spans="1:12" ht="45">
      <c r="A795" s="21">
        <v>780</v>
      </c>
      <c r="B795" s="8" t="s">
        <v>1558</v>
      </c>
      <c r="C795" s="8" t="s">
        <v>5</v>
      </c>
      <c r="D795" s="8" t="s">
        <v>1559</v>
      </c>
      <c r="E795" s="8" t="s">
        <v>134</v>
      </c>
      <c r="F795" s="8">
        <v>1</v>
      </c>
      <c r="G795" s="6">
        <v>1450</v>
      </c>
      <c r="H795" s="6">
        <f t="shared" si="26"/>
        <v>1450</v>
      </c>
      <c r="I795" s="6">
        <f t="shared" si="27"/>
        <v>1624.0000000000002</v>
      </c>
      <c r="J795" s="8" t="s">
        <v>757</v>
      </c>
      <c r="K795" s="8" t="s">
        <v>3</v>
      </c>
      <c r="L795" s="21" t="s">
        <v>755</v>
      </c>
    </row>
    <row r="796" spans="1:12" ht="45">
      <c r="A796" s="21">
        <v>781</v>
      </c>
      <c r="B796" s="8" t="s">
        <v>1560</v>
      </c>
      <c r="C796" s="8" t="s">
        <v>5</v>
      </c>
      <c r="D796" s="8" t="s">
        <v>1560</v>
      </c>
      <c r="E796" s="8" t="s">
        <v>134</v>
      </c>
      <c r="F796" s="8">
        <v>1</v>
      </c>
      <c r="G796" s="6">
        <v>1500</v>
      </c>
      <c r="H796" s="6">
        <f t="shared" si="26"/>
        <v>1500</v>
      </c>
      <c r="I796" s="6">
        <f t="shared" si="27"/>
        <v>1680.0000000000002</v>
      </c>
      <c r="J796" s="8" t="s">
        <v>757</v>
      </c>
      <c r="K796" s="8" t="s">
        <v>3</v>
      </c>
      <c r="L796" s="21" t="s">
        <v>755</v>
      </c>
    </row>
    <row r="797" spans="1:12" ht="45">
      <c r="A797" s="21">
        <v>782</v>
      </c>
      <c r="B797" s="8" t="s">
        <v>1561</v>
      </c>
      <c r="C797" s="8" t="s">
        <v>5</v>
      </c>
      <c r="D797" s="8" t="s">
        <v>1562</v>
      </c>
      <c r="E797" s="8" t="s">
        <v>134</v>
      </c>
      <c r="F797" s="8">
        <v>11</v>
      </c>
      <c r="G797" s="6">
        <v>4500</v>
      </c>
      <c r="H797" s="6">
        <f t="shared" si="26"/>
        <v>49500</v>
      </c>
      <c r="I797" s="6">
        <f t="shared" si="27"/>
        <v>55440.000000000007</v>
      </c>
      <c r="J797" s="8" t="s">
        <v>757</v>
      </c>
      <c r="K797" s="8" t="s">
        <v>3</v>
      </c>
      <c r="L797" s="21" t="s">
        <v>755</v>
      </c>
    </row>
    <row r="798" spans="1:12" ht="105">
      <c r="A798" s="21">
        <v>783</v>
      </c>
      <c r="B798" s="8" t="s">
        <v>1563</v>
      </c>
      <c r="C798" s="8" t="s">
        <v>5</v>
      </c>
      <c r="D798" s="8" t="s">
        <v>1565</v>
      </c>
      <c r="E798" s="8" t="s">
        <v>134</v>
      </c>
      <c r="F798" s="8">
        <v>50</v>
      </c>
      <c r="G798" s="6">
        <v>13571.4</v>
      </c>
      <c r="H798" s="6">
        <f t="shared" si="26"/>
        <v>678570</v>
      </c>
      <c r="I798" s="6">
        <f t="shared" si="27"/>
        <v>759998.4</v>
      </c>
      <c r="J798" s="8" t="s">
        <v>1566</v>
      </c>
      <c r="K798" s="8" t="s">
        <v>3</v>
      </c>
      <c r="L798" s="21" t="s">
        <v>755</v>
      </c>
    </row>
    <row r="799" spans="1:12" ht="150">
      <c r="A799" s="21">
        <v>784</v>
      </c>
      <c r="B799" s="8" t="s">
        <v>1564</v>
      </c>
      <c r="C799" s="8" t="s">
        <v>5</v>
      </c>
      <c r="D799" s="8" t="s">
        <v>1567</v>
      </c>
      <c r="E799" s="8" t="s">
        <v>134</v>
      </c>
      <c r="F799" s="8">
        <v>20</v>
      </c>
      <c r="G799" s="6">
        <v>32724</v>
      </c>
      <c r="H799" s="6">
        <f t="shared" si="26"/>
        <v>654480</v>
      </c>
      <c r="I799" s="6">
        <f t="shared" si="27"/>
        <v>733017.60000000009</v>
      </c>
      <c r="J799" s="8" t="s">
        <v>1566</v>
      </c>
      <c r="K799" s="8" t="s">
        <v>3</v>
      </c>
      <c r="L799" s="21" t="s">
        <v>755</v>
      </c>
    </row>
    <row r="800" spans="1:12" ht="90">
      <c r="A800" s="21">
        <v>785</v>
      </c>
      <c r="B800" s="8" t="s">
        <v>1568</v>
      </c>
      <c r="C800" s="8" t="s">
        <v>5</v>
      </c>
      <c r="D800" s="8" t="s">
        <v>1569</v>
      </c>
      <c r="E800" s="8" t="s">
        <v>134</v>
      </c>
      <c r="F800" s="8">
        <v>2</v>
      </c>
      <c r="G800" s="6">
        <v>30000</v>
      </c>
      <c r="H800" s="6">
        <f t="shared" si="26"/>
        <v>60000</v>
      </c>
      <c r="I800" s="6">
        <f t="shared" si="27"/>
        <v>67200</v>
      </c>
      <c r="J800" s="8" t="s">
        <v>1393</v>
      </c>
      <c r="K800" s="8" t="s">
        <v>3</v>
      </c>
      <c r="L800" s="21" t="s">
        <v>755</v>
      </c>
    </row>
    <row r="801" spans="1:12" ht="75">
      <c r="A801" s="21">
        <v>786</v>
      </c>
      <c r="B801" s="8" t="s">
        <v>1571</v>
      </c>
      <c r="C801" s="8" t="s">
        <v>5</v>
      </c>
      <c r="D801" s="8" t="s">
        <v>1573</v>
      </c>
      <c r="E801" s="8" t="s">
        <v>134</v>
      </c>
      <c r="F801" s="8">
        <v>1600</v>
      </c>
      <c r="G801" s="6">
        <v>44</v>
      </c>
      <c r="H801" s="6">
        <f t="shared" si="26"/>
        <v>70400</v>
      </c>
      <c r="I801" s="6">
        <f t="shared" si="27"/>
        <v>78848.000000000015</v>
      </c>
      <c r="J801" s="8" t="s">
        <v>779</v>
      </c>
      <c r="K801" s="8" t="s">
        <v>3</v>
      </c>
      <c r="L801" s="21" t="s">
        <v>1757</v>
      </c>
    </row>
    <row r="802" spans="1:12" ht="90">
      <c r="A802" s="21">
        <v>787</v>
      </c>
      <c r="B802" s="8" t="s">
        <v>1572</v>
      </c>
      <c r="C802" s="8" t="s">
        <v>5</v>
      </c>
      <c r="D802" s="8" t="s">
        <v>1574</v>
      </c>
      <c r="E802" s="8" t="s">
        <v>134</v>
      </c>
      <c r="F802" s="8">
        <v>1800</v>
      </c>
      <c r="G802" s="6">
        <v>90</v>
      </c>
      <c r="H802" s="6">
        <f t="shared" si="26"/>
        <v>162000</v>
      </c>
      <c r="I802" s="6">
        <f t="shared" si="27"/>
        <v>181440.00000000003</v>
      </c>
      <c r="J802" s="8" t="s">
        <v>779</v>
      </c>
      <c r="K802" s="8" t="s">
        <v>3</v>
      </c>
      <c r="L802" s="21" t="s">
        <v>1757</v>
      </c>
    </row>
    <row r="803" spans="1:12" ht="75">
      <c r="A803" s="21">
        <v>788</v>
      </c>
      <c r="B803" s="8" t="s">
        <v>1577</v>
      </c>
      <c r="C803" s="8" t="s">
        <v>5</v>
      </c>
      <c r="D803" s="8" t="s">
        <v>1592</v>
      </c>
      <c r="E803" s="8" t="s">
        <v>134</v>
      </c>
      <c r="F803" s="8">
        <v>2</v>
      </c>
      <c r="G803" s="6">
        <v>111598.21</v>
      </c>
      <c r="H803" s="6">
        <f t="shared" si="26"/>
        <v>223196.42</v>
      </c>
      <c r="I803" s="6">
        <f t="shared" si="27"/>
        <v>249979.99040000004</v>
      </c>
      <c r="J803" s="8" t="s">
        <v>1578</v>
      </c>
      <c r="K803" s="8" t="s">
        <v>3</v>
      </c>
      <c r="L803" s="21" t="s">
        <v>1681</v>
      </c>
    </row>
    <row r="804" spans="1:12" ht="60">
      <c r="A804" s="21">
        <v>789</v>
      </c>
      <c r="B804" s="8" t="s">
        <v>1579</v>
      </c>
      <c r="C804" s="8" t="s">
        <v>5</v>
      </c>
      <c r="D804" s="8" t="s">
        <v>1593</v>
      </c>
      <c r="E804" s="8" t="s">
        <v>134</v>
      </c>
      <c r="F804" s="8">
        <v>12</v>
      </c>
      <c r="G804" s="6">
        <v>101696.43</v>
      </c>
      <c r="H804" s="6">
        <f t="shared" si="26"/>
        <v>1220357.1599999999</v>
      </c>
      <c r="I804" s="6">
        <f t="shared" si="27"/>
        <v>1366800.0192</v>
      </c>
      <c r="J804" s="8" t="s">
        <v>1578</v>
      </c>
      <c r="K804" s="8" t="s">
        <v>3</v>
      </c>
      <c r="L804" s="21" t="s">
        <v>1504</v>
      </c>
    </row>
    <row r="805" spans="1:12" ht="45">
      <c r="A805" s="21">
        <v>790</v>
      </c>
      <c r="B805" s="8" t="s">
        <v>1580</v>
      </c>
      <c r="C805" s="8" t="s">
        <v>5</v>
      </c>
      <c r="D805" s="8" t="s">
        <v>1594</v>
      </c>
      <c r="E805" s="8" t="s">
        <v>134</v>
      </c>
      <c r="F805" s="8">
        <v>13</v>
      </c>
      <c r="G805" s="6">
        <v>91062.5</v>
      </c>
      <c r="H805" s="6">
        <f t="shared" si="26"/>
        <v>1183812.5</v>
      </c>
      <c r="I805" s="6">
        <f t="shared" si="27"/>
        <v>1325870.0000000002</v>
      </c>
      <c r="J805" s="8" t="s">
        <v>1578</v>
      </c>
      <c r="K805" s="8" t="s">
        <v>3</v>
      </c>
      <c r="L805" s="21" t="s">
        <v>1504</v>
      </c>
    </row>
    <row r="806" spans="1:12" ht="90">
      <c r="A806" s="21">
        <v>791</v>
      </c>
      <c r="B806" s="8" t="s">
        <v>1581</v>
      </c>
      <c r="C806" s="8" t="s">
        <v>5</v>
      </c>
      <c r="D806" s="8" t="s">
        <v>1595</v>
      </c>
      <c r="E806" s="8" t="s">
        <v>134</v>
      </c>
      <c r="F806" s="8">
        <v>12</v>
      </c>
      <c r="G806" s="6">
        <v>122312.5</v>
      </c>
      <c r="H806" s="6">
        <f t="shared" si="26"/>
        <v>1467750</v>
      </c>
      <c r="I806" s="6">
        <f t="shared" si="27"/>
        <v>1643880.0000000002</v>
      </c>
      <c r="J806" s="8" t="s">
        <v>1578</v>
      </c>
      <c r="K806" s="8" t="s">
        <v>3</v>
      </c>
      <c r="L806" s="21" t="s">
        <v>1504</v>
      </c>
    </row>
    <row r="807" spans="1:12" ht="45">
      <c r="A807" s="21">
        <v>792</v>
      </c>
      <c r="B807" s="8" t="s">
        <v>1799</v>
      </c>
      <c r="C807" s="8" t="s">
        <v>5</v>
      </c>
      <c r="D807" s="8" t="s">
        <v>1799</v>
      </c>
      <c r="E807" s="8" t="s">
        <v>134</v>
      </c>
      <c r="F807" s="8">
        <v>52</v>
      </c>
      <c r="G807" s="6">
        <v>16600</v>
      </c>
      <c r="H807" s="6">
        <f t="shared" si="26"/>
        <v>863200</v>
      </c>
      <c r="I807" s="6">
        <f t="shared" si="27"/>
        <v>966784.00000000012</v>
      </c>
      <c r="J807" s="8" t="s">
        <v>1578</v>
      </c>
      <c r="K807" s="8" t="s">
        <v>3</v>
      </c>
      <c r="L807" s="21" t="s">
        <v>755</v>
      </c>
    </row>
    <row r="808" spans="1:12" ht="45">
      <c r="A808" s="21">
        <v>793</v>
      </c>
      <c r="B808" s="8" t="s">
        <v>1800</v>
      </c>
      <c r="C808" s="8" t="s">
        <v>5</v>
      </c>
      <c r="D808" s="8" t="s">
        <v>1800</v>
      </c>
      <c r="E808" s="8" t="s">
        <v>134</v>
      </c>
      <c r="F808" s="8">
        <v>9</v>
      </c>
      <c r="G808" s="6">
        <v>6000</v>
      </c>
      <c r="H808" s="6">
        <f t="shared" si="26"/>
        <v>54000</v>
      </c>
      <c r="I808" s="6">
        <f t="shared" si="27"/>
        <v>60480.000000000007</v>
      </c>
      <c r="J808" s="8" t="s">
        <v>1578</v>
      </c>
      <c r="K808" s="8" t="s">
        <v>3</v>
      </c>
      <c r="L808" s="21" t="s">
        <v>755</v>
      </c>
    </row>
    <row r="809" spans="1:12" ht="45">
      <c r="A809" s="21">
        <v>794</v>
      </c>
      <c r="B809" s="8" t="s">
        <v>1801</v>
      </c>
      <c r="C809" s="8" t="s">
        <v>5</v>
      </c>
      <c r="D809" s="8" t="s">
        <v>1801</v>
      </c>
      <c r="E809" s="8" t="s">
        <v>134</v>
      </c>
      <c r="F809" s="8">
        <v>52</v>
      </c>
      <c r="G809" s="6">
        <v>11800</v>
      </c>
      <c r="H809" s="6">
        <f t="shared" si="26"/>
        <v>613600</v>
      </c>
      <c r="I809" s="6">
        <f t="shared" si="27"/>
        <v>687232.00000000012</v>
      </c>
      <c r="J809" s="8" t="s">
        <v>1578</v>
      </c>
      <c r="K809" s="8" t="s">
        <v>3</v>
      </c>
      <c r="L809" s="21" t="s">
        <v>755</v>
      </c>
    </row>
    <row r="810" spans="1:12" ht="45">
      <c r="A810" s="21">
        <v>795</v>
      </c>
      <c r="B810" s="8" t="s">
        <v>1802</v>
      </c>
      <c r="C810" s="8" t="s">
        <v>5</v>
      </c>
      <c r="D810" s="8" t="s">
        <v>1802</v>
      </c>
      <c r="E810" s="8" t="s">
        <v>134</v>
      </c>
      <c r="F810" s="8">
        <v>17</v>
      </c>
      <c r="G810" s="6">
        <v>3500</v>
      </c>
      <c r="H810" s="6">
        <f t="shared" si="26"/>
        <v>59500</v>
      </c>
      <c r="I810" s="6">
        <f t="shared" si="27"/>
        <v>66640</v>
      </c>
      <c r="J810" s="8" t="s">
        <v>1578</v>
      </c>
      <c r="K810" s="8" t="s">
        <v>3</v>
      </c>
      <c r="L810" s="21" t="s">
        <v>755</v>
      </c>
    </row>
    <row r="811" spans="1:12" ht="60">
      <c r="A811" s="21">
        <v>796</v>
      </c>
      <c r="B811" s="11" t="s">
        <v>1604</v>
      </c>
      <c r="C811" s="8" t="s">
        <v>5</v>
      </c>
      <c r="D811" s="11" t="s">
        <v>1604</v>
      </c>
      <c r="E811" s="11" t="s">
        <v>134</v>
      </c>
      <c r="F811" s="11">
        <v>4</v>
      </c>
      <c r="G811" s="19">
        <v>6000</v>
      </c>
      <c r="H811" s="6">
        <f t="shared" si="26"/>
        <v>24000</v>
      </c>
      <c r="I811" s="6">
        <f t="shared" si="27"/>
        <v>26880.000000000004</v>
      </c>
      <c r="J811" s="8" t="s">
        <v>1603</v>
      </c>
      <c r="K811" s="8" t="s">
        <v>3</v>
      </c>
      <c r="L811" s="21" t="s">
        <v>755</v>
      </c>
    </row>
    <row r="812" spans="1:12" ht="60">
      <c r="A812" s="21">
        <v>797</v>
      </c>
      <c r="B812" s="11" t="s">
        <v>1605</v>
      </c>
      <c r="C812" s="8" t="s">
        <v>5</v>
      </c>
      <c r="D812" s="11" t="s">
        <v>1605</v>
      </c>
      <c r="E812" s="11" t="s">
        <v>134</v>
      </c>
      <c r="F812" s="11">
        <v>4</v>
      </c>
      <c r="G812" s="19">
        <v>7700</v>
      </c>
      <c r="H812" s="6">
        <f t="shared" si="26"/>
        <v>30800</v>
      </c>
      <c r="I812" s="6">
        <f t="shared" si="27"/>
        <v>34496</v>
      </c>
      <c r="J812" s="8" t="s">
        <v>1603</v>
      </c>
      <c r="K812" s="8" t="s">
        <v>3</v>
      </c>
      <c r="L812" s="21" t="s">
        <v>755</v>
      </c>
    </row>
    <row r="813" spans="1:12" ht="60">
      <c r="A813" s="21">
        <v>798</v>
      </c>
      <c r="B813" s="11" t="s">
        <v>1606</v>
      </c>
      <c r="C813" s="8" t="s">
        <v>5</v>
      </c>
      <c r="D813" s="11" t="s">
        <v>1606</v>
      </c>
      <c r="E813" s="11" t="s">
        <v>134</v>
      </c>
      <c r="F813" s="11">
        <v>2</v>
      </c>
      <c r="G813" s="6">
        <v>11000</v>
      </c>
      <c r="H813" s="6">
        <f t="shared" si="26"/>
        <v>22000</v>
      </c>
      <c r="I813" s="6">
        <f t="shared" si="27"/>
        <v>24640.000000000004</v>
      </c>
      <c r="J813" s="8" t="s">
        <v>1603</v>
      </c>
      <c r="K813" s="8" t="s">
        <v>3</v>
      </c>
      <c r="L813" s="21" t="s">
        <v>755</v>
      </c>
    </row>
    <row r="814" spans="1:12" ht="60">
      <c r="A814" s="21">
        <v>799</v>
      </c>
      <c r="B814" s="8" t="s">
        <v>1607</v>
      </c>
      <c r="C814" s="8" t="s">
        <v>5</v>
      </c>
      <c r="D814" s="8" t="s">
        <v>1607</v>
      </c>
      <c r="E814" s="11" t="s">
        <v>134</v>
      </c>
      <c r="F814" s="11">
        <v>3</v>
      </c>
      <c r="G814" s="6">
        <v>6500</v>
      </c>
      <c r="H814" s="6">
        <f t="shared" si="26"/>
        <v>19500</v>
      </c>
      <c r="I814" s="6">
        <f t="shared" si="27"/>
        <v>21840.000000000004</v>
      </c>
      <c r="J814" s="8" t="s">
        <v>1603</v>
      </c>
      <c r="K814" s="8" t="s">
        <v>3</v>
      </c>
      <c r="L814" s="21" t="s">
        <v>755</v>
      </c>
    </row>
    <row r="815" spans="1:12" ht="60">
      <c r="A815" s="21">
        <v>800</v>
      </c>
      <c r="B815" s="8" t="s">
        <v>1608</v>
      </c>
      <c r="C815" s="8" t="s">
        <v>5</v>
      </c>
      <c r="D815" s="8" t="s">
        <v>1608</v>
      </c>
      <c r="E815" s="11" t="s">
        <v>134</v>
      </c>
      <c r="F815" s="11">
        <v>3</v>
      </c>
      <c r="G815" s="6">
        <v>8500</v>
      </c>
      <c r="H815" s="6">
        <f t="shared" si="26"/>
        <v>25500</v>
      </c>
      <c r="I815" s="6">
        <f t="shared" si="27"/>
        <v>28560.000000000004</v>
      </c>
      <c r="J815" s="8" t="s">
        <v>1603</v>
      </c>
      <c r="K815" s="8" t="s">
        <v>3</v>
      </c>
      <c r="L815" s="21" t="s">
        <v>755</v>
      </c>
    </row>
    <row r="816" spans="1:12" ht="60">
      <c r="A816" s="21">
        <v>801</v>
      </c>
      <c r="B816" s="8" t="s">
        <v>1609</v>
      </c>
      <c r="C816" s="8" t="s">
        <v>5</v>
      </c>
      <c r="D816" s="8" t="s">
        <v>1609</v>
      </c>
      <c r="E816" s="11" t="s">
        <v>134</v>
      </c>
      <c r="F816" s="8">
        <v>4</v>
      </c>
      <c r="G816" s="6">
        <v>11600</v>
      </c>
      <c r="H816" s="6">
        <f t="shared" si="26"/>
        <v>46400</v>
      </c>
      <c r="I816" s="6">
        <f t="shared" si="27"/>
        <v>51968.000000000007</v>
      </c>
      <c r="J816" s="8" t="s">
        <v>1603</v>
      </c>
      <c r="K816" s="8" t="s">
        <v>3</v>
      </c>
      <c r="L816" s="21" t="s">
        <v>755</v>
      </c>
    </row>
    <row r="817" spans="1:12" ht="60">
      <c r="A817" s="21">
        <v>802</v>
      </c>
      <c r="B817" s="8" t="s">
        <v>1610</v>
      </c>
      <c r="C817" s="8" t="s">
        <v>5</v>
      </c>
      <c r="D817" s="8" t="s">
        <v>1610</v>
      </c>
      <c r="E817" s="8" t="s">
        <v>134</v>
      </c>
      <c r="F817" s="8">
        <v>1</v>
      </c>
      <c r="G817" s="6">
        <v>6200</v>
      </c>
      <c r="H817" s="6">
        <f t="shared" si="26"/>
        <v>6200</v>
      </c>
      <c r="I817" s="6">
        <f t="shared" si="27"/>
        <v>6944.0000000000009</v>
      </c>
      <c r="J817" s="8" t="s">
        <v>1603</v>
      </c>
      <c r="K817" s="8" t="s">
        <v>3</v>
      </c>
      <c r="L817" s="21" t="s">
        <v>755</v>
      </c>
    </row>
    <row r="818" spans="1:12" ht="60">
      <c r="A818" s="21">
        <v>803</v>
      </c>
      <c r="B818" s="8" t="s">
        <v>1611</v>
      </c>
      <c r="C818" s="8" t="s">
        <v>5</v>
      </c>
      <c r="D818" s="8" t="s">
        <v>1611</v>
      </c>
      <c r="E818" s="8" t="s">
        <v>536</v>
      </c>
      <c r="F818" s="8">
        <v>1</v>
      </c>
      <c r="G818" s="6">
        <v>44200</v>
      </c>
      <c r="H818" s="6">
        <f t="shared" si="26"/>
        <v>44200</v>
      </c>
      <c r="I818" s="6">
        <f t="shared" si="27"/>
        <v>49504.000000000007</v>
      </c>
      <c r="J818" s="8" t="s">
        <v>1603</v>
      </c>
      <c r="K818" s="8" t="s">
        <v>3</v>
      </c>
      <c r="L818" s="21" t="s">
        <v>755</v>
      </c>
    </row>
    <row r="819" spans="1:12" ht="60">
      <c r="A819" s="21">
        <v>804</v>
      </c>
      <c r="B819" s="8" t="s">
        <v>1612</v>
      </c>
      <c r="C819" s="8" t="s">
        <v>5</v>
      </c>
      <c r="D819" s="8" t="s">
        <v>1612</v>
      </c>
      <c r="E819" s="11" t="s">
        <v>134</v>
      </c>
      <c r="F819" s="8">
        <v>2</v>
      </c>
      <c r="G819" s="6">
        <v>4500</v>
      </c>
      <c r="H819" s="6">
        <f t="shared" si="26"/>
        <v>9000</v>
      </c>
      <c r="I819" s="6">
        <f t="shared" si="27"/>
        <v>10080.000000000002</v>
      </c>
      <c r="J819" s="8" t="s">
        <v>1603</v>
      </c>
      <c r="K819" s="8" t="s">
        <v>3</v>
      </c>
      <c r="L819" s="21" t="s">
        <v>755</v>
      </c>
    </row>
    <row r="820" spans="1:12" ht="60">
      <c r="A820" s="21">
        <v>805</v>
      </c>
      <c r="B820" s="8" t="s">
        <v>1613</v>
      </c>
      <c r="C820" s="8" t="s">
        <v>5</v>
      </c>
      <c r="D820" s="8" t="s">
        <v>1613</v>
      </c>
      <c r="E820" s="11" t="s">
        <v>134</v>
      </c>
      <c r="F820" s="8">
        <v>5</v>
      </c>
      <c r="G820" s="6">
        <v>16000</v>
      </c>
      <c r="H820" s="6">
        <f t="shared" si="26"/>
        <v>80000</v>
      </c>
      <c r="I820" s="6">
        <f t="shared" si="27"/>
        <v>89600.000000000015</v>
      </c>
      <c r="J820" s="8" t="s">
        <v>1603</v>
      </c>
      <c r="K820" s="8" t="s">
        <v>3</v>
      </c>
      <c r="L820" s="21" t="s">
        <v>755</v>
      </c>
    </row>
    <row r="821" spans="1:12" ht="60">
      <c r="A821" s="21">
        <v>806</v>
      </c>
      <c r="B821" s="8" t="s">
        <v>1614</v>
      </c>
      <c r="C821" s="8" t="s">
        <v>5</v>
      </c>
      <c r="D821" s="8" t="s">
        <v>1614</v>
      </c>
      <c r="E821" s="11" t="s">
        <v>134</v>
      </c>
      <c r="F821" s="8">
        <v>6</v>
      </c>
      <c r="G821" s="6">
        <v>18000</v>
      </c>
      <c r="H821" s="6">
        <f t="shared" si="26"/>
        <v>108000</v>
      </c>
      <c r="I821" s="6">
        <f t="shared" si="27"/>
        <v>120960.00000000001</v>
      </c>
      <c r="J821" s="8" t="s">
        <v>1603</v>
      </c>
      <c r="K821" s="8" t="s">
        <v>3</v>
      </c>
      <c r="L821" s="21" t="s">
        <v>755</v>
      </c>
    </row>
    <row r="822" spans="1:12" ht="60">
      <c r="A822" s="21">
        <v>807</v>
      </c>
      <c r="B822" s="8" t="s">
        <v>1615</v>
      </c>
      <c r="C822" s="8" t="s">
        <v>5</v>
      </c>
      <c r="D822" s="8" t="s">
        <v>1615</v>
      </c>
      <c r="E822" s="11" t="s">
        <v>134</v>
      </c>
      <c r="F822" s="8">
        <v>20</v>
      </c>
      <c r="G822" s="6">
        <v>1200</v>
      </c>
      <c r="H822" s="6">
        <f t="shared" si="26"/>
        <v>24000</v>
      </c>
      <c r="I822" s="6">
        <f t="shared" si="27"/>
        <v>26880.000000000004</v>
      </c>
      <c r="J822" s="8" t="s">
        <v>1603</v>
      </c>
      <c r="K822" s="8" t="s">
        <v>3</v>
      </c>
      <c r="L822" s="21" t="s">
        <v>755</v>
      </c>
    </row>
    <row r="823" spans="1:12" ht="60">
      <c r="A823" s="21">
        <v>808</v>
      </c>
      <c r="B823" s="8" t="s">
        <v>1616</v>
      </c>
      <c r="C823" s="8" t="s">
        <v>5</v>
      </c>
      <c r="D823" s="8" t="s">
        <v>1616</v>
      </c>
      <c r="E823" s="11" t="s">
        <v>134</v>
      </c>
      <c r="F823" s="8">
        <v>20</v>
      </c>
      <c r="G823" s="6">
        <v>1450</v>
      </c>
      <c r="H823" s="6">
        <f t="shared" si="26"/>
        <v>29000</v>
      </c>
      <c r="I823" s="6">
        <f t="shared" si="27"/>
        <v>32480.000000000004</v>
      </c>
      <c r="J823" s="8" t="s">
        <v>1603</v>
      </c>
      <c r="K823" s="8" t="s">
        <v>3</v>
      </c>
      <c r="L823" s="21" t="s">
        <v>755</v>
      </c>
    </row>
    <row r="824" spans="1:12" ht="60">
      <c r="A824" s="21">
        <v>809</v>
      </c>
      <c r="B824" s="8" t="s">
        <v>1617</v>
      </c>
      <c r="C824" s="8" t="s">
        <v>5</v>
      </c>
      <c r="D824" s="8" t="s">
        <v>1617</v>
      </c>
      <c r="E824" s="11" t="s">
        <v>134</v>
      </c>
      <c r="F824" s="8">
        <v>8</v>
      </c>
      <c r="G824" s="6">
        <v>9500</v>
      </c>
      <c r="H824" s="6">
        <f t="shared" si="26"/>
        <v>76000</v>
      </c>
      <c r="I824" s="6">
        <f t="shared" si="27"/>
        <v>85120.000000000015</v>
      </c>
      <c r="J824" s="8" t="s">
        <v>1603</v>
      </c>
      <c r="K824" s="8" t="s">
        <v>3</v>
      </c>
      <c r="L824" s="21" t="s">
        <v>755</v>
      </c>
    </row>
    <row r="825" spans="1:12" ht="60">
      <c r="A825" s="21">
        <v>810</v>
      </c>
      <c r="B825" s="8" t="s">
        <v>1618</v>
      </c>
      <c r="C825" s="8" t="s">
        <v>5</v>
      </c>
      <c r="D825" s="8" t="s">
        <v>1618</v>
      </c>
      <c r="E825" s="11" t="s">
        <v>134</v>
      </c>
      <c r="F825" s="8">
        <v>12</v>
      </c>
      <c r="G825" s="6">
        <v>11500</v>
      </c>
      <c r="H825" s="6">
        <f t="shared" si="26"/>
        <v>138000</v>
      </c>
      <c r="I825" s="6">
        <f t="shared" si="27"/>
        <v>154560.00000000003</v>
      </c>
      <c r="J825" s="8" t="s">
        <v>1603</v>
      </c>
      <c r="K825" s="8" t="s">
        <v>3</v>
      </c>
      <c r="L825" s="21" t="s">
        <v>755</v>
      </c>
    </row>
    <row r="826" spans="1:12" ht="60">
      <c r="A826" s="21">
        <v>811</v>
      </c>
      <c r="B826" s="8" t="s">
        <v>1619</v>
      </c>
      <c r="C826" s="8" t="s">
        <v>5</v>
      </c>
      <c r="D826" s="8" t="s">
        <v>1619</v>
      </c>
      <c r="E826" s="11" t="s">
        <v>134</v>
      </c>
      <c r="F826" s="8">
        <v>30</v>
      </c>
      <c r="G826" s="6">
        <v>800</v>
      </c>
      <c r="H826" s="6">
        <f t="shared" si="26"/>
        <v>24000</v>
      </c>
      <c r="I826" s="6">
        <f t="shared" si="27"/>
        <v>26880.000000000004</v>
      </c>
      <c r="J826" s="8" t="s">
        <v>1603</v>
      </c>
      <c r="K826" s="8" t="s">
        <v>3</v>
      </c>
      <c r="L826" s="21" t="s">
        <v>755</v>
      </c>
    </row>
    <row r="827" spans="1:12" ht="60">
      <c r="A827" s="21">
        <v>812</v>
      </c>
      <c r="B827" s="8" t="s">
        <v>1620</v>
      </c>
      <c r="C827" s="8" t="s">
        <v>5</v>
      </c>
      <c r="D827" s="8" t="s">
        <v>1620</v>
      </c>
      <c r="E827" s="11" t="s">
        <v>134</v>
      </c>
      <c r="F827" s="8">
        <v>15</v>
      </c>
      <c r="G827" s="6">
        <v>800</v>
      </c>
      <c r="H827" s="6">
        <f t="shared" si="26"/>
        <v>12000</v>
      </c>
      <c r="I827" s="6">
        <f t="shared" si="27"/>
        <v>13440.000000000002</v>
      </c>
      <c r="J827" s="8" t="s">
        <v>1603</v>
      </c>
      <c r="K827" s="8" t="s">
        <v>3</v>
      </c>
      <c r="L827" s="21" t="s">
        <v>755</v>
      </c>
    </row>
    <row r="828" spans="1:12" ht="60">
      <c r="A828" s="21">
        <v>813</v>
      </c>
      <c r="B828" s="8" t="s">
        <v>1621</v>
      </c>
      <c r="C828" s="8" t="s">
        <v>5</v>
      </c>
      <c r="D828" s="8" t="s">
        <v>1621</v>
      </c>
      <c r="E828" s="11" t="s">
        <v>134</v>
      </c>
      <c r="F828" s="8">
        <v>60</v>
      </c>
      <c r="G828" s="6">
        <v>1000</v>
      </c>
      <c r="H828" s="6">
        <f t="shared" si="26"/>
        <v>60000</v>
      </c>
      <c r="I828" s="6">
        <f t="shared" si="27"/>
        <v>67200</v>
      </c>
      <c r="J828" s="8" t="s">
        <v>1603</v>
      </c>
      <c r="K828" s="8" t="s">
        <v>3</v>
      </c>
      <c r="L828" s="21" t="s">
        <v>755</v>
      </c>
    </row>
    <row r="829" spans="1:12" ht="60">
      <c r="A829" s="21">
        <v>814</v>
      </c>
      <c r="B829" s="8" t="s">
        <v>1622</v>
      </c>
      <c r="C829" s="8" t="s">
        <v>5</v>
      </c>
      <c r="D829" s="8" t="s">
        <v>1622</v>
      </c>
      <c r="E829" s="11" t="s">
        <v>134</v>
      </c>
      <c r="F829" s="8">
        <v>20</v>
      </c>
      <c r="G829" s="6">
        <v>1000</v>
      </c>
      <c r="H829" s="6">
        <f t="shared" si="26"/>
        <v>20000</v>
      </c>
      <c r="I829" s="6">
        <f t="shared" si="27"/>
        <v>22400.000000000004</v>
      </c>
      <c r="J829" s="8" t="s">
        <v>1603</v>
      </c>
      <c r="K829" s="8" t="s">
        <v>3</v>
      </c>
      <c r="L829" s="21" t="s">
        <v>755</v>
      </c>
    </row>
    <row r="830" spans="1:12" ht="60">
      <c r="A830" s="21">
        <v>815</v>
      </c>
      <c r="B830" s="8" t="s">
        <v>1623</v>
      </c>
      <c r="C830" s="8" t="s">
        <v>5</v>
      </c>
      <c r="D830" s="8" t="s">
        <v>1623</v>
      </c>
      <c r="E830" s="11" t="s">
        <v>134</v>
      </c>
      <c r="F830" s="8">
        <v>10</v>
      </c>
      <c r="G830" s="6">
        <v>3500</v>
      </c>
      <c r="H830" s="6">
        <f t="shared" si="26"/>
        <v>35000</v>
      </c>
      <c r="I830" s="6">
        <f t="shared" si="27"/>
        <v>39200.000000000007</v>
      </c>
      <c r="J830" s="8" t="s">
        <v>1603</v>
      </c>
      <c r="K830" s="8" t="s">
        <v>3</v>
      </c>
      <c r="L830" s="21" t="s">
        <v>755</v>
      </c>
    </row>
    <row r="831" spans="1:12" ht="60">
      <c r="A831" s="21">
        <v>816</v>
      </c>
      <c r="B831" s="8" t="s">
        <v>1624</v>
      </c>
      <c r="C831" s="8" t="s">
        <v>5</v>
      </c>
      <c r="D831" s="8" t="s">
        <v>1624</v>
      </c>
      <c r="E831" s="11" t="s">
        <v>134</v>
      </c>
      <c r="F831" s="8">
        <v>12</v>
      </c>
      <c r="G831" s="6">
        <v>4300</v>
      </c>
      <c r="H831" s="6">
        <f t="shared" si="26"/>
        <v>51600</v>
      </c>
      <c r="I831" s="6">
        <f t="shared" si="27"/>
        <v>57792.000000000007</v>
      </c>
      <c r="J831" s="8" t="s">
        <v>1603</v>
      </c>
      <c r="K831" s="8" t="s">
        <v>3</v>
      </c>
      <c r="L831" s="21" t="s">
        <v>755</v>
      </c>
    </row>
    <row r="832" spans="1:12" ht="60">
      <c r="A832" s="21">
        <v>817</v>
      </c>
      <c r="B832" s="8" t="s">
        <v>1625</v>
      </c>
      <c r="C832" s="8" t="s">
        <v>5</v>
      </c>
      <c r="D832" s="8" t="s">
        <v>1625</v>
      </c>
      <c r="E832" s="11" t="s">
        <v>134</v>
      </c>
      <c r="F832" s="8">
        <v>10</v>
      </c>
      <c r="G832" s="6">
        <v>1800</v>
      </c>
      <c r="H832" s="6">
        <f t="shared" si="26"/>
        <v>18000</v>
      </c>
      <c r="I832" s="6">
        <f t="shared" si="27"/>
        <v>20160.000000000004</v>
      </c>
      <c r="J832" s="8" t="s">
        <v>1603</v>
      </c>
      <c r="K832" s="8" t="s">
        <v>3</v>
      </c>
      <c r="L832" s="21" t="s">
        <v>755</v>
      </c>
    </row>
    <row r="833" spans="1:12" ht="60">
      <c r="A833" s="21">
        <v>818</v>
      </c>
      <c r="B833" s="8" t="s">
        <v>1626</v>
      </c>
      <c r="C833" s="8" t="s">
        <v>5</v>
      </c>
      <c r="D833" s="8" t="s">
        <v>1626</v>
      </c>
      <c r="E833" s="11" t="s">
        <v>134</v>
      </c>
      <c r="F833" s="8">
        <v>20</v>
      </c>
      <c r="G833" s="6">
        <v>2100</v>
      </c>
      <c r="H833" s="6">
        <f t="shared" si="26"/>
        <v>42000</v>
      </c>
      <c r="I833" s="6">
        <f t="shared" si="27"/>
        <v>47040.000000000007</v>
      </c>
      <c r="J833" s="8" t="s">
        <v>1603</v>
      </c>
      <c r="K833" s="8" t="s">
        <v>3</v>
      </c>
      <c r="L833" s="21" t="s">
        <v>755</v>
      </c>
    </row>
    <row r="834" spans="1:12" ht="60">
      <c r="A834" s="21">
        <v>819</v>
      </c>
      <c r="B834" s="8" t="s">
        <v>1627</v>
      </c>
      <c r="C834" s="8" t="s">
        <v>5</v>
      </c>
      <c r="D834" s="8" t="s">
        <v>1627</v>
      </c>
      <c r="E834" s="11" t="s">
        <v>134</v>
      </c>
      <c r="F834" s="8">
        <v>40</v>
      </c>
      <c r="G834" s="6">
        <v>2400</v>
      </c>
      <c r="H834" s="6">
        <f t="shared" si="26"/>
        <v>96000</v>
      </c>
      <c r="I834" s="6">
        <f t="shared" si="27"/>
        <v>107520.00000000001</v>
      </c>
      <c r="J834" s="8" t="s">
        <v>1603</v>
      </c>
      <c r="K834" s="8" t="s">
        <v>3</v>
      </c>
      <c r="L834" s="21" t="s">
        <v>755</v>
      </c>
    </row>
    <row r="835" spans="1:12" ht="60">
      <c r="A835" s="21">
        <v>820</v>
      </c>
      <c r="B835" s="8" t="s">
        <v>1628</v>
      </c>
      <c r="C835" s="8" t="s">
        <v>5</v>
      </c>
      <c r="D835" s="8" t="s">
        <v>1628</v>
      </c>
      <c r="E835" s="11" t="s">
        <v>451</v>
      </c>
      <c r="F835" s="8">
        <v>50</v>
      </c>
      <c r="G835" s="6">
        <v>350</v>
      </c>
      <c r="H835" s="6">
        <f t="shared" si="26"/>
        <v>17500</v>
      </c>
      <c r="I835" s="6">
        <f t="shared" si="27"/>
        <v>19600.000000000004</v>
      </c>
      <c r="J835" s="8" t="s">
        <v>1603</v>
      </c>
      <c r="K835" s="8" t="s">
        <v>3</v>
      </c>
      <c r="L835" s="21" t="s">
        <v>755</v>
      </c>
    </row>
    <row r="836" spans="1:12" ht="60">
      <c r="A836" s="21">
        <v>821</v>
      </c>
      <c r="B836" s="8" t="s">
        <v>1629</v>
      </c>
      <c r="C836" s="8" t="s">
        <v>5</v>
      </c>
      <c r="D836" s="8" t="s">
        <v>1629</v>
      </c>
      <c r="E836" s="11" t="s">
        <v>1652</v>
      </c>
      <c r="F836" s="8">
        <v>15</v>
      </c>
      <c r="G836" s="6">
        <v>480</v>
      </c>
      <c r="H836" s="6">
        <f t="shared" si="26"/>
        <v>7200</v>
      </c>
      <c r="I836" s="6">
        <f t="shared" si="27"/>
        <v>8064.0000000000009</v>
      </c>
      <c r="J836" s="8" t="s">
        <v>1603</v>
      </c>
      <c r="K836" s="8" t="s">
        <v>3</v>
      </c>
      <c r="L836" s="21" t="s">
        <v>755</v>
      </c>
    </row>
    <row r="837" spans="1:12" ht="60">
      <c r="A837" s="21">
        <v>822</v>
      </c>
      <c r="B837" s="8" t="s">
        <v>1630</v>
      </c>
      <c r="C837" s="8" t="s">
        <v>5</v>
      </c>
      <c r="D837" s="8" t="s">
        <v>1630</v>
      </c>
      <c r="E837" s="11" t="s">
        <v>134</v>
      </c>
      <c r="F837" s="8">
        <v>15</v>
      </c>
      <c r="G837" s="6">
        <v>2800</v>
      </c>
      <c r="H837" s="6">
        <f t="shared" si="26"/>
        <v>42000</v>
      </c>
      <c r="I837" s="6">
        <f t="shared" si="27"/>
        <v>47040.000000000007</v>
      </c>
      <c r="J837" s="8" t="s">
        <v>1603</v>
      </c>
      <c r="K837" s="8" t="s">
        <v>3</v>
      </c>
      <c r="L837" s="21" t="s">
        <v>755</v>
      </c>
    </row>
    <row r="838" spans="1:12" ht="60">
      <c r="A838" s="21">
        <v>823</v>
      </c>
      <c r="B838" s="8" t="s">
        <v>1631</v>
      </c>
      <c r="C838" s="8" t="s">
        <v>5</v>
      </c>
      <c r="D838" s="8" t="s">
        <v>1631</v>
      </c>
      <c r="E838" s="11" t="s">
        <v>134</v>
      </c>
      <c r="F838" s="8">
        <v>15</v>
      </c>
      <c r="G838" s="6">
        <v>2800</v>
      </c>
      <c r="H838" s="6">
        <f t="shared" si="26"/>
        <v>42000</v>
      </c>
      <c r="I838" s="6">
        <f t="shared" si="27"/>
        <v>47040.000000000007</v>
      </c>
      <c r="J838" s="8" t="s">
        <v>1603</v>
      </c>
      <c r="K838" s="8" t="s">
        <v>3</v>
      </c>
      <c r="L838" s="21" t="s">
        <v>755</v>
      </c>
    </row>
    <row r="839" spans="1:12" ht="60">
      <c r="A839" s="21">
        <v>824</v>
      </c>
      <c r="B839" s="8" t="s">
        <v>1632</v>
      </c>
      <c r="C839" s="8" t="s">
        <v>5</v>
      </c>
      <c r="D839" s="8" t="s">
        <v>1632</v>
      </c>
      <c r="E839" s="11" t="s">
        <v>134</v>
      </c>
      <c r="F839" s="8">
        <v>15</v>
      </c>
      <c r="G839" s="6">
        <v>2800</v>
      </c>
      <c r="H839" s="6">
        <f t="shared" si="26"/>
        <v>42000</v>
      </c>
      <c r="I839" s="6">
        <f t="shared" si="27"/>
        <v>47040.000000000007</v>
      </c>
      <c r="J839" s="8" t="s">
        <v>1603</v>
      </c>
      <c r="K839" s="8" t="s">
        <v>3</v>
      </c>
      <c r="L839" s="21" t="s">
        <v>755</v>
      </c>
    </row>
    <row r="840" spans="1:12" ht="60">
      <c r="A840" s="21">
        <v>825</v>
      </c>
      <c r="B840" s="8" t="s">
        <v>1633</v>
      </c>
      <c r="C840" s="8" t="s">
        <v>5</v>
      </c>
      <c r="D840" s="8" t="s">
        <v>1633</v>
      </c>
      <c r="E840" s="11" t="s">
        <v>134</v>
      </c>
      <c r="F840" s="8">
        <v>15</v>
      </c>
      <c r="G840" s="6">
        <v>2800</v>
      </c>
      <c r="H840" s="6">
        <f t="shared" si="26"/>
        <v>42000</v>
      </c>
      <c r="I840" s="6">
        <f t="shared" si="27"/>
        <v>47040.000000000007</v>
      </c>
      <c r="J840" s="8" t="s">
        <v>1603</v>
      </c>
      <c r="K840" s="8" t="s">
        <v>3</v>
      </c>
      <c r="L840" s="21" t="s">
        <v>755</v>
      </c>
    </row>
    <row r="841" spans="1:12" ht="60">
      <c r="A841" s="21">
        <v>826</v>
      </c>
      <c r="B841" s="8" t="s">
        <v>1634</v>
      </c>
      <c r="C841" s="8" t="s">
        <v>5</v>
      </c>
      <c r="D841" s="8" t="s">
        <v>1634</v>
      </c>
      <c r="E841" s="8" t="s">
        <v>134</v>
      </c>
      <c r="F841" s="8">
        <v>20</v>
      </c>
      <c r="G841" s="6">
        <v>1275</v>
      </c>
      <c r="H841" s="6">
        <f t="shared" si="26"/>
        <v>25500</v>
      </c>
      <c r="I841" s="6">
        <f t="shared" si="27"/>
        <v>28560.000000000004</v>
      </c>
      <c r="J841" s="8" t="s">
        <v>1603</v>
      </c>
      <c r="K841" s="8" t="s">
        <v>3</v>
      </c>
      <c r="L841" s="21" t="s">
        <v>755</v>
      </c>
    </row>
    <row r="842" spans="1:12" ht="60">
      <c r="A842" s="21">
        <v>827</v>
      </c>
      <c r="B842" s="8" t="s">
        <v>1635</v>
      </c>
      <c r="C842" s="8" t="s">
        <v>5</v>
      </c>
      <c r="D842" s="8" t="s">
        <v>1635</v>
      </c>
      <c r="E842" s="8" t="s">
        <v>134</v>
      </c>
      <c r="F842" s="8">
        <v>20</v>
      </c>
      <c r="G842" s="6">
        <v>1950</v>
      </c>
      <c r="H842" s="6">
        <f t="shared" si="26"/>
        <v>39000</v>
      </c>
      <c r="I842" s="6">
        <f t="shared" si="27"/>
        <v>43680.000000000007</v>
      </c>
      <c r="J842" s="8" t="s">
        <v>1603</v>
      </c>
      <c r="K842" s="8" t="s">
        <v>3</v>
      </c>
      <c r="L842" s="21" t="s">
        <v>755</v>
      </c>
    </row>
    <row r="843" spans="1:12" ht="60">
      <c r="A843" s="21">
        <v>828</v>
      </c>
      <c r="B843" s="8" t="s">
        <v>1636</v>
      </c>
      <c r="C843" s="8" t="s">
        <v>5</v>
      </c>
      <c r="D843" s="8" t="s">
        <v>1636</v>
      </c>
      <c r="E843" s="8" t="s">
        <v>134</v>
      </c>
      <c r="F843" s="8">
        <v>10</v>
      </c>
      <c r="G843" s="6">
        <v>3060</v>
      </c>
      <c r="H843" s="6">
        <f t="shared" si="26"/>
        <v>30600</v>
      </c>
      <c r="I843" s="6">
        <f t="shared" si="27"/>
        <v>34272</v>
      </c>
      <c r="J843" s="8" t="s">
        <v>1603</v>
      </c>
      <c r="K843" s="8" t="s">
        <v>3</v>
      </c>
      <c r="L843" s="21" t="s">
        <v>755</v>
      </c>
    </row>
    <row r="844" spans="1:12" ht="60">
      <c r="A844" s="21">
        <v>829</v>
      </c>
      <c r="B844" s="8" t="s">
        <v>1637</v>
      </c>
      <c r="C844" s="8" t="s">
        <v>5</v>
      </c>
      <c r="D844" s="8" t="s">
        <v>1637</v>
      </c>
      <c r="E844" s="8" t="s">
        <v>134</v>
      </c>
      <c r="F844" s="8">
        <v>10</v>
      </c>
      <c r="G844" s="6">
        <v>5300</v>
      </c>
      <c r="H844" s="6">
        <f t="shared" si="26"/>
        <v>53000</v>
      </c>
      <c r="I844" s="6">
        <f t="shared" si="27"/>
        <v>59360.000000000007</v>
      </c>
      <c r="J844" s="8" t="s">
        <v>1603</v>
      </c>
      <c r="K844" s="8" t="s">
        <v>3</v>
      </c>
      <c r="L844" s="21" t="s">
        <v>755</v>
      </c>
    </row>
    <row r="845" spans="1:12" ht="60">
      <c r="A845" s="21">
        <v>830</v>
      </c>
      <c r="B845" s="8" t="s">
        <v>1638</v>
      </c>
      <c r="C845" s="8" t="s">
        <v>5</v>
      </c>
      <c r="D845" s="8" t="s">
        <v>1638</v>
      </c>
      <c r="E845" s="8" t="s">
        <v>134</v>
      </c>
      <c r="F845" s="8">
        <v>50</v>
      </c>
      <c r="G845" s="6">
        <v>4512</v>
      </c>
      <c r="H845" s="6">
        <f t="shared" si="26"/>
        <v>225600</v>
      </c>
      <c r="I845" s="6">
        <f t="shared" si="27"/>
        <v>252672.00000000003</v>
      </c>
      <c r="J845" s="8" t="s">
        <v>1603</v>
      </c>
      <c r="K845" s="8" t="s">
        <v>3</v>
      </c>
      <c r="L845" s="21" t="s">
        <v>755</v>
      </c>
    </row>
    <row r="846" spans="1:12" ht="60">
      <c r="A846" s="21">
        <v>831</v>
      </c>
      <c r="B846" s="8" t="s">
        <v>1639</v>
      </c>
      <c r="C846" s="8" t="s">
        <v>5</v>
      </c>
      <c r="D846" s="8" t="s">
        <v>1639</v>
      </c>
      <c r="E846" s="8" t="s">
        <v>134</v>
      </c>
      <c r="F846" s="8">
        <v>20</v>
      </c>
      <c r="G846" s="6">
        <v>32524</v>
      </c>
      <c r="H846" s="6">
        <f t="shared" si="26"/>
        <v>650480</v>
      </c>
      <c r="I846" s="6">
        <f t="shared" si="27"/>
        <v>728537.60000000009</v>
      </c>
      <c r="J846" s="8" t="s">
        <v>1603</v>
      </c>
      <c r="K846" s="8" t="s">
        <v>3</v>
      </c>
      <c r="L846" s="21" t="s">
        <v>755</v>
      </c>
    </row>
    <row r="847" spans="1:12" ht="60">
      <c r="A847" s="21">
        <v>832</v>
      </c>
      <c r="B847" s="8" t="s">
        <v>1640</v>
      </c>
      <c r="C847" s="8" t="s">
        <v>5</v>
      </c>
      <c r="D847" s="8" t="s">
        <v>1640</v>
      </c>
      <c r="E847" s="8" t="s">
        <v>134</v>
      </c>
      <c r="F847" s="8">
        <v>20</v>
      </c>
      <c r="G847" s="6">
        <v>11468</v>
      </c>
      <c r="H847" s="6">
        <f t="shared" si="26"/>
        <v>229360</v>
      </c>
      <c r="I847" s="6">
        <f t="shared" si="27"/>
        <v>256883.20000000001</v>
      </c>
      <c r="J847" s="8" t="s">
        <v>1603</v>
      </c>
      <c r="K847" s="8" t="s">
        <v>3</v>
      </c>
      <c r="L847" s="21" t="s">
        <v>755</v>
      </c>
    </row>
    <row r="848" spans="1:12" ht="60">
      <c r="A848" s="21">
        <v>833</v>
      </c>
      <c r="B848" s="8" t="s">
        <v>1641</v>
      </c>
      <c r="C848" s="8" t="s">
        <v>5</v>
      </c>
      <c r="D848" s="8" t="s">
        <v>1641</v>
      </c>
      <c r="E848" s="8" t="s">
        <v>134</v>
      </c>
      <c r="F848" s="8">
        <v>20</v>
      </c>
      <c r="G848" s="6">
        <v>6204</v>
      </c>
      <c r="H848" s="6">
        <f t="shared" si="26"/>
        <v>124080</v>
      </c>
      <c r="I848" s="6">
        <f t="shared" si="27"/>
        <v>138969.60000000001</v>
      </c>
      <c r="J848" s="8" t="s">
        <v>1603</v>
      </c>
      <c r="K848" s="8" t="s">
        <v>3</v>
      </c>
      <c r="L848" s="21" t="s">
        <v>755</v>
      </c>
    </row>
    <row r="849" spans="1:12" ht="60">
      <c r="A849" s="21">
        <v>834</v>
      </c>
      <c r="B849" s="8" t="s">
        <v>1642</v>
      </c>
      <c r="C849" s="8" t="s">
        <v>5</v>
      </c>
      <c r="D849" s="8" t="s">
        <v>1642</v>
      </c>
      <c r="E849" s="8" t="s">
        <v>134</v>
      </c>
      <c r="F849" s="8">
        <v>20</v>
      </c>
      <c r="G849" s="6">
        <v>10340</v>
      </c>
      <c r="H849" s="6">
        <f t="shared" ref="H849:H912" si="28">F849*G849</f>
        <v>206800</v>
      </c>
      <c r="I849" s="6">
        <f t="shared" ref="I849:I912" si="29">H849*1.12</f>
        <v>231616.00000000003</v>
      </c>
      <c r="J849" s="8" t="s">
        <v>1603</v>
      </c>
      <c r="K849" s="8" t="s">
        <v>3</v>
      </c>
      <c r="L849" s="21" t="s">
        <v>755</v>
      </c>
    </row>
    <row r="850" spans="1:12" ht="60">
      <c r="A850" s="21">
        <v>835</v>
      </c>
      <c r="B850" s="8" t="s">
        <v>1643</v>
      </c>
      <c r="C850" s="8" t="s">
        <v>5</v>
      </c>
      <c r="D850" s="8" t="s">
        <v>1643</v>
      </c>
      <c r="E850" s="8" t="s">
        <v>134</v>
      </c>
      <c r="F850" s="8">
        <v>20</v>
      </c>
      <c r="G850" s="6">
        <v>4700</v>
      </c>
      <c r="H850" s="6">
        <f t="shared" si="28"/>
        <v>94000</v>
      </c>
      <c r="I850" s="6">
        <f t="shared" si="29"/>
        <v>105280.00000000001</v>
      </c>
      <c r="J850" s="8" t="s">
        <v>1603</v>
      </c>
      <c r="K850" s="8" t="s">
        <v>3</v>
      </c>
      <c r="L850" s="21" t="s">
        <v>755</v>
      </c>
    </row>
    <row r="851" spans="1:12" ht="60">
      <c r="A851" s="21">
        <v>836</v>
      </c>
      <c r="B851" s="8" t="s">
        <v>1644</v>
      </c>
      <c r="C851" s="8" t="s">
        <v>5</v>
      </c>
      <c r="D851" s="8" t="s">
        <v>1644</v>
      </c>
      <c r="E851" s="8" t="s">
        <v>134</v>
      </c>
      <c r="F851" s="8">
        <v>20</v>
      </c>
      <c r="G851" s="6">
        <v>10340</v>
      </c>
      <c r="H851" s="6">
        <f t="shared" si="28"/>
        <v>206800</v>
      </c>
      <c r="I851" s="6">
        <f t="shared" si="29"/>
        <v>231616.00000000003</v>
      </c>
      <c r="J851" s="8" t="s">
        <v>1603</v>
      </c>
      <c r="K851" s="8" t="s">
        <v>3</v>
      </c>
      <c r="L851" s="21" t="s">
        <v>755</v>
      </c>
    </row>
    <row r="852" spans="1:12" ht="60">
      <c r="A852" s="21">
        <v>837</v>
      </c>
      <c r="B852" s="8" t="s">
        <v>1645</v>
      </c>
      <c r="C852" s="8" t="s">
        <v>5</v>
      </c>
      <c r="D852" s="8" t="s">
        <v>1645</v>
      </c>
      <c r="E852" s="8" t="s">
        <v>134</v>
      </c>
      <c r="F852" s="8">
        <v>10</v>
      </c>
      <c r="G852" s="81">
        <v>550</v>
      </c>
      <c r="H852" s="6">
        <f t="shared" si="28"/>
        <v>5500</v>
      </c>
      <c r="I852" s="6">
        <f t="shared" si="29"/>
        <v>6160.0000000000009</v>
      </c>
      <c r="J852" s="8" t="s">
        <v>1603</v>
      </c>
      <c r="K852" s="8" t="s">
        <v>3</v>
      </c>
      <c r="L852" s="21" t="s">
        <v>755</v>
      </c>
    </row>
    <row r="853" spans="1:12" ht="60">
      <c r="A853" s="21">
        <v>838</v>
      </c>
      <c r="B853" s="8" t="s">
        <v>1646</v>
      </c>
      <c r="C853" s="8" t="s">
        <v>5</v>
      </c>
      <c r="D853" s="8" t="s">
        <v>1646</v>
      </c>
      <c r="E853" s="8" t="s">
        <v>134</v>
      </c>
      <c r="F853" s="8">
        <v>10</v>
      </c>
      <c r="G853" s="81">
        <v>740</v>
      </c>
      <c r="H853" s="6">
        <f t="shared" si="28"/>
        <v>7400</v>
      </c>
      <c r="I853" s="6">
        <f t="shared" si="29"/>
        <v>8288</v>
      </c>
      <c r="J853" s="8" t="s">
        <v>1603</v>
      </c>
      <c r="K853" s="8" t="s">
        <v>3</v>
      </c>
      <c r="L853" s="21" t="s">
        <v>755</v>
      </c>
    </row>
    <row r="854" spans="1:12" ht="60">
      <c r="A854" s="21">
        <v>839</v>
      </c>
      <c r="B854" s="8" t="s">
        <v>1647</v>
      </c>
      <c r="C854" s="8" t="s">
        <v>5</v>
      </c>
      <c r="D854" s="8" t="s">
        <v>1647</v>
      </c>
      <c r="E854" s="8" t="s">
        <v>134</v>
      </c>
      <c r="F854" s="8">
        <v>10</v>
      </c>
      <c r="G854" s="81">
        <v>920</v>
      </c>
      <c r="H854" s="6">
        <f t="shared" si="28"/>
        <v>9200</v>
      </c>
      <c r="I854" s="6">
        <f t="shared" si="29"/>
        <v>10304.000000000002</v>
      </c>
      <c r="J854" s="8" t="s">
        <v>1603</v>
      </c>
      <c r="K854" s="8" t="s">
        <v>3</v>
      </c>
      <c r="L854" s="21" t="s">
        <v>755</v>
      </c>
    </row>
    <row r="855" spans="1:12" ht="60">
      <c r="A855" s="21">
        <v>840</v>
      </c>
      <c r="B855" s="8" t="s">
        <v>1648</v>
      </c>
      <c r="C855" s="8" t="s">
        <v>5</v>
      </c>
      <c r="D855" s="8" t="s">
        <v>1648</v>
      </c>
      <c r="E855" s="8" t="s">
        <v>134</v>
      </c>
      <c r="F855" s="8">
        <v>10</v>
      </c>
      <c r="G855" s="81">
        <v>1120</v>
      </c>
      <c r="H855" s="6">
        <f t="shared" si="28"/>
        <v>11200</v>
      </c>
      <c r="I855" s="6">
        <f t="shared" si="29"/>
        <v>12544.000000000002</v>
      </c>
      <c r="J855" s="8" t="s">
        <v>1603</v>
      </c>
      <c r="K855" s="8" t="s">
        <v>3</v>
      </c>
      <c r="L855" s="21" t="s">
        <v>755</v>
      </c>
    </row>
    <row r="856" spans="1:12" ht="60">
      <c r="A856" s="21">
        <v>841</v>
      </c>
      <c r="B856" s="8" t="s">
        <v>1649</v>
      </c>
      <c r="C856" s="8" t="s">
        <v>5</v>
      </c>
      <c r="D856" s="8" t="s">
        <v>1649</v>
      </c>
      <c r="E856" s="8" t="s">
        <v>134</v>
      </c>
      <c r="F856" s="8">
        <v>10</v>
      </c>
      <c r="G856" s="81">
        <v>2220</v>
      </c>
      <c r="H856" s="6">
        <f t="shared" si="28"/>
        <v>22200</v>
      </c>
      <c r="I856" s="6">
        <f t="shared" si="29"/>
        <v>24864.000000000004</v>
      </c>
      <c r="J856" s="8" t="s">
        <v>1603</v>
      </c>
      <c r="K856" s="8" t="s">
        <v>3</v>
      </c>
      <c r="L856" s="21" t="s">
        <v>755</v>
      </c>
    </row>
    <row r="857" spans="1:12" ht="60">
      <c r="A857" s="21">
        <v>842</v>
      </c>
      <c r="B857" s="8" t="s">
        <v>1650</v>
      </c>
      <c r="C857" s="8" t="s">
        <v>5</v>
      </c>
      <c r="D857" s="8" t="s">
        <v>1650</v>
      </c>
      <c r="E857" s="8" t="s">
        <v>134</v>
      </c>
      <c r="F857" s="8">
        <v>10</v>
      </c>
      <c r="G857" s="81">
        <v>2330</v>
      </c>
      <c r="H857" s="6">
        <f t="shared" si="28"/>
        <v>23300</v>
      </c>
      <c r="I857" s="6">
        <f t="shared" si="29"/>
        <v>26096.000000000004</v>
      </c>
      <c r="J857" s="8" t="s">
        <v>1603</v>
      </c>
      <c r="K857" s="8" t="s">
        <v>3</v>
      </c>
      <c r="L857" s="21" t="s">
        <v>755</v>
      </c>
    </row>
    <row r="858" spans="1:12" ht="60">
      <c r="A858" s="21">
        <v>843</v>
      </c>
      <c r="B858" s="8" t="s">
        <v>1651</v>
      </c>
      <c r="C858" s="8" t="s">
        <v>5</v>
      </c>
      <c r="D858" s="8" t="s">
        <v>1661</v>
      </c>
      <c r="E858" s="8" t="s">
        <v>134</v>
      </c>
      <c r="F858" s="8">
        <v>50</v>
      </c>
      <c r="G858" s="6">
        <v>250</v>
      </c>
      <c r="H858" s="6">
        <f t="shared" si="28"/>
        <v>12500</v>
      </c>
      <c r="I858" s="6">
        <f t="shared" si="29"/>
        <v>14000.000000000002</v>
      </c>
      <c r="J858" s="8" t="s">
        <v>1603</v>
      </c>
      <c r="K858" s="8" t="s">
        <v>3</v>
      </c>
      <c r="L858" s="21" t="s">
        <v>755</v>
      </c>
    </row>
    <row r="859" spans="1:12" ht="60">
      <c r="A859" s="21">
        <v>844</v>
      </c>
      <c r="B859" s="8" t="s">
        <v>1651</v>
      </c>
      <c r="C859" s="8" t="s">
        <v>5</v>
      </c>
      <c r="D859" s="8" t="s">
        <v>1662</v>
      </c>
      <c r="E859" s="8" t="s">
        <v>134</v>
      </c>
      <c r="F859" s="8">
        <v>50</v>
      </c>
      <c r="G859" s="6">
        <v>250</v>
      </c>
      <c r="H859" s="6">
        <f t="shared" si="28"/>
        <v>12500</v>
      </c>
      <c r="I859" s="6">
        <f t="shared" si="29"/>
        <v>14000.000000000002</v>
      </c>
      <c r="J859" s="8" t="s">
        <v>1603</v>
      </c>
      <c r="K859" s="8" t="s">
        <v>3</v>
      </c>
      <c r="L859" s="21" t="s">
        <v>755</v>
      </c>
    </row>
    <row r="860" spans="1:12" ht="60">
      <c r="A860" s="21">
        <v>845</v>
      </c>
      <c r="B860" s="8" t="s">
        <v>1651</v>
      </c>
      <c r="C860" s="8" t="s">
        <v>5</v>
      </c>
      <c r="D860" s="8" t="s">
        <v>1663</v>
      </c>
      <c r="E860" s="8" t="s">
        <v>134</v>
      </c>
      <c r="F860" s="8">
        <v>50</v>
      </c>
      <c r="G860" s="6">
        <v>250</v>
      </c>
      <c r="H860" s="6">
        <f t="shared" si="28"/>
        <v>12500</v>
      </c>
      <c r="I860" s="6">
        <f t="shared" si="29"/>
        <v>14000.000000000002</v>
      </c>
      <c r="J860" s="8" t="s">
        <v>1603</v>
      </c>
      <c r="K860" s="8" t="s">
        <v>3</v>
      </c>
      <c r="L860" s="21" t="s">
        <v>755</v>
      </c>
    </row>
    <row r="861" spans="1:12" ht="60">
      <c r="A861" s="21">
        <v>846</v>
      </c>
      <c r="B861" s="8" t="s">
        <v>1651</v>
      </c>
      <c r="C861" s="8" t="s">
        <v>5</v>
      </c>
      <c r="D861" s="8" t="s">
        <v>1664</v>
      </c>
      <c r="E861" s="8" t="s">
        <v>134</v>
      </c>
      <c r="F861" s="8">
        <v>50</v>
      </c>
      <c r="G861" s="6">
        <v>250</v>
      </c>
      <c r="H861" s="6">
        <f t="shared" si="28"/>
        <v>12500</v>
      </c>
      <c r="I861" s="6">
        <f t="shared" si="29"/>
        <v>14000.000000000002</v>
      </c>
      <c r="J861" s="8" t="s">
        <v>1603</v>
      </c>
      <c r="K861" s="8" t="s">
        <v>3</v>
      </c>
      <c r="L861" s="21" t="s">
        <v>755</v>
      </c>
    </row>
    <row r="862" spans="1:12" ht="45">
      <c r="A862" s="21">
        <v>847</v>
      </c>
      <c r="B862" s="8" t="s">
        <v>1653</v>
      </c>
      <c r="C862" s="8" t="s">
        <v>5</v>
      </c>
      <c r="D862" s="8" t="s">
        <v>1655</v>
      </c>
      <c r="E862" s="8" t="s">
        <v>134</v>
      </c>
      <c r="F862" s="8">
        <v>7</v>
      </c>
      <c r="G862" s="6">
        <v>2200</v>
      </c>
      <c r="H862" s="6">
        <f t="shared" si="28"/>
        <v>15400</v>
      </c>
      <c r="I862" s="6">
        <f t="shared" si="29"/>
        <v>17248</v>
      </c>
      <c r="J862" s="8" t="s">
        <v>512</v>
      </c>
      <c r="K862" s="8" t="s">
        <v>3</v>
      </c>
      <c r="L862" s="21" t="s">
        <v>755</v>
      </c>
    </row>
    <row r="863" spans="1:12" ht="45">
      <c r="A863" s="21">
        <v>848</v>
      </c>
      <c r="B863" s="8" t="s">
        <v>1654</v>
      </c>
      <c r="C863" s="8" t="s">
        <v>5</v>
      </c>
      <c r="D863" s="8" t="s">
        <v>1656</v>
      </c>
      <c r="E863" s="8" t="s">
        <v>134</v>
      </c>
      <c r="F863" s="8">
        <v>3</v>
      </c>
      <c r="G863" s="6">
        <v>3000</v>
      </c>
      <c r="H863" s="6">
        <f t="shared" si="28"/>
        <v>9000</v>
      </c>
      <c r="I863" s="6">
        <f t="shared" si="29"/>
        <v>10080.000000000002</v>
      </c>
      <c r="J863" s="8" t="s">
        <v>512</v>
      </c>
      <c r="K863" s="8" t="s">
        <v>3</v>
      </c>
      <c r="L863" s="21" t="s">
        <v>755</v>
      </c>
    </row>
    <row r="864" spans="1:12" ht="45">
      <c r="A864" s="21">
        <v>849</v>
      </c>
      <c r="B864" s="8" t="s">
        <v>1657</v>
      </c>
      <c r="C864" s="8" t="s">
        <v>5</v>
      </c>
      <c r="D864" s="8" t="s">
        <v>1658</v>
      </c>
      <c r="E864" s="8" t="s">
        <v>134</v>
      </c>
      <c r="F864" s="8">
        <v>1</v>
      </c>
      <c r="G864" s="6">
        <v>7000</v>
      </c>
      <c r="H864" s="6">
        <f t="shared" si="28"/>
        <v>7000</v>
      </c>
      <c r="I864" s="6">
        <f t="shared" si="29"/>
        <v>7840.0000000000009</v>
      </c>
      <c r="J864" s="8" t="s">
        <v>779</v>
      </c>
      <c r="K864" s="8" t="s">
        <v>3</v>
      </c>
      <c r="L864" s="21" t="s">
        <v>755</v>
      </c>
    </row>
    <row r="865" spans="1:14" ht="135">
      <c r="A865" s="21">
        <v>850</v>
      </c>
      <c r="B865" s="8" t="s">
        <v>1665</v>
      </c>
      <c r="C865" s="8" t="s">
        <v>5</v>
      </c>
      <c r="D865" s="8" t="s">
        <v>1682</v>
      </c>
      <c r="E865" s="8" t="s">
        <v>134</v>
      </c>
      <c r="F865" s="8">
        <v>1</v>
      </c>
      <c r="G865" s="6">
        <v>35714.29</v>
      </c>
      <c r="H865" s="6">
        <f t="shared" si="28"/>
        <v>35714.29</v>
      </c>
      <c r="I865" s="6">
        <f t="shared" si="29"/>
        <v>40000.004800000002</v>
      </c>
      <c r="J865" s="8" t="s">
        <v>1666</v>
      </c>
      <c r="K865" s="8" t="s">
        <v>3</v>
      </c>
      <c r="L865" s="21" t="s">
        <v>1504</v>
      </c>
      <c r="N865" s="64"/>
    </row>
    <row r="866" spans="1:14" ht="90">
      <c r="A866" s="21">
        <v>851</v>
      </c>
      <c r="B866" s="8" t="s">
        <v>1667</v>
      </c>
      <c r="C866" s="8" t="s">
        <v>5</v>
      </c>
      <c r="D866" s="8" t="s">
        <v>1669</v>
      </c>
      <c r="E866" s="8" t="s">
        <v>134</v>
      </c>
      <c r="F866" s="8">
        <v>63</v>
      </c>
      <c r="G866" s="6">
        <v>3750</v>
      </c>
      <c r="H866" s="6">
        <f t="shared" si="28"/>
        <v>236250</v>
      </c>
      <c r="I866" s="6">
        <f t="shared" si="29"/>
        <v>264600</v>
      </c>
      <c r="J866" s="8" t="s">
        <v>1668</v>
      </c>
      <c r="K866" s="8" t="s">
        <v>3</v>
      </c>
      <c r="L866" s="21" t="s">
        <v>755</v>
      </c>
      <c r="N866" s="64"/>
    </row>
    <row r="867" spans="1:14" ht="45">
      <c r="A867" s="21">
        <v>852</v>
      </c>
      <c r="B867" s="8" t="s">
        <v>1670</v>
      </c>
      <c r="C867" s="8" t="s">
        <v>5</v>
      </c>
      <c r="D867" s="8" t="s">
        <v>1671</v>
      </c>
      <c r="E867" s="8" t="s">
        <v>134</v>
      </c>
      <c r="F867" s="8">
        <v>32</v>
      </c>
      <c r="G867" s="6">
        <v>78214</v>
      </c>
      <c r="H867" s="6">
        <f t="shared" si="28"/>
        <v>2502848</v>
      </c>
      <c r="I867" s="6">
        <f t="shared" si="29"/>
        <v>2803189.7600000002</v>
      </c>
      <c r="J867" s="8" t="s">
        <v>1672</v>
      </c>
      <c r="K867" s="8" t="s">
        <v>3</v>
      </c>
      <c r="L867" s="21" t="s">
        <v>755</v>
      </c>
      <c r="N867" s="64"/>
    </row>
    <row r="868" spans="1:14" ht="45">
      <c r="A868" s="21">
        <v>853</v>
      </c>
      <c r="B868" s="8" t="s">
        <v>1673</v>
      </c>
      <c r="C868" s="8" t="s">
        <v>5</v>
      </c>
      <c r="D868" s="8" t="s">
        <v>1674</v>
      </c>
      <c r="E868" s="8" t="s">
        <v>134</v>
      </c>
      <c r="F868" s="8">
        <v>15</v>
      </c>
      <c r="G868" s="6">
        <v>20625</v>
      </c>
      <c r="H868" s="6">
        <f t="shared" si="28"/>
        <v>309375</v>
      </c>
      <c r="I868" s="6">
        <f t="shared" si="29"/>
        <v>346500.00000000006</v>
      </c>
      <c r="J868" s="8" t="s">
        <v>1672</v>
      </c>
      <c r="K868" s="8" t="s">
        <v>3</v>
      </c>
      <c r="L868" s="21" t="s">
        <v>755</v>
      </c>
      <c r="N868" s="64"/>
    </row>
    <row r="869" spans="1:14" ht="45">
      <c r="A869" s="21">
        <v>854</v>
      </c>
      <c r="B869" s="8" t="s">
        <v>1675</v>
      </c>
      <c r="C869" s="8" t="s">
        <v>5</v>
      </c>
      <c r="D869" s="8" t="s">
        <v>1683</v>
      </c>
      <c r="E869" s="8" t="s">
        <v>134</v>
      </c>
      <c r="F869" s="8">
        <v>52</v>
      </c>
      <c r="G869" s="6">
        <v>6875</v>
      </c>
      <c r="H869" s="6">
        <f t="shared" si="28"/>
        <v>357500</v>
      </c>
      <c r="I869" s="6">
        <f t="shared" si="29"/>
        <v>400400.00000000006</v>
      </c>
      <c r="J869" s="8" t="s">
        <v>512</v>
      </c>
      <c r="K869" s="8" t="s">
        <v>3</v>
      </c>
      <c r="L869" s="21" t="s">
        <v>746</v>
      </c>
      <c r="N869" s="64"/>
    </row>
    <row r="870" spans="1:14" ht="75">
      <c r="A870" s="21">
        <v>855</v>
      </c>
      <c r="B870" s="8" t="s">
        <v>1676</v>
      </c>
      <c r="C870" s="8" t="s">
        <v>5</v>
      </c>
      <c r="D870" s="8" t="s">
        <v>1677</v>
      </c>
      <c r="E870" s="8" t="s">
        <v>134</v>
      </c>
      <c r="F870" s="8">
        <v>52</v>
      </c>
      <c r="G870" s="6">
        <v>1866</v>
      </c>
      <c r="H870" s="6">
        <f t="shared" si="28"/>
        <v>97032</v>
      </c>
      <c r="I870" s="6">
        <f t="shared" si="29"/>
        <v>108675.84000000001</v>
      </c>
      <c r="J870" s="8" t="s">
        <v>512</v>
      </c>
      <c r="K870" s="8" t="s">
        <v>3</v>
      </c>
      <c r="L870" s="21" t="s">
        <v>755</v>
      </c>
      <c r="N870" s="64"/>
    </row>
    <row r="871" spans="1:14" ht="165">
      <c r="A871" s="21">
        <v>856</v>
      </c>
      <c r="B871" s="8" t="s">
        <v>1688</v>
      </c>
      <c r="C871" s="8" t="s">
        <v>5</v>
      </c>
      <c r="D871" s="8" t="s">
        <v>1689</v>
      </c>
      <c r="E871" s="8" t="s">
        <v>134</v>
      </c>
      <c r="F871" s="8">
        <v>30</v>
      </c>
      <c r="G871" s="6">
        <v>30537</v>
      </c>
      <c r="H871" s="6">
        <f t="shared" si="28"/>
        <v>916110</v>
      </c>
      <c r="I871" s="6">
        <f t="shared" si="29"/>
        <v>1026043.2000000001</v>
      </c>
      <c r="J871" s="8" t="s">
        <v>1690</v>
      </c>
      <c r="K871" s="8" t="s">
        <v>3</v>
      </c>
      <c r="L871" s="21" t="s">
        <v>755</v>
      </c>
      <c r="N871" s="64"/>
    </row>
    <row r="872" spans="1:14" ht="60">
      <c r="A872" s="21">
        <v>857</v>
      </c>
      <c r="B872" s="8" t="s">
        <v>1691</v>
      </c>
      <c r="C872" s="8" t="s">
        <v>5</v>
      </c>
      <c r="D872" s="8" t="s">
        <v>1692</v>
      </c>
      <c r="E872" s="8" t="s">
        <v>528</v>
      </c>
      <c r="F872" s="8">
        <v>60</v>
      </c>
      <c r="G872" s="6">
        <v>107.15</v>
      </c>
      <c r="H872" s="6">
        <f t="shared" si="28"/>
        <v>6429</v>
      </c>
      <c r="I872" s="6">
        <f t="shared" si="29"/>
        <v>7200.4800000000005</v>
      </c>
      <c r="J872" s="8" t="s">
        <v>512</v>
      </c>
      <c r="K872" s="8" t="s">
        <v>3</v>
      </c>
      <c r="L872" s="21" t="s">
        <v>755</v>
      </c>
      <c r="N872" s="64"/>
    </row>
    <row r="873" spans="1:14" ht="45">
      <c r="A873" s="21">
        <v>858</v>
      </c>
      <c r="B873" s="8" t="s">
        <v>1693</v>
      </c>
      <c r="C873" s="8" t="s">
        <v>5</v>
      </c>
      <c r="D873" s="8" t="s">
        <v>1694</v>
      </c>
      <c r="E873" s="8" t="s">
        <v>158</v>
      </c>
      <c r="F873" s="8">
        <v>50</v>
      </c>
      <c r="G873" s="6">
        <v>17857</v>
      </c>
      <c r="H873" s="6">
        <f t="shared" si="28"/>
        <v>892850</v>
      </c>
      <c r="I873" s="6">
        <f t="shared" si="29"/>
        <v>999992.00000000012</v>
      </c>
      <c r="J873" s="8" t="s">
        <v>512</v>
      </c>
      <c r="K873" s="8" t="s">
        <v>3</v>
      </c>
      <c r="L873" s="21" t="s">
        <v>755</v>
      </c>
      <c r="N873" s="64"/>
    </row>
    <row r="874" spans="1:14" ht="45">
      <c r="A874" s="21">
        <v>859</v>
      </c>
      <c r="B874" s="8" t="s">
        <v>1695</v>
      </c>
      <c r="C874" s="8" t="s">
        <v>5</v>
      </c>
      <c r="D874" s="8" t="s">
        <v>1696</v>
      </c>
      <c r="E874" s="8" t="s">
        <v>158</v>
      </c>
      <c r="F874" s="8">
        <v>200</v>
      </c>
      <c r="G874" s="6">
        <v>17.86</v>
      </c>
      <c r="H874" s="6">
        <f t="shared" si="28"/>
        <v>3572</v>
      </c>
      <c r="I874" s="6">
        <f t="shared" si="29"/>
        <v>4000.6400000000003</v>
      </c>
      <c r="J874" s="8" t="s">
        <v>512</v>
      </c>
      <c r="K874" s="8" t="s">
        <v>3</v>
      </c>
      <c r="L874" s="21" t="s">
        <v>755</v>
      </c>
      <c r="N874" s="64"/>
    </row>
    <row r="875" spans="1:14" ht="45">
      <c r="A875" s="21">
        <v>860</v>
      </c>
      <c r="B875" s="8" t="s">
        <v>1697</v>
      </c>
      <c r="C875" s="8" t="s">
        <v>5</v>
      </c>
      <c r="D875" s="8" t="s">
        <v>1698</v>
      </c>
      <c r="E875" s="8" t="s">
        <v>158</v>
      </c>
      <c r="F875" s="8">
        <v>200</v>
      </c>
      <c r="G875" s="6">
        <v>17.86</v>
      </c>
      <c r="H875" s="6">
        <f t="shared" si="28"/>
        <v>3572</v>
      </c>
      <c r="I875" s="6">
        <f t="shared" si="29"/>
        <v>4000.6400000000003</v>
      </c>
      <c r="J875" s="8" t="s">
        <v>512</v>
      </c>
      <c r="K875" s="8" t="s">
        <v>3</v>
      </c>
      <c r="L875" s="21" t="s">
        <v>755</v>
      </c>
      <c r="N875" s="64"/>
    </row>
    <row r="876" spans="1:14" ht="45">
      <c r="A876" s="21">
        <v>861</v>
      </c>
      <c r="B876" s="8" t="s">
        <v>1699</v>
      </c>
      <c r="C876" s="8" t="s">
        <v>5</v>
      </c>
      <c r="D876" s="8" t="s">
        <v>1700</v>
      </c>
      <c r="E876" s="8" t="s">
        <v>158</v>
      </c>
      <c r="F876" s="8">
        <v>80</v>
      </c>
      <c r="G876" s="6">
        <v>17.86</v>
      </c>
      <c r="H876" s="6">
        <f t="shared" si="28"/>
        <v>1428.8</v>
      </c>
      <c r="I876" s="6">
        <f t="shared" si="29"/>
        <v>1600.2560000000001</v>
      </c>
      <c r="J876" s="8" t="s">
        <v>512</v>
      </c>
      <c r="K876" s="8" t="s">
        <v>3</v>
      </c>
      <c r="L876" s="21" t="s">
        <v>755</v>
      </c>
      <c r="N876" s="64"/>
    </row>
    <row r="877" spans="1:14" ht="45">
      <c r="A877" s="21">
        <v>862</v>
      </c>
      <c r="B877" s="8" t="s">
        <v>1701</v>
      </c>
      <c r="C877" s="8" t="s">
        <v>5</v>
      </c>
      <c r="D877" s="8" t="s">
        <v>1702</v>
      </c>
      <c r="E877" s="8" t="s">
        <v>158</v>
      </c>
      <c r="F877" s="8">
        <v>50</v>
      </c>
      <c r="G877" s="6">
        <v>35.72</v>
      </c>
      <c r="H877" s="6">
        <f t="shared" si="28"/>
        <v>1786</v>
      </c>
      <c r="I877" s="6">
        <f t="shared" si="29"/>
        <v>2000.3200000000002</v>
      </c>
      <c r="J877" s="8" t="s">
        <v>512</v>
      </c>
      <c r="K877" s="8" t="s">
        <v>3</v>
      </c>
      <c r="L877" s="21" t="s">
        <v>755</v>
      </c>
      <c r="N877" s="64"/>
    </row>
    <row r="878" spans="1:14" ht="45">
      <c r="A878" s="21">
        <v>863</v>
      </c>
      <c r="B878" s="8" t="s">
        <v>1703</v>
      </c>
      <c r="C878" s="8" t="s">
        <v>5</v>
      </c>
      <c r="D878" s="8" t="s">
        <v>1704</v>
      </c>
      <c r="E878" s="8" t="s">
        <v>158</v>
      </c>
      <c r="F878" s="8">
        <v>40</v>
      </c>
      <c r="G878" s="6">
        <v>44.65</v>
      </c>
      <c r="H878" s="6">
        <f t="shared" si="28"/>
        <v>1786</v>
      </c>
      <c r="I878" s="6">
        <f t="shared" si="29"/>
        <v>2000.3200000000002</v>
      </c>
      <c r="J878" s="8" t="s">
        <v>512</v>
      </c>
      <c r="K878" s="8" t="s">
        <v>3</v>
      </c>
      <c r="L878" s="21" t="s">
        <v>755</v>
      </c>
      <c r="N878" s="64"/>
    </row>
    <row r="879" spans="1:14" ht="45">
      <c r="A879" s="21">
        <v>864</v>
      </c>
      <c r="B879" s="8" t="s">
        <v>1705</v>
      </c>
      <c r="C879" s="8" t="s">
        <v>5</v>
      </c>
      <c r="D879" s="8" t="s">
        <v>1706</v>
      </c>
      <c r="E879" s="8" t="s">
        <v>528</v>
      </c>
      <c r="F879" s="8">
        <v>40</v>
      </c>
      <c r="G879" s="6">
        <v>205</v>
      </c>
      <c r="H879" s="6">
        <f t="shared" si="28"/>
        <v>8200</v>
      </c>
      <c r="I879" s="6">
        <f t="shared" si="29"/>
        <v>9184</v>
      </c>
      <c r="J879" s="8" t="s">
        <v>512</v>
      </c>
      <c r="K879" s="8" t="s">
        <v>3</v>
      </c>
      <c r="L879" s="21" t="s">
        <v>755</v>
      </c>
      <c r="N879" s="64"/>
    </row>
    <row r="880" spans="1:14" ht="45">
      <c r="A880" s="21">
        <v>865</v>
      </c>
      <c r="B880" s="8" t="s">
        <v>1707</v>
      </c>
      <c r="C880" s="8" t="s">
        <v>5</v>
      </c>
      <c r="D880" s="8" t="s">
        <v>1708</v>
      </c>
      <c r="E880" s="8" t="s">
        <v>528</v>
      </c>
      <c r="F880" s="8">
        <v>40</v>
      </c>
      <c r="G880" s="6">
        <v>2679</v>
      </c>
      <c r="H880" s="6">
        <f t="shared" si="28"/>
        <v>107160</v>
      </c>
      <c r="I880" s="6">
        <f t="shared" si="29"/>
        <v>120019.20000000001</v>
      </c>
      <c r="J880" s="8" t="s">
        <v>512</v>
      </c>
      <c r="K880" s="8" t="s">
        <v>3</v>
      </c>
      <c r="L880" s="21" t="s">
        <v>755</v>
      </c>
      <c r="N880" s="64"/>
    </row>
    <row r="881" spans="1:14" ht="45">
      <c r="A881" s="21">
        <v>866</v>
      </c>
      <c r="B881" s="8" t="s">
        <v>1709</v>
      </c>
      <c r="C881" s="8" t="s">
        <v>5</v>
      </c>
      <c r="D881" s="8" t="s">
        <v>1710</v>
      </c>
      <c r="E881" s="8" t="s">
        <v>158</v>
      </c>
      <c r="F881" s="8">
        <v>20</v>
      </c>
      <c r="G881" s="6">
        <v>254</v>
      </c>
      <c r="H881" s="6">
        <f t="shared" si="28"/>
        <v>5080</v>
      </c>
      <c r="I881" s="6">
        <f t="shared" si="29"/>
        <v>5689.6</v>
      </c>
      <c r="J881" s="8" t="s">
        <v>512</v>
      </c>
      <c r="K881" s="8" t="s">
        <v>3</v>
      </c>
      <c r="L881" s="21" t="s">
        <v>755</v>
      </c>
      <c r="N881" s="64"/>
    </row>
    <row r="882" spans="1:14" ht="45">
      <c r="A882" s="21">
        <v>867</v>
      </c>
      <c r="B882" s="8" t="s">
        <v>1723</v>
      </c>
      <c r="C882" s="8" t="s">
        <v>5</v>
      </c>
      <c r="D882" s="8" t="s">
        <v>1724</v>
      </c>
      <c r="E882" s="8" t="s">
        <v>158</v>
      </c>
      <c r="F882" s="8">
        <v>15</v>
      </c>
      <c r="G882" s="6">
        <v>281</v>
      </c>
      <c r="H882" s="6">
        <f t="shared" si="28"/>
        <v>4215</v>
      </c>
      <c r="I882" s="6">
        <f t="shared" si="29"/>
        <v>4720.8</v>
      </c>
      <c r="J882" s="8" t="s">
        <v>512</v>
      </c>
      <c r="K882" s="8" t="s">
        <v>3</v>
      </c>
      <c r="L882" s="21" t="s">
        <v>755</v>
      </c>
      <c r="N882" s="64"/>
    </row>
    <row r="883" spans="1:14" ht="90">
      <c r="A883" s="21">
        <v>868</v>
      </c>
      <c r="B883" s="8" t="s">
        <v>1722</v>
      </c>
      <c r="C883" s="8" t="s">
        <v>5</v>
      </c>
      <c r="D883" s="8" t="s">
        <v>1716</v>
      </c>
      <c r="E883" s="8" t="s">
        <v>129</v>
      </c>
      <c r="F883" s="8">
        <v>478.4</v>
      </c>
      <c r="G883" s="6">
        <v>2385</v>
      </c>
      <c r="H883" s="6">
        <f t="shared" si="28"/>
        <v>1140984</v>
      </c>
      <c r="I883" s="6">
        <f t="shared" si="29"/>
        <v>1277902.08</v>
      </c>
      <c r="J883" s="8" t="s">
        <v>1720</v>
      </c>
      <c r="K883" s="8" t="s">
        <v>3</v>
      </c>
      <c r="L883" s="21" t="s">
        <v>755</v>
      </c>
      <c r="N883" s="64"/>
    </row>
    <row r="884" spans="1:14" ht="60">
      <c r="A884" s="21">
        <v>869</v>
      </c>
      <c r="B884" s="8" t="s">
        <v>1712</v>
      </c>
      <c r="C884" s="8" t="s">
        <v>5</v>
      </c>
      <c r="D884" s="8" t="s">
        <v>1717</v>
      </c>
      <c r="E884" s="8" t="s">
        <v>129</v>
      </c>
      <c r="F884" s="8">
        <v>7.5</v>
      </c>
      <c r="G884" s="6">
        <v>13950</v>
      </c>
      <c r="H884" s="6">
        <f t="shared" si="28"/>
        <v>104625</v>
      </c>
      <c r="I884" s="6">
        <f t="shared" si="29"/>
        <v>117180.00000000001</v>
      </c>
      <c r="J884" s="8" t="s">
        <v>1720</v>
      </c>
      <c r="K884" s="8" t="s">
        <v>3</v>
      </c>
      <c r="L884" s="21" t="s">
        <v>755</v>
      </c>
      <c r="N884" s="64"/>
    </row>
    <row r="885" spans="1:14" ht="60">
      <c r="A885" s="21">
        <v>870</v>
      </c>
      <c r="B885" s="8" t="s">
        <v>1713</v>
      </c>
      <c r="C885" s="8" t="s">
        <v>5</v>
      </c>
      <c r="D885" s="8" t="s">
        <v>1718</v>
      </c>
      <c r="E885" s="8" t="s">
        <v>129</v>
      </c>
      <c r="F885" s="8">
        <v>247.3</v>
      </c>
      <c r="G885" s="6">
        <v>7200</v>
      </c>
      <c r="H885" s="6">
        <f t="shared" si="28"/>
        <v>1780560</v>
      </c>
      <c r="I885" s="6">
        <f t="shared" si="29"/>
        <v>1994227.2000000002</v>
      </c>
      <c r="J885" s="8" t="s">
        <v>1720</v>
      </c>
      <c r="K885" s="8" t="s">
        <v>3</v>
      </c>
      <c r="L885" s="21" t="s">
        <v>755</v>
      </c>
      <c r="N885" s="64"/>
    </row>
    <row r="886" spans="1:14" ht="60">
      <c r="A886" s="21">
        <v>871</v>
      </c>
      <c r="B886" s="8" t="s">
        <v>1714</v>
      </c>
      <c r="C886" s="8" t="s">
        <v>5</v>
      </c>
      <c r="D886" s="8" t="s">
        <v>1719</v>
      </c>
      <c r="E886" s="8" t="s">
        <v>1711</v>
      </c>
      <c r="F886" s="8">
        <v>113.7</v>
      </c>
      <c r="G886" s="6">
        <v>7044.86</v>
      </c>
      <c r="H886" s="6">
        <f t="shared" si="28"/>
        <v>801000.58199999994</v>
      </c>
      <c r="I886" s="6">
        <f t="shared" si="29"/>
        <v>897120.65184000006</v>
      </c>
      <c r="J886" s="8" t="s">
        <v>1720</v>
      </c>
      <c r="K886" s="8" t="s">
        <v>3</v>
      </c>
      <c r="L886" s="21" t="s">
        <v>755</v>
      </c>
      <c r="N886" s="64"/>
    </row>
    <row r="887" spans="1:14" ht="90">
      <c r="A887" s="21">
        <v>872</v>
      </c>
      <c r="B887" s="8" t="s">
        <v>1715</v>
      </c>
      <c r="C887" s="8" t="s">
        <v>5</v>
      </c>
      <c r="D887" s="8" t="s">
        <v>1721</v>
      </c>
      <c r="E887" s="8" t="s">
        <v>1711</v>
      </c>
      <c r="F887" s="8">
        <v>186</v>
      </c>
      <c r="G887" s="6">
        <v>2869.55</v>
      </c>
      <c r="H887" s="6">
        <f t="shared" si="28"/>
        <v>533736.30000000005</v>
      </c>
      <c r="I887" s="6">
        <f t="shared" si="29"/>
        <v>597784.65600000008</v>
      </c>
      <c r="J887" s="8" t="s">
        <v>1720</v>
      </c>
      <c r="K887" s="8" t="s">
        <v>3</v>
      </c>
      <c r="L887" s="21" t="s">
        <v>755</v>
      </c>
      <c r="N887" s="64"/>
    </row>
    <row r="888" spans="1:14" ht="105">
      <c r="A888" s="21">
        <v>873</v>
      </c>
      <c r="B888" s="8" t="s">
        <v>1729</v>
      </c>
      <c r="C888" s="8" t="s">
        <v>5</v>
      </c>
      <c r="D888" s="8" t="s">
        <v>1732</v>
      </c>
      <c r="E888" s="8" t="s">
        <v>134</v>
      </c>
      <c r="F888" s="8">
        <v>4</v>
      </c>
      <c r="G888" s="6">
        <v>94750</v>
      </c>
      <c r="H888" s="6">
        <f t="shared" si="28"/>
        <v>379000</v>
      </c>
      <c r="I888" s="6">
        <f t="shared" si="29"/>
        <v>424480.00000000006</v>
      </c>
      <c r="J888" s="8" t="s">
        <v>1728</v>
      </c>
      <c r="K888" s="8" t="s">
        <v>3</v>
      </c>
      <c r="L888" s="21" t="s">
        <v>755</v>
      </c>
      <c r="N888" s="64"/>
    </row>
    <row r="889" spans="1:14" ht="120">
      <c r="A889" s="21">
        <v>874</v>
      </c>
      <c r="B889" s="8" t="s">
        <v>1730</v>
      </c>
      <c r="C889" s="8" t="s">
        <v>5</v>
      </c>
      <c r="D889" s="8" t="s">
        <v>1733</v>
      </c>
      <c r="E889" s="8" t="s">
        <v>730</v>
      </c>
      <c r="F889" s="8">
        <v>11</v>
      </c>
      <c r="G889" s="6">
        <v>5400</v>
      </c>
      <c r="H889" s="6">
        <f t="shared" si="28"/>
        <v>59400</v>
      </c>
      <c r="I889" s="6">
        <f t="shared" si="29"/>
        <v>66528</v>
      </c>
      <c r="J889" s="8" t="s">
        <v>1731</v>
      </c>
      <c r="K889" s="8" t="s">
        <v>3</v>
      </c>
      <c r="L889" s="21" t="s">
        <v>755</v>
      </c>
      <c r="N889" s="64"/>
    </row>
    <row r="890" spans="1:14" ht="45">
      <c r="A890" s="21">
        <v>875</v>
      </c>
      <c r="B890" s="8" t="s">
        <v>1735</v>
      </c>
      <c r="C890" s="8" t="s">
        <v>5</v>
      </c>
      <c r="D890" s="8" t="s">
        <v>1734</v>
      </c>
      <c r="E890" s="8" t="s">
        <v>134</v>
      </c>
      <c r="F890" s="8">
        <v>5</v>
      </c>
      <c r="G890" s="6">
        <v>19643</v>
      </c>
      <c r="H890" s="6">
        <f t="shared" si="28"/>
        <v>98215</v>
      </c>
      <c r="I890" s="6">
        <f t="shared" si="29"/>
        <v>110000.80000000002</v>
      </c>
      <c r="J890" s="8" t="s">
        <v>1393</v>
      </c>
      <c r="K890" s="8" t="s">
        <v>3</v>
      </c>
      <c r="L890" s="21" t="s">
        <v>755</v>
      </c>
      <c r="N890" s="64"/>
    </row>
    <row r="891" spans="1:14" ht="120">
      <c r="A891" s="21">
        <v>876</v>
      </c>
      <c r="B891" s="8" t="s">
        <v>1736</v>
      </c>
      <c r="C891" s="8" t="s">
        <v>5</v>
      </c>
      <c r="D891" s="8" t="s">
        <v>1737</v>
      </c>
      <c r="E891" s="8" t="s">
        <v>134</v>
      </c>
      <c r="F891" s="8">
        <v>2</v>
      </c>
      <c r="G891" s="6">
        <v>41875</v>
      </c>
      <c r="H891" s="6">
        <f t="shared" si="28"/>
        <v>83750</v>
      </c>
      <c r="I891" s="6">
        <f t="shared" si="29"/>
        <v>93800.000000000015</v>
      </c>
      <c r="J891" s="8" t="s">
        <v>1393</v>
      </c>
      <c r="K891" s="8" t="s">
        <v>3</v>
      </c>
      <c r="L891" s="21" t="s">
        <v>755</v>
      </c>
      <c r="N891" s="64"/>
    </row>
    <row r="892" spans="1:14" ht="45">
      <c r="A892" s="21">
        <v>877</v>
      </c>
      <c r="B892" s="8" t="s">
        <v>1745</v>
      </c>
      <c r="C892" s="8" t="s">
        <v>5</v>
      </c>
      <c r="D892" s="8" t="s">
        <v>1745</v>
      </c>
      <c r="E892" s="8" t="s">
        <v>134</v>
      </c>
      <c r="F892" s="8">
        <v>100</v>
      </c>
      <c r="G892" s="6">
        <v>340</v>
      </c>
      <c r="H892" s="6">
        <f t="shared" si="28"/>
        <v>34000</v>
      </c>
      <c r="I892" s="6">
        <f t="shared" si="29"/>
        <v>38080</v>
      </c>
      <c r="J892" s="8" t="s">
        <v>1393</v>
      </c>
      <c r="K892" s="8" t="s">
        <v>3</v>
      </c>
      <c r="L892" s="21" t="s">
        <v>755</v>
      </c>
      <c r="N892" s="64"/>
    </row>
    <row r="893" spans="1:14" ht="45">
      <c r="A893" s="21">
        <v>878</v>
      </c>
      <c r="B893" s="8" t="s">
        <v>1746</v>
      </c>
      <c r="C893" s="8" t="s">
        <v>5</v>
      </c>
      <c r="D893" s="8" t="s">
        <v>1746</v>
      </c>
      <c r="E893" s="8" t="s">
        <v>134</v>
      </c>
      <c r="F893" s="8">
        <v>100</v>
      </c>
      <c r="G893" s="6">
        <v>200</v>
      </c>
      <c r="H893" s="6">
        <f t="shared" si="28"/>
        <v>20000</v>
      </c>
      <c r="I893" s="6">
        <f t="shared" si="29"/>
        <v>22400.000000000004</v>
      </c>
      <c r="J893" s="8" t="s">
        <v>1393</v>
      </c>
      <c r="K893" s="8" t="s">
        <v>3</v>
      </c>
      <c r="L893" s="21" t="s">
        <v>755</v>
      </c>
      <c r="N893" s="64"/>
    </row>
    <row r="894" spans="1:14" ht="45">
      <c r="A894" s="21">
        <v>879</v>
      </c>
      <c r="B894" s="8" t="s">
        <v>1759</v>
      </c>
      <c r="C894" s="8" t="s">
        <v>5</v>
      </c>
      <c r="D894" s="8" t="s">
        <v>1759</v>
      </c>
      <c r="E894" s="8" t="s">
        <v>134</v>
      </c>
      <c r="F894" s="8">
        <v>600</v>
      </c>
      <c r="G894" s="6">
        <v>179</v>
      </c>
      <c r="H894" s="6">
        <f t="shared" si="28"/>
        <v>107400</v>
      </c>
      <c r="I894" s="6">
        <f t="shared" si="29"/>
        <v>120288.00000000001</v>
      </c>
      <c r="J894" s="8" t="s">
        <v>1393</v>
      </c>
      <c r="K894" s="8" t="s">
        <v>3</v>
      </c>
      <c r="L894" s="21" t="s">
        <v>755</v>
      </c>
      <c r="N894" s="64"/>
    </row>
    <row r="895" spans="1:14" ht="60">
      <c r="A895" s="21">
        <v>880</v>
      </c>
      <c r="B895" s="8" t="s">
        <v>1760</v>
      </c>
      <c r="C895" s="8" t="s">
        <v>5</v>
      </c>
      <c r="D895" s="8" t="s">
        <v>1808</v>
      </c>
      <c r="E895" s="8" t="s">
        <v>134</v>
      </c>
      <c r="F895" s="8">
        <v>1</v>
      </c>
      <c r="G895" s="6">
        <v>71420</v>
      </c>
      <c r="H895" s="6">
        <f t="shared" si="28"/>
        <v>71420</v>
      </c>
      <c r="I895" s="6">
        <f t="shared" si="29"/>
        <v>79990.400000000009</v>
      </c>
      <c r="J895" s="8" t="s">
        <v>854</v>
      </c>
      <c r="K895" s="8" t="s">
        <v>3</v>
      </c>
      <c r="L895" s="21" t="s">
        <v>755</v>
      </c>
      <c r="N895" s="64"/>
    </row>
    <row r="896" spans="1:14" ht="60">
      <c r="A896" s="21">
        <v>881</v>
      </c>
      <c r="B896" s="8" t="s">
        <v>1770</v>
      </c>
      <c r="C896" s="8" t="s">
        <v>5</v>
      </c>
      <c r="D896" s="8" t="s">
        <v>1770</v>
      </c>
      <c r="E896" s="8" t="s">
        <v>134</v>
      </c>
      <c r="F896" s="8">
        <v>1</v>
      </c>
      <c r="G896" s="6">
        <v>202400</v>
      </c>
      <c r="H896" s="6">
        <f t="shared" si="28"/>
        <v>202400</v>
      </c>
      <c r="I896" s="6">
        <f t="shared" si="29"/>
        <v>226688.00000000003</v>
      </c>
      <c r="J896" s="8" t="s">
        <v>1793</v>
      </c>
      <c r="K896" s="8" t="s">
        <v>3</v>
      </c>
      <c r="L896" s="21" t="s">
        <v>755</v>
      </c>
      <c r="N896" s="64"/>
    </row>
    <row r="897" spans="1:14" ht="60">
      <c r="A897" s="21">
        <v>882</v>
      </c>
      <c r="B897" s="8" t="s">
        <v>1771</v>
      </c>
      <c r="C897" s="8" t="s">
        <v>5</v>
      </c>
      <c r="D897" s="8" t="s">
        <v>1771</v>
      </c>
      <c r="E897" s="8" t="s">
        <v>134</v>
      </c>
      <c r="F897" s="8">
        <v>1</v>
      </c>
      <c r="G897" s="6">
        <v>207462</v>
      </c>
      <c r="H897" s="6">
        <f t="shared" si="28"/>
        <v>207462</v>
      </c>
      <c r="I897" s="6">
        <f t="shared" si="29"/>
        <v>232357.44000000003</v>
      </c>
      <c r="J897" s="8" t="s">
        <v>1793</v>
      </c>
      <c r="K897" s="8" t="s">
        <v>3</v>
      </c>
      <c r="L897" s="21" t="s">
        <v>755</v>
      </c>
      <c r="N897" s="64"/>
    </row>
    <row r="898" spans="1:14" ht="60">
      <c r="A898" s="21">
        <v>883</v>
      </c>
      <c r="B898" s="8" t="s">
        <v>1772</v>
      </c>
      <c r="C898" s="8" t="s">
        <v>5</v>
      </c>
      <c r="D898" s="8" t="s">
        <v>1772</v>
      </c>
      <c r="E898" s="8" t="s">
        <v>134</v>
      </c>
      <c r="F898" s="8">
        <v>1</v>
      </c>
      <c r="G898" s="6">
        <v>235200</v>
      </c>
      <c r="H898" s="6">
        <f t="shared" si="28"/>
        <v>235200</v>
      </c>
      <c r="I898" s="6">
        <f t="shared" si="29"/>
        <v>263424</v>
      </c>
      <c r="J898" s="8" t="s">
        <v>1793</v>
      </c>
      <c r="K898" s="8" t="s">
        <v>3</v>
      </c>
      <c r="L898" s="21" t="s">
        <v>755</v>
      </c>
      <c r="N898" s="64"/>
    </row>
    <row r="899" spans="1:14" ht="60">
      <c r="A899" s="21">
        <v>884</v>
      </c>
      <c r="B899" s="8" t="s">
        <v>1773</v>
      </c>
      <c r="C899" s="8" t="s">
        <v>5</v>
      </c>
      <c r="D899" s="8" t="s">
        <v>1773</v>
      </c>
      <c r="E899" s="8" t="s">
        <v>134</v>
      </c>
      <c r="F899" s="8">
        <v>1</v>
      </c>
      <c r="G899" s="6">
        <v>255400</v>
      </c>
      <c r="H899" s="6">
        <f t="shared" si="28"/>
        <v>255400</v>
      </c>
      <c r="I899" s="6">
        <f t="shared" si="29"/>
        <v>286048</v>
      </c>
      <c r="J899" s="8" t="s">
        <v>1793</v>
      </c>
      <c r="K899" s="8" t="s">
        <v>3</v>
      </c>
      <c r="L899" s="21" t="s">
        <v>755</v>
      </c>
      <c r="N899" s="64"/>
    </row>
    <row r="900" spans="1:14" ht="60">
      <c r="A900" s="21">
        <v>885</v>
      </c>
      <c r="B900" s="8" t="s">
        <v>1774</v>
      </c>
      <c r="C900" s="8" t="s">
        <v>5</v>
      </c>
      <c r="D900" s="8" t="s">
        <v>1774</v>
      </c>
      <c r="E900" s="8" t="s">
        <v>134</v>
      </c>
      <c r="F900" s="8">
        <v>1</v>
      </c>
      <c r="G900" s="6">
        <v>310100</v>
      </c>
      <c r="H900" s="6">
        <f t="shared" si="28"/>
        <v>310100</v>
      </c>
      <c r="I900" s="6">
        <f t="shared" si="29"/>
        <v>347312.00000000006</v>
      </c>
      <c r="J900" s="8" t="s">
        <v>1793</v>
      </c>
      <c r="K900" s="8" t="s">
        <v>3</v>
      </c>
      <c r="L900" s="21" t="s">
        <v>755</v>
      </c>
      <c r="N900" s="64"/>
    </row>
    <row r="901" spans="1:14" ht="60">
      <c r="A901" s="21">
        <v>886</v>
      </c>
      <c r="B901" s="8" t="s">
        <v>1775</v>
      </c>
      <c r="C901" s="8" t="s">
        <v>5</v>
      </c>
      <c r="D901" s="8" t="s">
        <v>1775</v>
      </c>
      <c r="E901" s="8" t="s">
        <v>134</v>
      </c>
      <c r="F901" s="8">
        <v>1</v>
      </c>
      <c r="G901" s="6">
        <v>322800</v>
      </c>
      <c r="H901" s="6">
        <f t="shared" si="28"/>
        <v>322800</v>
      </c>
      <c r="I901" s="6">
        <f t="shared" si="29"/>
        <v>361536.00000000006</v>
      </c>
      <c r="J901" s="8" t="s">
        <v>1793</v>
      </c>
      <c r="K901" s="8" t="s">
        <v>3</v>
      </c>
      <c r="L901" s="21" t="s">
        <v>755</v>
      </c>
      <c r="N901" s="64"/>
    </row>
    <row r="902" spans="1:14" ht="75">
      <c r="A902" s="21">
        <v>887</v>
      </c>
      <c r="B902" s="8" t="s">
        <v>1776</v>
      </c>
      <c r="C902" s="8" t="s">
        <v>5</v>
      </c>
      <c r="D902" s="8" t="s">
        <v>1777</v>
      </c>
      <c r="E902" s="8" t="s">
        <v>134</v>
      </c>
      <c r="F902" s="8">
        <v>1</v>
      </c>
      <c r="G902" s="6">
        <v>182600</v>
      </c>
      <c r="H902" s="6">
        <f t="shared" si="28"/>
        <v>182600</v>
      </c>
      <c r="I902" s="6">
        <f t="shared" si="29"/>
        <v>204512.00000000003</v>
      </c>
      <c r="J902" s="8" t="s">
        <v>1793</v>
      </c>
      <c r="K902" s="8" t="s">
        <v>3</v>
      </c>
      <c r="L902" s="21" t="s">
        <v>755</v>
      </c>
      <c r="N902" s="64"/>
    </row>
    <row r="903" spans="1:14" ht="75">
      <c r="A903" s="21">
        <v>888</v>
      </c>
      <c r="B903" s="8" t="s">
        <v>1778</v>
      </c>
      <c r="C903" s="8" t="s">
        <v>5</v>
      </c>
      <c r="D903" s="8" t="s">
        <v>1779</v>
      </c>
      <c r="E903" s="8" t="s">
        <v>134</v>
      </c>
      <c r="F903" s="8">
        <v>2</v>
      </c>
      <c r="G903" s="6">
        <v>576700</v>
      </c>
      <c r="H903" s="6">
        <f t="shared" si="28"/>
        <v>1153400</v>
      </c>
      <c r="I903" s="6">
        <f t="shared" si="29"/>
        <v>1291808.0000000002</v>
      </c>
      <c r="J903" s="8" t="s">
        <v>1793</v>
      </c>
      <c r="K903" s="8" t="s">
        <v>3</v>
      </c>
      <c r="L903" s="21" t="s">
        <v>755</v>
      </c>
      <c r="N903" s="64"/>
    </row>
    <row r="904" spans="1:14" ht="60">
      <c r="A904" s="21">
        <v>889</v>
      </c>
      <c r="B904" s="8" t="s">
        <v>1780</v>
      </c>
      <c r="C904" s="8" t="s">
        <v>5</v>
      </c>
      <c r="D904" s="8" t="s">
        <v>1781</v>
      </c>
      <c r="E904" s="8" t="s">
        <v>134</v>
      </c>
      <c r="F904" s="8">
        <v>1</v>
      </c>
      <c r="G904" s="6">
        <v>190600</v>
      </c>
      <c r="H904" s="6">
        <f t="shared" si="28"/>
        <v>190600</v>
      </c>
      <c r="I904" s="6">
        <f t="shared" si="29"/>
        <v>213472.00000000003</v>
      </c>
      <c r="J904" s="8" t="s">
        <v>1793</v>
      </c>
      <c r="K904" s="8" t="s">
        <v>3</v>
      </c>
      <c r="L904" s="21" t="s">
        <v>755</v>
      </c>
      <c r="N904" s="64"/>
    </row>
    <row r="905" spans="1:14" ht="60">
      <c r="A905" s="21">
        <v>890</v>
      </c>
      <c r="B905" s="8" t="s">
        <v>1782</v>
      </c>
      <c r="C905" s="8" t="s">
        <v>5</v>
      </c>
      <c r="D905" s="8" t="s">
        <v>1782</v>
      </c>
      <c r="E905" s="8" t="s">
        <v>134</v>
      </c>
      <c r="F905" s="8">
        <v>1</v>
      </c>
      <c r="G905" s="6">
        <v>112100</v>
      </c>
      <c r="H905" s="6">
        <f t="shared" si="28"/>
        <v>112100</v>
      </c>
      <c r="I905" s="6">
        <f t="shared" si="29"/>
        <v>125552.00000000001</v>
      </c>
      <c r="J905" s="8" t="s">
        <v>1793</v>
      </c>
      <c r="K905" s="8" t="s">
        <v>3</v>
      </c>
      <c r="L905" s="21" t="s">
        <v>755</v>
      </c>
      <c r="N905" s="64"/>
    </row>
    <row r="906" spans="1:14" ht="60">
      <c r="A906" s="21">
        <v>891</v>
      </c>
      <c r="B906" s="8" t="s">
        <v>1783</v>
      </c>
      <c r="C906" s="8" t="s">
        <v>5</v>
      </c>
      <c r="D906" s="8" t="s">
        <v>1783</v>
      </c>
      <c r="E906" s="8" t="s">
        <v>134</v>
      </c>
      <c r="F906" s="8">
        <v>1</v>
      </c>
      <c r="G906" s="6">
        <v>498500</v>
      </c>
      <c r="H906" s="6">
        <f t="shared" si="28"/>
        <v>498500</v>
      </c>
      <c r="I906" s="6">
        <f t="shared" si="29"/>
        <v>558320</v>
      </c>
      <c r="J906" s="8" t="s">
        <v>1793</v>
      </c>
      <c r="K906" s="8" t="s">
        <v>3</v>
      </c>
      <c r="L906" s="21" t="s">
        <v>755</v>
      </c>
      <c r="N906" s="64"/>
    </row>
    <row r="907" spans="1:14" ht="60">
      <c r="A907" s="21">
        <v>892</v>
      </c>
      <c r="B907" s="8" t="s">
        <v>1784</v>
      </c>
      <c r="C907" s="8" t="s">
        <v>5</v>
      </c>
      <c r="D907" s="8" t="s">
        <v>1784</v>
      </c>
      <c r="E907" s="8" t="s">
        <v>134</v>
      </c>
      <c r="F907" s="8">
        <v>2</v>
      </c>
      <c r="G907" s="6">
        <v>324000</v>
      </c>
      <c r="H907" s="6">
        <f t="shared" si="28"/>
        <v>648000</v>
      </c>
      <c r="I907" s="6">
        <f t="shared" si="29"/>
        <v>725760.00000000012</v>
      </c>
      <c r="J907" s="8" t="s">
        <v>1793</v>
      </c>
      <c r="K907" s="8" t="s">
        <v>3</v>
      </c>
      <c r="L907" s="21" t="s">
        <v>755</v>
      </c>
      <c r="N907" s="64"/>
    </row>
    <row r="908" spans="1:14" ht="60">
      <c r="A908" s="21">
        <v>893</v>
      </c>
      <c r="B908" s="8" t="s">
        <v>1806</v>
      </c>
      <c r="C908" s="8" t="s">
        <v>5</v>
      </c>
      <c r="D908" s="8" t="s">
        <v>1785</v>
      </c>
      <c r="E908" s="8" t="s">
        <v>134</v>
      </c>
      <c r="F908" s="8">
        <v>1</v>
      </c>
      <c r="G908" s="6">
        <v>1400000</v>
      </c>
      <c r="H908" s="6">
        <f t="shared" si="28"/>
        <v>1400000</v>
      </c>
      <c r="I908" s="6">
        <f t="shared" si="29"/>
        <v>1568000.0000000002</v>
      </c>
      <c r="J908" s="8" t="s">
        <v>1793</v>
      </c>
      <c r="K908" s="8" t="s">
        <v>3</v>
      </c>
      <c r="L908" s="21" t="s">
        <v>755</v>
      </c>
      <c r="N908" s="64"/>
    </row>
    <row r="909" spans="1:14" ht="45">
      <c r="A909" s="21">
        <v>894</v>
      </c>
      <c r="B909" s="8" t="s">
        <v>1786</v>
      </c>
      <c r="C909" s="8" t="s">
        <v>5</v>
      </c>
      <c r="D909" s="8" t="s">
        <v>1809</v>
      </c>
      <c r="E909" s="8" t="s">
        <v>134</v>
      </c>
      <c r="F909" s="8">
        <v>2</v>
      </c>
      <c r="G909" s="6">
        <v>260000</v>
      </c>
      <c r="H909" s="6">
        <f t="shared" si="28"/>
        <v>520000</v>
      </c>
      <c r="I909" s="6">
        <f t="shared" si="29"/>
        <v>582400</v>
      </c>
      <c r="J909" s="8" t="s">
        <v>1793</v>
      </c>
      <c r="K909" s="8" t="s">
        <v>3</v>
      </c>
      <c r="L909" s="21" t="s">
        <v>755</v>
      </c>
      <c r="N909" s="64"/>
    </row>
    <row r="910" spans="1:14" ht="45">
      <c r="A910" s="21">
        <v>895</v>
      </c>
      <c r="B910" s="8" t="s">
        <v>1786</v>
      </c>
      <c r="C910" s="8" t="s">
        <v>5</v>
      </c>
      <c r="D910" s="8" t="s">
        <v>1810</v>
      </c>
      <c r="E910" s="8" t="s">
        <v>134</v>
      </c>
      <c r="F910" s="8">
        <v>1</v>
      </c>
      <c r="G910" s="6">
        <v>240000</v>
      </c>
      <c r="H910" s="6">
        <f t="shared" si="28"/>
        <v>240000</v>
      </c>
      <c r="I910" s="6">
        <f t="shared" si="29"/>
        <v>268800</v>
      </c>
      <c r="J910" s="8" t="s">
        <v>1793</v>
      </c>
      <c r="K910" s="8" t="s">
        <v>3</v>
      </c>
      <c r="L910" s="21" t="s">
        <v>755</v>
      </c>
      <c r="N910" s="64"/>
    </row>
    <row r="911" spans="1:14" ht="45">
      <c r="A911" s="21">
        <v>896</v>
      </c>
      <c r="B911" s="8" t="s">
        <v>1787</v>
      </c>
      <c r="C911" s="8" t="s">
        <v>5</v>
      </c>
      <c r="D911" s="8" t="s">
        <v>1788</v>
      </c>
      <c r="E911" s="8" t="s">
        <v>158</v>
      </c>
      <c r="F911" s="8">
        <v>1</v>
      </c>
      <c r="G911" s="6">
        <v>300000</v>
      </c>
      <c r="H911" s="6">
        <f t="shared" si="28"/>
        <v>300000</v>
      </c>
      <c r="I911" s="6">
        <f t="shared" si="29"/>
        <v>336000.00000000006</v>
      </c>
      <c r="J911" s="8" t="s">
        <v>1793</v>
      </c>
      <c r="K911" s="8" t="s">
        <v>3</v>
      </c>
      <c r="L911" s="21" t="s">
        <v>1828</v>
      </c>
      <c r="N911" s="64"/>
    </row>
    <row r="912" spans="1:14" ht="45">
      <c r="A912" s="21">
        <v>897</v>
      </c>
      <c r="B912" s="8" t="s">
        <v>1807</v>
      </c>
      <c r="C912" s="8" t="s">
        <v>5</v>
      </c>
      <c r="D912" s="8" t="s">
        <v>1794</v>
      </c>
      <c r="E912" s="8" t="s">
        <v>158</v>
      </c>
      <c r="F912" s="8">
        <v>2</v>
      </c>
      <c r="G912" s="6">
        <v>95000</v>
      </c>
      <c r="H912" s="6">
        <f t="shared" si="28"/>
        <v>190000</v>
      </c>
      <c r="I912" s="6">
        <f t="shared" si="29"/>
        <v>212800.00000000003</v>
      </c>
      <c r="J912" s="8" t="s">
        <v>1793</v>
      </c>
      <c r="K912" s="8" t="s">
        <v>3</v>
      </c>
      <c r="L912" s="21" t="s">
        <v>755</v>
      </c>
      <c r="N912" s="64"/>
    </row>
    <row r="913" spans="1:14" ht="75">
      <c r="A913" s="21">
        <v>898</v>
      </c>
      <c r="B913" s="8" t="s">
        <v>1795</v>
      </c>
      <c r="C913" s="8" t="s">
        <v>5</v>
      </c>
      <c r="D913" s="8" t="s">
        <v>1795</v>
      </c>
      <c r="E913" s="8" t="s">
        <v>158</v>
      </c>
      <c r="F913" s="8">
        <v>1</v>
      </c>
      <c r="G913" s="6">
        <v>924624.11</v>
      </c>
      <c r="H913" s="6">
        <f t="shared" ref="H913:H923" si="30">F913*G913</f>
        <v>924624.11</v>
      </c>
      <c r="I913" s="6">
        <f t="shared" ref="I913:I923" si="31">H913*1.12</f>
        <v>1035579.0032</v>
      </c>
      <c r="J913" s="8" t="s">
        <v>1793</v>
      </c>
      <c r="K913" s="8" t="s">
        <v>3</v>
      </c>
      <c r="L913" s="21" t="s">
        <v>755</v>
      </c>
      <c r="N913" s="64"/>
    </row>
    <row r="914" spans="1:14" ht="45">
      <c r="A914" s="21">
        <v>899</v>
      </c>
      <c r="B914" s="8" t="s">
        <v>1789</v>
      </c>
      <c r="C914" s="8" t="s">
        <v>5</v>
      </c>
      <c r="D914" s="8" t="s">
        <v>1790</v>
      </c>
      <c r="E914" s="8" t="s">
        <v>158</v>
      </c>
      <c r="F914" s="8">
        <v>4</v>
      </c>
      <c r="G914" s="6">
        <v>25489.285714279999</v>
      </c>
      <c r="H914" s="6">
        <f t="shared" si="30"/>
        <v>101957.14285711999</v>
      </c>
      <c r="I914" s="6">
        <f t="shared" si="31"/>
        <v>114191.9999999744</v>
      </c>
      <c r="J914" s="8" t="s">
        <v>1793</v>
      </c>
      <c r="K914" s="8" t="s">
        <v>3</v>
      </c>
      <c r="L914" s="21" t="s">
        <v>755</v>
      </c>
      <c r="N914" s="64"/>
    </row>
    <row r="915" spans="1:14" ht="45">
      <c r="A915" s="21">
        <v>900</v>
      </c>
      <c r="B915" s="8" t="s">
        <v>1791</v>
      </c>
      <c r="C915" s="8" t="s">
        <v>5</v>
      </c>
      <c r="D915" s="8" t="s">
        <v>1792</v>
      </c>
      <c r="E915" s="8" t="s">
        <v>158</v>
      </c>
      <c r="F915" s="8">
        <v>1</v>
      </c>
      <c r="G915" s="6">
        <v>866071.42856999999</v>
      </c>
      <c r="H915" s="6">
        <f t="shared" si="30"/>
        <v>866071.42856999999</v>
      </c>
      <c r="I915" s="6">
        <f t="shared" si="31"/>
        <v>969999.9999984001</v>
      </c>
      <c r="J915" s="8" t="s">
        <v>1793</v>
      </c>
      <c r="K915" s="8" t="s">
        <v>3</v>
      </c>
      <c r="L915" s="21" t="s">
        <v>755</v>
      </c>
      <c r="N915" s="64"/>
    </row>
    <row r="916" spans="1:14" ht="90" customHeight="1">
      <c r="A916" s="21">
        <v>901</v>
      </c>
      <c r="B916" s="8" t="s">
        <v>1814</v>
      </c>
      <c r="C916" s="8" t="s">
        <v>5</v>
      </c>
      <c r="D916" s="8" t="s">
        <v>1815</v>
      </c>
      <c r="E916" s="8" t="s">
        <v>1813</v>
      </c>
      <c r="F916" s="8">
        <v>97</v>
      </c>
      <c r="G916" s="6">
        <v>71550</v>
      </c>
      <c r="H916" s="6">
        <f t="shared" si="30"/>
        <v>6940350</v>
      </c>
      <c r="I916" s="6">
        <f t="shared" si="31"/>
        <v>7773192.0000000009</v>
      </c>
      <c r="J916" s="8" t="s">
        <v>1816</v>
      </c>
      <c r="K916" s="8" t="s">
        <v>3</v>
      </c>
      <c r="L916" s="21" t="s">
        <v>755</v>
      </c>
      <c r="N916" s="64"/>
    </row>
    <row r="917" spans="1:14" ht="180">
      <c r="A917" s="21">
        <v>902</v>
      </c>
      <c r="B917" s="8" t="s">
        <v>1817</v>
      </c>
      <c r="C917" s="8" t="s">
        <v>732</v>
      </c>
      <c r="D917" s="8" t="s">
        <v>1818</v>
      </c>
      <c r="E917" s="8" t="s">
        <v>148</v>
      </c>
      <c r="F917" s="8">
        <v>1</v>
      </c>
      <c r="G917" s="6">
        <v>19644285.699999999</v>
      </c>
      <c r="H917" s="6">
        <f t="shared" si="30"/>
        <v>19644285.699999999</v>
      </c>
      <c r="I917" s="6">
        <f t="shared" si="31"/>
        <v>22001599.984000001</v>
      </c>
      <c r="J917" s="8" t="s">
        <v>1816</v>
      </c>
      <c r="K917" s="8" t="s">
        <v>3</v>
      </c>
      <c r="L917" s="21" t="s">
        <v>755</v>
      </c>
      <c r="N917" s="64"/>
    </row>
    <row r="918" spans="1:14" ht="90">
      <c r="A918" s="21">
        <v>903</v>
      </c>
      <c r="B918" s="8" t="s">
        <v>1872</v>
      </c>
      <c r="C918" s="8" t="s">
        <v>732</v>
      </c>
      <c r="D918" s="8" t="s">
        <v>1873</v>
      </c>
      <c r="E918" s="8" t="s">
        <v>148</v>
      </c>
      <c r="F918" s="8">
        <v>1</v>
      </c>
      <c r="G918" s="6">
        <v>11245118</v>
      </c>
      <c r="H918" s="6">
        <f t="shared" si="30"/>
        <v>11245118</v>
      </c>
      <c r="I918" s="6">
        <f t="shared" si="31"/>
        <v>12594532.160000002</v>
      </c>
      <c r="J918" s="8" t="s">
        <v>1816</v>
      </c>
      <c r="K918" s="8" t="s">
        <v>3</v>
      </c>
      <c r="L918" s="21" t="s">
        <v>755</v>
      </c>
      <c r="N918" s="64"/>
    </row>
    <row r="919" spans="1:14" ht="105">
      <c r="A919" s="21">
        <v>904</v>
      </c>
      <c r="B919" s="8" t="s">
        <v>1829</v>
      </c>
      <c r="C919" s="8" t="s">
        <v>5</v>
      </c>
      <c r="D919" s="8" t="s">
        <v>1833</v>
      </c>
      <c r="E919" s="8" t="s">
        <v>134</v>
      </c>
      <c r="F919" s="8">
        <v>3</v>
      </c>
      <c r="G919" s="6">
        <v>60803.66</v>
      </c>
      <c r="H919" s="6">
        <f t="shared" si="30"/>
        <v>182410.98</v>
      </c>
      <c r="I919" s="6">
        <f t="shared" si="31"/>
        <v>204300.29760000002</v>
      </c>
      <c r="J919" s="8" t="s">
        <v>779</v>
      </c>
      <c r="K919" s="8" t="s">
        <v>3</v>
      </c>
      <c r="L919" s="21" t="s">
        <v>755</v>
      </c>
      <c r="N919" s="64"/>
    </row>
    <row r="920" spans="1:14" ht="75">
      <c r="A920" s="21">
        <v>905</v>
      </c>
      <c r="B920" s="8" t="s">
        <v>1830</v>
      </c>
      <c r="C920" s="8" t="s">
        <v>5</v>
      </c>
      <c r="D920" s="8" t="s">
        <v>1834</v>
      </c>
      <c r="E920" s="8" t="s">
        <v>134</v>
      </c>
      <c r="F920" s="8">
        <v>105</v>
      </c>
      <c r="G920" s="6">
        <v>1850</v>
      </c>
      <c r="H920" s="6">
        <f t="shared" si="30"/>
        <v>194250</v>
      </c>
      <c r="I920" s="6">
        <f t="shared" si="31"/>
        <v>217560.00000000003</v>
      </c>
      <c r="J920" s="8" t="s">
        <v>779</v>
      </c>
      <c r="K920" s="8" t="s">
        <v>3</v>
      </c>
      <c r="L920" s="21" t="s">
        <v>755</v>
      </c>
      <c r="N920" s="64"/>
    </row>
    <row r="921" spans="1:14" ht="45">
      <c r="A921" s="21">
        <v>906</v>
      </c>
      <c r="B921" s="8" t="s">
        <v>1831</v>
      </c>
      <c r="C921" s="8" t="s">
        <v>5</v>
      </c>
      <c r="D921" s="8" t="s">
        <v>1835</v>
      </c>
      <c r="E921" s="8" t="s">
        <v>134</v>
      </c>
      <c r="F921" s="8">
        <v>6</v>
      </c>
      <c r="G921" s="6">
        <v>6000</v>
      </c>
      <c r="H921" s="6">
        <f t="shared" si="30"/>
        <v>36000</v>
      </c>
      <c r="I921" s="6">
        <f t="shared" si="31"/>
        <v>40320.000000000007</v>
      </c>
      <c r="J921" s="8" t="s">
        <v>779</v>
      </c>
      <c r="K921" s="8" t="s">
        <v>3</v>
      </c>
      <c r="L921" s="21" t="s">
        <v>755</v>
      </c>
      <c r="N921" s="64"/>
    </row>
    <row r="922" spans="1:14" ht="75">
      <c r="A922" s="21">
        <v>907</v>
      </c>
      <c r="B922" s="8" t="s">
        <v>1832</v>
      </c>
      <c r="C922" s="8" t="s">
        <v>5</v>
      </c>
      <c r="D922" s="8" t="s">
        <v>1836</v>
      </c>
      <c r="E922" s="8" t="s">
        <v>134</v>
      </c>
      <c r="F922" s="8">
        <v>24</v>
      </c>
      <c r="G922" s="6">
        <v>12054</v>
      </c>
      <c r="H922" s="6">
        <f t="shared" si="30"/>
        <v>289296</v>
      </c>
      <c r="I922" s="6">
        <f t="shared" si="31"/>
        <v>324011.52000000002</v>
      </c>
      <c r="J922" s="8" t="s">
        <v>779</v>
      </c>
      <c r="K922" s="8" t="s">
        <v>3</v>
      </c>
      <c r="L922" s="21" t="s">
        <v>755</v>
      </c>
      <c r="N922" s="64"/>
    </row>
    <row r="923" spans="1:14" ht="90">
      <c r="A923" s="21">
        <v>908</v>
      </c>
      <c r="B923" s="8" t="s">
        <v>1735</v>
      </c>
      <c r="C923" s="8" t="s">
        <v>5</v>
      </c>
      <c r="D923" s="8" t="s">
        <v>1837</v>
      </c>
      <c r="E923" s="8" t="s">
        <v>134</v>
      </c>
      <c r="F923" s="8">
        <v>28</v>
      </c>
      <c r="G923" s="6">
        <v>13304</v>
      </c>
      <c r="H923" s="6">
        <f t="shared" si="30"/>
        <v>372512</v>
      </c>
      <c r="I923" s="6">
        <f t="shared" si="31"/>
        <v>417213.44000000006</v>
      </c>
      <c r="J923" s="8" t="s">
        <v>779</v>
      </c>
      <c r="K923" s="8" t="s">
        <v>3</v>
      </c>
      <c r="L923" s="21" t="s">
        <v>755</v>
      </c>
      <c r="N923" s="64"/>
    </row>
    <row r="924" spans="1:14" ht="60">
      <c r="A924" s="21">
        <v>909</v>
      </c>
      <c r="B924" s="8" t="s">
        <v>1875</v>
      </c>
      <c r="C924" s="8" t="s">
        <v>5</v>
      </c>
      <c r="D924" s="8" t="s">
        <v>1876</v>
      </c>
      <c r="E924" s="8" t="s">
        <v>134</v>
      </c>
      <c r="F924" s="8">
        <v>250</v>
      </c>
      <c r="G924" s="6">
        <v>230</v>
      </c>
      <c r="H924" s="6">
        <f t="shared" ref="H924" si="32">F924*G924</f>
        <v>57500</v>
      </c>
      <c r="I924" s="6">
        <f t="shared" ref="I924" si="33">H924*1.12</f>
        <v>64400.000000000007</v>
      </c>
      <c r="J924" s="8" t="s">
        <v>1874</v>
      </c>
      <c r="K924" s="8" t="s">
        <v>3</v>
      </c>
      <c r="L924" s="21" t="s">
        <v>755</v>
      </c>
      <c r="N924" s="64"/>
    </row>
    <row r="925" spans="1:14" s="66" customFormat="1">
      <c r="A925" s="116" t="s">
        <v>1429</v>
      </c>
      <c r="B925" s="116"/>
      <c r="C925" s="116"/>
      <c r="D925" s="8"/>
      <c r="E925" s="8"/>
      <c r="F925" s="8"/>
      <c r="G925" s="6"/>
      <c r="H925" s="74">
        <f>SUM(H16:H924)</f>
        <v>475779697.20342726</v>
      </c>
      <c r="I925" s="74">
        <f>SUM(I16:I924)</f>
        <v>532873260.86783874</v>
      </c>
      <c r="J925" s="7"/>
      <c r="K925" s="65"/>
      <c r="L925" s="65"/>
    </row>
    <row r="926" spans="1:14" s="33" customFormat="1" ht="14.25">
      <c r="A926" s="107" t="s">
        <v>1430</v>
      </c>
      <c r="B926" s="107"/>
      <c r="C926" s="107"/>
      <c r="D926" s="107"/>
      <c r="E926" s="107"/>
      <c r="F926" s="107"/>
      <c r="G926" s="107"/>
      <c r="H926" s="107"/>
      <c r="I926" s="107"/>
      <c r="J926" s="107"/>
      <c r="K926" s="32"/>
      <c r="L926" s="32"/>
    </row>
    <row r="927" spans="1:14" ht="45">
      <c r="A927" s="8">
        <v>1</v>
      </c>
      <c r="B927" s="50" t="s">
        <v>1108</v>
      </c>
      <c r="C927" s="8" t="s">
        <v>206</v>
      </c>
      <c r="D927" s="50" t="s">
        <v>1108</v>
      </c>
      <c r="E927" s="18" t="s">
        <v>1109</v>
      </c>
      <c r="F927" s="51">
        <v>1</v>
      </c>
      <c r="G927" s="6"/>
      <c r="H927" s="6">
        <v>68750</v>
      </c>
      <c r="I927" s="6">
        <f>H927*1.12</f>
        <v>77000.000000000015</v>
      </c>
      <c r="J927" s="8" t="s">
        <v>779</v>
      </c>
      <c r="K927" s="8" t="s">
        <v>184</v>
      </c>
      <c r="L927" s="8" t="s">
        <v>755</v>
      </c>
    </row>
    <row r="928" spans="1:14" ht="60">
      <c r="A928" s="8">
        <v>2</v>
      </c>
      <c r="B928" s="50" t="s">
        <v>1110</v>
      </c>
      <c r="C928" s="8" t="s">
        <v>732</v>
      </c>
      <c r="D928" s="50" t="s">
        <v>1110</v>
      </c>
      <c r="E928" s="18" t="s">
        <v>1109</v>
      </c>
      <c r="F928" s="51">
        <v>1</v>
      </c>
      <c r="G928" s="6"/>
      <c r="H928" s="6">
        <v>34821428.57</v>
      </c>
      <c r="I928" s="6">
        <f t="shared" ref="I928:I929" si="34">H928*1.12</f>
        <v>38999999.998400003</v>
      </c>
      <c r="J928" s="8" t="s">
        <v>1111</v>
      </c>
      <c r="K928" s="8" t="s">
        <v>184</v>
      </c>
      <c r="L928" s="8" t="s">
        <v>755</v>
      </c>
    </row>
    <row r="929" spans="1:14" ht="45">
      <c r="A929" s="61">
        <v>3</v>
      </c>
      <c r="B929" s="11" t="s">
        <v>1364</v>
      </c>
      <c r="C929" s="8" t="s">
        <v>5</v>
      </c>
      <c r="D929" s="11" t="s">
        <v>1364</v>
      </c>
      <c r="E929" s="11" t="s">
        <v>1109</v>
      </c>
      <c r="F929" s="10">
        <v>1</v>
      </c>
      <c r="G929" s="19"/>
      <c r="H929" s="19">
        <v>400000</v>
      </c>
      <c r="I929" s="6">
        <f t="shared" si="34"/>
        <v>448000.00000000006</v>
      </c>
      <c r="J929" s="11" t="s">
        <v>1335</v>
      </c>
      <c r="K929" s="8" t="s">
        <v>3</v>
      </c>
      <c r="L929" s="58" t="s">
        <v>755</v>
      </c>
    </row>
    <row r="930" spans="1:14" ht="120">
      <c r="A930" s="61">
        <v>4</v>
      </c>
      <c r="B930" s="11" t="s">
        <v>813</v>
      </c>
      <c r="C930" s="8" t="s">
        <v>5</v>
      </c>
      <c r="D930" s="11" t="s">
        <v>1371</v>
      </c>
      <c r="E930" s="11" t="s">
        <v>1109</v>
      </c>
      <c r="F930" s="10">
        <v>0</v>
      </c>
      <c r="G930" s="19"/>
      <c r="H930" s="19">
        <v>0</v>
      </c>
      <c r="I930" s="6">
        <f>H930*1.12</f>
        <v>0</v>
      </c>
      <c r="J930" s="11" t="s">
        <v>1372</v>
      </c>
      <c r="K930" s="8" t="s">
        <v>3</v>
      </c>
      <c r="L930" s="58" t="s">
        <v>1474</v>
      </c>
    </row>
    <row r="931" spans="1:14" ht="75">
      <c r="A931" s="61">
        <v>5</v>
      </c>
      <c r="B931" s="11" t="s">
        <v>1498</v>
      </c>
      <c r="C931" s="8" t="s">
        <v>5</v>
      </c>
      <c r="D931" s="11" t="s">
        <v>1499</v>
      </c>
      <c r="E931" s="11" t="s">
        <v>1109</v>
      </c>
      <c r="F931" s="10">
        <v>1</v>
      </c>
      <c r="G931" s="19"/>
      <c r="H931" s="19">
        <v>5622455</v>
      </c>
      <c r="I931" s="6">
        <f t="shared" ref="I931:I935" si="35">H931*1.12</f>
        <v>6297149.6000000006</v>
      </c>
      <c r="J931" s="11" t="s">
        <v>1753</v>
      </c>
      <c r="K931" s="8" t="s">
        <v>3</v>
      </c>
      <c r="L931" s="58" t="s">
        <v>1754</v>
      </c>
    </row>
    <row r="932" spans="1:14" ht="60">
      <c r="A932" s="61">
        <v>6</v>
      </c>
      <c r="B932" s="11" t="s">
        <v>1576</v>
      </c>
      <c r="C932" s="8" t="s">
        <v>732</v>
      </c>
      <c r="D932" s="11" t="s">
        <v>1591</v>
      </c>
      <c r="E932" s="11" t="s">
        <v>1109</v>
      </c>
      <c r="F932" s="10">
        <v>1</v>
      </c>
      <c r="G932" s="19"/>
      <c r="H932" s="19">
        <v>25867120.550000001</v>
      </c>
      <c r="I932" s="6">
        <f t="shared" si="35"/>
        <v>28971175.016000003</v>
      </c>
      <c r="J932" s="11" t="s">
        <v>1575</v>
      </c>
      <c r="K932" s="8" t="s">
        <v>3</v>
      </c>
      <c r="L932" s="58" t="s">
        <v>1504</v>
      </c>
    </row>
    <row r="933" spans="1:14" ht="45">
      <c r="A933" s="21">
        <v>7</v>
      </c>
      <c r="B933" s="8" t="s">
        <v>1748</v>
      </c>
      <c r="C933" s="8" t="s">
        <v>206</v>
      </c>
      <c r="D933" s="8" t="s">
        <v>1750</v>
      </c>
      <c r="E933" s="8" t="s">
        <v>1109</v>
      </c>
      <c r="F933" s="6">
        <v>1</v>
      </c>
      <c r="G933" s="6"/>
      <c r="H933" s="6">
        <v>1550000</v>
      </c>
      <c r="I933" s="6">
        <f t="shared" si="35"/>
        <v>1736000.0000000002</v>
      </c>
      <c r="J933" s="8" t="s">
        <v>1584</v>
      </c>
      <c r="K933" s="8" t="s">
        <v>15</v>
      </c>
      <c r="L933" s="58" t="s">
        <v>1749</v>
      </c>
    </row>
    <row r="934" spans="1:14" ht="60">
      <c r="A934" s="21">
        <v>8</v>
      </c>
      <c r="B934" s="8" t="s">
        <v>1761</v>
      </c>
      <c r="C934" s="8" t="s">
        <v>732</v>
      </c>
      <c r="D934" s="8" t="s">
        <v>1767</v>
      </c>
      <c r="E934" s="8" t="s">
        <v>1109</v>
      </c>
      <c r="F934" s="6">
        <v>1</v>
      </c>
      <c r="G934" s="6"/>
      <c r="H934" s="6">
        <v>520361160.70999998</v>
      </c>
      <c r="I934" s="6">
        <f t="shared" si="35"/>
        <v>582804499.99520004</v>
      </c>
      <c r="J934" s="8" t="s">
        <v>1739</v>
      </c>
      <c r="K934" s="8" t="s">
        <v>3</v>
      </c>
      <c r="L934" s="58" t="s">
        <v>1762</v>
      </c>
    </row>
    <row r="935" spans="1:14" ht="45">
      <c r="A935" s="21">
        <v>9</v>
      </c>
      <c r="B935" s="8" t="s">
        <v>1747</v>
      </c>
      <c r="C935" s="8" t="s">
        <v>206</v>
      </c>
      <c r="D935" s="8" t="s">
        <v>1751</v>
      </c>
      <c r="E935" s="8" t="s">
        <v>1109</v>
      </c>
      <c r="F935" s="6">
        <v>1</v>
      </c>
      <c r="G935" s="6"/>
      <c r="H935" s="6">
        <v>430000</v>
      </c>
      <c r="I935" s="6">
        <f t="shared" si="35"/>
        <v>481600.00000000006</v>
      </c>
      <c r="J935" s="8" t="s">
        <v>1584</v>
      </c>
      <c r="K935" s="8" t="s">
        <v>15</v>
      </c>
      <c r="L935" s="58" t="s">
        <v>1749</v>
      </c>
    </row>
    <row r="936" spans="1:14" s="66" customFormat="1">
      <c r="A936" s="116" t="s">
        <v>1431</v>
      </c>
      <c r="B936" s="116"/>
      <c r="C936" s="116"/>
      <c r="D936" s="8"/>
      <c r="E936" s="8"/>
      <c r="F936" s="8"/>
      <c r="G936" s="6"/>
      <c r="H936" s="74">
        <f>SUM(H927:H935)</f>
        <v>589120914.82999992</v>
      </c>
      <c r="I936" s="74">
        <f>SUM(I927:I935)</f>
        <v>659815424.60960007</v>
      </c>
      <c r="J936" s="67"/>
      <c r="K936" s="65"/>
      <c r="L936" s="65"/>
    </row>
    <row r="937" spans="1:14" s="33" customFormat="1" ht="14.25">
      <c r="A937" s="117" t="s">
        <v>1432</v>
      </c>
      <c r="B937" s="118"/>
      <c r="C937" s="118"/>
      <c r="D937" s="118"/>
      <c r="E937" s="118"/>
      <c r="F937" s="118"/>
      <c r="G937" s="118"/>
      <c r="H937" s="118"/>
      <c r="I937" s="118"/>
      <c r="J937" s="119"/>
      <c r="K937" s="32"/>
      <c r="L937" s="32"/>
    </row>
    <row r="938" spans="1:14" ht="45">
      <c r="A938" s="21">
        <v>1</v>
      </c>
      <c r="B938" s="8" t="s">
        <v>7</v>
      </c>
      <c r="C938" s="8" t="s">
        <v>5</v>
      </c>
      <c r="D938" s="8" t="s">
        <v>7</v>
      </c>
      <c r="E938" s="8" t="s">
        <v>67</v>
      </c>
      <c r="F938" s="18">
        <v>968</v>
      </c>
      <c r="G938" s="6"/>
      <c r="H938" s="6">
        <v>3680994.2399999998</v>
      </c>
      <c r="I938" s="6">
        <f t="shared" ref="I938:I939" si="36">H938*1.12</f>
        <v>4122713.5488</v>
      </c>
      <c r="J938" s="8" t="s">
        <v>8</v>
      </c>
      <c r="K938" s="8" t="s">
        <v>3</v>
      </c>
      <c r="L938" s="34"/>
      <c r="N938" s="68"/>
    </row>
    <row r="939" spans="1:14" ht="45">
      <c r="A939" s="21">
        <v>2</v>
      </c>
      <c r="B939" s="8" t="s">
        <v>70</v>
      </c>
      <c r="C939" s="8" t="s">
        <v>5</v>
      </c>
      <c r="D939" s="8" t="s">
        <v>70</v>
      </c>
      <c r="E939" s="8" t="s">
        <v>10</v>
      </c>
      <c r="F939" s="18">
        <v>400</v>
      </c>
      <c r="G939" s="6"/>
      <c r="H939" s="6">
        <v>3400000</v>
      </c>
      <c r="I939" s="6">
        <f t="shared" si="36"/>
        <v>3808000.0000000005</v>
      </c>
      <c r="J939" s="8" t="s">
        <v>8</v>
      </c>
      <c r="K939" s="8" t="s">
        <v>3</v>
      </c>
      <c r="L939" s="34"/>
    </row>
    <row r="940" spans="1:14" ht="45">
      <c r="A940" s="21">
        <v>3</v>
      </c>
      <c r="B940" s="8" t="s">
        <v>11</v>
      </c>
      <c r="C940" s="8" t="s">
        <v>5</v>
      </c>
      <c r="D940" s="8" t="s">
        <v>11</v>
      </c>
      <c r="E940" s="8" t="s">
        <v>12</v>
      </c>
      <c r="F940" s="18">
        <v>1</v>
      </c>
      <c r="G940" s="6"/>
      <c r="H940" s="6">
        <v>7140000</v>
      </c>
      <c r="I940" s="6">
        <f>H940*1.12</f>
        <v>7996800.0000000009</v>
      </c>
      <c r="J940" s="8" t="s">
        <v>8</v>
      </c>
      <c r="K940" s="8" t="s">
        <v>3</v>
      </c>
      <c r="L940" s="34" t="s">
        <v>1585</v>
      </c>
    </row>
    <row r="941" spans="1:14" ht="45">
      <c r="A941" s="21">
        <v>4</v>
      </c>
      <c r="B941" s="8" t="s">
        <v>13</v>
      </c>
      <c r="C941" s="8" t="s">
        <v>5</v>
      </c>
      <c r="D941" s="8" t="s">
        <v>759</v>
      </c>
      <c r="E941" s="8" t="s">
        <v>12</v>
      </c>
      <c r="F941" s="18">
        <v>1</v>
      </c>
      <c r="G941" s="6"/>
      <c r="H941" s="6">
        <v>229500</v>
      </c>
      <c r="I941" s="6">
        <f t="shared" ref="I941:I1004" si="37">H941*1.12</f>
        <v>257040.00000000003</v>
      </c>
      <c r="J941" s="8" t="s">
        <v>8</v>
      </c>
      <c r="K941" s="8" t="s">
        <v>15</v>
      </c>
      <c r="L941" s="35" t="s">
        <v>760</v>
      </c>
    </row>
    <row r="942" spans="1:14" ht="45">
      <c r="A942" s="21">
        <v>5</v>
      </c>
      <c r="B942" s="8" t="s">
        <v>14</v>
      </c>
      <c r="C942" s="8" t="s">
        <v>5</v>
      </c>
      <c r="D942" s="8" t="s">
        <v>205</v>
      </c>
      <c r="E942" s="8" t="s">
        <v>12</v>
      </c>
      <c r="F942" s="18">
        <v>1</v>
      </c>
      <c r="G942" s="6"/>
      <c r="H942" s="6">
        <v>750000</v>
      </c>
      <c r="I942" s="6">
        <f t="shared" si="37"/>
        <v>840000.00000000012</v>
      </c>
      <c r="J942" s="8" t="s">
        <v>203</v>
      </c>
      <c r="K942" s="8" t="s">
        <v>204</v>
      </c>
      <c r="L942" s="34"/>
    </row>
    <row r="943" spans="1:14" ht="60">
      <c r="A943" s="21">
        <v>6</v>
      </c>
      <c r="B943" s="8" t="s">
        <v>42</v>
      </c>
      <c r="C943" s="8" t="s">
        <v>5</v>
      </c>
      <c r="D943" s="8" t="s">
        <v>42</v>
      </c>
      <c r="E943" s="8" t="s">
        <v>12</v>
      </c>
      <c r="F943" s="18">
        <v>1</v>
      </c>
      <c r="G943" s="6"/>
      <c r="H943" s="6">
        <v>5230400</v>
      </c>
      <c r="I943" s="6">
        <f t="shared" si="37"/>
        <v>5858048.0000000009</v>
      </c>
      <c r="J943" s="8" t="s">
        <v>743</v>
      </c>
      <c r="K943" s="8" t="s">
        <v>3</v>
      </c>
      <c r="L943" s="34"/>
    </row>
    <row r="944" spans="1:14" ht="45">
      <c r="A944" s="21">
        <v>7</v>
      </c>
      <c r="B944" s="8" t="s">
        <v>43</v>
      </c>
      <c r="C944" s="8" t="s">
        <v>733</v>
      </c>
      <c r="D944" s="8" t="s">
        <v>43</v>
      </c>
      <c r="E944" s="8" t="s">
        <v>12</v>
      </c>
      <c r="F944" s="18">
        <v>1</v>
      </c>
      <c r="G944" s="6"/>
      <c r="H944" s="6">
        <v>8431500</v>
      </c>
      <c r="I944" s="6">
        <f t="shared" si="37"/>
        <v>9443280</v>
      </c>
      <c r="J944" s="8" t="s">
        <v>8</v>
      </c>
      <c r="K944" s="8" t="s">
        <v>3</v>
      </c>
      <c r="L944" s="34"/>
    </row>
    <row r="945" spans="1:12" ht="30">
      <c r="A945" s="21">
        <v>8</v>
      </c>
      <c r="B945" s="8" t="s">
        <v>47</v>
      </c>
      <c r="C945" s="8" t="s">
        <v>733</v>
      </c>
      <c r="D945" s="8" t="s">
        <v>47</v>
      </c>
      <c r="E945" s="8" t="s">
        <v>12</v>
      </c>
      <c r="F945" s="18">
        <v>1</v>
      </c>
      <c r="G945" s="6"/>
      <c r="H945" s="6">
        <v>12988800</v>
      </c>
      <c r="I945" s="6">
        <f t="shared" si="37"/>
        <v>14547456.000000002</v>
      </c>
      <c r="J945" s="8" t="s">
        <v>1678</v>
      </c>
      <c r="K945" s="8" t="s">
        <v>3</v>
      </c>
      <c r="L945" s="8" t="s">
        <v>1679</v>
      </c>
    </row>
    <row r="946" spans="1:12" ht="45">
      <c r="A946" s="21">
        <v>9</v>
      </c>
      <c r="B946" s="8" t="s">
        <v>48</v>
      </c>
      <c r="C946" s="8" t="s">
        <v>733</v>
      </c>
      <c r="D946" s="8" t="s">
        <v>48</v>
      </c>
      <c r="E946" s="8" t="s">
        <v>12</v>
      </c>
      <c r="F946" s="18">
        <v>1</v>
      </c>
      <c r="G946" s="6"/>
      <c r="H946" s="6">
        <v>10000000</v>
      </c>
      <c r="I946" s="6">
        <f t="shared" si="37"/>
        <v>11200000.000000002</v>
      </c>
      <c r="J946" s="8" t="s">
        <v>8</v>
      </c>
      <c r="K946" s="8" t="s">
        <v>15</v>
      </c>
      <c r="L946" s="34"/>
    </row>
    <row r="947" spans="1:12" ht="45">
      <c r="A947" s="21">
        <v>10</v>
      </c>
      <c r="B947" s="8" t="s">
        <v>51</v>
      </c>
      <c r="C947" s="8" t="s">
        <v>733</v>
      </c>
      <c r="D947" s="8" t="s">
        <v>51</v>
      </c>
      <c r="E947" s="8" t="s">
        <v>12</v>
      </c>
      <c r="F947" s="18">
        <v>1</v>
      </c>
      <c r="G947" s="6"/>
      <c r="H947" s="6">
        <v>13790720</v>
      </c>
      <c r="I947" s="6">
        <f t="shared" si="37"/>
        <v>15445606.400000002</v>
      </c>
      <c r="J947" s="8" t="s">
        <v>52</v>
      </c>
      <c r="K947" s="8" t="s">
        <v>3</v>
      </c>
      <c r="L947" s="8" t="s">
        <v>740</v>
      </c>
    </row>
    <row r="948" spans="1:12" ht="45">
      <c r="A948" s="21">
        <v>11</v>
      </c>
      <c r="B948" s="8" t="s">
        <v>58</v>
      </c>
      <c r="C948" s="8" t="s">
        <v>5</v>
      </c>
      <c r="D948" s="8" t="s">
        <v>55</v>
      </c>
      <c r="E948" s="8" t="s">
        <v>12</v>
      </c>
      <c r="F948" s="18">
        <v>1</v>
      </c>
      <c r="G948" s="6"/>
      <c r="H948" s="6">
        <v>7499893</v>
      </c>
      <c r="I948" s="6">
        <f t="shared" si="37"/>
        <v>8399880.1600000001</v>
      </c>
      <c r="J948" s="8" t="s">
        <v>66</v>
      </c>
      <c r="K948" s="8" t="s">
        <v>3</v>
      </c>
      <c r="L948" s="34"/>
    </row>
    <row r="949" spans="1:12" ht="45">
      <c r="A949" s="21">
        <v>12</v>
      </c>
      <c r="B949" s="8" t="s">
        <v>56</v>
      </c>
      <c r="C949" s="8" t="s">
        <v>5</v>
      </c>
      <c r="D949" s="8" t="s">
        <v>57</v>
      </c>
      <c r="E949" s="8" t="s">
        <v>12</v>
      </c>
      <c r="F949" s="18">
        <v>1</v>
      </c>
      <c r="G949" s="6"/>
      <c r="H949" s="6">
        <v>1958700</v>
      </c>
      <c r="I949" s="6">
        <f t="shared" si="37"/>
        <v>2193744</v>
      </c>
      <c r="J949" s="8" t="s">
        <v>8</v>
      </c>
      <c r="K949" s="8" t="s">
        <v>3</v>
      </c>
      <c r="L949" s="34"/>
    </row>
    <row r="950" spans="1:12" ht="45">
      <c r="A950" s="21">
        <v>13</v>
      </c>
      <c r="B950" s="8" t="s">
        <v>69</v>
      </c>
      <c r="C950" s="8" t="s">
        <v>5</v>
      </c>
      <c r="D950" s="8" t="s">
        <v>69</v>
      </c>
      <c r="E950" s="8" t="s">
        <v>12</v>
      </c>
      <c r="F950" s="18">
        <v>1</v>
      </c>
      <c r="G950" s="6"/>
      <c r="H950" s="6">
        <v>3100000</v>
      </c>
      <c r="I950" s="6">
        <f t="shared" si="37"/>
        <v>3472000.0000000005</v>
      </c>
      <c r="J950" s="8" t="s">
        <v>66</v>
      </c>
      <c r="K950" s="8" t="s">
        <v>3</v>
      </c>
      <c r="L950" s="34"/>
    </row>
    <row r="951" spans="1:12" ht="45">
      <c r="A951" s="21">
        <v>14</v>
      </c>
      <c r="B951" s="8" t="s">
        <v>72</v>
      </c>
      <c r="C951" s="8" t="s">
        <v>5</v>
      </c>
      <c r="D951" s="8" t="s">
        <v>72</v>
      </c>
      <c r="E951" s="8" t="s">
        <v>73</v>
      </c>
      <c r="F951" s="6">
        <v>46</v>
      </c>
      <c r="G951" s="6"/>
      <c r="H951" s="6">
        <v>238418</v>
      </c>
      <c r="I951" s="6">
        <f t="shared" si="37"/>
        <v>267028.16000000003</v>
      </c>
      <c r="J951" s="8" t="s">
        <v>8</v>
      </c>
      <c r="K951" s="8" t="s">
        <v>15</v>
      </c>
      <c r="L951" s="34"/>
    </row>
    <row r="952" spans="1:12" ht="45">
      <c r="A952" s="21">
        <v>15</v>
      </c>
      <c r="B952" s="8" t="s">
        <v>74</v>
      </c>
      <c r="C952" s="8" t="s">
        <v>5</v>
      </c>
      <c r="D952" s="8" t="s">
        <v>74</v>
      </c>
      <c r="E952" s="8" t="s">
        <v>73</v>
      </c>
      <c r="F952" s="6">
        <v>11</v>
      </c>
      <c r="G952" s="6"/>
      <c r="H952" s="6">
        <v>11011</v>
      </c>
      <c r="I952" s="6">
        <f t="shared" si="37"/>
        <v>12332.320000000002</v>
      </c>
      <c r="J952" s="8" t="s">
        <v>8</v>
      </c>
      <c r="K952" s="8" t="s">
        <v>15</v>
      </c>
      <c r="L952" s="34"/>
    </row>
    <row r="953" spans="1:12" ht="45">
      <c r="A953" s="21">
        <v>16</v>
      </c>
      <c r="B953" s="8" t="s">
        <v>90</v>
      </c>
      <c r="C953" s="8" t="s">
        <v>733</v>
      </c>
      <c r="D953" s="8" t="s">
        <v>90</v>
      </c>
      <c r="E953" s="8" t="s">
        <v>12</v>
      </c>
      <c r="F953" s="6">
        <v>1</v>
      </c>
      <c r="G953" s="6"/>
      <c r="H953" s="6">
        <v>8631204</v>
      </c>
      <c r="I953" s="6">
        <f t="shared" si="37"/>
        <v>9666948.4800000004</v>
      </c>
      <c r="J953" s="8" t="s">
        <v>8</v>
      </c>
      <c r="K953" s="8" t="s">
        <v>15</v>
      </c>
      <c r="L953" s="34"/>
    </row>
    <row r="954" spans="1:12" ht="45">
      <c r="A954" s="21">
        <v>17</v>
      </c>
      <c r="B954" s="8" t="s">
        <v>94</v>
      </c>
      <c r="C954" s="8" t="s">
        <v>5</v>
      </c>
      <c r="D954" s="8" t="s">
        <v>95</v>
      </c>
      <c r="E954" s="8" t="s">
        <v>12</v>
      </c>
      <c r="F954" s="6">
        <v>1</v>
      </c>
      <c r="G954" s="6"/>
      <c r="H954" s="6">
        <v>3642857</v>
      </c>
      <c r="I954" s="6">
        <f t="shared" si="37"/>
        <v>4079999.8400000003</v>
      </c>
      <c r="J954" s="8" t="s">
        <v>96</v>
      </c>
      <c r="K954" s="8" t="s">
        <v>15</v>
      </c>
      <c r="L954" s="34"/>
    </row>
    <row r="955" spans="1:12" ht="45">
      <c r="A955" s="21">
        <v>18</v>
      </c>
      <c r="B955" s="8" t="s">
        <v>97</v>
      </c>
      <c r="C955" s="8" t="s">
        <v>5</v>
      </c>
      <c r="D955" s="8" t="s">
        <v>97</v>
      </c>
      <c r="E955" s="8" t="s">
        <v>12</v>
      </c>
      <c r="F955" s="6">
        <v>1</v>
      </c>
      <c r="G955" s="6"/>
      <c r="H955" s="6">
        <v>2129487</v>
      </c>
      <c r="I955" s="6">
        <f t="shared" si="37"/>
        <v>2385025.4400000004</v>
      </c>
      <c r="J955" s="8" t="s">
        <v>794</v>
      </c>
      <c r="K955" s="8" t="s">
        <v>15</v>
      </c>
      <c r="L955" s="34"/>
    </row>
    <row r="956" spans="1:12" ht="45">
      <c r="A956" s="21">
        <v>19</v>
      </c>
      <c r="B956" s="8" t="s">
        <v>101</v>
      </c>
      <c r="C956" s="8" t="s">
        <v>5</v>
      </c>
      <c r="D956" s="8" t="s">
        <v>103</v>
      </c>
      <c r="E956" s="8" t="s">
        <v>12</v>
      </c>
      <c r="F956" s="6">
        <v>1</v>
      </c>
      <c r="G956" s="6"/>
      <c r="H956" s="6">
        <v>3709821</v>
      </c>
      <c r="I956" s="6">
        <f t="shared" si="37"/>
        <v>4154999.5200000005</v>
      </c>
      <c r="J956" s="8" t="s">
        <v>8</v>
      </c>
      <c r="K956" s="8" t="s">
        <v>3</v>
      </c>
      <c r="L956" s="34"/>
    </row>
    <row r="957" spans="1:12" ht="45">
      <c r="A957" s="21">
        <v>20</v>
      </c>
      <c r="B957" s="8" t="s">
        <v>102</v>
      </c>
      <c r="C957" s="8" t="s">
        <v>5</v>
      </c>
      <c r="D957" s="8" t="s">
        <v>104</v>
      </c>
      <c r="E957" s="8" t="s">
        <v>12</v>
      </c>
      <c r="F957" s="7">
        <v>1</v>
      </c>
      <c r="G957" s="6"/>
      <c r="H957" s="6">
        <v>471429</v>
      </c>
      <c r="I957" s="6">
        <f t="shared" si="37"/>
        <v>528000.4800000001</v>
      </c>
      <c r="J957" s="8" t="s">
        <v>8</v>
      </c>
      <c r="K957" s="8" t="s">
        <v>3</v>
      </c>
      <c r="L957" s="34"/>
    </row>
    <row r="958" spans="1:12" ht="45">
      <c r="A958" s="21">
        <v>21</v>
      </c>
      <c r="B958" s="8" t="s">
        <v>176</v>
      </c>
      <c r="C958" s="8" t="s">
        <v>5</v>
      </c>
      <c r="D958" s="8" t="s">
        <v>175</v>
      </c>
      <c r="E958" s="8" t="s">
        <v>106</v>
      </c>
      <c r="F958" s="7">
        <v>1160</v>
      </c>
      <c r="G958" s="6"/>
      <c r="H958" s="6">
        <v>2658720</v>
      </c>
      <c r="I958" s="6">
        <f t="shared" si="37"/>
        <v>2977766.4000000004</v>
      </c>
      <c r="J958" s="8" t="s">
        <v>107</v>
      </c>
      <c r="K958" s="8" t="s">
        <v>3</v>
      </c>
      <c r="L958" s="35" t="s">
        <v>814</v>
      </c>
    </row>
    <row r="959" spans="1:12" ht="45">
      <c r="A959" s="21">
        <v>22</v>
      </c>
      <c r="B959" s="8" t="s">
        <v>177</v>
      </c>
      <c r="C959" s="8" t="s">
        <v>5</v>
      </c>
      <c r="D959" s="8" t="s">
        <v>178</v>
      </c>
      <c r="E959" s="8" t="s">
        <v>106</v>
      </c>
      <c r="F959" s="7">
        <v>5028</v>
      </c>
      <c r="G959" s="6"/>
      <c r="H959" s="6">
        <v>4922412</v>
      </c>
      <c r="I959" s="6">
        <f t="shared" si="37"/>
        <v>5513101.4400000004</v>
      </c>
      <c r="J959" s="8" t="s">
        <v>107</v>
      </c>
      <c r="K959" s="8" t="s">
        <v>3</v>
      </c>
      <c r="L959" s="35" t="s">
        <v>814</v>
      </c>
    </row>
    <row r="960" spans="1:12" ht="45">
      <c r="A960" s="21">
        <v>23</v>
      </c>
      <c r="B960" s="8" t="s">
        <v>179</v>
      </c>
      <c r="C960" s="8" t="s">
        <v>5</v>
      </c>
      <c r="D960" s="8" t="s">
        <v>180</v>
      </c>
      <c r="E960" s="8" t="s">
        <v>106</v>
      </c>
      <c r="F960" s="7">
        <v>600</v>
      </c>
      <c r="G960" s="6"/>
      <c r="H960" s="6">
        <v>243600</v>
      </c>
      <c r="I960" s="6">
        <f t="shared" si="37"/>
        <v>272832</v>
      </c>
      <c r="J960" s="8" t="s">
        <v>107</v>
      </c>
      <c r="K960" s="8" t="s">
        <v>3</v>
      </c>
      <c r="L960" s="34"/>
    </row>
    <row r="961" spans="1:12" ht="45">
      <c r="A961" s="21">
        <v>24</v>
      </c>
      <c r="B961" s="8" t="s">
        <v>181</v>
      </c>
      <c r="C961" s="8" t="s">
        <v>5</v>
      </c>
      <c r="D961" s="8" t="s">
        <v>182</v>
      </c>
      <c r="E961" s="8" t="s">
        <v>106</v>
      </c>
      <c r="F961" s="7">
        <v>960</v>
      </c>
      <c r="G961" s="6"/>
      <c r="H961" s="6">
        <v>192000</v>
      </c>
      <c r="I961" s="6">
        <f t="shared" si="37"/>
        <v>215040.00000000003</v>
      </c>
      <c r="J961" s="8" t="s">
        <v>107</v>
      </c>
      <c r="K961" s="8" t="s">
        <v>3</v>
      </c>
      <c r="L961" s="34"/>
    </row>
    <row r="962" spans="1:12" ht="45">
      <c r="A962" s="21">
        <v>25</v>
      </c>
      <c r="B962" s="8" t="s">
        <v>174</v>
      </c>
      <c r="C962" s="8" t="s">
        <v>5</v>
      </c>
      <c r="D962" s="8" t="s">
        <v>108</v>
      </c>
      <c r="E962" s="8" t="s">
        <v>67</v>
      </c>
      <c r="F962" s="7">
        <v>256</v>
      </c>
      <c r="G962" s="6"/>
      <c r="H962" s="6">
        <v>5131714.5599999996</v>
      </c>
      <c r="I962" s="6">
        <f t="shared" si="37"/>
        <v>5747520.3071999997</v>
      </c>
      <c r="J962" s="8" t="s">
        <v>107</v>
      </c>
      <c r="K962" s="8" t="s">
        <v>3</v>
      </c>
      <c r="L962" s="34"/>
    </row>
    <row r="963" spans="1:12" ht="45">
      <c r="A963" s="21">
        <v>26</v>
      </c>
      <c r="B963" s="8" t="s">
        <v>172</v>
      </c>
      <c r="C963" s="8" t="s">
        <v>5</v>
      </c>
      <c r="D963" s="8" t="s">
        <v>172</v>
      </c>
      <c r="E963" s="8" t="s">
        <v>67</v>
      </c>
      <c r="F963" s="7">
        <v>96</v>
      </c>
      <c r="G963" s="6"/>
      <c r="H963" s="6">
        <v>1071429.1199999999</v>
      </c>
      <c r="I963" s="6">
        <f t="shared" si="37"/>
        <v>1200000.6144000001</v>
      </c>
      <c r="J963" s="8" t="s">
        <v>107</v>
      </c>
      <c r="K963" s="8" t="s">
        <v>3</v>
      </c>
      <c r="L963" s="34"/>
    </row>
    <row r="964" spans="1:12" ht="45">
      <c r="A964" s="21">
        <v>27</v>
      </c>
      <c r="B964" s="8" t="s">
        <v>109</v>
      </c>
      <c r="C964" s="8" t="s">
        <v>5</v>
      </c>
      <c r="D964" s="8" t="s">
        <v>173</v>
      </c>
      <c r="E964" s="8" t="s">
        <v>67</v>
      </c>
      <c r="F964" s="7">
        <v>48</v>
      </c>
      <c r="G964" s="6"/>
      <c r="H964" s="6">
        <v>214285.91999999998</v>
      </c>
      <c r="I964" s="6">
        <f t="shared" si="37"/>
        <v>240000.2304</v>
      </c>
      <c r="J964" s="8" t="s">
        <v>107</v>
      </c>
      <c r="K964" s="8" t="s">
        <v>3</v>
      </c>
      <c r="L964" s="34"/>
    </row>
    <row r="965" spans="1:12" ht="30">
      <c r="A965" s="21">
        <v>28</v>
      </c>
      <c r="B965" s="8" t="s">
        <v>149</v>
      </c>
      <c r="C965" s="8" t="s">
        <v>5</v>
      </c>
      <c r="D965" s="8" t="s">
        <v>150</v>
      </c>
      <c r="E965" s="8" t="s">
        <v>151</v>
      </c>
      <c r="F965" s="8">
        <v>1</v>
      </c>
      <c r="G965" s="6"/>
      <c r="H965" s="39">
        <v>4653000</v>
      </c>
      <c r="I965" s="6">
        <f t="shared" si="37"/>
        <v>5211360.0000000009</v>
      </c>
      <c r="J965" s="8" t="s">
        <v>638</v>
      </c>
      <c r="K965" s="8" t="s">
        <v>3</v>
      </c>
      <c r="L965" s="34"/>
    </row>
    <row r="966" spans="1:12" ht="45">
      <c r="A966" s="21">
        <v>29</v>
      </c>
      <c r="B966" s="8" t="s">
        <v>153</v>
      </c>
      <c r="C966" s="8" t="s">
        <v>5</v>
      </c>
      <c r="D966" s="8" t="s">
        <v>153</v>
      </c>
      <c r="E966" s="8" t="s">
        <v>151</v>
      </c>
      <c r="F966" s="8">
        <v>1</v>
      </c>
      <c r="G966" s="6"/>
      <c r="H966" s="39">
        <v>48214</v>
      </c>
      <c r="I966" s="6">
        <f t="shared" si="37"/>
        <v>53999.680000000008</v>
      </c>
      <c r="J966" s="8" t="s">
        <v>152</v>
      </c>
      <c r="K966" s="8" t="s">
        <v>3</v>
      </c>
      <c r="L966" s="34"/>
    </row>
    <row r="967" spans="1:12" ht="45">
      <c r="A967" s="21">
        <v>30</v>
      </c>
      <c r="B967" s="8" t="s">
        <v>154</v>
      </c>
      <c r="C967" s="8" t="s">
        <v>5</v>
      </c>
      <c r="D967" s="8" t="s">
        <v>154</v>
      </c>
      <c r="E967" s="8" t="s">
        <v>155</v>
      </c>
      <c r="F967" s="8">
        <v>1</v>
      </c>
      <c r="G967" s="6"/>
      <c r="H967" s="39">
        <v>540357</v>
      </c>
      <c r="I967" s="6">
        <f t="shared" si="37"/>
        <v>605199.84000000008</v>
      </c>
      <c r="J967" s="8" t="s">
        <v>152</v>
      </c>
      <c r="K967" s="8" t="s">
        <v>3</v>
      </c>
      <c r="L967" s="34"/>
    </row>
    <row r="968" spans="1:12" ht="45">
      <c r="A968" s="21">
        <v>31</v>
      </c>
      <c r="B968" s="8" t="s">
        <v>166</v>
      </c>
      <c r="C968" s="8" t="s">
        <v>5</v>
      </c>
      <c r="D968" s="8" t="s">
        <v>166</v>
      </c>
      <c r="E968" s="8" t="s">
        <v>155</v>
      </c>
      <c r="F968" s="8">
        <v>1</v>
      </c>
      <c r="G968" s="6"/>
      <c r="H968" s="39">
        <v>800000</v>
      </c>
      <c r="I968" s="6">
        <f t="shared" si="37"/>
        <v>896000.00000000012</v>
      </c>
      <c r="J968" s="8" t="s">
        <v>152</v>
      </c>
      <c r="K968" s="8" t="s">
        <v>3</v>
      </c>
      <c r="L968" s="34"/>
    </row>
    <row r="969" spans="1:12" ht="45">
      <c r="A969" s="21">
        <v>32</v>
      </c>
      <c r="B969" s="8" t="s">
        <v>167</v>
      </c>
      <c r="C969" s="8" t="s">
        <v>5</v>
      </c>
      <c r="D969" s="8" t="s">
        <v>167</v>
      </c>
      <c r="E969" s="8" t="s">
        <v>151</v>
      </c>
      <c r="F969" s="8">
        <v>1</v>
      </c>
      <c r="G969" s="6"/>
      <c r="H969" s="39">
        <v>160000</v>
      </c>
      <c r="I969" s="6">
        <f t="shared" si="37"/>
        <v>179200.00000000003</v>
      </c>
      <c r="J969" s="8" t="s">
        <v>152</v>
      </c>
      <c r="K969" s="8" t="s">
        <v>3</v>
      </c>
      <c r="L969" s="34"/>
    </row>
    <row r="970" spans="1:12" ht="75">
      <c r="A970" s="21">
        <v>33</v>
      </c>
      <c r="B970" s="13" t="s">
        <v>170</v>
      </c>
      <c r="C970" s="13" t="s">
        <v>5</v>
      </c>
      <c r="D970" s="8" t="s">
        <v>747</v>
      </c>
      <c r="E970" s="13" t="s">
        <v>155</v>
      </c>
      <c r="F970" s="13">
        <v>1</v>
      </c>
      <c r="G970" s="38"/>
      <c r="H970" s="39">
        <v>3024000</v>
      </c>
      <c r="I970" s="6">
        <f t="shared" si="37"/>
        <v>3386880.0000000005</v>
      </c>
      <c r="J970" s="13" t="s">
        <v>152</v>
      </c>
      <c r="K970" s="13" t="s">
        <v>3</v>
      </c>
      <c r="L970" s="21" t="s">
        <v>746</v>
      </c>
    </row>
    <row r="971" spans="1:12" ht="45">
      <c r="A971" s="21">
        <v>34</v>
      </c>
      <c r="B971" s="8" t="s">
        <v>813</v>
      </c>
      <c r="C971" s="8" t="s">
        <v>5</v>
      </c>
      <c r="D971" s="8" t="s">
        <v>207</v>
      </c>
      <c r="E971" s="8" t="s">
        <v>208</v>
      </c>
      <c r="F971" s="8"/>
      <c r="G971" s="6"/>
      <c r="H971" s="39"/>
      <c r="I971" s="6">
        <f t="shared" si="37"/>
        <v>0</v>
      </c>
      <c r="J971" s="8" t="s">
        <v>209</v>
      </c>
      <c r="K971" s="13" t="s">
        <v>184</v>
      </c>
      <c r="L971" s="34" t="s">
        <v>1474</v>
      </c>
    </row>
    <row r="972" spans="1:12" ht="45">
      <c r="A972" s="21">
        <v>35</v>
      </c>
      <c r="B972" s="8" t="s">
        <v>813</v>
      </c>
      <c r="C972" s="8" t="s">
        <v>5</v>
      </c>
      <c r="D972" s="8" t="s">
        <v>210</v>
      </c>
      <c r="E972" s="8" t="s">
        <v>208</v>
      </c>
      <c r="F972" s="8"/>
      <c r="G972" s="6"/>
      <c r="H972" s="39"/>
      <c r="I972" s="6">
        <f t="shared" si="37"/>
        <v>0</v>
      </c>
      <c r="J972" s="8" t="s">
        <v>209</v>
      </c>
      <c r="K972" s="13" t="s">
        <v>184</v>
      </c>
      <c r="L972" s="34" t="s">
        <v>1474</v>
      </c>
    </row>
    <row r="973" spans="1:12" ht="45">
      <c r="A973" s="21">
        <v>36</v>
      </c>
      <c r="B973" s="8" t="s">
        <v>211</v>
      </c>
      <c r="C973" s="8" t="s">
        <v>5</v>
      </c>
      <c r="D973" s="8" t="s">
        <v>211</v>
      </c>
      <c r="E973" s="8" t="s">
        <v>12</v>
      </c>
      <c r="F973" s="8">
        <v>1</v>
      </c>
      <c r="G973" s="6"/>
      <c r="H973" s="39">
        <v>1205357</v>
      </c>
      <c r="I973" s="6">
        <f t="shared" si="37"/>
        <v>1349999.84</v>
      </c>
      <c r="J973" s="8" t="s">
        <v>209</v>
      </c>
      <c r="K973" s="13" t="s">
        <v>184</v>
      </c>
      <c r="L973" s="34"/>
    </row>
    <row r="974" spans="1:12" ht="60">
      <c r="A974" s="21">
        <v>37</v>
      </c>
      <c r="B974" s="8" t="s">
        <v>212</v>
      </c>
      <c r="C974" s="8" t="s">
        <v>5</v>
      </c>
      <c r="D974" s="8" t="s">
        <v>212</v>
      </c>
      <c r="E974" s="8" t="s">
        <v>12</v>
      </c>
      <c r="F974" s="8">
        <v>1</v>
      </c>
      <c r="G974" s="6"/>
      <c r="H974" s="39">
        <v>321429</v>
      </c>
      <c r="I974" s="6">
        <f t="shared" si="37"/>
        <v>360000.48000000004</v>
      </c>
      <c r="J974" s="8" t="s">
        <v>209</v>
      </c>
      <c r="K974" s="13" t="s">
        <v>184</v>
      </c>
      <c r="L974" s="34"/>
    </row>
    <row r="975" spans="1:12" ht="45">
      <c r="A975" s="21">
        <v>38</v>
      </c>
      <c r="B975" s="13" t="s">
        <v>813</v>
      </c>
      <c r="C975" s="8" t="s">
        <v>5</v>
      </c>
      <c r="D975" s="13" t="s">
        <v>213</v>
      </c>
      <c r="E975" s="13" t="s">
        <v>12</v>
      </c>
      <c r="F975" s="13"/>
      <c r="G975" s="38"/>
      <c r="H975" s="39"/>
      <c r="I975" s="6">
        <f t="shared" si="37"/>
        <v>0</v>
      </c>
      <c r="J975" s="13" t="s">
        <v>209</v>
      </c>
      <c r="K975" s="13" t="s">
        <v>184</v>
      </c>
      <c r="L975" s="34" t="s">
        <v>1474</v>
      </c>
    </row>
    <row r="976" spans="1:12" ht="45">
      <c r="A976" s="21">
        <v>39</v>
      </c>
      <c r="B976" s="13" t="s">
        <v>214</v>
      </c>
      <c r="C976" s="8" t="s">
        <v>5</v>
      </c>
      <c r="D976" s="13" t="s">
        <v>215</v>
      </c>
      <c r="E976" s="13" t="s">
        <v>12</v>
      </c>
      <c r="F976" s="13">
        <v>1</v>
      </c>
      <c r="G976" s="38"/>
      <c r="H976" s="39">
        <v>700000</v>
      </c>
      <c r="I976" s="6">
        <f t="shared" si="37"/>
        <v>784000.00000000012</v>
      </c>
      <c r="J976" s="13" t="s">
        <v>209</v>
      </c>
      <c r="K976" s="13" t="s">
        <v>184</v>
      </c>
      <c r="L976" s="34"/>
    </row>
    <row r="977" spans="1:12" ht="45">
      <c r="A977" s="21">
        <v>40</v>
      </c>
      <c r="B977" s="8" t="s">
        <v>565</v>
      </c>
      <c r="C977" s="8" t="s">
        <v>62</v>
      </c>
      <c r="D977" s="8" t="s">
        <v>565</v>
      </c>
      <c r="E977" s="8" t="s">
        <v>12</v>
      </c>
      <c r="F977" s="8">
        <v>2</v>
      </c>
      <c r="G977" s="6"/>
      <c r="H977" s="39">
        <v>400000</v>
      </c>
      <c r="I977" s="6">
        <f t="shared" si="37"/>
        <v>448000.00000000006</v>
      </c>
      <c r="J977" s="8" t="s">
        <v>512</v>
      </c>
      <c r="K977" s="8" t="s">
        <v>184</v>
      </c>
      <c r="L977" s="34"/>
    </row>
    <row r="978" spans="1:12" ht="30">
      <c r="A978" s="21">
        <v>41</v>
      </c>
      <c r="B978" s="13" t="s">
        <v>707</v>
      </c>
      <c r="C978" s="8" t="s">
        <v>206</v>
      </c>
      <c r="D978" s="13" t="s">
        <v>642</v>
      </c>
      <c r="E978" s="13" t="s">
        <v>155</v>
      </c>
      <c r="F978" s="13">
        <v>1</v>
      </c>
      <c r="G978" s="38"/>
      <c r="H978" s="39">
        <v>5774814</v>
      </c>
      <c r="I978" s="6">
        <f t="shared" si="37"/>
        <v>6467791.6800000006</v>
      </c>
      <c r="J978" s="13" t="s">
        <v>643</v>
      </c>
      <c r="K978" s="13" t="s">
        <v>3</v>
      </c>
      <c r="L978" s="21" t="s">
        <v>803</v>
      </c>
    </row>
    <row r="979" spans="1:12" ht="30">
      <c r="A979" s="21">
        <v>42</v>
      </c>
      <c r="B979" s="8" t="s">
        <v>644</v>
      </c>
      <c r="C979" s="8" t="s">
        <v>733</v>
      </c>
      <c r="D979" s="8" t="s">
        <v>645</v>
      </c>
      <c r="E979" s="8" t="s">
        <v>155</v>
      </c>
      <c r="F979" s="8">
        <v>1</v>
      </c>
      <c r="G979" s="38"/>
      <c r="H979" s="39">
        <v>20000000</v>
      </c>
      <c r="I979" s="6">
        <f t="shared" si="37"/>
        <v>22400000.000000004</v>
      </c>
      <c r="J979" s="8" t="s">
        <v>643</v>
      </c>
      <c r="K979" s="8" t="s">
        <v>3</v>
      </c>
      <c r="L979" s="34"/>
    </row>
    <row r="980" spans="1:12" ht="45">
      <c r="A980" s="21">
        <v>43</v>
      </c>
      <c r="B980" s="13" t="s">
        <v>646</v>
      </c>
      <c r="C980" s="13" t="s">
        <v>206</v>
      </c>
      <c r="D980" s="13" t="s">
        <v>647</v>
      </c>
      <c r="E980" s="13" t="s">
        <v>155</v>
      </c>
      <c r="F980" s="13">
        <v>1</v>
      </c>
      <c r="G980" s="38"/>
      <c r="H980" s="39">
        <v>1800000</v>
      </c>
      <c r="I980" s="6">
        <f t="shared" si="37"/>
        <v>2016000.0000000002</v>
      </c>
      <c r="J980" s="13" t="s">
        <v>643</v>
      </c>
      <c r="K980" s="13" t="s">
        <v>3</v>
      </c>
      <c r="L980" s="34"/>
    </row>
    <row r="981" spans="1:12" ht="30">
      <c r="A981" s="21">
        <v>44</v>
      </c>
      <c r="B981" s="13" t="s">
        <v>648</v>
      </c>
      <c r="C981" s="13" t="s">
        <v>206</v>
      </c>
      <c r="D981" s="13" t="s">
        <v>649</v>
      </c>
      <c r="E981" s="13" t="s">
        <v>155</v>
      </c>
      <c r="F981" s="13">
        <v>1</v>
      </c>
      <c r="G981" s="38"/>
      <c r="H981" s="39">
        <v>490000</v>
      </c>
      <c r="I981" s="6">
        <f t="shared" si="37"/>
        <v>548800</v>
      </c>
      <c r="J981" s="13" t="s">
        <v>643</v>
      </c>
      <c r="K981" s="13" t="s">
        <v>3</v>
      </c>
      <c r="L981" s="34" t="s">
        <v>1758</v>
      </c>
    </row>
    <row r="982" spans="1:12" ht="45">
      <c r="A982" s="21">
        <v>45</v>
      </c>
      <c r="B982" s="13" t="s">
        <v>719</v>
      </c>
      <c r="C982" s="13" t="s">
        <v>206</v>
      </c>
      <c r="D982" s="13" t="s">
        <v>720</v>
      </c>
      <c r="E982" s="13" t="s">
        <v>155</v>
      </c>
      <c r="F982" s="13">
        <v>1</v>
      </c>
      <c r="G982" s="38"/>
      <c r="H982" s="39">
        <v>270400</v>
      </c>
      <c r="I982" s="6">
        <f t="shared" si="37"/>
        <v>302848</v>
      </c>
      <c r="J982" s="13" t="s">
        <v>750</v>
      </c>
      <c r="K982" s="13" t="s">
        <v>3</v>
      </c>
      <c r="L982" s="21" t="s">
        <v>745</v>
      </c>
    </row>
    <row r="983" spans="1:12" ht="60">
      <c r="A983" s="21">
        <v>46</v>
      </c>
      <c r="B983" s="13" t="s">
        <v>721</v>
      </c>
      <c r="C983" s="13" t="s">
        <v>206</v>
      </c>
      <c r="D983" s="13" t="s">
        <v>722</v>
      </c>
      <c r="E983" s="13" t="s">
        <v>155</v>
      </c>
      <c r="F983" s="13">
        <v>1</v>
      </c>
      <c r="G983" s="38"/>
      <c r="H983" s="39">
        <v>607600</v>
      </c>
      <c r="I983" s="6">
        <f t="shared" si="37"/>
        <v>680512.00000000012</v>
      </c>
      <c r="J983" s="13" t="s">
        <v>750</v>
      </c>
      <c r="K983" s="13" t="s">
        <v>3</v>
      </c>
      <c r="L983" s="21" t="s">
        <v>751</v>
      </c>
    </row>
    <row r="984" spans="1:12" ht="60">
      <c r="A984" s="21">
        <v>47</v>
      </c>
      <c r="B984" s="8" t="s">
        <v>723</v>
      </c>
      <c r="C984" s="8" t="s">
        <v>206</v>
      </c>
      <c r="D984" s="8" t="s">
        <v>723</v>
      </c>
      <c r="E984" s="20" t="s">
        <v>12</v>
      </c>
      <c r="F984" s="8">
        <v>1</v>
      </c>
      <c r="G984" s="6"/>
      <c r="H984" s="39">
        <v>540000</v>
      </c>
      <c r="I984" s="6">
        <f t="shared" si="37"/>
        <v>604800</v>
      </c>
      <c r="J984" s="13" t="s">
        <v>643</v>
      </c>
      <c r="K984" s="13" t="s">
        <v>3</v>
      </c>
      <c r="L984" s="34"/>
    </row>
    <row r="985" spans="1:12" ht="45">
      <c r="A985" s="21">
        <v>48</v>
      </c>
      <c r="B985" s="8" t="s">
        <v>717</v>
      </c>
      <c r="C985" s="13" t="s">
        <v>206</v>
      </c>
      <c r="D985" s="8" t="s">
        <v>717</v>
      </c>
      <c r="E985" s="20" t="s">
        <v>12</v>
      </c>
      <c r="F985" s="8">
        <v>1</v>
      </c>
      <c r="G985" s="6"/>
      <c r="H985" s="39">
        <v>4300668</v>
      </c>
      <c r="I985" s="6">
        <f t="shared" si="37"/>
        <v>4816748.16</v>
      </c>
      <c r="J985" s="8" t="s">
        <v>152</v>
      </c>
      <c r="K985" s="8" t="s">
        <v>184</v>
      </c>
      <c r="L985" s="34"/>
    </row>
    <row r="986" spans="1:12" ht="60">
      <c r="A986" s="21">
        <v>49</v>
      </c>
      <c r="B986" s="8" t="s">
        <v>752</v>
      </c>
      <c r="C986" s="8" t="s">
        <v>206</v>
      </c>
      <c r="D986" s="8" t="s">
        <v>753</v>
      </c>
      <c r="E986" s="8" t="s">
        <v>12</v>
      </c>
      <c r="F986" s="10">
        <v>1</v>
      </c>
      <c r="G986" s="19"/>
      <c r="H986" s="6">
        <v>1864070</v>
      </c>
      <c r="I986" s="6">
        <f t="shared" si="37"/>
        <v>2087758.4000000001</v>
      </c>
      <c r="J986" s="11" t="s">
        <v>754</v>
      </c>
      <c r="K986" s="8" t="s">
        <v>3</v>
      </c>
      <c r="L986" s="8"/>
    </row>
    <row r="987" spans="1:12" ht="45">
      <c r="A987" s="21">
        <v>50</v>
      </c>
      <c r="B987" s="8" t="s">
        <v>756</v>
      </c>
      <c r="C987" s="8" t="s">
        <v>206</v>
      </c>
      <c r="D987" s="8" t="s">
        <v>756</v>
      </c>
      <c r="E987" s="8" t="s">
        <v>12</v>
      </c>
      <c r="F987" s="10">
        <v>1</v>
      </c>
      <c r="G987" s="19"/>
      <c r="H987" s="6">
        <v>300000</v>
      </c>
      <c r="I987" s="6">
        <f t="shared" si="37"/>
        <v>336000.00000000006</v>
      </c>
      <c r="J987" s="11" t="s">
        <v>757</v>
      </c>
      <c r="K987" s="8" t="s">
        <v>3</v>
      </c>
      <c r="L987" s="8"/>
    </row>
    <row r="988" spans="1:12" ht="45">
      <c r="A988" s="21">
        <v>51</v>
      </c>
      <c r="B988" s="8" t="s">
        <v>758</v>
      </c>
      <c r="C988" s="8" t="s">
        <v>206</v>
      </c>
      <c r="D988" s="8" t="s">
        <v>758</v>
      </c>
      <c r="E988" s="8" t="s">
        <v>12</v>
      </c>
      <c r="F988" s="10">
        <v>1</v>
      </c>
      <c r="G988" s="19"/>
      <c r="H988" s="6">
        <v>525000</v>
      </c>
      <c r="I988" s="6">
        <f t="shared" si="37"/>
        <v>588000</v>
      </c>
      <c r="J988" s="11" t="s">
        <v>757</v>
      </c>
      <c r="K988" s="8" t="s">
        <v>3</v>
      </c>
      <c r="L988" s="8"/>
    </row>
    <row r="989" spans="1:12" ht="45">
      <c r="A989" s="21">
        <v>52</v>
      </c>
      <c r="B989" s="8" t="s">
        <v>765</v>
      </c>
      <c r="C989" s="8" t="s">
        <v>762</v>
      </c>
      <c r="D989" s="8" t="s">
        <v>765</v>
      </c>
      <c r="E989" s="8" t="s">
        <v>12</v>
      </c>
      <c r="F989" s="10">
        <v>1</v>
      </c>
      <c r="G989" s="19"/>
      <c r="H989" s="6">
        <v>1607143</v>
      </c>
      <c r="I989" s="6">
        <f t="shared" si="37"/>
        <v>1800000.1600000001</v>
      </c>
      <c r="J989" s="11" t="s">
        <v>766</v>
      </c>
      <c r="K989" s="8" t="s">
        <v>3</v>
      </c>
      <c r="L989" s="8"/>
    </row>
    <row r="990" spans="1:12" ht="60">
      <c r="A990" s="21">
        <v>53</v>
      </c>
      <c r="B990" s="8" t="s">
        <v>773</v>
      </c>
      <c r="C990" s="8" t="s">
        <v>206</v>
      </c>
      <c r="D990" s="8" t="s">
        <v>773</v>
      </c>
      <c r="E990" s="8" t="s">
        <v>12</v>
      </c>
      <c r="F990" s="11">
        <v>1</v>
      </c>
      <c r="G990" s="19"/>
      <c r="H990" s="39">
        <v>175156</v>
      </c>
      <c r="I990" s="6">
        <f t="shared" si="37"/>
        <v>196174.72000000003</v>
      </c>
      <c r="J990" s="11" t="s">
        <v>774</v>
      </c>
      <c r="K990" s="8" t="s">
        <v>184</v>
      </c>
      <c r="L990" s="8"/>
    </row>
    <row r="991" spans="1:12" ht="60">
      <c r="A991" s="21">
        <v>54</v>
      </c>
      <c r="B991" s="8" t="s">
        <v>775</v>
      </c>
      <c r="C991" s="8" t="s">
        <v>206</v>
      </c>
      <c r="D991" s="8" t="s">
        <v>776</v>
      </c>
      <c r="E991" s="8" t="s">
        <v>12</v>
      </c>
      <c r="F991" s="11">
        <v>1</v>
      </c>
      <c r="G991" s="19"/>
      <c r="H991" s="39">
        <v>1000000</v>
      </c>
      <c r="I991" s="6">
        <f t="shared" si="37"/>
        <v>1120000</v>
      </c>
      <c r="J991" s="11" t="s">
        <v>774</v>
      </c>
      <c r="K991" s="8" t="s">
        <v>184</v>
      </c>
      <c r="L991" s="8"/>
    </row>
    <row r="992" spans="1:12" ht="75">
      <c r="A992" s="21">
        <v>55</v>
      </c>
      <c r="B992" s="8" t="s">
        <v>816</v>
      </c>
      <c r="C992" s="8" t="s">
        <v>732</v>
      </c>
      <c r="D992" s="8" t="s">
        <v>793</v>
      </c>
      <c r="E992" s="20" t="s">
        <v>1328</v>
      </c>
      <c r="F992" s="11">
        <v>30</v>
      </c>
      <c r="G992" s="19"/>
      <c r="H992" s="39">
        <v>900000</v>
      </c>
      <c r="I992" s="6">
        <f t="shared" si="37"/>
        <v>1008000.0000000001</v>
      </c>
      <c r="J992" s="11" t="s">
        <v>817</v>
      </c>
      <c r="K992" s="8" t="s">
        <v>184</v>
      </c>
      <c r="L992" s="21" t="s">
        <v>1327</v>
      </c>
    </row>
    <row r="993" spans="1:12" ht="60">
      <c r="A993" s="21">
        <v>56</v>
      </c>
      <c r="B993" s="8" t="s">
        <v>844</v>
      </c>
      <c r="C993" s="8" t="s">
        <v>206</v>
      </c>
      <c r="D993" s="8" t="s">
        <v>844</v>
      </c>
      <c r="E993" s="8" t="s">
        <v>12</v>
      </c>
      <c r="F993" s="8">
        <v>1</v>
      </c>
      <c r="G993" s="6"/>
      <c r="H993" s="6">
        <v>3424500</v>
      </c>
      <c r="I993" s="6">
        <f t="shared" si="37"/>
        <v>3835440.0000000005</v>
      </c>
      <c r="J993" s="7" t="s">
        <v>848</v>
      </c>
      <c r="K993" s="7" t="s">
        <v>184</v>
      </c>
      <c r="L993" s="8"/>
    </row>
    <row r="994" spans="1:12" ht="45">
      <c r="A994" s="21">
        <v>57</v>
      </c>
      <c r="B994" s="8" t="s">
        <v>13</v>
      </c>
      <c r="C994" s="8" t="s">
        <v>206</v>
      </c>
      <c r="D994" s="8" t="s">
        <v>759</v>
      </c>
      <c r="E994" s="15" t="s">
        <v>12</v>
      </c>
      <c r="F994" s="8">
        <v>1</v>
      </c>
      <c r="G994" s="6"/>
      <c r="H994" s="6">
        <v>2168260</v>
      </c>
      <c r="I994" s="6">
        <f t="shared" si="37"/>
        <v>2428451.2000000002</v>
      </c>
      <c r="J994" s="14" t="s">
        <v>851</v>
      </c>
      <c r="K994" s="16" t="s">
        <v>852</v>
      </c>
      <c r="L994" s="8" t="s">
        <v>755</v>
      </c>
    </row>
    <row r="995" spans="1:12" ht="45">
      <c r="A995" s="21">
        <v>58</v>
      </c>
      <c r="B995" s="8" t="s">
        <v>1279</v>
      </c>
      <c r="C995" s="8" t="s">
        <v>732</v>
      </c>
      <c r="D995" s="8" t="s">
        <v>175</v>
      </c>
      <c r="E995" s="8" t="s">
        <v>106</v>
      </c>
      <c r="F995" s="7">
        <v>780</v>
      </c>
      <c r="G995" s="6"/>
      <c r="H995" s="6">
        <v>2001480</v>
      </c>
      <c r="I995" s="6">
        <f t="shared" si="37"/>
        <v>2241657.6</v>
      </c>
      <c r="J995" s="8" t="s">
        <v>1283</v>
      </c>
      <c r="K995" s="8" t="s">
        <v>3</v>
      </c>
      <c r="L995" s="58" t="s">
        <v>755</v>
      </c>
    </row>
    <row r="996" spans="1:12" ht="45">
      <c r="A996" s="21">
        <v>59</v>
      </c>
      <c r="B996" s="8" t="s">
        <v>1280</v>
      </c>
      <c r="C996" s="8" t="s">
        <v>732</v>
      </c>
      <c r="D996" s="8" t="s">
        <v>178</v>
      </c>
      <c r="E996" s="8" t="s">
        <v>106</v>
      </c>
      <c r="F996" s="7">
        <v>1000</v>
      </c>
      <c r="G996" s="6"/>
      <c r="H996" s="6">
        <v>1100000</v>
      </c>
      <c r="I996" s="6">
        <f t="shared" si="37"/>
        <v>1232000.0000000002</v>
      </c>
      <c r="J996" s="8" t="s">
        <v>1283</v>
      </c>
      <c r="K996" s="8" t="s">
        <v>3</v>
      </c>
      <c r="L996" s="58" t="s">
        <v>755</v>
      </c>
    </row>
    <row r="997" spans="1:12" ht="45">
      <c r="A997" s="21">
        <v>60</v>
      </c>
      <c r="B997" s="8" t="s">
        <v>1281</v>
      </c>
      <c r="C997" s="8" t="s">
        <v>732</v>
      </c>
      <c r="D997" s="8" t="s">
        <v>180</v>
      </c>
      <c r="E997" s="8" t="s">
        <v>106</v>
      </c>
      <c r="F997" s="7">
        <v>1000</v>
      </c>
      <c r="G997" s="6"/>
      <c r="H997" s="6">
        <v>448000</v>
      </c>
      <c r="I997" s="6">
        <f t="shared" si="37"/>
        <v>501760.00000000006</v>
      </c>
      <c r="J997" s="8" t="s">
        <v>1283</v>
      </c>
      <c r="K997" s="8" t="s">
        <v>3</v>
      </c>
      <c r="L997" s="58" t="s">
        <v>755</v>
      </c>
    </row>
    <row r="998" spans="1:12" ht="45">
      <c r="A998" s="21">
        <v>61</v>
      </c>
      <c r="B998" s="8" t="s">
        <v>1282</v>
      </c>
      <c r="C998" s="8" t="s">
        <v>732</v>
      </c>
      <c r="D998" s="8" t="s">
        <v>182</v>
      </c>
      <c r="E998" s="8" t="s">
        <v>106</v>
      </c>
      <c r="F998" s="7">
        <v>1000</v>
      </c>
      <c r="G998" s="6"/>
      <c r="H998" s="6">
        <v>217000</v>
      </c>
      <c r="I998" s="6">
        <f t="shared" si="37"/>
        <v>243040.00000000003</v>
      </c>
      <c r="J998" s="8" t="s">
        <v>1283</v>
      </c>
      <c r="K998" s="8" t="s">
        <v>3</v>
      </c>
      <c r="L998" s="58" t="s">
        <v>755</v>
      </c>
    </row>
    <row r="999" spans="1:12" ht="45">
      <c r="A999" s="21">
        <v>62</v>
      </c>
      <c r="B999" s="11" t="s">
        <v>1370</v>
      </c>
      <c r="C999" s="8" t="s">
        <v>5</v>
      </c>
      <c r="D999" s="11" t="s">
        <v>1369</v>
      </c>
      <c r="E999" s="11" t="s">
        <v>12</v>
      </c>
      <c r="F999" s="10">
        <v>1</v>
      </c>
      <c r="G999" s="19"/>
      <c r="H999" s="19">
        <v>5100000</v>
      </c>
      <c r="I999" s="6">
        <f t="shared" si="37"/>
        <v>5712000.0000000009</v>
      </c>
      <c r="J999" s="11" t="s">
        <v>766</v>
      </c>
      <c r="K999" s="8" t="s">
        <v>3</v>
      </c>
      <c r="L999" s="58" t="s">
        <v>1472</v>
      </c>
    </row>
    <row r="1000" spans="1:12" ht="45">
      <c r="A1000" s="21">
        <v>63</v>
      </c>
      <c r="B1000" s="11" t="s">
        <v>1590</v>
      </c>
      <c r="C1000" s="8" t="s">
        <v>5</v>
      </c>
      <c r="D1000" s="11" t="s">
        <v>1468</v>
      </c>
      <c r="E1000" s="11" t="s">
        <v>12</v>
      </c>
      <c r="F1000" s="10">
        <v>1</v>
      </c>
      <c r="G1000" s="19"/>
      <c r="H1000" s="19">
        <v>720000</v>
      </c>
      <c r="I1000" s="6">
        <f t="shared" si="37"/>
        <v>806400.00000000012</v>
      </c>
      <c r="J1000" s="11" t="s">
        <v>1464</v>
      </c>
      <c r="K1000" s="8" t="s">
        <v>3</v>
      </c>
      <c r="L1000" s="58" t="s">
        <v>1596</v>
      </c>
    </row>
    <row r="1001" spans="1:12" ht="60">
      <c r="A1001" s="21">
        <v>64</v>
      </c>
      <c r="B1001" s="11" t="s">
        <v>1586</v>
      </c>
      <c r="C1001" s="8" t="s">
        <v>5</v>
      </c>
      <c r="D1001" s="11" t="s">
        <v>1467</v>
      </c>
      <c r="E1001" s="11" t="s">
        <v>12</v>
      </c>
      <c r="F1001" s="10">
        <v>1</v>
      </c>
      <c r="G1001" s="19"/>
      <c r="H1001" s="19">
        <v>546000</v>
      </c>
      <c r="I1001" s="6">
        <f t="shared" si="37"/>
        <v>611520</v>
      </c>
      <c r="J1001" s="11" t="s">
        <v>1464</v>
      </c>
      <c r="K1001" s="8" t="s">
        <v>3</v>
      </c>
      <c r="L1001" s="58" t="s">
        <v>1596</v>
      </c>
    </row>
    <row r="1002" spans="1:12" ht="45">
      <c r="A1002" s="21">
        <v>65</v>
      </c>
      <c r="B1002" s="11" t="s">
        <v>1587</v>
      </c>
      <c r="C1002" s="8" t="s">
        <v>5</v>
      </c>
      <c r="D1002" s="11" t="s">
        <v>1466</v>
      </c>
      <c r="E1002" s="11" t="s">
        <v>12</v>
      </c>
      <c r="F1002" s="10">
        <v>1</v>
      </c>
      <c r="G1002" s="19"/>
      <c r="H1002" s="19">
        <v>124000</v>
      </c>
      <c r="I1002" s="6">
        <f t="shared" si="37"/>
        <v>138880</v>
      </c>
      <c r="J1002" s="11" t="s">
        <v>1464</v>
      </c>
      <c r="K1002" s="8" t="s">
        <v>3</v>
      </c>
      <c r="L1002" s="58" t="s">
        <v>1596</v>
      </c>
    </row>
    <row r="1003" spans="1:12" ht="45">
      <c r="A1003" s="21">
        <v>66</v>
      </c>
      <c r="B1003" s="11" t="s">
        <v>1588</v>
      </c>
      <c r="C1003" s="8" t="s">
        <v>5</v>
      </c>
      <c r="D1003" s="11" t="s">
        <v>1465</v>
      </c>
      <c r="E1003" s="11" t="s">
        <v>12</v>
      </c>
      <c r="F1003" s="10">
        <v>1</v>
      </c>
      <c r="G1003" s="19"/>
      <c r="H1003" s="19">
        <v>23500</v>
      </c>
      <c r="I1003" s="6">
        <f t="shared" si="37"/>
        <v>26320.000000000004</v>
      </c>
      <c r="J1003" s="11" t="s">
        <v>1464</v>
      </c>
      <c r="K1003" s="8" t="s">
        <v>3</v>
      </c>
      <c r="L1003" s="58" t="s">
        <v>1596</v>
      </c>
    </row>
    <row r="1004" spans="1:12" ht="45">
      <c r="A1004" s="21">
        <v>67</v>
      </c>
      <c r="B1004" s="11" t="s">
        <v>1589</v>
      </c>
      <c r="C1004" s="8" t="s">
        <v>5</v>
      </c>
      <c r="D1004" s="11" t="s">
        <v>1469</v>
      </c>
      <c r="E1004" s="11" t="s">
        <v>12</v>
      </c>
      <c r="F1004" s="10">
        <v>1</v>
      </c>
      <c r="G1004" s="19"/>
      <c r="H1004" s="19">
        <v>20000</v>
      </c>
      <c r="I1004" s="6">
        <f t="shared" si="37"/>
        <v>22400.000000000004</v>
      </c>
      <c r="J1004" s="11" t="s">
        <v>1464</v>
      </c>
      <c r="K1004" s="8" t="s">
        <v>3</v>
      </c>
      <c r="L1004" s="58" t="s">
        <v>1596</v>
      </c>
    </row>
    <row r="1005" spans="1:12" ht="45">
      <c r="A1005" s="21">
        <v>68</v>
      </c>
      <c r="B1005" s="11" t="s">
        <v>1470</v>
      </c>
      <c r="C1005" s="8" t="s">
        <v>5</v>
      </c>
      <c r="D1005" s="11" t="s">
        <v>1465</v>
      </c>
      <c r="E1005" s="11" t="s">
        <v>12</v>
      </c>
      <c r="F1005" s="10">
        <v>1</v>
      </c>
      <c r="G1005" s="19"/>
      <c r="H1005" s="19">
        <v>28500</v>
      </c>
      <c r="I1005" s="6">
        <f t="shared" ref="I1005:I1015" si="38">H1005*1.12</f>
        <v>31920.000000000004</v>
      </c>
      <c r="J1005" s="11" t="s">
        <v>1464</v>
      </c>
      <c r="K1005" s="8" t="s">
        <v>3</v>
      </c>
      <c r="L1005" s="58" t="s">
        <v>755</v>
      </c>
    </row>
    <row r="1006" spans="1:12" ht="45">
      <c r="A1006" s="21">
        <v>69</v>
      </c>
      <c r="B1006" s="11" t="s">
        <v>1471</v>
      </c>
      <c r="C1006" s="8" t="s">
        <v>5</v>
      </c>
      <c r="D1006" s="11" t="s">
        <v>1602</v>
      </c>
      <c r="E1006" s="11" t="s">
        <v>12</v>
      </c>
      <c r="F1006" s="10">
        <v>1</v>
      </c>
      <c r="G1006" s="19"/>
      <c r="H1006" s="19">
        <v>50000</v>
      </c>
      <c r="I1006" s="6">
        <f t="shared" si="38"/>
        <v>56000.000000000007</v>
      </c>
      <c r="J1006" s="11" t="s">
        <v>1464</v>
      </c>
      <c r="K1006" s="8" t="s">
        <v>3</v>
      </c>
      <c r="L1006" s="58" t="s">
        <v>1504</v>
      </c>
    </row>
    <row r="1007" spans="1:12" ht="45">
      <c r="A1007" s="21">
        <v>70</v>
      </c>
      <c r="B1007" s="11" t="s">
        <v>7</v>
      </c>
      <c r="C1007" s="8" t="s">
        <v>732</v>
      </c>
      <c r="D1007" s="11" t="s">
        <v>1752</v>
      </c>
      <c r="E1007" s="11" t="s">
        <v>67</v>
      </c>
      <c r="F1007" s="10">
        <v>933</v>
      </c>
      <c r="G1007" s="19"/>
      <c r="H1007" s="19">
        <v>5000000</v>
      </c>
      <c r="I1007" s="6">
        <f t="shared" si="38"/>
        <v>5600000.0000000009</v>
      </c>
      <c r="J1007" s="8" t="s">
        <v>1473</v>
      </c>
      <c r="K1007" s="8" t="s">
        <v>3</v>
      </c>
      <c r="L1007" s="58" t="s">
        <v>1681</v>
      </c>
    </row>
    <row r="1008" spans="1:12" ht="75">
      <c r="A1008" s="21">
        <v>71</v>
      </c>
      <c r="B1008" s="11" t="s">
        <v>1478</v>
      </c>
      <c r="C1008" s="8" t="s">
        <v>5</v>
      </c>
      <c r="D1008" s="11" t="s">
        <v>1479</v>
      </c>
      <c r="E1008" s="11" t="s">
        <v>12</v>
      </c>
      <c r="F1008" s="10">
        <v>1</v>
      </c>
      <c r="G1008" s="19"/>
      <c r="H1008" s="19">
        <v>1056000</v>
      </c>
      <c r="I1008" s="6">
        <f t="shared" si="38"/>
        <v>1182720</v>
      </c>
      <c r="J1008" s="8" t="s">
        <v>1480</v>
      </c>
      <c r="K1008" s="8" t="s">
        <v>3</v>
      </c>
      <c r="L1008" s="58" t="s">
        <v>755</v>
      </c>
    </row>
    <row r="1009" spans="1:16" ht="45">
      <c r="A1009" s="21">
        <v>72</v>
      </c>
      <c r="B1009" s="11" t="s">
        <v>1508</v>
      </c>
      <c r="C1009" s="8" t="s">
        <v>5</v>
      </c>
      <c r="D1009" s="11" t="s">
        <v>1509</v>
      </c>
      <c r="E1009" s="11" t="s">
        <v>12</v>
      </c>
      <c r="F1009" s="10">
        <v>1</v>
      </c>
      <c r="G1009" s="19"/>
      <c r="H1009" s="19">
        <v>2430000</v>
      </c>
      <c r="I1009" s="6">
        <f t="shared" si="38"/>
        <v>2721600.0000000005</v>
      </c>
      <c r="J1009" s="8" t="s">
        <v>1117</v>
      </c>
      <c r="K1009" s="8" t="s">
        <v>3</v>
      </c>
      <c r="L1009" s="58" t="s">
        <v>755</v>
      </c>
    </row>
    <row r="1010" spans="1:16" ht="30">
      <c r="A1010" s="21">
        <v>73</v>
      </c>
      <c r="B1010" s="8" t="s">
        <v>47</v>
      </c>
      <c r="C1010" s="8" t="s">
        <v>733</v>
      </c>
      <c r="D1010" s="8" t="s">
        <v>47</v>
      </c>
      <c r="E1010" s="8" t="s">
        <v>12</v>
      </c>
      <c r="F1010" s="18">
        <v>1</v>
      </c>
      <c r="G1010" s="6"/>
      <c r="H1010" s="6">
        <v>14341513</v>
      </c>
      <c r="I1010" s="6">
        <f t="shared" si="38"/>
        <v>16062494.560000002</v>
      </c>
      <c r="J1010" s="8" t="s">
        <v>1725</v>
      </c>
      <c r="K1010" s="8" t="s">
        <v>3</v>
      </c>
      <c r="L1010" s="8" t="s">
        <v>1684</v>
      </c>
    </row>
    <row r="1011" spans="1:16" ht="60">
      <c r="A1011" s="21">
        <v>74</v>
      </c>
      <c r="B1011" s="11" t="s">
        <v>1599</v>
      </c>
      <c r="C1011" s="8" t="s">
        <v>5</v>
      </c>
      <c r="D1011" s="11" t="s">
        <v>1600</v>
      </c>
      <c r="E1011" s="11" t="s">
        <v>12</v>
      </c>
      <c r="F1011" s="10">
        <v>1</v>
      </c>
      <c r="G1011" s="19"/>
      <c r="H1011" s="19">
        <v>320000</v>
      </c>
      <c r="I1011" s="6">
        <f t="shared" si="38"/>
        <v>358400.00000000006</v>
      </c>
      <c r="J1011" s="8" t="s">
        <v>1601</v>
      </c>
      <c r="K1011" s="8" t="s">
        <v>3</v>
      </c>
      <c r="L1011" s="58" t="s">
        <v>755</v>
      </c>
    </row>
    <row r="1012" spans="1:16" ht="45">
      <c r="A1012" s="21">
        <v>75</v>
      </c>
      <c r="B1012" s="8" t="s">
        <v>14</v>
      </c>
      <c r="C1012" s="8" t="s">
        <v>5</v>
      </c>
      <c r="D1012" s="8" t="s">
        <v>1738</v>
      </c>
      <c r="E1012" s="8" t="s">
        <v>12</v>
      </c>
      <c r="F1012" s="18">
        <v>1</v>
      </c>
      <c r="G1012" s="6"/>
      <c r="H1012" s="6">
        <v>1050000</v>
      </c>
      <c r="I1012" s="6">
        <f t="shared" si="38"/>
        <v>1176000</v>
      </c>
      <c r="J1012" s="8" t="s">
        <v>1584</v>
      </c>
      <c r="K1012" s="8" t="s">
        <v>15</v>
      </c>
      <c r="L1012" s="34" t="s">
        <v>755</v>
      </c>
    </row>
    <row r="1013" spans="1:16" ht="90">
      <c r="A1013" s="21">
        <v>76</v>
      </c>
      <c r="B1013" s="8" t="s">
        <v>1765</v>
      </c>
      <c r="C1013" s="8" t="s">
        <v>5</v>
      </c>
      <c r="D1013" s="8" t="s">
        <v>1766</v>
      </c>
      <c r="E1013" s="8" t="s">
        <v>12</v>
      </c>
      <c r="F1013" s="18">
        <v>1</v>
      </c>
      <c r="G1013" s="6"/>
      <c r="H1013" s="6">
        <v>7031300</v>
      </c>
      <c r="I1013" s="6">
        <f t="shared" si="38"/>
        <v>7875056.0000000009</v>
      </c>
      <c r="J1013" s="8" t="s">
        <v>1741</v>
      </c>
      <c r="K1013" s="8" t="s">
        <v>3</v>
      </c>
      <c r="L1013" s="34" t="s">
        <v>1762</v>
      </c>
    </row>
    <row r="1014" spans="1:16" ht="135">
      <c r="A1014" s="21">
        <v>77</v>
      </c>
      <c r="B1014" s="8" t="s">
        <v>1768</v>
      </c>
      <c r="C1014" s="8" t="s">
        <v>5</v>
      </c>
      <c r="D1014" s="8" t="s">
        <v>1769</v>
      </c>
      <c r="E1014" s="8" t="s">
        <v>12</v>
      </c>
      <c r="F1014" s="18">
        <v>1</v>
      </c>
      <c r="G1014" s="6"/>
      <c r="H1014" s="6">
        <v>2300000</v>
      </c>
      <c r="I1014" s="6">
        <f t="shared" si="38"/>
        <v>2576000.0000000005</v>
      </c>
      <c r="J1014" s="8" t="s">
        <v>8</v>
      </c>
      <c r="K1014" s="8" t="s">
        <v>3</v>
      </c>
      <c r="L1014" s="34" t="s">
        <v>1762</v>
      </c>
    </row>
    <row r="1015" spans="1:16" ht="60">
      <c r="A1015" s="21">
        <v>78</v>
      </c>
      <c r="B1015" s="8" t="s">
        <v>1811</v>
      </c>
      <c r="C1015" s="8" t="s">
        <v>5</v>
      </c>
      <c r="D1015" s="8" t="s">
        <v>1812</v>
      </c>
      <c r="E1015" s="8" t="s">
        <v>12</v>
      </c>
      <c r="F1015" s="8">
        <v>1</v>
      </c>
      <c r="G1015" s="6"/>
      <c r="H1015" s="39">
        <v>160714</v>
      </c>
      <c r="I1015" s="6">
        <f t="shared" si="38"/>
        <v>179999.68000000002</v>
      </c>
      <c r="J1015" s="8" t="s">
        <v>1414</v>
      </c>
      <c r="K1015" s="13" t="s">
        <v>184</v>
      </c>
      <c r="L1015" s="34"/>
    </row>
    <row r="1016" spans="1:16" s="66" customFormat="1">
      <c r="A1016" s="116" t="s">
        <v>1433</v>
      </c>
      <c r="B1016" s="116"/>
      <c r="C1016" s="116"/>
      <c r="D1016" s="8"/>
      <c r="E1016" s="8"/>
      <c r="F1016" s="8"/>
      <c r="G1016" s="6"/>
      <c r="H1016" s="74">
        <f>SUM(H938:H1015)</f>
        <v>213136870.84000003</v>
      </c>
      <c r="I1016" s="74">
        <f>SUM(I938:I1015)</f>
        <v>238713295.34080002</v>
      </c>
      <c r="J1016" s="67"/>
      <c r="K1016" s="65"/>
      <c r="L1016" s="65"/>
    </row>
    <row r="1017" spans="1:16" s="66" customFormat="1">
      <c r="A1017" s="116" t="s">
        <v>1434</v>
      </c>
      <c r="B1017" s="116"/>
      <c r="C1017" s="116"/>
      <c r="D1017" s="8"/>
      <c r="E1017" s="8"/>
      <c r="F1017" s="8"/>
      <c r="G1017" s="6"/>
      <c r="H1017" s="74">
        <f>H925+H936+H1016</f>
        <v>1278037482.8734274</v>
      </c>
      <c r="I1017" s="74">
        <f>I925+I936+I1016</f>
        <v>1431401980.818239</v>
      </c>
      <c r="J1017" s="67"/>
      <c r="K1017" s="65"/>
      <c r="L1017" s="65"/>
    </row>
    <row r="1018" spans="1:16">
      <c r="A1018" s="110" t="s">
        <v>1437</v>
      </c>
      <c r="B1018" s="111"/>
      <c r="C1018" s="111"/>
      <c r="D1018" s="111"/>
      <c r="E1018" s="111"/>
      <c r="F1018" s="111"/>
      <c r="G1018" s="111"/>
      <c r="H1018" s="111"/>
      <c r="I1018" s="111"/>
      <c r="J1018" s="111"/>
      <c r="K1018" s="112"/>
      <c r="L1018" s="31"/>
    </row>
    <row r="1019" spans="1:16" s="33" customFormat="1" ht="14.25">
      <c r="A1019" s="107" t="s">
        <v>1436</v>
      </c>
      <c r="B1019" s="107"/>
      <c r="C1019" s="107"/>
      <c r="D1019" s="107"/>
      <c r="E1019" s="107"/>
      <c r="F1019" s="107"/>
      <c r="G1019" s="107"/>
      <c r="H1019" s="107"/>
      <c r="I1019" s="107"/>
      <c r="J1019" s="107"/>
      <c r="K1019" s="32"/>
      <c r="L1019" s="32"/>
    </row>
    <row r="1020" spans="1:16" ht="45">
      <c r="A1020" s="21">
        <v>1</v>
      </c>
      <c r="B1020" s="8" t="s">
        <v>45</v>
      </c>
      <c r="C1020" s="8" t="s">
        <v>1443</v>
      </c>
      <c r="D1020" s="8" t="s">
        <v>46</v>
      </c>
      <c r="E1020" s="8" t="s">
        <v>6</v>
      </c>
      <c r="F1020" s="7">
        <v>610060</v>
      </c>
      <c r="G1020" s="22">
        <v>95.54</v>
      </c>
      <c r="H1020" s="97">
        <v>58282517</v>
      </c>
      <c r="I1020" s="6">
        <f>H1020*1.12</f>
        <v>65276419.040000007</v>
      </c>
      <c r="J1020" s="8" t="s">
        <v>44</v>
      </c>
      <c r="K1020" s="8" t="s">
        <v>3</v>
      </c>
      <c r="L1020" s="8" t="s">
        <v>748</v>
      </c>
    </row>
    <row r="1021" spans="1:16" ht="45">
      <c r="A1021" s="21">
        <v>2</v>
      </c>
      <c r="B1021" s="8" t="s">
        <v>4</v>
      </c>
      <c r="C1021" s="8" t="s">
        <v>1443</v>
      </c>
      <c r="D1021" s="8" t="s">
        <v>4</v>
      </c>
      <c r="E1021" s="20" t="s">
        <v>6</v>
      </c>
      <c r="F1021" s="11">
        <v>4300</v>
      </c>
      <c r="G1021" s="19">
        <v>134</v>
      </c>
      <c r="H1021" s="39">
        <f>F1021*G1021</f>
        <v>576200</v>
      </c>
      <c r="I1021" s="6">
        <f t="shared" ref="I1021:I1025" si="39">H1021*1.12</f>
        <v>645344.00000000012</v>
      </c>
      <c r="J1021" s="8" t="s">
        <v>9</v>
      </c>
      <c r="K1021" s="8" t="s">
        <v>3</v>
      </c>
      <c r="L1021" s="34"/>
    </row>
    <row r="1022" spans="1:16" ht="60">
      <c r="A1022" s="21">
        <v>3</v>
      </c>
      <c r="B1022" s="8" t="s">
        <v>45</v>
      </c>
      <c r="C1022" s="8" t="s">
        <v>1443</v>
      </c>
      <c r="D1022" s="8" t="s">
        <v>46</v>
      </c>
      <c r="E1022" s="8" t="s">
        <v>6</v>
      </c>
      <c r="F1022" s="7">
        <v>353960</v>
      </c>
      <c r="G1022" s="6">
        <v>95.54</v>
      </c>
      <c r="H1022" s="39">
        <f>F1022*G1022</f>
        <v>33817338.399999999</v>
      </c>
      <c r="I1022" s="6">
        <f t="shared" si="39"/>
        <v>37875419.008000001</v>
      </c>
      <c r="J1022" s="11" t="s">
        <v>749</v>
      </c>
      <c r="K1022" s="8" t="s">
        <v>3</v>
      </c>
      <c r="L1022" s="8" t="s">
        <v>748</v>
      </c>
    </row>
    <row r="1023" spans="1:16" ht="60">
      <c r="A1023" s="21">
        <v>4</v>
      </c>
      <c r="B1023" s="8" t="s">
        <v>45</v>
      </c>
      <c r="C1023" s="8" t="s">
        <v>1443</v>
      </c>
      <c r="D1023" s="8" t="s">
        <v>46</v>
      </c>
      <c r="E1023" s="8" t="s">
        <v>6</v>
      </c>
      <c r="F1023" s="7">
        <v>135980</v>
      </c>
      <c r="G1023" s="6">
        <v>95.54</v>
      </c>
      <c r="H1023" s="39">
        <f>F1023*G1023</f>
        <v>12991529.200000001</v>
      </c>
      <c r="I1023" s="6">
        <f t="shared" si="39"/>
        <v>14550512.704000002</v>
      </c>
      <c r="J1023" s="8" t="s">
        <v>749</v>
      </c>
      <c r="K1023" s="8" t="s">
        <v>3</v>
      </c>
      <c r="L1023" s="8"/>
    </row>
    <row r="1024" spans="1:16" ht="75">
      <c r="A1024" s="21">
        <v>5</v>
      </c>
      <c r="B1024" s="8" t="s">
        <v>1528</v>
      </c>
      <c r="C1024" s="8" t="s">
        <v>1529</v>
      </c>
      <c r="D1024" s="8" t="s">
        <v>1530</v>
      </c>
      <c r="E1024" s="8" t="s">
        <v>158</v>
      </c>
      <c r="F1024" s="41">
        <v>10</v>
      </c>
      <c r="G1024" s="75">
        <v>68848264.849999994</v>
      </c>
      <c r="H1024" s="39">
        <f>F1024*G1024</f>
        <v>688482648.5</v>
      </c>
      <c r="I1024" s="6">
        <f t="shared" si="39"/>
        <v>771100566.32000005</v>
      </c>
      <c r="J1024" s="8" t="s">
        <v>1531</v>
      </c>
      <c r="K1024" s="8" t="s">
        <v>15</v>
      </c>
      <c r="L1024" s="8"/>
      <c r="O1024" s="69"/>
      <c r="P1024" s="70"/>
    </row>
    <row r="1025" spans="1:16" ht="75">
      <c r="A1025" s="21">
        <v>6</v>
      </c>
      <c r="B1025" s="8" t="s">
        <v>1532</v>
      </c>
      <c r="C1025" s="8" t="s">
        <v>1529</v>
      </c>
      <c r="D1025" s="8" t="s">
        <v>1530</v>
      </c>
      <c r="E1025" s="8" t="s">
        <v>158</v>
      </c>
      <c r="F1025" s="41">
        <v>46</v>
      </c>
      <c r="G1025" s="75">
        <v>67004319.100000001</v>
      </c>
      <c r="H1025" s="39">
        <f>F1025*G1025</f>
        <v>3082198678.5999999</v>
      </c>
      <c r="I1025" s="6">
        <f t="shared" si="39"/>
        <v>3452062520.0320001</v>
      </c>
      <c r="J1025" s="8" t="s">
        <v>1531</v>
      </c>
      <c r="K1025" s="8" t="s">
        <v>15</v>
      </c>
      <c r="L1025" s="8"/>
      <c r="N1025" s="71"/>
      <c r="O1025" s="72"/>
      <c r="P1025" s="70"/>
    </row>
    <row r="1026" spans="1:16" s="66" customFormat="1">
      <c r="A1026" s="116" t="s">
        <v>1429</v>
      </c>
      <c r="B1026" s="116"/>
      <c r="C1026" s="116"/>
      <c r="D1026" s="8"/>
      <c r="E1026" s="8"/>
      <c r="F1026" s="8"/>
      <c r="G1026" s="6"/>
      <c r="H1026" s="74">
        <f>SUM(H1020:H1025)</f>
        <v>3876348911.6999998</v>
      </c>
      <c r="I1026" s="74">
        <f>SUM(I1020:I1025)</f>
        <v>4341510781.1040001</v>
      </c>
      <c r="J1026" s="67"/>
      <c r="K1026" s="65"/>
      <c r="L1026" s="65"/>
    </row>
    <row r="1027" spans="1:16" s="33" customFormat="1" ht="14.25">
      <c r="A1027" s="113" t="s">
        <v>1430</v>
      </c>
      <c r="B1027" s="114"/>
      <c r="C1027" s="114"/>
      <c r="D1027" s="114"/>
      <c r="E1027" s="114"/>
      <c r="F1027" s="114"/>
      <c r="G1027" s="114"/>
      <c r="H1027" s="114"/>
      <c r="I1027" s="114"/>
      <c r="J1027" s="115"/>
      <c r="K1027" s="32"/>
      <c r="L1027" s="32"/>
    </row>
    <row r="1028" spans="1:16">
      <c r="A1028" s="8"/>
      <c r="B1028" s="50"/>
      <c r="C1028" s="8"/>
      <c r="D1028" s="50"/>
      <c r="E1028" s="18"/>
      <c r="F1028" s="51"/>
      <c r="G1028" s="6"/>
      <c r="H1028" s="6">
        <v>0</v>
      </c>
      <c r="I1028" s="6">
        <v>0</v>
      </c>
      <c r="J1028" s="8"/>
      <c r="K1028" s="8"/>
      <c r="L1028" s="8"/>
    </row>
    <row r="1029" spans="1:16" s="66" customFormat="1">
      <c r="A1029" s="116" t="s">
        <v>1431</v>
      </c>
      <c r="B1029" s="116"/>
      <c r="C1029" s="116"/>
      <c r="D1029" s="8"/>
      <c r="E1029" s="8"/>
      <c r="F1029" s="8"/>
      <c r="G1029" s="6"/>
      <c r="H1029" s="74">
        <f>SUM(H1028:H1028)</f>
        <v>0</v>
      </c>
      <c r="I1029" s="74">
        <f>SUM(I1028:I1028)</f>
        <v>0</v>
      </c>
      <c r="J1029" s="67"/>
      <c r="K1029" s="65"/>
      <c r="L1029" s="65"/>
    </row>
    <row r="1030" spans="1:16" s="33" customFormat="1" ht="14.25">
      <c r="A1030" s="117" t="s">
        <v>1432</v>
      </c>
      <c r="B1030" s="118"/>
      <c r="C1030" s="118"/>
      <c r="D1030" s="118"/>
      <c r="E1030" s="118"/>
      <c r="F1030" s="118"/>
      <c r="G1030" s="118"/>
      <c r="H1030" s="118"/>
      <c r="I1030" s="118"/>
      <c r="J1030" s="119"/>
      <c r="K1030" s="32"/>
      <c r="L1030" s="32"/>
    </row>
    <row r="1031" spans="1:16" ht="45">
      <c r="A1031" s="21">
        <v>1</v>
      </c>
      <c r="B1031" s="8" t="s">
        <v>16</v>
      </c>
      <c r="C1031" s="8" t="s">
        <v>1444</v>
      </c>
      <c r="D1031" s="8" t="s">
        <v>17</v>
      </c>
      <c r="E1031" s="8" t="s">
        <v>12</v>
      </c>
      <c r="F1031" s="18">
        <v>1</v>
      </c>
      <c r="G1031" s="6"/>
      <c r="H1031" s="6">
        <v>2194445</v>
      </c>
      <c r="I1031" s="6">
        <f t="shared" ref="I1031:I1066" si="40">H1031*1.12</f>
        <v>2457778.4000000004</v>
      </c>
      <c r="J1031" s="8" t="s">
        <v>68</v>
      </c>
      <c r="K1031" s="8" t="s">
        <v>18</v>
      </c>
      <c r="L1031" s="34"/>
    </row>
    <row r="1032" spans="1:16" ht="45">
      <c r="A1032" s="21">
        <v>2</v>
      </c>
      <c r="B1032" s="8" t="s">
        <v>19</v>
      </c>
      <c r="C1032" s="8" t="s">
        <v>1444</v>
      </c>
      <c r="D1032" s="8" t="s">
        <v>20</v>
      </c>
      <c r="E1032" s="8" t="s">
        <v>12</v>
      </c>
      <c r="F1032" s="18">
        <v>1</v>
      </c>
      <c r="G1032" s="6"/>
      <c r="H1032" s="6">
        <v>1075200</v>
      </c>
      <c r="I1032" s="6">
        <f t="shared" si="40"/>
        <v>1204224</v>
      </c>
      <c r="J1032" s="8" t="s">
        <v>68</v>
      </c>
      <c r="K1032" s="8" t="s">
        <v>18</v>
      </c>
      <c r="L1032" s="34"/>
    </row>
    <row r="1033" spans="1:16" ht="45">
      <c r="A1033" s="21">
        <v>3</v>
      </c>
      <c r="B1033" s="8" t="s">
        <v>21</v>
      </c>
      <c r="C1033" s="8" t="s">
        <v>1444</v>
      </c>
      <c r="D1033" s="8" t="s">
        <v>22</v>
      </c>
      <c r="E1033" s="8" t="s">
        <v>12</v>
      </c>
      <c r="F1033" s="18">
        <v>1</v>
      </c>
      <c r="G1033" s="6"/>
      <c r="H1033" s="6">
        <v>184016.25</v>
      </c>
      <c r="I1033" s="6">
        <f t="shared" si="40"/>
        <v>206098.2</v>
      </c>
      <c r="J1033" s="8" t="s">
        <v>1742</v>
      </c>
      <c r="K1033" s="8" t="s">
        <v>18</v>
      </c>
      <c r="L1033" s="34" t="s">
        <v>1684</v>
      </c>
    </row>
    <row r="1034" spans="1:16" ht="45">
      <c r="A1034" s="21">
        <v>4</v>
      </c>
      <c r="B1034" s="8" t="s">
        <v>23</v>
      </c>
      <c r="C1034" s="8" t="s">
        <v>1445</v>
      </c>
      <c r="D1034" s="8" t="s">
        <v>24</v>
      </c>
      <c r="E1034" s="8" t="s">
        <v>12</v>
      </c>
      <c r="F1034" s="18">
        <v>1</v>
      </c>
      <c r="G1034" s="6"/>
      <c r="H1034" s="6">
        <v>462857.14</v>
      </c>
      <c r="I1034" s="6">
        <f t="shared" si="40"/>
        <v>518399.99680000008</v>
      </c>
      <c r="J1034" s="8" t="s">
        <v>1742</v>
      </c>
      <c r="K1034" s="8" t="s">
        <v>18</v>
      </c>
      <c r="L1034" s="34" t="s">
        <v>1684</v>
      </c>
    </row>
    <row r="1035" spans="1:16" ht="45">
      <c r="A1035" s="21">
        <v>5</v>
      </c>
      <c r="B1035" s="8" t="s">
        <v>25</v>
      </c>
      <c r="C1035" s="8" t="s">
        <v>1445</v>
      </c>
      <c r="D1035" s="8" t="s">
        <v>26</v>
      </c>
      <c r="E1035" s="8" t="s">
        <v>12</v>
      </c>
      <c r="F1035" s="18">
        <v>1</v>
      </c>
      <c r="G1035" s="6"/>
      <c r="H1035" s="6">
        <v>721920</v>
      </c>
      <c r="I1035" s="6">
        <f t="shared" si="40"/>
        <v>808550.40000000002</v>
      </c>
      <c r="J1035" s="8" t="s">
        <v>68</v>
      </c>
      <c r="K1035" s="8" t="s">
        <v>18</v>
      </c>
      <c r="L1035" s="34"/>
    </row>
    <row r="1036" spans="1:16" ht="60">
      <c r="A1036" s="21">
        <v>6</v>
      </c>
      <c r="B1036" s="8" t="s">
        <v>27</v>
      </c>
      <c r="C1036" s="8" t="s">
        <v>1446</v>
      </c>
      <c r="D1036" s="8" t="s">
        <v>27</v>
      </c>
      <c r="E1036" s="8" t="s">
        <v>12</v>
      </c>
      <c r="F1036" s="18">
        <v>1</v>
      </c>
      <c r="G1036" s="6"/>
      <c r="H1036" s="6">
        <v>5564288</v>
      </c>
      <c r="I1036" s="6">
        <f t="shared" si="40"/>
        <v>6232002.5600000005</v>
      </c>
      <c r="J1036" s="8" t="s">
        <v>68</v>
      </c>
      <c r="K1036" s="8" t="s">
        <v>18</v>
      </c>
      <c r="L1036" s="34"/>
    </row>
    <row r="1037" spans="1:16" ht="45">
      <c r="A1037" s="21">
        <v>7</v>
      </c>
      <c r="B1037" s="8" t="s">
        <v>28</v>
      </c>
      <c r="C1037" s="8" t="s">
        <v>1445</v>
      </c>
      <c r="D1037" s="8" t="s">
        <v>29</v>
      </c>
      <c r="E1037" s="8" t="s">
        <v>12</v>
      </c>
      <c r="F1037" s="18">
        <v>1</v>
      </c>
      <c r="G1037" s="6"/>
      <c r="H1037" s="6">
        <v>3532800</v>
      </c>
      <c r="I1037" s="6">
        <f t="shared" si="40"/>
        <v>3956736.0000000005</v>
      </c>
      <c r="J1037" s="8" t="s">
        <v>68</v>
      </c>
      <c r="K1037" s="8" t="s">
        <v>18</v>
      </c>
      <c r="L1037" s="34"/>
    </row>
    <row r="1038" spans="1:16" ht="60">
      <c r="A1038" s="21">
        <v>8</v>
      </c>
      <c r="B1038" s="8" t="s">
        <v>30</v>
      </c>
      <c r="C1038" s="8" t="s">
        <v>1444</v>
      </c>
      <c r="D1038" s="8" t="s">
        <v>31</v>
      </c>
      <c r="E1038" s="8" t="s">
        <v>12</v>
      </c>
      <c r="F1038" s="18">
        <v>1</v>
      </c>
      <c r="G1038" s="6"/>
      <c r="H1038" s="6">
        <v>384000</v>
      </c>
      <c r="I1038" s="6">
        <f t="shared" si="40"/>
        <v>430080.00000000006</v>
      </c>
      <c r="J1038" s="8" t="s">
        <v>68</v>
      </c>
      <c r="K1038" s="8" t="s">
        <v>18</v>
      </c>
      <c r="L1038" s="34"/>
    </row>
    <row r="1039" spans="1:16" ht="60">
      <c r="A1039" s="21">
        <v>9</v>
      </c>
      <c r="B1039" s="8" t="s">
        <v>32</v>
      </c>
      <c r="C1039" s="8" t="s">
        <v>1444</v>
      </c>
      <c r="D1039" s="8" t="s">
        <v>33</v>
      </c>
      <c r="E1039" s="8" t="s">
        <v>12</v>
      </c>
      <c r="F1039" s="18">
        <v>1</v>
      </c>
      <c r="G1039" s="6"/>
      <c r="H1039" s="6">
        <v>1440000</v>
      </c>
      <c r="I1039" s="6">
        <f t="shared" si="40"/>
        <v>1612800.0000000002</v>
      </c>
      <c r="J1039" s="8" t="s">
        <v>68</v>
      </c>
      <c r="K1039" s="8" t="s">
        <v>18</v>
      </c>
      <c r="L1039" s="34"/>
    </row>
    <row r="1040" spans="1:16" ht="45">
      <c r="A1040" s="21">
        <v>10</v>
      </c>
      <c r="B1040" s="8" t="s">
        <v>34</v>
      </c>
      <c r="C1040" s="8" t="s">
        <v>1444</v>
      </c>
      <c r="D1040" s="8" t="s">
        <v>35</v>
      </c>
      <c r="E1040" s="8" t="s">
        <v>12</v>
      </c>
      <c r="F1040" s="18">
        <v>1</v>
      </c>
      <c r="G1040" s="6"/>
      <c r="H1040" s="6">
        <v>96000</v>
      </c>
      <c r="I1040" s="6">
        <f t="shared" si="40"/>
        <v>107520.00000000001</v>
      </c>
      <c r="J1040" s="8" t="s">
        <v>68</v>
      </c>
      <c r="K1040" s="8" t="s">
        <v>18</v>
      </c>
      <c r="L1040" s="34"/>
    </row>
    <row r="1041" spans="1:12" ht="75">
      <c r="A1041" s="21">
        <v>11</v>
      </c>
      <c r="B1041" s="8" t="s">
        <v>36</v>
      </c>
      <c r="C1041" s="8" t="s">
        <v>1445</v>
      </c>
      <c r="D1041" s="8" t="s">
        <v>36</v>
      </c>
      <c r="E1041" s="8" t="s">
        <v>12</v>
      </c>
      <c r="F1041" s="18">
        <v>1</v>
      </c>
      <c r="G1041" s="6"/>
      <c r="H1041" s="6">
        <v>6969797</v>
      </c>
      <c r="I1041" s="6">
        <f t="shared" si="40"/>
        <v>7806172.6400000006</v>
      </c>
      <c r="J1041" s="8" t="s">
        <v>68</v>
      </c>
      <c r="K1041" s="8" t="s">
        <v>37</v>
      </c>
      <c r="L1041" s="34"/>
    </row>
    <row r="1042" spans="1:12" ht="60">
      <c r="A1042" s="21">
        <v>12</v>
      </c>
      <c r="B1042" s="8" t="s">
        <v>38</v>
      </c>
      <c r="C1042" s="8" t="s">
        <v>1446</v>
      </c>
      <c r="D1042" s="8" t="s">
        <v>38</v>
      </c>
      <c r="E1042" s="8" t="s">
        <v>12</v>
      </c>
      <c r="F1042" s="18">
        <v>1</v>
      </c>
      <c r="G1042" s="6"/>
      <c r="H1042" s="6">
        <v>8586193</v>
      </c>
      <c r="I1042" s="6">
        <f t="shared" si="40"/>
        <v>9616536.1600000001</v>
      </c>
      <c r="J1042" s="8" t="s">
        <v>68</v>
      </c>
      <c r="K1042" s="8" t="s">
        <v>37</v>
      </c>
      <c r="L1042" s="34"/>
    </row>
    <row r="1043" spans="1:12" ht="75">
      <c r="A1043" s="21">
        <v>13</v>
      </c>
      <c r="B1043" s="8" t="s">
        <v>39</v>
      </c>
      <c r="C1043" s="8" t="s">
        <v>1446</v>
      </c>
      <c r="D1043" s="8" t="s">
        <v>40</v>
      </c>
      <c r="E1043" s="8" t="s">
        <v>12</v>
      </c>
      <c r="F1043" s="18">
        <v>1</v>
      </c>
      <c r="G1043" s="6"/>
      <c r="H1043" s="6">
        <v>1096514</v>
      </c>
      <c r="I1043" s="6">
        <f t="shared" si="40"/>
        <v>1228095.6800000002</v>
      </c>
      <c r="J1043" s="8" t="s">
        <v>68</v>
      </c>
      <c r="K1043" s="8" t="s">
        <v>37</v>
      </c>
      <c r="L1043" s="34"/>
    </row>
    <row r="1044" spans="1:12" ht="60">
      <c r="A1044" s="21">
        <v>14</v>
      </c>
      <c r="B1044" s="8" t="s">
        <v>41</v>
      </c>
      <c r="C1044" s="8" t="s">
        <v>1444</v>
      </c>
      <c r="D1044" s="8" t="s">
        <v>41</v>
      </c>
      <c r="E1044" s="8" t="s">
        <v>12</v>
      </c>
      <c r="F1044" s="18">
        <v>1</v>
      </c>
      <c r="G1044" s="6"/>
      <c r="H1044" s="6">
        <v>1712570</v>
      </c>
      <c r="I1044" s="6">
        <f t="shared" si="40"/>
        <v>1918078.4000000001</v>
      </c>
      <c r="J1044" s="8" t="s">
        <v>68</v>
      </c>
      <c r="K1044" s="8" t="s">
        <v>37</v>
      </c>
      <c r="L1044" s="34"/>
    </row>
    <row r="1045" spans="1:12" ht="45">
      <c r="A1045" s="21">
        <v>15</v>
      </c>
      <c r="B1045" s="8" t="s">
        <v>43</v>
      </c>
      <c r="C1045" s="8" t="s">
        <v>1443</v>
      </c>
      <c r="D1045" s="8" t="s">
        <v>43</v>
      </c>
      <c r="E1045" s="8" t="s">
        <v>12</v>
      </c>
      <c r="F1045" s="18">
        <v>1</v>
      </c>
      <c r="G1045" s="6"/>
      <c r="H1045" s="6">
        <v>766500</v>
      </c>
      <c r="I1045" s="6">
        <f t="shared" si="40"/>
        <v>858480.00000000012</v>
      </c>
      <c r="J1045" s="8" t="s">
        <v>44</v>
      </c>
      <c r="K1045" s="8" t="s">
        <v>3</v>
      </c>
      <c r="L1045" s="34"/>
    </row>
    <row r="1046" spans="1:12" ht="30">
      <c r="A1046" s="21">
        <v>16</v>
      </c>
      <c r="B1046" s="8" t="s">
        <v>47</v>
      </c>
      <c r="C1046" s="8" t="s">
        <v>1443</v>
      </c>
      <c r="D1046" s="8" t="s">
        <v>47</v>
      </c>
      <c r="E1046" s="8" t="s">
        <v>12</v>
      </c>
      <c r="F1046" s="18">
        <v>1</v>
      </c>
      <c r="G1046" s="6"/>
      <c r="H1046" s="6">
        <v>5155920</v>
      </c>
      <c r="I1046" s="6">
        <f t="shared" si="40"/>
        <v>5774630.4000000004</v>
      </c>
      <c r="J1046" s="8" t="s">
        <v>790</v>
      </c>
      <c r="K1046" s="8" t="s">
        <v>3</v>
      </c>
      <c r="L1046" s="8" t="s">
        <v>791</v>
      </c>
    </row>
    <row r="1047" spans="1:12" ht="30">
      <c r="A1047" s="21">
        <v>17</v>
      </c>
      <c r="B1047" s="8" t="s">
        <v>51</v>
      </c>
      <c r="C1047" s="8" t="s">
        <v>1443</v>
      </c>
      <c r="D1047" s="8" t="s">
        <v>51</v>
      </c>
      <c r="E1047" s="8" t="s">
        <v>12</v>
      </c>
      <c r="F1047" s="18">
        <v>1</v>
      </c>
      <c r="G1047" s="6"/>
      <c r="H1047" s="6">
        <v>1200000</v>
      </c>
      <c r="I1047" s="6">
        <f t="shared" si="40"/>
        <v>1344000.0000000002</v>
      </c>
      <c r="J1047" s="8" t="s">
        <v>53</v>
      </c>
      <c r="K1047" s="8" t="s">
        <v>3</v>
      </c>
      <c r="L1047" s="8" t="s">
        <v>740</v>
      </c>
    </row>
    <row r="1048" spans="1:12" ht="45">
      <c r="A1048" s="21">
        <v>18</v>
      </c>
      <c r="B1048" s="8" t="s">
        <v>735</v>
      </c>
      <c r="C1048" s="8" t="s">
        <v>1444</v>
      </c>
      <c r="D1048" s="8" t="s">
        <v>736</v>
      </c>
      <c r="E1048" s="8" t="s">
        <v>54</v>
      </c>
      <c r="F1048" s="18">
        <v>23636889</v>
      </c>
      <c r="G1048" s="6"/>
      <c r="H1048" s="6">
        <v>203986352.07000002</v>
      </c>
      <c r="I1048" s="6">
        <f t="shared" si="40"/>
        <v>228464714.31840006</v>
      </c>
      <c r="J1048" s="8" t="s">
        <v>66</v>
      </c>
      <c r="K1048" s="8" t="s">
        <v>3</v>
      </c>
      <c r="L1048" s="8" t="s">
        <v>741</v>
      </c>
    </row>
    <row r="1049" spans="1:12" ht="45">
      <c r="A1049" s="21">
        <v>19</v>
      </c>
      <c r="B1049" s="8" t="s">
        <v>737</v>
      </c>
      <c r="C1049" s="8" t="s">
        <v>1444</v>
      </c>
      <c r="D1049" s="8" t="s">
        <v>736</v>
      </c>
      <c r="E1049" s="8" t="s">
        <v>54</v>
      </c>
      <c r="F1049" s="18">
        <v>396000</v>
      </c>
      <c r="G1049" s="6"/>
      <c r="H1049" s="6">
        <v>3417480.0000000005</v>
      </c>
      <c r="I1049" s="6">
        <f t="shared" si="40"/>
        <v>3827577.600000001</v>
      </c>
      <c r="J1049" s="8" t="s">
        <v>66</v>
      </c>
      <c r="K1049" s="8" t="s">
        <v>3</v>
      </c>
      <c r="L1049" s="8" t="s">
        <v>741</v>
      </c>
    </row>
    <row r="1050" spans="1:12" ht="45">
      <c r="A1050" s="21">
        <v>20</v>
      </c>
      <c r="B1050" s="8" t="s">
        <v>738</v>
      </c>
      <c r="C1050" s="8" t="s">
        <v>1444</v>
      </c>
      <c r="D1050" s="8" t="s">
        <v>736</v>
      </c>
      <c r="E1050" s="8" t="s">
        <v>54</v>
      </c>
      <c r="F1050" s="6">
        <v>793776.36</v>
      </c>
      <c r="G1050" s="6"/>
      <c r="H1050" s="6">
        <v>6850289.9868000001</v>
      </c>
      <c r="I1050" s="6">
        <f t="shared" si="40"/>
        <v>7672324.7852160009</v>
      </c>
      <c r="J1050" s="8" t="s">
        <v>66</v>
      </c>
      <c r="K1050" s="8" t="s">
        <v>3</v>
      </c>
      <c r="L1050" s="8" t="s">
        <v>741</v>
      </c>
    </row>
    <row r="1051" spans="1:12" ht="45">
      <c r="A1051" s="21">
        <v>21</v>
      </c>
      <c r="B1051" s="8" t="s">
        <v>639</v>
      </c>
      <c r="C1051" s="8" t="s">
        <v>1446</v>
      </c>
      <c r="D1051" s="8" t="s">
        <v>640</v>
      </c>
      <c r="E1051" s="8" t="s">
        <v>12</v>
      </c>
      <c r="F1051" s="18">
        <v>1</v>
      </c>
      <c r="G1051" s="6"/>
      <c r="H1051" s="6">
        <v>26563680</v>
      </c>
      <c r="I1051" s="6">
        <f t="shared" si="40"/>
        <v>29751321.600000001</v>
      </c>
      <c r="J1051" s="8" t="s">
        <v>641</v>
      </c>
      <c r="K1051" s="8" t="s">
        <v>204</v>
      </c>
      <c r="L1051" s="34"/>
    </row>
    <row r="1052" spans="1:12" ht="45">
      <c r="A1052" s="21">
        <v>22</v>
      </c>
      <c r="B1052" s="8" t="s">
        <v>59</v>
      </c>
      <c r="C1052" s="8" t="s">
        <v>1444</v>
      </c>
      <c r="D1052" s="8" t="s">
        <v>59</v>
      </c>
      <c r="E1052" s="8" t="s">
        <v>61</v>
      </c>
      <c r="F1052" s="18">
        <v>117820</v>
      </c>
      <c r="G1052" s="6"/>
      <c r="H1052" s="6">
        <v>10603800</v>
      </c>
      <c r="I1052" s="6">
        <f t="shared" si="40"/>
        <v>11876256.000000002</v>
      </c>
      <c r="J1052" s="8" t="s">
        <v>66</v>
      </c>
      <c r="K1052" s="8" t="s">
        <v>3</v>
      </c>
      <c r="L1052" s="34"/>
    </row>
    <row r="1053" spans="1:12" ht="45">
      <c r="A1053" s="21">
        <v>23</v>
      </c>
      <c r="B1053" s="8" t="s">
        <v>60</v>
      </c>
      <c r="C1053" s="8" t="s">
        <v>1444</v>
      </c>
      <c r="D1053" s="8" t="s">
        <v>60</v>
      </c>
      <c r="E1053" s="8" t="s">
        <v>61</v>
      </c>
      <c r="F1053" s="18">
        <v>86101</v>
      </c>
      <c r="G1053" s="6"/>
      <c r="H1053" s="6">
        <v>7675043.1399999997</v>
      </c>
      <c r="I1053" s="6">
        <f t="shared" si="40"/>
        <v>8596048.3168000001</v>
      </c>
      <c r="J1053" s="8" t="s">
        <v>66</v>
      </c>
      <c r="K1053" s="8" t="s">
        <v>3</v>
      </c>
      <c r="L1053" s="34"/>
    </row>
    <row r="1054" spans="1:12" ht="45">
      <c r="A1054" s="21">
        <v>24</v>
      </c>
      <c r="B1054" s="8" t="s">
        <v>91</v>
      </c>
      <c r="C1054" s="8" t="s">
        <v>1447</v>
      </c>
      <c r="D1054" s="8" t="s">
        <v>725</v>
      </c>
      <c r="E1054" s="8" t="s">
        <v>12</v>
      </c>
      <c r="F1054" s="6">
        <v>1</v>
      </c>
      <c r="G1054" s="6"/>
      <c r="H1054" s="6">
        <v>556585</v>
      </c>
      <c r="I1054" s="6">
        <f t="shared" si="40"/>
        <v>623375.20000000007</v>
      </c>
      <c r="J1054" s="8" t="s">
        <v>9</v>
      </c>
      <c r="K1054" s="8" t="s">
        <v>15</v>
      </c>
      <c r="L1054" s="34"/>
    </row>
    <row r="1055" spans="1:12" ht="45">
      <c r="A1055" s="21">
        <v>25</v>
      </c>
      <c r="B1055" s="8" t="s">
        <v>92</v>
      </c>
      <c r="C1055" s="8" t="s">
        <v>1447</v>
      </c>
      <c r="D1055" s="8" t="s">
        <v>726</v>
      </c>
      <c r="E1055" s="8" t="s">
        <v>12</v>
      </c>
      <c r="F1055" s="6">
        <v>1</v>
      </c>
      <c r="G1055" s="6"/>
      <c r="H1055" s="6">
        <v>739480</v>
      </c>
      <c r="I1055" s="6">
        <f t="shared" si="40"/>
        <v>828217.60000000009</v>
      </c>
      <c r="J1055" s="8" t="s">
        <v>9</v>
      </c>
      <c r="K1055" s="8" t="s">
        <v>15</v>
      </c>
      <c r="L1055" s="34"/>
    </row>
    <row r="1056" spans="1:12" ht="75">
      <c r="A1056" s="21">
        <v>26</v>
      </c>
      <c r="B1056" s="8" t="s">
        <v>99</v>
      </c>
      <c r="C1056" s="8" t="s">
        <v>1447</v>
      </c>
      <c r="D1056" s="8" t="s">
        <v>99</v>
      </c>
      <c r="E1056" s="8" t="s">
        <v>12</v>
      </c>
      <c r="F1056" s="6">
        <v>1</v>
      </c>
      <c r="G1056" s="6"/>
      <c r="H1056" s="6">
        <v>469104</v>
      </c>
      <c r="I1056" s="6">
        <f t="shared" si="40"/>
        <v>525396.4800000001</v>
      </c>
      <c r="J1056" s="8" t="s">
        <v>96</v>
      </c>
      <c r="K1056" s="8" t="s">
        <v>15</v>
      </c>
      <c r="L1056" s="34"/>
    </row>
    <row r="1057" spans="1:16" ht="45">
      <c r="A1057" s="21">
        <v>27</v>
      </c>
      <c r="B1057" s="8" t="s">
        <v>100</v>
      </c>
      <c r="C1057" s="8" t="s">
        <v>1447</v>
      </c>
      <c r="D1057" s="8" t="s">
        <v>100</v>
      </c>
      <c r="E1057" s="8" t="s">
        <v>12</v>
      </c>
      <c r="F1057" s="6">
        <v>1</v>
      </c>
      <c r="G1057" s="6"/>
      <c r="H1057" s="6">
        <v>44880000</v>
      </c>
      <c r="I1057" s="6">
        <f t="shared" si="40"/>
        <v>50265600.000000007</v>
      </c>
      <c r="J1057" s="8" t="s">
        <v>96</v>
      </c>
      <c r="K1057" s="8" t="s">
        <v>15</v>
      </c>
      <c r="L1057" s="34"/>
    </row>
    <row r="1058" spans="1:16" ht="30">
      <c r="A1058" s="21">
        <v>28</v>
      </c>
      <c r="B1058" s="8" t="s">
        <v>1522</v>
      </c>
      <c r="C1058" s="8" t="s">
        <v>1446</v>
      </c>
      <c r="D1058" s="8" t="s">
        <v>1523</v>
      </c>
      <c r="E1058" s="8" t="s">
        <v>12</v>
      </c>
      <c r="F1058" s="18">
        <v>1</v>
      </c>
      <c r="G1058" s="6"/>
      <c r="H1058" s="6">
        <v>37687650</v>
      </c>
      <c r="I1058" s="6">
        <f t="shared" si="40"/>
        <v>42210168.000000007</v>
      </c>
      <c r="J1058" s="8" t="s">
        <v>1524</v>
      </c>
      <c r="K1058" s="8" t="s">
        <v>204</v>
      </c>
      <c r="L1058" s="34" t="s">
        <v>1521</v>
      </c>
      <c r="P1058" s="72"/>
    </row>
    <row r="1059" spans="1:16" ht="30">
      <c r="A1059" s="21">
        <v>29</v>
      </c>
      <c r="B1059" s="8" t="s">
        <v>47</v>
      </c>
      <c r="C1059" s="8" t="s">
        <v>1443</v>
      </c>
      <c r="D1059" s="8" t="s">
        <v>47</v>
      </c>
      <c r="E1059" s="8" t="s">
        <v>12</v>
      </c>
      <c r="F1059" s="18">
        <v>1</v>
      </c>
      <c r="G1059" s="6"/>
      <c r="H1059" s="6">
        <v>5089437</v>
      </c>
      <c r="I1059" s="6">
        <f t="shared" si="40"/>
        <v>5700169.4400000004</v>
      </c>
      <c r="J1059" s="8" t="s">
        <v>742</v>
      </c>
      <c r="K1059" s="8" t="s">
        <v>3</v>
      </c>
      <c r="L1059" s="34"/>
    </row>
    <row r="1060" spans="1:16" ht="45">
      <c r="A1060" s="21">
        <v>30</v>
      </c>
      <c r="B1060" s="8" t="s">
        <v>792</v>
      </c>
      <c r="C1060" s="8" t="s">
        <v>1451</v>
      </c>
      <c r="D1060" s="8" t="s">
        <v>793</v>
      </c>
      <c r="E1060" s="8" t="s">
        <v>208</v>
      </c>
      <c r="F1060" s="10">
        <v>15</v>
      </c>
      <c r="G1060" s="19"/>
      <c r="H1060" s="6">
        <v>401785.64999999997</v>
      </c>
      <c r="I1060" s="6">
        <f t="shared" si="40"/>
        <v>449999.92800000001</v>
      </c>
      <c r="J1060" s="11" t="s">
        <v>794</v>
      </c>
      <c r="K1060" s="8" t="s">
        <v>3</v>
      </c>
      <c r="L1060" s="8"/>
      <c r="P1060" s="72"/>
    </row>
    <row r="1061" spans="1:16" ht="30">
      <c r="A1061" s="21">
        <v>31</v>
      </c>
      <c r="B1061" s="8" t="s">
        <v>47</v>
      </c>
      <c r="C1061" s="8" t="s">
        <v>1443</v>
      </c>
      <c r="D1061" s="8" t="s">
        <v>47</v>
      </c>
      <c r="E1061" s="8" t="s">
        <v>12</v>
      </c>
      <c r="F1061" s="18">
        <v>1</v>
      </c>
      <c r="G1061" s="6"/>
      <c r="H1061" s="6">
        <v>5264935</v>
      </c>
      <c r="I1061" s="6">
        <f t="shared" si="40"/>
        <v>5896727.2000000002</v>
      </c>
      <c r="J1061" s="8" t="s">
        <v>812</v>
      </c>
      <c r="K1061" s="8" t="s">
        <v>3</v>
      </c>
      <c r="L1061" s="8"/>
    </row>
    <row r="1062" spans="1:16" ht="30">
      <c r="A1062" s="21">
        <v>32</v>
      </c>
      <c r="B1062" s="8" t="s">
        <v>47</v>
      </c>
      <c r="C1062" s="8" t="s">
        <v>1443</v>
      </c>
      <c r="D1062" s="8" t="s">
        <v>47</v>
      </c>
      <c r="E1062" s="8" t="s">
        <v>12</v>
      </c>
      <c r="F1062" s="18">
        <v>1</v>
      </c>
      <c r="G1062" s="6"/>
      <c r="H1062" s="6">
        <v>5033160</v>
      </c>
      <c r="I1062" s="6">
        <f t="shared" si="40"/>
        <v>5637139.2000000002</v>
      </c>
      <c r="J1062" s="8" t="s">
        <v>1680</v>
      </c>
      <c r="K1062" s="8" t="s">
        <v>3</v>
      </c>
      <c r="L1062" s="8" t="s">
        <v>1686</v>
      </c>
    </row>
    <row r="1063" spans="1:16" ht="30">
      <c r="A1063" s="21">
        <v>33</v>
      </c>
      <c r="B1063" s="8" t="s">
        <v>47</v>
      </c>
      <c r="C1063" s="8" t="s">
        <v>1443</v>
      </c>
      <c r="D1063" s="8" t="s">
        <v>47</v>
      </c>
      <c r="E1063" s="8" t="s">
        <v>12</v>
      </c>
      <c r="F1063" s="18">
        <v>1</v>
      </c>
      <c r="G1063" s="6"/>
      <c r="H1063" s="6">
        <v>4989600</v>
      </c>
      <c r="I1063" s="6">
        <f t="shared" si="40"/>
        <v>5588352.0000000009</v>
      </c>
      <c r="J1063" s="8" t="s">
        <v>1685</v>
      </c>
      <c r="K1063" s="8" t="s">
        <v>3</v>
      </c>
      <c r="L1063" s="8" t="s">
        <v>1726</v>
      </c>
    </row>
    <row r="1064" spans="1:16" ht="30">
      <c r="A1064" s="21">
        <v>34</v>
      </c>
      <c r="B1064" s="8" t="s">
        <v>47</v>
      </c>
      <c r="C1064" s="8" t="s">
        <v>1443</v>
      </c>
      <c r="D1064" s="8" t="s">
        <v>47</v>
      </c>
      <c r="E1064" s="8" t="s">
        <v>12</v>
      </c>
      <c r="F1064" s="18">
        <v>1</v>
      </c>
      <c r="G1064" s="6"/>
      <c r="H1064" s="6">
        <v>5468400</v>
      </c>
      <c r="I1064" s="6">
        <f t="shared" si="40"/>
        <v>6124608.0000000009</v>
      </c>
      <c r="J1064" s="8" t="s">
        <v>1727</v>
      </c>
      <c r="K1064" s="8" t="s">
        <v>3</v>
      </c>
      <c r="L1064" s="8" t="s">
        <v>755</v>
      </c>
    </row>
    <row r="1065" spans="1:16" ht="90">
      <c r="A1065" s="21">
        <v>35</v>
      </c>
      <c r="B1065" s="8" t="s">
        <v>1763</v>
      </c>
      <c r="C1065" s="8" t="s">
        <v>1740</v>
      </c>
      <c r="D1065" s="8" t="s">
        <v>1764</v>
      </c>
      <c r="E1065" s="8" t="s">
        <v>12</v>
      </c>
      <c r="F1065" s="18">
        <v>1</v>
      </c>
      <c r="G1065" s="6"/>
      <c r="H1065" s="6">
        <v>1040723</v>
      </c>
      <c r="I1065" s="6">
        <f t="shared" si="40"/>
        <v>1165609.76</v>
      </c>
      <c r="J1065" s="8" t="s">
        <v>1741</v>
      </c>
      <c r="K1065" s="8" t="s">
        <v>3</v>
      </c>
      <c r="L1065" s="8" t="s">
        <v>755</v>
      </c>
    </row>
    <row r="1066" spans="1:16" ht="45">
      <c r="A1066" s="21">
        <v>36</v>
      </c>
      <c r="B1066" s="13" t="s">
        <v>213</v>
      </c>
      <c r="C1066" s="8" t="s">
        <v>1827</v>
      </c>
      <c r="D1066" s="13" t="s">
        <v>213</v>
      </c>
      <c r="E1066" s="13" t="s">
        <v>12</v>
      </c>
      <c r="F1066" s="13">
        <v>1</v>
      </c>
      <c r="G1066" s="38"/>
      <c r="H1066" s="39">
        <v>35200</v>
      </c>
      <c r="I1066" s="6">
        <f t="shared" si="40"/>
        <v>39424.000000000007</v>
      </c>
      <c r="J1066" s="13" t="s">
        <v>1414</v>
      </c>
      <c r="K1066" s="13" t="s">
        <v>184</v>
      </c>
      <c r="L1066" s="34" t="s">
        <v>755</v>
      </c>
    </row>
    <row r="1067" spans="1:16" s="66" customFormat="1">
      <c r="A1067" s="116" t="s">
        <v>1433</v>
      </c>
      <c r="B1067" s="116"/>
      <c r="C1067" s="116"/>
      <c r="D1067" s="8"/>
      <c r="E1067" s="8"/>
      <c r="F1067" s="8"/>
      <c r="G1067" s="6"/>
      <c r="H1067" s="74">
        <f>SUM(H1031:H1066)</f>
        <v>411895725.23680001</v>
      </c>
      <c r="I1067" s="74">
        <f>SUM(I1031:I1066)</f>
        <v>461323212.26521605</v>
      </c>
      <c r="J1067" s="67"/>
      <c r="K1067" s="65"/>
      <c r="L1067" s="65"/>
    </row>
    <row r="1068" spans="1:16" s="66" customFormat="1">
      <c r="A1068" s="116" t="s">
        <v>1438</v>
      </c>
      <c r="B1068" s="116"/>
      <c r="C1068" s="116"/>
      <c r="D1068" s="8"/>
      <c r="E1068" s="8"/>
      <c r="F1068" s="8"/>
      <c r="G1068" s="6"/>
      <c r="H1068" s="74">
        <f>H1026+H1029+H1067</f>
        <v>4288244636.9368</v>
      </c>
      <c r="I1068" s="74">
        <f>I1026+I1029+I1067</f>
        <v>4802833993.369216</v>
      </c>
      <c r="J1068" s="67"/>
      <c r="K1068" s="65"/>
      <c r="L1068" s="65"/>
    </row>
    <row r="1069" spans="1:16">
      <c r="A1069" s="120" t="s">
        <v>1439</v>
      </c>
      <c r="B1069" s="121"/>
      <c r="C1069" s="122"/>
      <c r="D1069" s="11"/>
      <c r="E1069" s="11"/>
      <c r="F1069" s="10"/>
      <c r="G1069" s="19"/>
      <c r="H1069" s="82">
        <f>H1017+H1068</f>
        <v>5566282119.8102274</v>
      </c>
      <c r="I1069" s="82">
        <f>I1017+I1068</f>
        <v>6234235974.1874552</v>
      </c>
      <c r="J1069" s="11"/>
      <c r="K1069" s="8"/>
      <c r="L1069" s="58"/>
    </row>
  </sheetData>
  <mergeCells count="19">
    <mergeCell ref="A1069:C1069"/>
    <mergeCell ref="A1026:C1026"/>
    <mergeCell ref="A1027:J1027"/>
    <mergeCell ref="A1029:C1029"/>
    <mergeCell ref="A1030:J1030"/>
    <mergeCell ref="A1067:C1067"/>
    <mergeCell ref="A1068:C1068"/>
    <mergeCell ref="A1019:J1019"/>
    <mergeCell ref="A10:I10"/>
    <mergeCell ref="A11:I11"/>
    <mergeCell ref="A14:K14"/>
    <mergeCell ref="A15:J15"/>
    <mergeCell ref="A925:C925"/>
    <mergeCell ref="A926:J926"/>
    <mergeCell ref="A936:C936"/>
    <mergeCell ref="A937:J937"/>
    <mergeCell ref="A1016:C1016"/>
    <mergeCell ref="A1017:C1017"/>
    <mergeCell ref="A1018:K1018"/>
  </mergeCells>
  <pageMargins left="0.35" right="0.32" top="0.74803149606299213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28"/>
  <sheetViews>
    <sheetView topLeftCell="A22" zoomScale="80" zoomScaleNormal="80" workbookViewId="0">
      <selection activeCell="N23" sqref="N23"/>
    </sheetView>
  </sheetViews>
  <sheetFormatPr defaultRowHeight="12.75"/>
  <cols>
    <col min="1" max="1" width="9.140625" style="96"/>
    <col min="2" max="2" width="24.5703125" style="96" customWidth="1"/>
    <col min="3" max="3" width="13.85546875" style="96" customWidth="1"/>
    <col min="4" max="4" width="47.7109375" style="96" customWidth="1"/>
    <col min="5" max="6" width="9.140625" style="96"/>
    <col min="7" max="7" width="14" style="96" customWidth="1"/>
    <col min="8" max="9" width="16.7109375" style="96" customWidth="1"/>
    <col min="10" max="10" width="17.42578125" style="96" customWidth="1"/>
    <col min="11" max="11" width="15.28515625" style="96" customWidth="1"/>
    <col min="12" max="16384" width="9.140625" style="96"/>
  </cols>
  <sheetData>
    <row r="4" spans="1:13" s="89" customFormat="1" ht="76.5">
      <c r="A4" s="83" t="s">
        <v>1440</v>
      </c>
      <c r="B4" s="84" t="s">
        <v>1423</v>
      </c>
      <c r="C4" s="84" t="s">
        <v>1424</v>
      </c>
      <c r="D4" s="85" t="s">
        <v>1425</v>
      </c>
      <c r="E4" s="84" t="s">
        <v>1426</v>
      </c>
      <c r="F4" s="86" t="s">
        <v>0</v>
      </c>
      <c r="G4" s="87" t="s">
        <v>1427</v>
      </c>
      <c r="H4" s="87" t="s">
        <v>1441</v>
      </c>
      <c r="I4" s="87" t="s">
        <v>1442</v>
      </c>
      <c r="J4" s="88" t="s">
        <v>1</v>
      </c>
      <c r="K4" s="88" t="s">
        <v>2</v>
      </c>
    </row>
    <row r="5" spans="1:13" s="89" customFormat="1">
      <c r="A5" s="123" t="s">
        <v>1435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</row>
    <row r="6" spans="1:13" s="91" customFormat="1">
      <c r="A6" s="124" t="s">
        <v>1436</v>
      </c>
      <c r="B6" s="124"/>
      <c r="C6" s="124"/>
      <c r="D6" s="124"/>
      <c r="E6" s="124"/>
      <c r="F6" s="124"/>
      <c r="G6" s="124"/>
      <c r="H6" s="124"/>
      <c r="I6" s="124"/>
      <c r="J6" s="124"/>
      <c r="K6" s="90"/>
    </row>
    <row r="7" spans="1:13" s="89" customFormat="1" ht="114.75">
      <c r="A7" s="93">
        <v>904</v>
      </c>
      <c r="B7" s="92" t="s">
        <v>1829</v>
      </c>
      <c r="C7" s="92" t="s">
        <v>5</v>
      </c>
      <c r="D7" s="92" t="s">
        <v>1833</v>
      </c>
      <c r="E7" s="92" t="s">
        <v>134</v>
      </c>
      <c r="F7" s="92">
        <v>3</v>
      </c>
      <c r="G7" s="94">
        <v>60803.66</v>
      </c>
      <c r="H7" s="94">
        <f t="shared" ref="H7:H11" si="0">G7*F7</f>
        <v>182410.98</v>
      </c>
      <c r="I7" s="94">
        <f t="shared" ref="I7:I11" si="1">H7*1.12</f>
        <v>204300.29760000002</v>
      </c>
      <c r="J7" s="92" t="s">
        <v>779</v>
      </c>
      <c r="K7" s="92" t="s">
        <v>3</v>
      </c>
      <c r="M7" s="95"/>
    </row>
    <row r="8" spans="1:13" s="89" customFormat="1" ht="63.75">
      <c r="A8" s="93">
        <v>905</v>
      </c>
      <c r="B8" s="92" t="s">
        <v>1830</v>
      </c>
      <c r="C8" s="92" t="s">
        <v>5</v>
      </c>
      <c r="D8" s="92" t="s">
        <v>1834</v>
      </c>
      <c r="E8" s="92" t="s">
        <v>134</v>
      </c>
      <c r="F8" s="92">
        <v>105</v>
      </c>
      <c r="G8" s="94">
        <v>1850</v>
      </c>
      <c r="H8" s="94">
        <f t="shared" si="0"/>
        <v>194250</v>
      </c>
      <c r="I8" s="94">
        <f t="shared" si="1"/>
        <v>217560.00000000003</v>
      </c>
      <c r="J8" s="92" t="s">
        <v>779</v>
      </c>
      <c r="K8" s="92" t="s">
        <v>3</v>
      </c>
      <c r="M8" s="95"/>
    </row>
    <row r="9" spans="1:13" s="89" customFormat="1" ht="38.25">
      <c r="A9" s="93">
        <v>906</v>
      </c>
      <c r="B9" s="92" t="s">
        <v>1831</v>
      </c>
      <c r="C9" s="92" t="s">
        <v>5</v>
      </c>
      <c r="D9" s="92" t="s">
        <v>1835</v>
      </c>
      <c r="E9" s="92" t="s">
        <v>134</v>
      </c>
      <c r="F9" s="92">
        <v>6</v>
      </c>
      <c r="G9" s="94">
        <v>6000</v>
      </c>
      <c r="H9" s="94">
        <f t="shared" si="0"/>
        <v>36000</v>
      </c>
      <c r="I9" s="94">
        <f t="shared" si="1"/>
        <v>40320.000000000007</v>
      </c>
      <c r="J9" s="92" t="s">
        <v>779</v>
      </c>
      <c r="K9" s="92" t="s">
        <v>3</v>
      </c>
      <c r="M9" s="95"/>
    </row>
    <row r="10" spans="1:13" s="89" customFormat="1" ht="89.25">
      <c r="A10" s="93">
        <v>907</v>
      </c>
      <c r="B10" s="92" t="s">
        <v>1832</v>
      </c>
      <c r="C10" s="92" t="s">
        <v>5</v>
      </c>
      <c r="D10" s="92" t="s">
        <v>1836</v>
      </c>
      <c r="E10" s="92" t="s">
        <v>134</v>
      </c>
      <c r="F10" s="92">
        <v>24</v>
      </c>
      <c r="G10" s="94">
        <v>12054</v>
      </c>
      <c r="H10" s="94">
        <f t="shared" si="0"/>
        <v>289296</v>
      </c>
      <c r="I10" s="94">
        <f t="shared" si="1"/>
        <v>324011.52000000002</v>
      </c>
      <c r="J10" s="92" t="s">
        <v>779</v>
      </c>
      <c r="K10" s="92" t="s">
        <v>3</v>
      </c>
      <c r="M10" s="95"/>
    </row>
    <row r="11" spans="1:13" s="89" customFormat="1" ht="89.25">
      <c r="A11" s="93">
        <v>908</v>
      </c>
      <c r="B11" s="92" t="s">
        <v>1735</v>
      </c>
      <c r="C11" s="92" t="s">
        <v>5</v>
      </c>
      <c r="D11" s="92" t="s">
        <v>1837</v>
      </c>
      <c r="E11" s="92" t="s">
        <v>134</v>
      </c>
      <c r="F11" s="92">
        <v>28</v>
      </c>
      <c r="G11" s="94">
        <v>13304</v>
      </c>
      <c r="H11" s="94">
        <f t="shared" si="0"/>
        <v>372512</v>
      </c>
      <c r="I11" s="94">
        <f t="shared" si="1"/>
        <v>417213.44000000006</v>
      </c>
      <c r="J11" s="92" t="s">
        <v>779</v>
      </c>
      <c r="K11" s="92" t="s">
        <v>3</v>
      </c>
      <c r="M11" s="95"/>
    </row>
    <row r="12" spans="1:13" s="89" customFormat="1">
      <c r="A12" s="123" t="s">
        <v>1437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</row>
    <row r="13" spans="1:13" s="91" customFormat="1">
      <c r="A13" s="124" t="s">
        <v>1432</v>
      </c>
      <c r="B13" s="124"/>
      <c r="C13" s="124"/>
      <c r="D13" s="124"/>
      <c r="E13" s="124"/>
      <c r="F13" s="124"/>
      <c r="G13" s="124"/>
      <c r="H13" s="124"/>
      <c r="I13" s="124"/>
      <c r="J13" s="124"/>
      <c r="K13" s="90"/>
    </row>
    <row r="14" spans="1:13" s="89" customFormat="1" ht="38.25">
      <c r="A14" s="93">
        <v>36</v>
      </c>
      <c r="B14" s="92" t="s">
        <v>213</v>
      </c>
      <c r="C14" s="92" t="s">
        <v>1827</v>
      </c>
      <c r="D14" s="92" t="s">
        <v>213</v>
      </c>
      <c r="E14" s="92" t="s">
        <v>12</v>
      </c>
      <c r="F14" s="92">
        <v>1</v>
      </c>
      <c r="G14" s="94"/>
      <c r="H14" s="94">
        <v>35200</v>
      </c>
      <c r="I14" s="94">
        <f>H14*1.12</f>
        <v>39424.000000000007</v>
      </c>
      <c r="J14" s="92" t="s">
        <v>1414</v>
      </c>
      <c r="K14" s="92" t="s">
        <v>184</v>
      </c>
    </row>
    <row r="18" spans="1:13" s="100" customFormat="1" ht="99.75">
      <c r="A18" s="98" t="s">
        <v>1838</v>
      </c>
      <c r="B18" s="99" t="s">
        <v>1839</v>
      </c>
      <c r="C18" s="99" t="s">
        <v>1840</v>
      </c>
      <c r="D18" s="99" t="s">
        <v>1841</v>
      </c>
      <c r="E18" s="99" t="s">
        <v>1842</v>
      </c>
      <c r="F18" s="99" t="s">
        <v>1843</v>
      </c>
      <c r="G18" s="99" t="s">
        <v>1844</v>
      </c>
      <c r="H18" s="99" t="s">
        <v>1845</v>
      </c>
      <c r="I18" s="99" t="s">
        <v>1846</v>
      </c>
      <c r="J18" s="99" t="s">
        <v>1847</v>
      </c>
      <c r="K18" s="99" t="s">
        <v>1847</v>
      </c>
    </row>
    <row r="19" spans="1:13" s="100" customFormat="1" ht="15">
      <c r="A19" s="125" t="s">
        <v>1848</v>
      </c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3" s="102" customFormat="1" ht="14.25" customHeight="1">
      <c r="A20" s="126" t="s">
        <v>1849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01"/>
    </row>
    <row r="21" spans="1:13" s="89" customFormat="1" ht="127.5" customHeight="1">
      <c r="A21" s="93">
        <v>904</v>
      </c>
      <c r="B21" s="92" t="s">
        <v>1860</v>
      </c>
      <c r="C21" s="103" t="s">
        <v>1850</v>
      </c>
      <c r="D21" s="92" t="s">
        <v>1861</v>
      </c>
      <c r="E21" s="92" t="s">
        <v>1857</v>
      </c>
      <c r="F21" s="92">
        <v>3</v>
      </c>
      <c r="G21" s="94">
        <v>60803.66</v>
      </c>
      <c r="H21" s="94">
        <f t="shared" ref="H21:H25" si="2">G21*F21</f>
        <v>182410.98</v>
      </c>
      <c r="I21" s="94">
        <f t="shared" ref="I21:I25" si="3">H21*1.12</f>
        <v>204300.29760000002</v>
      </c>
      <c r="J21" s="104" t="s">
        <v>1858</v>
      </c>
      <c r="K21" s="103" t="s">
        <v>1856</v>
      </c>
      <c r="M21" s="95"/>
    </row>
    <row r="22" spans="1:13" s="89" customFormat="1" ht="60">
      <c r="A22" s="93">
        <v>905</v>
      </c>
      <c r="B22" s="92" t="s">
        <v>1862</v>
      </c>
      <c r="C22" s="103" t="s">
        <v>1850</v>
      </c>
      <c r="D22" s="92" t="s">
        <v>1863</v>
      </c>
      <c r="E22" s="92" t="s">
        <v>1857</v>
      </c>
      <c r="F22" s="92">
        <v>105</v>
      </c>
      <c r="G22" s="94">
        <v>1850</v>
      </c>
      <c r="H22" s="94">
        <f t="shared" si="2"/>
        <v>194250</v>
      </c>
      <c r="I22" s="94">
        <f t="shared" si="3"/>
        <v>217560.00000000003</v>
      </c>
      <c r="J22" s="104" t="s">
        <v>1858</v>
      </c>
      <c r="K22" s="103" t="s">
        <v>1856</v>
      </c>
      <c r="M22" s="95"/>
    </row>
    <row r="23" spans="1:13" s="89" customFormat="1" ht="60">
      <c r="A23" s="93">
        <v>906</v>
      </c>
      <c r="B23" s="92" t="s">
        <v>1864</v>
      </c>
      <c r="C23" s="103" t="s">
        <v>1850</v>
      </c>
      <c r="D23" s="92" t="s">
        <v>1865</v>
      </c>
      <c r="E23" s="92" t="s">
        <v>1857</v>
      </c>
      <c r="F23" s="92">
        <v>6</v>
      </c>
      <c r="G23" s="94">
        <v>6000</v>
      </c>
      <c r="H23" s="94">
        <f t="shared" si="2"/>
        <v>36000</v>
      </c>
      <c r="I23" s="94">
        <f t="shared" si="3"/>
        <v>40320.000000000007</v>
      </c>
      <c r="J23" s="104" t="s">
        <v>1858</v>
      </c>
      <c r="K23" s="103" t="s">
        <v>1856</v>
      </c>
      <c r="M23" s="95"/>
    </row>
    <row r="24" spans="1:13" s="89" customFormat="1" ht="112.5" customHeight="1">
      <c r="A24" s="93">
        <v>907</v>
      </c>
      <c r="B24" s="92" t="s">
        <v>1866</v>
      </c>
      <c r="C24" s="103" t="s">
        <v>1850</v>
      </c>
      <c r="D24" s="92" t="s">
        <v>1867</v>
      </c>
      <c r="E24" s="92" t="s">
        <v>1857</v>
      </c>
      <c r="F24" s="92">
        <v>24</v>
      </c>
      <c r="G24" s="94">
        <v>12054</v>
      </c>
      <c r="H24" s="94">
        <f t="shared" si="2"/>
        <v>289296</v>
      </c>
      <c r="I24" s="94">
        <f t="shared" si="3"/>
        <v>324011.52000000002</v>
      </c>
      <c r="J24" s="104" t="s">
        <v>1858</v>
      </c>
      <c r="K24" s="103" t="s">
        <v>1856</v>
      </c>
      <c r="M24" s="95"/>
    </row>
    <row r="25" spans="1:13" s="89" customFormat="1" ht="143.25" customHeight="1">
      <c r="A25" s="93">
        <v>908</v>
      </c>
      <c r="B25" s="92" t="s">
        <v>1868</v>
      </c>
      <c r="C25" s="103" t="s">
        <v>1850</v>
      </c>
      <c r="D25" s="92" t="s">
        <v>1869</v>
      </c>
      <c r="E25" s="92" t="s">
        <v>1857</v>
      </c>
      <c r="F25" s="92">
        <v>28</v>
      </c>
      <c r="G25" s="94">
        <v>13304</v>
      </c>
      <c r="H25" s="94">
        <f t="shared" si="2"/>
        <v>372512</v>
      </c>
      <c r="I25" s="94">
        <f t="shared" si="3"/>
        <v>417213.44000000006</v>
      </c>
      <c r="J25" s="104" t="s">
        <v>1858</v>
      </c>
      <c r="K25" s="103" t="s">
        <v>1856</v>
      </c>
      <c r="M25" s="95"/>
    </row>
    <row r="26" spans="1:13" s="89" customFormat="1">
      <c r="A26" s="123" t="s">
        <v>1852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3" s="91" customFormat="1">
      <c r="A27" s="124" t="s">
        <v>1851</v>
      </c>
      <c r="B27" s="124"/>
      <c r="C27" s="124"/>
      <c r="D27" s="124"/>
      <c r="E27" s="124"/>
      <c r="F27" s="124"/>
      <c r="G27" s="124"/>
      <c r="H27" s="124"/>
      <c r="I27" s="124"/>
      <c r="J27" s="124"/>
      <c r="K27" s="90"/>
    </row>
    <row r="28" spans="1:13" s="89" customFormat="1" ht="60">
      <c r="A28" s="93">
        <v>36</v>
      </c>
      <c r="B28" s="92" t="s">
        <v>1855</v>
      </c>
      <c r="C28" s="92" t="s">
        <v>1853</v>
      </c>
      <c r="D28" s="92" t="s">
        <v>1855</v>
      </c>
      <c r="E28" s="92" t="s">
        <v>1854</v>
      </c>
      <c r="F28" s="92">
        <v>1</v>
      </c>
      <c r="G28" s="94"/>
      <c r="H28" s="94">
        <v>35200</v>
      </c>
      <c r="I28" s="94">
        <f>H28*1.12</f>
        <v>39424.000000000007</v>
      </c>
      <c r="J28" s="92" t="s">
        <v>1859</v>
      </c>
      <c r="K28" s="103" t="s">
        <v>1856</v>
      </c>
    </row>
  </sheetData>
  <mergeCells count="8">
    <mergeCell ref="A26:K26"/>
    <mergeCell ref="A27:J27"/>
    <mergeCell ref="A13:J13"/>
    <mergeCell ref="A12:K12"/>
    <mergeCell ref="A5:K5"/>
    <mergeCell ref="A6:J6"/>
    <mergeCell ref="A19:K19"/>
    <mergeCell ref="A20:J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nurgul.tuleubekova</cp:lastModifiedBy>
  <cp:lastPrinted>2012-10-18T05:27:30Z</cp:lastPrinted>
  <dcterms:created xsi:type="dcterms:W3CDTF">2011-06-29T08:00:36Z</dcterms:created>
  <dcterms:modified xsi:type="dcterms:W3CDTF">2012-10-24T07:26:13Z</dcterms:modified>
</cp:coreProperties>
</file>