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'!$A$9:$J$1132</definedName>
  </definedNames>
  <calcPr calcId="124519"/>
</workbook>
</file>

<file path=xl/calcChain.xml><?xml version="1.0" encoding="utf-8"?>
<calcChain xmlns="http://schemas.openxmlformats.org/spreadsheetml/2006/main">
  <c r="J693" i="4"/>
  <c r="K693" s="1"/>
  <c r="J1088"/>
  <c r="K1088" s="1"/>
  <c r="J706"/>
  <c r="K70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89"/>
  <c r="K389" s="1"/>
  <c r="K376"/>
  <c r="J376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G709"/>
  <c r="K709"/>
  <c r="J710"/>
  <c r="K710" s="1"/>
  <c r="K711"/>
  <c r="J712"/>
  <c r="K712" s="1"/>
  <c r="J809"/>
  <c r="K809" s="1"/>
  <c r="J1049"/>
  <c r="K1049" s="1"/>
  <c r="J1087" l="1"/>
  <c r="K1087" s="1"/>
  <c r="J1086"/>
  <c r="K1086" s="1"/>
  <c r="J1146"/>
  <c r="K1146" s="1"/>
  <c r="J286" l="1"/>
  <c r="K286" s="1"/>
  <c r="J492"/>
  <c r="K492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5"/>
  <c r="K555"/>
  <c r="J692"/>
  <c r="K692" s="1"/>
  <c r="J688"/>
  <c r="K688" s="1"/>
  <c r="J715"/>
  <c r="K715" s="1"/>
  <c r="J896"/>
  <c r="K896" s="1"/>
  <c r="J897"/>
  <c r="K897" s="1"/>
  <c r="J898"/>
  <c r="K898" s="1"/>
  <c r="J899"/>
  <c r="K899" s="1"/>
  <c r="J900"/>
  <c r="K900" s="1"/>
  <c r="J749"/>
  <c r="K749" s="1"/>
  <c r="J747"/>
  <c r="K747" s="1"/>
  <c r="J912"/>
  <c r="K912" s="1"/>
  <c r="J855" l="1"/>
  <c r="K855" s="1"/>
  <c r="J570"/>
  <c r="K570" s="1"/>
  <c r="J1101"/>
  <c r="K1101" s="1"/>
  <c r="J957"/>
  <c r="K957" s="1"/>
  <c r="J1148"/>
  <c r="K1148" s="1"/>
  <c r="K1141"/>
  <c r="J1140"/>
  <c r="K1140" s="1"/>
  <c r="J1016"/>
  <c r="K1016" s="1"/>
  <c r="J921"/>
  <c r="K921" s="1"/>
  <c r="J920"/>
  <c r="K920" s="1"/>
  <c r="J882"/>
  <c r="K882" s="1"/>
  <c r="J852"/>
  <c r="K852" s="1"/>
  <c r="J702"/>
  <c r="J562"/>
  <c r="K562" s="1"/>
  <c r="J557"/>
  <c r="K557" s="1"/>
  <c r="G1142" l="1"/>
  <c r="K561"/>
  <c r="G561"/>
  <c r="K560"/>
  <c r="G560"/>
  <c r="K559"/>
  <c r="G559"/>
  <c r="J1188" l="1"/>
  <c r="K1188" s="1"/>
  <c r="J1187"/>
  <c r="K1187" s="1"/>
  <c r="J1185"/>
  <c r="K1185" s="1"/>
  <c r="K1184"/>
  <c r="J1183"/>
  <c r="K1183" s="1"/>
  <c r="J1182"/>
  <c r="K1182" s="1"/>
  <c r="K1181"/>
  <c r="K1180"/>
  <c r="K1179"/>
  <c r="G1179"/>
  <c r="J1173"/>
  <c r="K1173" s="1"/>
  <c r="J1172"/>
  <c r="K1172" s="1"/>
  <c r="J1171"/>
  <c r="K1171" s="1"/>
  <c r="J1170"/>
  <c r="K1170" s="1"/>
  <c r="K1169"/>
  <c r="J1168"/>
  <c r="K1168" s="1"/>
  <c r="J1167"/>
  <c r="K1167" s="1"/>
  <c r="J1166"/>
  <c r="K1166" s="1"/>
  <c r="J1165"/>
  <c r="K1165" s="1"/>
  <c r="J1164"/>
  <c r="K1164" s="1"/>
  <c r="J1163"/>
  <c r="K1163" s="1"/>
  <c r="J1162"/>
  <c r="K1162" s="1"/>
  <c r="J1161"/>
  <c r="K1161" s="1"/>
  <c r="J1160"/>
  <c r="K1160" s="1"/>
  <c r="J1159"/>
  <c r="K1159" s="1"/>
  <c r="J1158"/>
  <c r="K1158" s="1"/>
  <c r="J1157"/>
  <c r="K1157" s="1"/>
  <c r="J1156"/>
  <c r="K1156" s="1"/>
  <c r="J1155"/>
  <c r="K1155" s="1"/>
  <c r="J1154"/>
  <c r="K1154" s="1"/>
  <c r="J1153"/>
  <c r="K1153" s="1"/>
  <c r="K1152"/>
  <c r="J1151"/>
  <c r="K1151" s="1"/>
  <c r="J1150"/>
  <c r="K1150" s="1"/>
  <c r="J1149"/>
  <c r="K1149" s="1"/>
  <c r="J1147"/>
  <c r="K1147" s="1"/>
  <c r="J1145"/>
  <c r="K1145" s="1"/>
  <c r="K1144"/>
  <c r="J1143"/>
  <c r="K1143" s="1"/>
  <c r="K1142"/>
  <c r="K1139"/>
  <c r="G1139"/>
  <c r="K1138"/>
  <c r="G1138"/>
  <c r="K1137"/>
  <c r="G1137"/>
  <c r="J1136"/>
  <c r="K1136" s="1"/>
  <c r="J1135"/>
  <c r="K1135" s="1"/>
  <c r="J1134"/>
  <c r="K1134" s="1"/>
  <c r="J1133"/>
  <c r="K1133" s="1"/>
  <c r="J1132"/>
  <c r="K1132" s="1"/>
  <c r="J1131"/>
  <c r="K1131" s="1"/>
  <c r="J1130"/>
  <c r="K1130" s="1"/>
  <c r="J1129"/>
  <c r="K1129" s="1"/>
  <c r="J1128"/>
  <c r="K1128" s="1"/>
  <c r="J1127"/>
  <c r="K1127" s="1"/>
  <c r="J1126"/>
  <c r="K1126" s="1"/>
  <c r="J1125"/>
  <c r="K1125" s="1"/>
  <c r="J1124"/>
  <c r="K1124" s="1"/>
  <c r="J1123"/>
  <c r="K1123" s="1"/>
  <c r="J1122"/>
  <c r="K1122" s="1"/>
  <c r="J1121"/>
  <c r="K1121" s="1"/>
  <c r="J1120"/>
  <c r="K1120" s="1"/>
  <c r="J1119"/>
  <c r="K1119" s="1"/>
  <c r="K1118"/>
  <c r="J1117"/>
  <c r="K1117" s="1"/>
  <c r="J1116"/>
  <c r="K1116" s="1"/>
  <c r="J1115"/>
  <c r="K1115" s="1"/>
  <c r="J1114"/>
  <c r="K1114" s="1"/>
  <c r="J1113"/>
  <c r="K1113" s="1"/>
  <c r="J1112"/>
  <c r="K1112" s="1"/>
  <c r="J1111"/>
  <c r="K1111" s="1"/>
  <c r="K1110"/>
  <c r="K1109"/>
  <c r="J1108"/>
  <c r="K1108" s="1"/>
  <c r="J1107"/>
  <c r="K1107" s="1"/>
  <c r="J1106"/>
  <c r="K1106" s="1"/>
  <c r="J1105"/>
  <c r="K1105" s="1"/>
  <c r="J1104"/>
  <c r="K1104" s="1"/>
  <c r="J1103"/>
  <c r="K1103" s="1"/>
  <c r="J1102"/>
  <c r="K1102" s="1"/>
  <c r="J1100"/>
  <c r="K1100" s="1"/>
  <c r="J1099"/>
  <c r="K1099" s="1"/>
  <c r="J1098"/>
  <c r="K1098" s="1"/>
  <c r="J1096"/>
  <c r="K1096" s="1"/>
  <c r="J1095"/>
  <c r="K1095" s="1"/>
  <c r="J1094"/>
  <c r="K1094" s="1"/>
  <c r="K1093"/>
  <c r="J1092"/>
  <c r="K1092" s="1"/>
  <c r="K1091"/>
  <c r="K1090"/>
  <c r="J1089"/>
  <c r="K1089" s="1"/>
  <c r="J1085"/>
  <c r="K1085" s="1"/>
  <c r="J1084"/>
  <c r="K1084" s="1"/>
  <c r="J1083"/>
  <c r="K1083" s="1"/>
  <c r="J1082"/>
  <c r="K1082" s="1"/>
  <c r="J1081"/>
  <c r="K1081" s="1"/>
  <c r="J1080"/>
  <c r="K1080" s="1"/>
  <c r="J1079"/>
  <c r="K1079" s="1"/>
  <c r="J1078"/>
  <c r="K1078" s="1"/>
  <c r="K1077"/>
  <c r="F1077"/>
  <c r="K1076"/>
  <c r="K1075"/>
  <c r="K1074"/>
  <c r="G1074"/>
  <c r="K1073"/>
  <c r="J1072"/>
  <c r="K1072" s="1"/>
  <c r="J1071"/>
  <c r="K1071" s="1"/>
  <c r="J1070"/>
  <c r="K1070" s="1"/>
  <c r="J1069"/>
  <c r="K1069" s="1"/>
  <c r="J1068"/>
  <c r="K1068" s="1"/>
  <c r="K1067"/>
  <c r="J1064"/>
  <c r="K1064" s="1"/>
  <c r="J1063"/>
  <c r="K1063" s="1"/>
  <c r="J1062"/>
  <c r="K1062" s="1"/>
  <c r="J1061"/>
  <c r="K1061" s="1"/>
  <c r="J1060"/>
  <c r="K1060" s="1"/>
  <c r="J1059"/>
  <c r="K1059" s="1"/>
  <c r="K1058"/>
  <c r="J1057"/>
  <c r="K1057" s="1"/>
  <c r="J1056"/>
  <c r="K1056" s="1"/>
  <c r="J1055"/>
  <c r="K1055" s="1"/>
  <c r="K1054"/>
  <c r="J1053"/>
  <c r="K1053" s="1"/>
  <c r="J1052"/>
  <c r="K1052" s="1"/>
  <c r="K1051"/>
  <c r="G1051"/>
  <c r="K1050"/>
  <c r="G1050"/>
  <c r="J1048"/>
  <c r="K1047"/>
  <c r="J1046"/>
  <c r="K1046" s="1"/>
  <c r="J1045"/>
  <c r="K1045" s="1"/>
  <c r="K1044"/>
  <c r="K1043"/>
  <c r="K1042"/>
  <c r="J1039"/>
  <c r="K1039" s="1"/>
  <c r="J1038"/>
  <c r="K1038" s="1"/>
  <c r="J1037"/>
  <c r="K1037" s="1"/>
  <c r="J1036"/>
  <c r="K1036" s="1"/>
  <c r="J1035"/>
  <c r="K1035" s="1"/>
  <c r="K1034"/>
  <c r="K1033"/>
  <c r="K1032"/>
  <c r="K1031"/>
  <c r="J1029"/>
  <c r="K1029" s="1"/>
  <c r="J1028"/>
  <c r="K1028" s="1"/>
  <c r="J1027"/>
  <c r="K1027" s="1"/>
  <c r="J1026"/>
  <c r="K1026" s="1"/>
  <c r="J1025"/>
  <c r="K1025" s="1"/>
  <c r="J1024"/>
  <c r="K1024" s="1"/>
  <c r="J1023"/>
  <c r="K1023" s="1"/>
  <c r="K1022"/>
  <c r="K1021"/>
  <c r="K1020"/>
  <c r="K1019"/>
  <c r="K1018"/>
  <c r="J1017"/>
  <c r="K1017" s="1"/>
  <c r="J1015"/>
  <c r="K1015" s="1"/>
  <c r="J1014"/>
  <c r="K1014" s="1"/>
  <c r="J1013"/>
  <c r="K1013" s="1"/>
  <c r="J1012"/>
  <c r="K1012" s="1"/>
  <c r="J1011"/>
  <c r="K1011" s="1"/>
  <c r="J1010"/>
  <c r="K1010" s="1"/>
  <c r="J1009"/>
  <c r="K1009" s="1"/>
  <c r="J1008"/>
  <c r="K1008" s="1"/>
  <c r="J1007"/>
  <c r="K1007" s="1"/>
  <c r="J1006"/>
  <c r="K1006" s="1"/>
  <c r="J1005"/>
  <c r="K1005" s="1"/>
  <c r="J1004"/>
  <c r="K1004" s="1"/>
  <c r="J1000"/>
  <c r="K1000" s="1"/>
  <c r="J997"/>
  <c r="K997" s="1"/>
  <c r="J996"/>
  <c r="K996" s="1"/>
  <c r="J995"/>
  <c r="K995" s="1"/>
  <c r="J994"/>
  <c r="K994" s="1"/>
  <c r="J993"/>
  <c r="K993" s="1"/>
  <c r="J984"/>
  <c r="K984" s="1"/>
  <c r="J983"/>
  <c r="K983" s="1"/>
  <c r="K981"/>
  <c r="G981"/>
  <c r="K980"/>
  <c r="G980"/>
  <c r="K979"/>
  <c r="G979"/>
  <c r="K978"/>
  <c r="K977"/>
  <c r="G977"/>
  <c r="K929"/>
  <c r="G929"/>
  <c r="K928"/>
  <c r="K927"/>
  <c r="J902"/>
  <c r="K902" s="1"/>
  <c r="J901"/>
  <c r="K901" s="1"/>
  <c r="K895"/>
  <c r="J894"/>
  <c r="K894" s="1"/>
  <c r="J893"/>
  <c r="K893" s="1"/>
  <c r="J892"/>
  <c r="K892" s="1"/>
  <c r="J890"/>
  <c r="K890" s="1"/>
  <c r="J889"/>
  <c r="K889" s="1"/>
  <c r="J888"/>
  <c r="K888" s="1"/>
  <c r="J887"/>
  <c r="K887" s="1"/>
  <c r="J886"/>
  <c r="K886" s="1"/>
  <c r="J885"/>
  <c r="K885" s="1"/>
  <c r="J884"/>
  <c r="K884" s="1"/>
  <c r="K883"/>
  <c r="G883"/>
  <c r="J881"/>
  <c r="K881" s="1"/>
  <c r="J880"/>
  <c r="K880" s="1"/>
  <c r="J878"/>
  <c r="K878" s="1"/>
  <c r="J877"/>
  <c r="K877" s="1"/>
  <c r="K875"/>
  <c r="J873"/>
  <c r="K873" s="1"/>
  <c r="J871"/>
  <c r="K871" s="1"/>
  <c r="J870"/>
  <c r="K870" s="1"/>
  <c r="J869"/>
  <c r="K869" s="1"/>
  <c r="J868"/>
  <c r="K868" s="1"/>
  <c r="J867"/>
  <c r="K867" s="1"/>
  <c r="J866"/>
  <c r="K866" s="1"/>
  <c r="J865"/>
  <c r="K865" s="1"/>
  <c r="J864"/>
  <c r="K864" s="1"/>
  <c r="J863"/>
  <c r="K863" s="1"/>
  <c r="J862"/>
  <c r="K862" s="1"/>
  <c r="F861"/>
  <c r="J860"/>
  <c r="K860" s="1"/>
  <c r="K859"/>
  <c r="J858"/>
  <c r="K858" s="1"/>
  <c r="J857"/>
  <c r="K857" s="1"/>
  <c r="J856"/>
  <c r="G856" s="1"/>
  <c r="K854"/>
  <c r="G854"/>
  <c r="J851"/>
  <c r="K851" s="1"/>
  <c r="J845"/>
  <c r="K845" s="1"/>
  <c r="K842"/>
  <c r="J841"/>
  <c r="K841" s="1"/>
  <c r="J838"/>
  <c r="K838" s="1"/>
  <c r="J837"/>
  <c r="K837" s="1"/>
  <c r="J836"/>
  <c r="K836" s="1"/>
  <c r="J835"/>
  <c r="K835" s="1"/>
  <c r="J834"/>
  <c r="K834" s="1"/>
  <c r="J833"/>
  <c r="K833" s="1"/>
  <c r="J832"/>
  <c r="K832" s="1"/>
  <c r="J831"/>
  <c r="K831" s="1"/>
  <c r="J830"/>
  <c r="K830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2"/>
  <c r="K812" s="1"/>
  <c r="J811"/>
  <c r="K811" s="1"/>
  <c r="J810"/>
  <c r="K810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7"/>
  <c r="K787" s="1"/>
  <c r="J786"/>
  <c r="K786" s="1"/>
  <c r="J782"/>
  <c r="K782" s="1"/>
  <c r="K781"/>
  <c r="K780"/>
  <c r="G780"/>
  <c r="K779"/>
  <c r="G779"/>
  <c r="K778"/>
  <c r="G778"/>
  <c r="K777"/>
  <c r="G777"/>
  <c r="K776"/>
  <c r="G776"/>
  <c r="K775"/>
  <c r="G775"/>
  <c r="K774"/>
  <c r="K773"/>
  <c r="K772"/>
  <c r="G772"/>
  <c r="K771"/>
  <c r="G771"/>
  <c r="K770"/>
  <c r="G770"/>
  <c r="K769"/>
  <c r="G769"/>
  <c r="K768"/>
  <c r="G768"/>
  <c r="K767"/>
  <c r="G767"/>
  <c r="K766"/>
  <c r="G766"/>
  <c r="J765"/>
  <c r="G765" s="1"/>
  <c r="K764"/>
  <c r="G764"/>
  <c r="J763"/>
  <c r="K763" s="1"/>
  <c r="K762"/>
  <c r="G762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8"/>
  <c r="K748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2"/>
  <c r="K722" s="1"/>
  <c r="K720"/>
  <c r="G720"/>
  <c r="K719"/>
  <c r="G719"/>
  <c r="K717"/>
  <c r="K716"/>
  <c r="G716"/>
  <c r="J714"/>
  <c r="K714" s="1"/>
  <c r="J713"/>
  <c r="K713" s="1"/>
  <c r="K702"/>
  <c r="J701"/>
  <c r="K701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6"/>
  <c r="K676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2"/>
  <c r="K652" s="1"/>
  <c r="J651"/>
  <c r="K651" s="1"/>
  <c r="J650"/>
  <c r="K650" s="1"/>
  <c r="J649"/>
  <c r="K649" s="1"/>
  <c r="J648"/>
  <c r="K648" s="1"/>
  <c r="J647"/>
  <c r="K647" s="1"/>
  <c r="J645"/>
  <c r="K645" s="1"/>
  <c r="J644"/>
  <c r="K644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K620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71"/>
  <c r="K571" s="1"/>
  <c r="K466"/>
  <c r="K465"/>
  <c r="G465"/>
  <c r="K463"/>
  <c r="G463"/>
  <c r="J462"/>
  <c r="K462" s="1"/>
  <c r="J461"/>
  <c r="K461" s="1"/>
  <c r="K460"/>
  <c r="G460"/>
  <c r="K459"/>
  <c r="G459"/>
  <c r="K458"/>
  <c r="G458"/>
  <c r="K457"/>
  <c r="J454"/>
  <c r="K454" s="1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J1189" l="1"/>
  <c r="K13"/>
  <c r="K1189" s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<sst xmlns="http://schemas.openxmlformats.org/spreadsheetml/2006/main" count="7097" uniqueCount="1611">
  <si>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</si>
  <si>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</si>
  <si>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</si>
  <si>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</si>
  <si>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</si>
  <si>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</si>
  <si>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</si>
  <si>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</si>
  <si>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</si>
  <si>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</si>
  <si>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</si>
  <si>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</si>
  <si>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</si>
  <si>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</si>
  <si>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</si>
  <si>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</si>
  <si>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</si>
  <si>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</si>
  <si>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</si>
  <si>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</si>
  <si>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</si>
  <si>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</si>
  <si>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</si>
  <si>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</si>
  <si>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</si>
  <si>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</si>
  <si>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</si>
  <si>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</si>
  <si>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</si>
  <si>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</si>
  <si>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</si>
  <si>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</si>
  <si>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</si>
  <si>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</si>
  <si>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</si>
  <si>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</si>
  <si>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</si>
  <si>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</si>
  <si>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</si>
  <si>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</si>
  <si>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</si>
  <si>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</si>
  <si>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</si>
  <si>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</si>
  <si>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</si>
  <si>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</si>
  <si>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</si>
  <si>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</si>
  <si>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</si>
  <si>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</si>
  <si>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</si>
  <si>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</si>
  <si>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</si>
  <si>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</si>
  <si>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</si>
  <si>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</si>
  <si>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</si>
  <si>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</si>
  <si>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</si>
  <si>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</si>
  <si>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</si>
  <si>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</si>
  <si>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</si>
  <si>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</si>
  <si>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</si>
  <si>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</si>
  <si>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</si>
  <si>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</si>
  <si>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</si>
  <si>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</si>
  <si>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</si>
  <si>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</si>
  <si>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</si>
  <si>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</si>
  <si>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</si>
  <si>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</si>
  <si>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</si>
  <si>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</si>
  <si>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</si>
  <si>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</si>
  <si>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</si>
  <si>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</si>
  <si>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</si>
  <si>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</si>
  <si>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</si>
  <si>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</si>
  <si>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</si>
  <si>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</si>
  <si>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</si>
  <si>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</si>
  <si>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</si>
  <si>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</si>
  <si>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</si>
  <si>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</si>
  <si>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</si>
  <si>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</si>
  <si>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</si>
  <si>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</si>
  <si>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</si>
  <si>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</si>
  <si>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</si>
  <si>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</si>
  <si>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</si>
  <si>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</si>
  <si>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</si>
  <si>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</si>
  <si>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</si>
  <si>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</si>
  <si>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</si>
  <si>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</si>
  <si>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</si>
  <si>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</si>
  <si>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</si>
  <si>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</si>
  <si>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</si>
  <si>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</si>
  <si>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</si>
  <si>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</si>
  <si>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</si>
  <si>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</si>
  <si>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</si>
  <si>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</si>
  <si>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</si>
  <si>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</si>
  <si>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</si>
  <si>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</si>
  <si>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</si>
  <si>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</si>
  <si>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</si>
  <si>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</si>
  <si>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</si>
  <si>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</si>
  <si>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</si>
  <si>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</si>
  <si>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</si>
  <si>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</si>
  <si>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</si>
  <si>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</si>
  <si>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</si>
  <si>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</si>
  <si>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</si>
  <si>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</si>
  <si>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</si>
  <si>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</si>
  <si>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</si>
  <si>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</si>
  <si>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</si>
  <si>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</si>
  <si>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</si>
  <si>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</si>
  <si>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</si>
  <si>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</si>
  <si>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</si>
  <si>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</si>
  <si>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</si>
  <si>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</si>
  <si>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</si>
  <si>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</si>
  <si>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</si>
  <si>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</si>
  <si>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</si>
  <si>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</si>
  <si>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</si>
  <si>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</si>
  <si>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</si>
  <si>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</si>
  <si>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</si>
  <si>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</si>
  <si>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</si>
  <si>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</si>
  <si>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</si>
  <si>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</si>
  <si>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</si>
  <si>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</si>
  <si>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</si>
  <si>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</si>
  <si>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</si>
  <si>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</si>
  <si>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</si>
  <si>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</si>
  <si>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</si>
  <si>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</si>
  <si>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</si>
  <si>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</si>
  <si>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</si>
  <si>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</si>
  <si>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</si>
  <si>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</si>
  <si>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</si>
  <si>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</si>
  <si>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</si>
  <si>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</si>
  <si>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</si>
  <si>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</si>
  <si>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</si>
  <si>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</si>
  <si>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</si>
  <si>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</si>
  <si>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</si>
  <si>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</si>
  <si>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</si>
  <si>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</si>
  <si>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</si>
  <si>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</si>
  <si>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</si>
  <si>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</si>
  <si>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</si>
  <si>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</si>
  <si>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</si>
  <si>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</si>
  <si>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</si>
  <si>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</si>
  <si>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</si>
  <si>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</si>
  <si>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</si>
  <si>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</si>
  <si>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</si>
  <si>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</si>
  <si>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</si>
  <si>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</si>
  <si>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</si>
  <si>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</si>
  <si>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</si>
  <si>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</si>
  <si>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</si>
  <si>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</si>
  <si>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</si>
  <si>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</si>
  <si>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</si>
  <si>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</si>
  <si>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</si>
  <si>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</si>
  <si>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</si>
  <si>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</si>
  <si>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</si>
  <si>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</si>
  <si>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</si>
  <si>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</si>
  <si>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</si>
  <si>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</si>
  <si>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</si>
  <si>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</si>
  <si>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</si>
  <si>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</si>
  <si>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</si>
  <si>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</si>
  <si>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</si>
  <si>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</si>
  <si>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</si>
  <si>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</si>
  <si>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</si>
  <si>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</si>
  <si>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</si>
  <si>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</si>
  <si>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</si>
  <si>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</si>
  <si>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</si>
  <si>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</si>
  <si>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</si>
  <si>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</si>
  <si>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</si>
  <si>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</si>
  <si>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</si>
  <si>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</si>
  <si>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</si>
  <si>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</si>
  <si>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</si>
  <si>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</si>
  <si>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</si>
  <si>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</si>
  <si>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</si>
  <si>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</si>
  <si>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</si>
  <si>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</si>
  <si>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</si>
  <si>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</si>
  <si>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</si>
  <si>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</si>
  <si>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</si>
  <si>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</si>
  <si>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</si>
  <si>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</si>
  <si>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</si>
  <si>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</si>
  <si>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</si>
  <si>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</si>
  <si>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</si>
  <si>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</si>
  <si>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</si>
  <si>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</si>
  <si>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</si>
  <si>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</si>
  <si>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</si>
  <si>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</si>
  <si>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</si>
  <si>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</si>
  <si>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</si>
  <si>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</si>
  <si>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</si>
  <si>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</si>
  <si>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</si>
  <si>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</si>
  <si>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</si>
  <si>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</si>
  <si>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</si>
  <si>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</si>
  <si>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</si>
  <si>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</si>
  <si>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</si>
  <si>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</si>
  <si>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</si>
  <si>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</si>
  <si>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</si>
  <si>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</si>
  <si>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</si>
  <si>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</si>
  <si>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</si>
  <si>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</si>
  <si>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</si>
  <si>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</si>
  <si>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</si>
  <si>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</si>
  <si>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</si>
  <si>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</si>
  <si>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</si>
  <si>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</si>
  <si>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</si>
  <si>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</si>
  <si>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</si>
  <si>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</si>
  <si>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</si>
  <si>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</si>
  <si>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</si>
  <si>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</si>
  <si>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</si>
  <si>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</si>
  <si>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</si>
  <si>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</si>
  <si>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</si>
  <si>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</si>
  <si>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</si>
  <si>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</si>
  <si>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</si>
  <si>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</si>
  <si>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</si>
  <si>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</si>
  <si>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</si>
  <si>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</si>
  <si>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</si>
  <si>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</si>
  <si>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</si>
  <si>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</si>
  <si>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</si>
  <si>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</si>
  <si>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</si>
  <si>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</si>
  <si>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</si>
  <si>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</si>
  <si>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</si>
  <si>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</si>
  <si>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</si>
  <si>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</si>
  <si>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</si>
  <si>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</si>
  <si>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</si>
  <si>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</si>
  <si>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</si>
  <si>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</si>
  <si>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</si>
  <si>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</si>
  <si>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</si>
  <si>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</si>
  <si>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</si>
  <si>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</si>
  <si>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</si>
  <si>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</si>
  <si>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</si>
  <si>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</si>
  <si>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</si>
  <si>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</si>
  <si>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</si>
  <si>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</si>
  <si>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</si>
  <si>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</si>
  <si>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</si>
  <si>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</si>
  <si>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</si>
  <si>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</si>
  <si>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</si>
  <si>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</si>
  <si>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</si>
  <si>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</si>
  <si>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</si>
  <si>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</si>
  <si>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</si>
  <si>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</si>
  <si>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</si>
  <si>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</si>
  <si>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</si>
  <si>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</si>
  <si>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</si>
  <si>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</si>
  <si>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</si>
  <si>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</si>
  <si>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</si>
  <si>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</si>
  <si>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</si>
  <si>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</si>
  <si>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</si>
  <si>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</si>
  <si>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</si>
  <si>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</si>
  <si>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</si>
  <si>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</si>
  <si>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</si>
  <si>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</si>
  <si>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</si>
  <si>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</si>
  <si>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</si>
  <si>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</si>
  <si>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</si>
  <si>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</si>
  <si>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</si>
  <si>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</si>
  <si>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</si>
  <si>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</si>
  <si>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</si>
  <si>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</si>
  <si>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</si>
  <si>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</si>
  <si>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</si>
  <si>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</si>
  <si>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</si>
  <si>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</si>
  <si>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</si>
  <si>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</si>
  <si>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</si>
  <si>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</si>
  <si>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</si>
  <si>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</si>
  <si>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</si>
  <si>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</si>
  <si>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</si>
  <si>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</si>
  <si>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</si>
  <si>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</si>
  <si>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</si>
  <si>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</si>
  <si>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</si>
  <si>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</si>
  <si>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</si>
  <si>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</si>
  <si>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</si>
  <si>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</si>
  <si>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</si>
  <si>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</si>
  <si>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</si>
  <si>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</si>
  <si>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</si>
  <si>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</si>
  <si>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</si>
  <si>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</si>
  <si>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</si>
  <si>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</si>
  <si>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</si>
  <si>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</si>
  <si>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</si>
  <si>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</si>
  <si>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</si>
  <si>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</si>
  <si>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</si>
  <si>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</si>
  <si>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</si>
  <si>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</si>
  <si>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</si>
  <si>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</si>
  <si>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</si>
  <si>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</si>
  <si>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</si>
  <si>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</si>
  <si>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</si>
  <si>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</si>
  <si>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</si>
  <si>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</si>
  <si>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</si>
  <si>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</si>
  <si>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</si>
  <si>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</si>
  <si>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</si>
  <si>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</si>
  <si>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</si>
  <si>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</si>
  <si>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</si>
  <si>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</si>
  <si>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</si>
  <si>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</si>
  <si>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</si>
  <si>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</si>
  <si>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</si>
  <si>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</si>
  <si>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</si>
  <si>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</si>
  <si>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</si>
  <si>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</si>
  <si>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</si>
  <si>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</si>
  <si>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</si>
  <si>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</si>
  <si>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</si>
  <si>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</si>
  <si>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</si>
  <si>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</si>
  <si>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</si>
  <si>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</si>
  <si>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</si>
  <si>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</si>
  <si>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</si>
  <si>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</si>
  <si>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</si>
  <si>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</si>
  <si>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</si>
  <si>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</si>
  <si>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</si>
  <si>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</si>
  <si>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</si>
  <si>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</si>
  <si>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</si>
  <si>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</si>
  <si>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</si>
  <si>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</si>
  <si>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</si>
  <si>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</si>
  <si>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</si>
  <si>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</si>
  <si>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</si>
  <si>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</si>
  <si>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</si>
  <si>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</si>
  <si>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</si>
  <si>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</si>
  <si>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</si>
  <si>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</si>
  <si>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</si>
  <si>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</si>
  <si>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</si>
  <si>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</si>
  <si>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</si>
  <si>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</si>
  <si>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</si>
  <si>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</si>
  <si>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</si>
  <si>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</si>
  <si>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</si>
  <si>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</si>
  <si>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</si>
  <si>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</si>
  <si>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</si>
  <si>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</si>
  <si>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</si>
  <si>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</si>
  <si>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</si>
  <si>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</si>
  <si>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</si>
  <si>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</si>
  <si>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</si>
  <si>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</si>
  <si>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</si>
  <si>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</si>
  <si>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</si>
  <si>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</si>
  <si>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</si>
  <si>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</si>
  <si>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</si>
  <si>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</si>
  <si>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</si>
  <si>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</si>
  <si>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</si>
  <si>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</si>
  <si>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</si>
  <si>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</si>
  <si>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</si>
  <si>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</si>
  <si>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</si>
  <si>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</si>
  <si>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</si>
  <si>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</si>
  <si>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</si>
  <si>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</si>
  <si>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</si>
  <si>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</si>
  <si>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</si>
  <si>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</si>
  <si>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</si>
  <si>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</si>
  <si>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</si>
  <si>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</si>
  <si>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</si>
  <si>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</si>
  <si>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</si>
  <si>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</si>
  <si>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</si>
  <si>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</si>
  <si>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</si>
  <si>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</si>
  <si>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</si>
  <si>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</si>
  <si>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</si>
  <si>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</si>
  <si>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</si>
  <si>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</si>
  <si>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</si>
  <si>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</si>
  <si>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</si>
  <si>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</si>
  <si>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</si>
  <si>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</si>
  <si>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</si>
  <si>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</si>
  <si>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</si>
  <si>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</si>
  <si>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</si>
  <si>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</si>
  <si>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</si>
  <si>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</si>
  <si>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</si>
  <si>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</si>
  <si>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</si>
  <si>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</si>
  <si>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</si>
  <si>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</si>
  <si>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</si>
  <si>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</si>
  <si>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</si>
  <si>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</si>
  <si>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</si>
  <si>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</si>
  <si>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</si>
  <si>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</si>
  <si>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</si>
  <si>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</si>
  <si>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</si>
  <si>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</si>
  <si>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</si>
  <si>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</si>
  <si>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</si>
  <si>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</si>
  <si>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</si>
  <si>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</si>
  <si>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</si>
  <si>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</si>
  <si>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</si>
  <si>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</si>
  <si>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</si>
  <si>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</si>
  <si>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</si>
  <si>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</si>
  <si>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</si>
  <si>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</si>
  <si>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</si>
  <si>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</si>
  <si>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</si>
  <si>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</si>
  <si>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</si>
  <si>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</si>
  <si>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</si>
  <si>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</si>
  <si>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</si>
  <si>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</si>
  <si>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</si>
  <si>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</si>
  <si>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</si>
  <si>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</si>
  <si>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</si>
  <si>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</si>
  <si>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</si>
  <si>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</si>
  <si>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</si>
  <si>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</si>
  <si>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</si>
  <si>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</si>
  <si>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</si>
  <si>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</si>
  <si>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</si>
  <si>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</si>
  <si>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</si>
  <si>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</si>
  <si>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</si>
  <si>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</si>
  <si>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</si>
  <si>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</si>
  <si>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</si>
  <si>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</si>
  <si>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</si>
  <si>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</si>
  <si>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</si>
  <si>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</si>
  <si>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</si>
  <si>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</si>
  <si>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</si>
  <si>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</si>
  <si>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</si>
  <si>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</si>
  <si>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</si>
  <si>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</si>
  <si>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</si>
  <si>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</si>
  <si>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</si>
  <si>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</si>
  <si>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</si>
  <si>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</si>
  <si>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</si>
  <si>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</si>
  <si>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</si>
  <si>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</si>
  <si>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</si>
  <si>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</si>
  <si>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</si>
  <si>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</si>
  <si>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</si>
  <si>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</si>
  <si>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</si>
  <si>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</si>
  <si>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</si>
  <si>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</si>
  <si>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</si>
  <si>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</si>
  <si>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</si>
  <si>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</si>
  <si>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</si>
  <si>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</si>
  <si>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</si>
  <si>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</si>
  <si>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</si>
  <si>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</si>
  <si>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</si>
  <si>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</si>
  <si>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</si>
  <si>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</si>
  <si>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</si>
  <si>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</si>
  <si>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</si>
  <si>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</si>
  <si>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</si>
  <si>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</si>
  <si>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</si>
  <si>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</si>
  <si>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</si>
  <si>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</si>
  <si>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</si>
  <si>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</si>
  <si>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</si>
  <si>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</si>
  <si>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</si>
  <si>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</si>
  <si>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</si>
  <si>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</si>
  <si>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</si>
  <si>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</si>
  <si>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</si>
  <si>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</si>
  <si>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</si>
  <si>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</si>
  <si>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</si>
  <si>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</si>
  <si>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</si>
  <si>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</si>
  <si>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</si>
  <si>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</si>
  <si>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</si>
  <si>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</si>
  <si>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</si>
  <si>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</si>
  <si>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</si>
  <si>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</si>
  <si>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</si>
  <si>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</si>
  <si>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</si>
  <si>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</si>
  <si>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</si>
  <si>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</si>
  <si>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</si>
  <si>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</si>
  <si>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</si>
  <si>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</si>
  <si>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</si>
  <si>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</si>
  <si>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</si>
  <si>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</si>
  <si>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</si>
  <si>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</si>
  <si>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</si>
  <si>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</si>
  <si>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</si>
  <si>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</si>
  <si>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</si>
  <si>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</si>
  <si>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</si>
  <si>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</si>
  <si>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</si>
  <si>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</si>
  <si>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</si>
  <si>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</si>
  <si>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</si>
  <si>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</si>
  <si>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</si>
  <si>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</si>
  <si>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</si>
  <si>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</si>
  <si>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</si>
  <si>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</si>
  <si>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</si>
  <si>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</si>
  <si>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</si>
  <si>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</si>
  <si>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</si>
  <si>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</si>
  <si>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</si>
  <si>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</si>
  <si>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</si>
  <si>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</si>
  <si>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</si>
  <si>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</si>
  <si>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</si>
  <si>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</si>
  <si>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</si>
  <si>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</si>
  <si>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</si>
  <si>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</si>
  <si>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</si>
  <si>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</si>
  <si>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</si>
  <si>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</si>
  <si>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</si>
  <si>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</si>
  <si>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</si>
  <si>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</si>
  <si>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</si>
  <si>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</si>
  <si>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</si>
  <si>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</si>
  <si>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</si>
  <si>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</si>
  <si>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</si>
  <si>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</si>
  <si>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</si>
  <si>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</si>
  <si>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</si>
  <si>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</si>
  <si>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</si>
  <si>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</si>
  <si>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</si>
  <si>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</si>
  <si>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</si>
  <si>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</si>
  <si>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</si>
  <si>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</si>
  <si>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</si>
  <si>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</si>
  <si>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</si>
  <si>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</si>
  <si>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</si>
  <si>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</si>
  <si>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</si>
  <si>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</si>
  <si>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</si>
  <si>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</si>
  <si>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</si>
  <si>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</si>
  <si>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</si>
  <si>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</si>
  <si>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</si>
  <si>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</si>
  <si>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</si>
  <si>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</si>
  <si>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</si>
  <si>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</si>
  <si>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</si>
  <si>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</si>
  <si>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</si>
  <si>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</si>
  <si>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</si>
  <si>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</si>
  <si>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</si>
  <si>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</si>
  <si>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</si>
  <si>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</si>
  <si>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</si>
  <si>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</si>
  <si>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</si>
  <si>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</si>
  <si>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</si>
  <si>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</si>
  <si>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</si>
  <si>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</si>
  <si>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</si>
  <si>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</si>
  <si>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</si>
  <si>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</si>
  <si>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</si>
  <si>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</si>
  <si>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</si>
  <si>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</si>
  <si>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</si>
  <si>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</si>
  <si>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</si>
  <si>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</si>
  <si>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</si>
  <si>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</si>
  <si>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</si>
  <si>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</si>
  <si>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</si>
  <si>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</si>
  <si>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</si>
  <si>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</si>
  <si>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</si>
  <si>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</si>
  <si>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</si>
  <si>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</si>
  <si>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</si>
  <si>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</si>
  <si>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</si>
  <si>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</si>
  <si>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</si>
  <si>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</si>
  <si>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</si>
  <si>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</si>
  <si>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</si>
  <si>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</si>
  <si>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</si>
  <si>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</si>
  <si>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</si>
  <si>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</si>
  <si>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</si>
  <si>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</si>
  <si>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</si>
  <si>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</si>
  <si>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</si>
  <si>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</si>
  <si>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</si>
  <si>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</si>
  <si>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</si>
  <si>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</si>
  <si>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</si>
  <si>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</si>
  <si>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</si>
  <si>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</si>
  <si>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</si>
  <si>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</si>
  <si>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</si>
  <si>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</si>
  <si>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</si>
  <si>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</si>
  <si>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</si>
  <si>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</si>
  <si>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</si>
  <si>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</si>
  <si>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</si>
  <si>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</si>
  <si>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</si>
  <si>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</si>
  <si>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</si>
  <si>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</si>
  <si>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</si>
  <si>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</si>
  <si>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</si>
  <si>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</si>
  <si>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</si>
  <si>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</si>
  <si>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</si>
  <si>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</si>
  <si>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</si>
  <si>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</si>
  <si>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</si>
  <si>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</si>
  <si>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</si>
  <si>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</si>
  <si>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</si>
  <si>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</si>
  <si>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</si>
  <si>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</si>
  <si>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</si>
  <si>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</si>
  <si>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</si>
  <si>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</si>
  <si>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</si>
  <si>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</si>
  <si>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</si>
  <si>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</si>
  <si>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</si>
  <si>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</si>
  <si>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</si>
  <si>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</si>
  <si>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</si>
  <si>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</si>
  <si>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</si>
  <si>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</si>
  <si>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</si>
  <si>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</si>
  <si>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</si>
  <si>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</si>
  <si>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</si>
  <si>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</si>
  <si>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</si>
  <si>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</si>
  <si>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</si>
  <si>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</si>
  <si>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</si>
  <si>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</si>
  <si>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</si>
  <si>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</si>
  <si>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</si>
  <si>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</si>
  <si>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</si>
  <si>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</si>
  <si>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</si>
  <si>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</si>
  <si>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</si>
  <si>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</si>
  <si>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</si>
  <si>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</si>
  <si>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</si>
  <si>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</si>
  <si>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</si>
  <si>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</si>
  <si>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</si>
  <si>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</si>
  <si>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</si>
  <si>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</si>
  <si>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</si>
  <si>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</si>
  <si>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</si>
  <si>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</si>
  <si>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</si>
  <si>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</si>
  <si>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</si>
  <si>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</si>
  <si>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</si>
  <si>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</si>
  <si>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</si>
  <si>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</si>
  <si>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</si>
  <si>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</si>
  <si>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</si>
  <si>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</si>
  <si>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</si>
  <si>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</si>
  <si>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</si>
  <si>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</si>
  <si>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</si>
  <si>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</si>
  <si>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</si>
  <si>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</si>
  <si>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</si>
  <si>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</si>
  <si>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</si>
  <si>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</si>
  <si>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</si>
  <si>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</si>
  <si>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</si>
  <si>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</si>
  <si>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</si>
  <si>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</si>
  <si>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</si>
  <si>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</si>
  <si>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</si>
  <si>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</si>
  <si>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</si>
  <si>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</si>
  <si>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</si>
  <si>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</si>
  <si>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</si>
  <si>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</si>
  <si>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</si>
  <si>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</si>
  <si>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</si>
  <si>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</si>
  <si>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</si>
  <si>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</si>
  <si>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</si>
  <si>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</si>
  <si>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</si>
  <si>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</si>
  <si>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</si>
  <si>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</si>
  <si>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</si>
  <si>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</si>
  <si>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</si>
  <si>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</si>
  <si>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</si>
  <si>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</si>
  <si>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</si>
  <si>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</si>
  <si>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</si>
  <si>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</si>
  <si>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</si>
  <si>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</si>
  <si>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</si>
  <si>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</si>
  <si>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</si>
  <si>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</si>
  <si>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</si>
  <si>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</si>
  <si>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</si>
  <si>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</si>
  <si>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</si>
  <si>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</si>
  <si>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</si>
  <si>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</si>
  <si>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</si>
  <si>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</si>
  <si>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</si>
  <si>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</si>
  <si>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</si>
  <si>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</si>
  <si>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</si>
  <si>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</si>
  <si>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</si>
  <si>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</si>
  <si>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</si>
  <si>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</si>
  <si>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</si>
  <si>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</si>
  <si>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</si>
  <si>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</si>
  <si>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</si>
  <si>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</si>
  <si>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</si>
  <si>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</si>
  <si>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</si>
  <si>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</si>
  <si>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</si>
  <si>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</si>
  <si>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</si>
  <si>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</si>
  <si>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</si>
  <si>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</si>
  <si>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</si>
  <si>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</si>
  <si>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</si>
  <si>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</si>
  <si>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</si>
  <si>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</si>
  <si>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</si>
  <si>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</si>
  <si>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</si>
  <si>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</si>
  <si>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</si>
  <si>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</si>
  <si>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</si>
  <si>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</si>
  <si>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</si>
  <si>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</si>
  <si>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</si>
  <si>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</si>
  <si>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</si>
  <si>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</si>
  <si>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</si>
  <si>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</si>
  <si>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</si>
  <si>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</si>
  <si>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</si>
  <si>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</si>
  <si>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</si>
  <si>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</si>
  <si>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</si>
  <si>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</si>
  <si>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</si>
  <si>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</si>
  <si>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</si>
  <si>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</si>
  <si>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</si>
  <si>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</si>
  <si>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</si>
  <si>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</si>
  <si>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</si>
  <si>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</si>
  <si>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</si>
  <si>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</si>
  <si>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</si>
  <si>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</si>
  <si>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</si>
  <si>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</si>
  <si>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</si>
  <si>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</si>
  <si>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</si>
  <si>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</si>
  <si>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</si>
  <si>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</si>
  <si>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</si>
  <si>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</si>
  <si>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</si>
  <si>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</si>
  <si>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</si>
  <si>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</si>
  <si>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</si>
  <si>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</si>
  <si>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</si>
  <si>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</si>
  <si>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</si>
  <si>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</si>
  <si>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</si>
  <si>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</si>
  <si>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</si>
  <si>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</si>
  <si>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</si>
  <si>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</si>
  <si>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</si>
  <si>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</si>
  <si>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</si>
  <si>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</si>
  <si>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</si>
  <si>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</si>
  <si>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</si>
  <si>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</si>
  <si>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</si>
  <si>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</si>
  <si>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</si>
  <si>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</si>
  <si>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</si>
  <si>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</si>
  <si>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</si>
  <si>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</si>
  <si>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</si>
  <si>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</si>
  <si>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</si>
  <si>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</si>
  <si>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</si>
  <si>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</si>
  <si>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</si>
  <si>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</si>
  <si>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</si>
  <si>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</si>
  <si>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</si>
  <si>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</si>
  <si>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</si>
  <si>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</si>
  <si>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</si>
  <si>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</si>
  <si>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</si>
  <si>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</si>
  <si>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</si>
  <si>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</si>
  <si>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</si>
  <si>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</si>
  <si>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</si>
  <si>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</si>
  <si>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</si>
  <si>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</si>
  <si>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</si>
  <si>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</si>
  <si>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</si>
  <si>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</si>
  <si>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</si>
  <si>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</si>
  <si>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</si>
  <si>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</si>
  <si>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</si>
  <si>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</si>
  <si>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</si>
  <si>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</si>
  <si>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</si>
  <si>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</si>
  <si>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</si>
  <si>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</si>
  <si>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</si>
  <si>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</si>
  <si>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</si>
  <si>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</si>
  <si>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</si>
  <si>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</si>
  <si>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</si>
  <si>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</si>
  <si>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</si>
  <si>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</si>
  <si>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</si>
  <si>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</si>
  <si>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</si>
  <si>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</si>
  <si>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</si>
  <si>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</si>
  <si>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</si>
  <si>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</si>
  <si>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</si>
  <si>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</si>
  <si>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</si>
  <si>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</si>
  <si>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</si>
  <si>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</si>
  <si>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</si>
  <si>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</si>
  <si>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</si>
  <si>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</si>
  <si>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</si>
  <si>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</si>
  <si>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</si>
  <si>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</si>
  <si>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</si>
  <si>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</si>
  <si>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</si>
  <si>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</si>
  <si>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</si>
  <si>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</si>
  <si>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</si>
  <si>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</si>
  <si>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</si>
  <si>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</si>
  <si>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</si>
  <si>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</si>
  <si>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</si>
  <si>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</si>
  <si>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</si>
  <si>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</si>
  <si>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</si>
  <si>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</si>
  <si>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</si>
  <si>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</si>
  <si>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</si>
  <si>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</si>
  <si>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</si>
  <si>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</si>
  <si>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</si>
  <si>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</si>
  <si>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</si>
  <si>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</si>
  <si>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</si>
  <si>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</si>
  <si>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</si>
  <si>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</si>
  <si>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</si>
  <si>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</si>
  <si>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</si>
  <si>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</si>
  <si>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</si>
  <si>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</si>
  <si>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</si>
  <si>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</si>
  <si>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</si>
  <si>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</si>
  <si>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</si>
  <si>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</si>
  <si>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</si>
  <si>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</si>
  <si>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</si>
  <si>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</si>
  <si>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</si>
  <si>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</si>
  <si>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</si>
  <si>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</si>
  <si>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</si>
  <si>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</si>
  <si>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</si>
  <si>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</si>
  <si>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</si>
  <si>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</si>
  <si>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</si>
  <si>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</si>
  <si>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</si>
  <si>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</si>
  <si>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</si>
  <si>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</si>
  <si>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</si>
  <si>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</si>
  <si>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</si>
  <si>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</si>
  <si>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</si>
  <si>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</si>
  <si>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</si>
  <si>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</si>
  <si>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</si>
  <si>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</si>
  <si>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</si>
  <si>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</si>
  <si>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</si>
  <si>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</si>
  <si>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</si>
  <si>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</si>
  <si>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</si>
  <si>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</si>
  <si>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</si>
  <si>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</si>
  <si>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</si>
  <si>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</si>
  <si>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</si>
  <si>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</si>
  <si>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</si>
  <si>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</si>
  <si>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</si>
  <si>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</si>
  <si>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</si>
  <si>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</si>
  <si>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</si>
  <si>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</si>
  <si>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</si>
  <si>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</si>
  <si>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</si>
  <si>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</si>
  <si>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</si>
  <si>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</si>
  <si>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</si>
  <si>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</si>
  <si>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</si>
  <si>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</si>
  <si>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</si>
  <si>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</si>
  <si>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</si>
  <si>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</si>
  <si>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</si>
  <si>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</si>
  <si>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</si>
  <si>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</si>
  <si>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</si>
  <si>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</si>
  <si>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</si>
  <si>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</si>
  <si>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</si>
  <si>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</si>
  <si>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</si>
  <si>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</si>
  <si>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</si>
  <si>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</si>
  <si>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</si>
  <si>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</si>
  <si>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</si>
  <si>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</si>
  <si>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</si>
  <si>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</si>
  <si>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</si>
  <si>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</si>
  <si>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</si>
  <si>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</si>
  <si>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</si>
  <si>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</si>
  <si>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</si>
  <si>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</si>
  <si>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</si>
  <si>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</si>
  <si>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</si>
  <si>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</si>
  <si>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</si>
  <si>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</si>
  <si>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</si>
  <si>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</si>
  <si>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</si>
  <si>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</si>
  <si>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</si>
  <si>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</si>
  <si>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</si>
  <si>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</si>
  <si>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</si>
  <si>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</si>
  <si>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</si>
  <si>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</si>
  <si>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</si>
  <si>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</si>
  <si>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</si>
  <si>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</si>
  <si>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</si>
  <si>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</si>
  <si>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</si>
  <si>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</si>
  <si>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</si>
  <si>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</si>
  <si>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</si>
  <si>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</si>
  <si>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</si>
  <si>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</si>
  <si>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</si>
  <si>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</si>
  <si>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</si>
  <si>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</si>
  <si>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</si>
  <si>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</si>
  <si>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</si>
  <si>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</si>
  <si>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</si>
  <si>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</si>
  <si>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</si>
  <si>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</si>
  <si>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</si>
  <si>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</si>
  <si>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</si>
  <si>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</si>
  <si>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</si>
  <si>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</si>
  <si>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</si>
  <si>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</si>
  <si>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</si>
  <si>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</si>
  <si>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</si>
  <si>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</si>
  <si>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</si>
  <si>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</si>
  <si>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</si>
  <si>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</si>
  <si>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</si>
  <si>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</si>
  <si>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</si>
  <si>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</si>
  <si>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</si>
  <si>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</si>
  <si>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</si>
  <si>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</si>
  <si>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</si>
  <si>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</si>
  <si>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</si>
  <si>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</si>
  <si>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</si>
  <si>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</si>
  <si>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</si>
  <si>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</si>
  <si>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</si>
  <si>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</si>
  <si>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</si>
  <si>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</si>
  <si>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</si>
  <si>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</si>
  <si>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</si>
  <si>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</si>
  <si>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</si>
  <si>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</si>
  <si>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</si>
  <si>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</si>
  <si>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</si>
  <si>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</si>
  <si>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</si>
  <si>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</si>
  <si>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</si>
  <si>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</si>
  <si>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</si>
  <si>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</si>
  <si>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</si>
  <si>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</si>
  <si>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</si>
  <si>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</si>
  <si>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</si>
  <si>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</si>
  <si>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</si>
  <si>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</si>
  <si>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</si>
  <si>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</si>
  <si>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</si>
  <si>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</si>
  <si>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</si>
  <si>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</si>
  <si>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</si>
  <si>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</si>
  <si>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</si>
  <si>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</si>
  <si>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</si>
  <si>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</si>
  <si>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</si>
  <si>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</si>
  <si>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</si>
  <si>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</si>
  <si>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</si>
  <si>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</si>
  <si>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</si>
  <si>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</si>
  <si>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</si>
  <si>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</si>
  <si>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</si>
  <si>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</si>
  <si>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</si>
  <si>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</si>
  <si>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</si>
  <si>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</si>
  <si>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</si>
  <si>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</si>
  <si>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</si>
  <si>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</si>
  <si>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</si>
  <si>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</si>
  <si>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</si>
  <si>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</si>
  <si>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</si>
  <si>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</si>
  <si>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</si>
  <si>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</si>
  <si>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</si>
  <si>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</si>
  <si>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>Диспенсер-мыльница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</si>
  <si>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</si>
  <si>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</si>
  <si>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</si>
  <si>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</si>
  <si>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</si>
  <si>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</si>
  <si>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</si>
  <si>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</si>
  <si>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</si>
  <si>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</si>
  <si>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</si>
  <si>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</si>
  <si>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</si>
  <si>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356-6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</si>
  <si>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</si>
  <si>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</si>
  <si>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</si>
  <si>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</si>
  <si>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</si>
  <si>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</si>
  <si>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</si>
  <si>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</si>
  <si>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</si>
  <si>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</si>
  <si>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</si>
  <si>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</si>
  <si>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</si>
  <si>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</si>
  <si>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</si>
  <si>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к приказу от 31.08.2011г. №295</t>
  </si>
</sst>
</file>

<file path=xl/styles.xml><?xml version="1.0" encoding="utf-8"?>
<styleSheet xmlns="http://schemas.openxmlformats.org/spreadsheetml/2006/main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4"/>
  <sheetViews>
    <sheetView tabSelected="1" topLeftCell="A1122" workbookViewId="0">
      <selection activeCell="J1125" sqref="J1125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0.7109375" style="1" customWidth="1"/>
    <col min="13" max="16384" width="9.140625" style="1"/>
  </cols>
  <sheetData>
    <row r="1" spans="1:11">
      <c r="H1" s="8" t="s">
        <v>1610</v>
      </c>
      <c r="I1" s="9"/>
      <c r="J1" s="9"/>
    </row>
    <row r="2" spans="1:11" ht="15" customHeight="1">
      <c r="H2" s="8" t="s">
        <v>1271</v>
      </c>
      <c r="I2" s="9"/>
      <c r="J2" s="9"/>
    </row>
    <row r="3" spans="1:11" ht="15" customHeight="1">
      <c r="H3" s="8" t="s">
        <v>1272</v>
      </c>
      <c r="I3" s="9"/>
      <c r="J3" s="9"/>
    </row>
    <row r="4" spans="1:11" ht="15" customHeight="1">
      <c r="H4" s="8" t="s">
        <v>1273</v>
      </c>
      <c r="I4" s="9"/>
      <c r="J4" s="9"/>
    </row>
    <row r="5" spans="1:11" ht="15" customHeight="1">
      <c r="H5" s="8" t="s">
        <v>1274</v>
      </c>
      <c r="I5" s="9"/>
      <c r="J5" s="9"/>
    </row>
    <row r="6" spans="1:11" ht="15" customHeight="1">
      <c r="H6" s="8"/>
      <c r="I6" s="9"/>
      <c r="J6" s="9"/>
    </row>
    <row r="8" spans="1:11">
      <c r="A8" s="102" t="s">
        <v>1275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>
      <c r="A9" s="103" t="s">
        <v>1273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1527</v>
      </c>
      <c r="C38" s="4" t="s">
        <v>13</v>
      </c>
      <c r="D38" s="5" t="s">
        <v>1527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1528</v>
      </c>
      <c r="C40" s="4" t="s">
        <v>13</v>
      </c>
      <c r="D40" s="5" t="s">
        <v>1528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1529</v>
      </c>
      <c r="C42" s="4" t="s">
        <v>13</v>
      </c>
      <c r="D42" s="5" t="s">
        <v>1529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1530</v>
      </c>
      <c r="C43" s="4" t="s">
        <v>13</v>
      </c>
      <c r="D43" s="5" t="s">
        <v>1530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1531</v>
      </c>
      <c r="C44" s="4" t="s">
        <v>13</v>
      </c>
      <c r="D44" s="5" t="s">
        <v>1531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1532</v>
      </c>
      <c r="C45" s="4" t="s">
        <v>13</v>
      </c>
      <c r="D45" s="5" t="s">
        <v>1532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1533</v>
      </c>
      <c r="C46" s="4" t="s">
        <v>13</v>
      </c>
      <c r="D46" s="5" t="s">
        <v>1533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1534</v>
      </c>
      <c r="C47" s="4" t="s">
        <v>13</v>
      </c>
      <c r="D47" s="5" t="s">
        <v>1534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1535</v>
      </c>
      <c r="C48" s="4" t="s">
        <v>13</v>
      </c>
      <c r="D48" s="5" t="s">
        <v>1535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1536</v>
      </c>
      <c r="C49" s="4" t="s">
        <v>13</v>
      </c>
      <c r="D49" s="5" t="s">
        <v>1536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1558</v>
      </c>
      <c r="B286" s="27" t="s">
        <v>1559</v>
      </c>
      <c r="C286" s="4" t="s">
        <v>13</v>
      </c>
      <c r="D286" s="27" t="s">
        <v>1559</v>
      </c>
      <c r="E286" s="27" t="s">
        <v>15</v>
      </c>
      <c r="F286" s="27">
        <v>1</v>
      </c>
      <c r="G286" s="32">
        <v>38346</v>
      </c>
      <c r="H286" s="27" t="s">
        <v>1560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1" t="s">
        <v>1540</v>
      </c>
      <c r="B349" s="99" t="s">
        <v>1547</v>
      </c>
      <c r="C349" s="27" t="s">
        <v>13</v>
      </c>
      <c r="D349" s="99" t="s">
        <v>1547</v>
      </c>
      <c r="E349" s="99" t="s">
        <v>1554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1" t="s">
        <v>1541</v>
      </c>
      <c r="B350" s="99" t="s">
        <v>1548</v>
      </c>
      <c r="C350" s="27" t="s">
        <v>13</v>
      </c>
      <c r="D350" s="99" t="s">
        <v>1548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1" t="s">
        <v>1542</v>
      </c>
      <c r="B351" s="99" t="s">
        <v>1549</v>
      </c>
      <c r="C351" s="27" t="s">
        <v>13</v>
      </c>
      <c r="D351" s="99" t="s">
        <v>1549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1" t="s">
        <v>1543</v>
      </c>
      <c r="B352" s="99" t="s">
        <v>1550</v>
      </c>
      <c r="C352" s="27" t="s">
        <v>13</v>
      </c>
      <c r="D352" s="99" t="s">
        <v>1550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1" t="s">
        <v>1544</v>
      </c>
      <c r="B353" s="99" t="s">
        <v>1551</v>
      </c>
      <c r="C353" s="27" t="s">
        <v>13</v>
      </c>
      <c r="D353" s="99" t="s">
        <v>1551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1" t="s">
        <v>1545</v>
      </c>
      <c r="B354" s="99" t="s">
        <v>1552</v>
      </c>
      <c r="C354" s="27" t="s">
        <v>13</v>
      </c>
      <c r="D354" s="99" t="s">
        <v>1552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1" t="s">
        <v>1546</v>
      </c>
      <c r="B355" s="99" t="s">
        <v>1553</v>
      </c>
      <c r="C355" s="27" t="s">
        <v>13</v>
      </c>
      <c r="D355" s="99" t="s">
        <v>1553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1589</v>
      </c>
      <c r="B376" s="27" t="s">
        <v>1575</v>
      </c>
      <c r="C376" s="27" t="s">
        <v>13</v>
      </c>
      <c r="D376" s="27" t="s">
        <v>1575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1590</v>
      </c>
      <c r="B377" s="27" t="s">
        <v>1576</v>
      </c>
      <c r="C377" s="27" t="s">
        <v>13</v>
      </c>
      <c r="D377" s="27" t="s">
        <v>1576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9" si="24">F377*G377</f>
        <v>3000</v>
      </c>
      <c r="K377" s="33">
        <f t="shared" ref="K377:K389" si="25">J377*1.12</f>
        <v>3360.0000000000005</v>
      </c>
    </row>
    <row r="378" spans="1:11" ht="45">
      <c r="A378" s="2" t="s">
        <v>1591</v>
      </c>
      <c r="B378" s="27" t="s">
        <v>1577</v>
      </c>
      <c r="C378" s="27" t="s">
        <v>13</v>
      </c>
      <c r="D378" s="27" t="s">
        <v>1577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1592</v>
      </c>
      <c r="B379" s="27" t="s">
        <v>1578</v>
      </c>
      <c r="C379" s="27" t="s">
        <v>13</v>
      </c>
      <c r="D379" s="27" t="s">
        <v>1578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1593</v>
      </c>
      <c r="B380" s="27" t="s">
        <v>1579</v>
      </c>
      <c r="C380" s="27" t="s">
        <v>13</v>
      </c>
      <c r="D380" s="27" t="s">
        <v>1579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1594</v>
      </c>
      <c r="B381" s="27" t="s">
        <v>1580</v>
      </c>
      <c r="C381" s="27" t="s">
        <v>13</v>
      </c>
      <c r="D381" s="27" t="s">
        <v>1580</v>
      </c>
      <c r="E381" s="25" t="s">
        <v>15</v>
      </c>
      <c r="F381" s="25">
        <v>300</v>
      </c>
      <c r="G381" s="32">
        <v>6000</v>
      </c>
      <c r="H381" s="27" t="s">
        <v>433</v>
      </c>
      <c r="I381" s="4" t="s">
        <v>17</v>
      </c>
      <c r="J381" s="29">
        <f t="shared" si="24"/>
        <v>1800000</v>
      </c>
      <c r="K381" s="33">
        <f t="shared" si="25"/>
        <v>2016000.0000000002</v>
      </c>
    </row>
    <row r="382" spans="1:11" ht="45">
      <c r="A382" s="2" t="s">
        <v>1595</v>
      </c>
      <c r="B382" s="27" t="s">
        <v>1581</v>
      </c>
      <c r="C382" s="27" t="s">
        <v>13</v>
      </c>
      <c r="D382" s="27" t="s">
        <v>1581</v>
      </c>
      <c r="E382" s="25" t="s">
        <v>262</v>
      </c>
      <c r="F382" s="25">
        <v>200</v>
      </c>
      <c r="G382" s="32">
        <v>950</v>
      </c>
      <c r="H382" s="27" t="s">
        <v>433</v>
      </c>
      <c r="I382" s="4" t="s">
        <v>17</v>
      </c>
      <c r="J382" s="29">
        <f t="shared" si="24"/>
        <v>190000</v>
      </c>
      <c r="K382" s="33">
        <f t="shared" si="25"/>
        <v>212800.00000000003</v>
      </c>
    </row>
    <row r="383" spans="1:11" ht="45">
      <c r="A383" s="2" t="s">
        <v>1596</v>
      </c>
      <c r="B383" s="27" t="s">
        <v>1582</v>
      </c>
      <c r="C383" s="27" t="s">
        <v>13</v>
      </c>
      <c r="D383" s="27" t="s">
        <v>1582</v>
      </c>
      <c r="E383" s="25" t="s">
        <v>1603</v>
      </c>
      <c r="F383" s="25">
        <v>200</v>
      </c>
      <c r="G383" s="32">
        <v>400</v>
      </c>
      <c r="H383" s="27" t="s">
        <v>433</v>
      </c>
      <c r="I383" s="4" t="s">
        <v>17</v>
      </c>
      <c r="J383" s="29">
        <f t="shared" si="24"/>
        <v>80000</v>
      </c>
      <c r="K383" s="33">
        <f t="shared" si="25"/>
        <v>89600.000000000015</v>
      </c>
    </row>
    <row r="384" spans="1:11" ht="45">
      <c r="A384" s="2" t="s">
        <v>1597</v>
      </c>
      <c r="B384" s="27" t="s">
        <v>1583</v>
      </c>
      <c r="C384" s="27" t="s">
        <v>13</v>
      </c>
      <c r="D384" s="27" t="s">
        <v>1583</v>
      </c>
      <c r="E384" s="25" t="s">
        <v>15</v>
      </c>
      <c r="F384" s="25">
        <v>36</v>
      </c>
      <c r="G384" s="32">
        <v>527.78</v>
      </c>
      <c r="H384" s="27" t="s">
        <v>433</v>
      </c>
      <c r="I384" s="4" t="s">
        <v>17</v>
      </c>
      <c r="J384" s="29">
        <f t="shared" si="24"/>
        <v>19000.079999999998</v>
      </c>
      <c r="K384" s="33">
        <f t="shared" si="25"/>
        <v>21280.089599999999</v>
      </c>
    </row>
    <row r="385" spans="1:11" ht="45">
      <c r="A385" s="2" t="s">
        <v>1598</v>
      </c>
      <c r="B385" s="27" t="s">
        <v>1584</v>
      </c>
      <c r="C385" s="27" t="s">
        <v>13</v>
      </c>
      <c r="D385" s="27" t="s">
        <v>1584</v>
      </c>
      <c r="E385" s="25" t="s">
        <v>279</v>
      </c>
      <c r="F385" s="25">
        <v>10</v>
      </c>
      <c r="G385" s="32">
        <v>500</v>
      </c>
      <c r="H385" s="27" t="s">
        <v>433</v>
      </c>
      <c r="I385" s="4" t="s">
        <v>17</v>
      </c>
      <c r="J385" s="29">
        <f t="shared" si="24"/>
        <v>5000</v>
      </c>
      <c r="K385" s="33">
        <f t="shared" si="25"/>
        <v>5600.0000000000009</v>
      </c>
    </row>
    <row r="386" spans="1:11" ht="45">
      <c r="A386" s="2" t="s">
        <v>1599</v>
      </c>
      <c r="B386" s="27" t="s">
        <v>1585</v>
      </c>
      <c r="C386" s="27" t="s">
        <v>13</v>
      </c>
      <c r="D386" s="27" t="s">
        <v>1585</v>
      </c>
      <c r="E386" s="25" t="s">
        <v>279</v>
      </c>
      <c r="F386" s="25">
        <v>10</v>
      </c>
      <c r="G386" s="32">
        <v>650</v>
      </c>
      <c r="H386" s="27" t="s">
        <v>433</v>
      </c>
      <c r="I386" s="4" t="s">
        <v>17</v>
      </c>
      <c r="J386" s="29">
        <f t="shared" si="24"/>
        <v>6500</v>
      </c>
      <c r="K386" s="33">
        <f t="shared" si="25"/>
        <v>7280.0000000000009</v>
      </c>
    </row>
    <row r="387" spans="1:11" ht="45">
      <c r="A387" s="2" t="s">
        <v>1600</v>
      </c>
      <c r="B387" s="27" t="s">
        <v>1586</v>
      </c>
      <c r="C387" s="27" t="s">
        <v>13</v>
      </c>
      <c r="D387" s="27" t="s">
        <v>1586</v>
      </c>
      <c r="E387" s="25" t="s">
        <v>15</v>
      </c>
      <c r="F387" s="25">
        <v>2</v>
      </c>
      <c r="G387" s="32">
        <v>15000</v>
      </c>
      <c r="H387" s="27" t="s">
        <v>433</v>
      </c>
      <c r="I387" s="4" t="s">
        <v>17</v>
      </c>
      <c r="J387" s="29">
        <f t="shared" si="24"/>
        <v>30000</v>
      </c>
      <c r="K387" s="33">
        <f t="shared" si="25"/>
        <v>33600</v>
      </c>
    </row>
    <row r="388" spans="1:11" ht="45">
      <c r="A388" s="2" t="s">
        <v>1601</v>
      </c>
      <c r="B388" s="27" t="s">
        <v>1587</v>
      </c>
      <c r="C388" s="27" t="s">
        <v>13</v>
      </c>
      <c r="D388" s="27" t="s">
        <v>1587</v>
      </c>
      <c r="E388" s="25" t="s">
        <v>62</v>
      </c>
      <c r="F388" s="25">
        <v>100</v>
      </c>
      <c r="G388" s="32">
        <v>150</v>
      </c>
      <c r="H388" s="27" t="s">
        <v>433</v>
      </c>
      <c r="I388" s="4" t="s">
        <v>17</v>
      </c>
      <c r="J388" s="29">
        <f t="shared" si="24"/>
        <v>15000</v>
      </c>
      <c r="K388" s="33">
        <f t="shared" si="25"/>
        <v>16800</v>
      </c>
    </row>
    <row r="389" spans="1:11" ht="45">
      <c r="A389" s="2" t="s">
        <v>1602</v>
      </c>
      <c r="B389" s="27" t="s">
        <v>1588</v>
      </c>
      <c r="C389" s="27" t="s">
        <v>13</v>
      </c>
      <c r="D389" s="27" t="s">
        <v>1588</v>
      </c>
      <c r="E389" s="25"/>
      <c r="F389" s="25">
        <v>50</v>
      </c>
      <c r="G389" s="32">
        <v>400</v>
      </c>
      <c r="H389" s="27" t="s">
        <v>433</v>
      </c>
      <c r="I389" s="4" t="s">
        <v>17</v>
      </c>
      <c r="J389" s="29">
        <f t="shared" si="24"/>
        <v>20000</v>
      </c>
      <c r="K389" s="33">
        <f t="shared" si="25"/>
        <v>22400.000000000004</v>
      </c>
    </row>
    <row r="390" spans="1:11" ht="45">
      <c r="A390" s="2">
        <v>357</v>
      </c>
      <c r="B390" s="5" t="s">
        <v>406</v>
      </c>
      <c r="C390" s="4" t="s">
        <v>13</v>
      </c>
      <c r="D390" s="5" t="s">
        <v>406</v>
      </c>
      <c r="E390" s="5" t="s">
        <v>30</v>
      </c>
      <c r="F390" s="3">
        <v>3</v>
      </c>
      <c r="G390" s="21">
        <v>35000</v>
      </c>
      <c r="H390" s="4" t="s">
        <v>19</v>
      </c>
      <c r="I390" s="4" t="s">
        <v>17</v>
      </c>
      <c r="J390" s="22">
        <f t="shared" ref="J390:J454" si="26">F390*G390</f>
        <v>105000</v>
      </c>
      <c r="K390" s="7">
        <f t="shared" ref="K390:K454" si="27">J390*1.12</f>
        <v>117600.00000000001</v>
      </c>
    </row>
    <row r="391" spans="1:11" ht="15" customHeight="1">
      <c r="A391" s="2">
        <v>358</v>
      </c>
      <c r="B391" s="5" t="s">
        <v>407</v>
      </c>
      <c r="C391" s="4" t="s">
        <v>13</v>
      </c>
      <c r="D391" s="5" t="s">
        <v>407</v>
      </c>
      <c r="E391" s="5" t="s">
        <v>30</v>
      </c>
      <c r="F391" s="3">
        <v>2</v>
      </c>
      <c r="G391" s="21">
        <v>3000</v>
      </c>
      <c r="H391" s="4" t="s">
        <v>19</v>
      </c>
      <c r="I391" s="4" t="s">
        <v>17</v>
      </c>
      <c r="J391" s="22">
        <f t="shared" si="26"/>
        <v>6000</v>
      </c>
      <c r="K391" s="7">
        <f t="shared" si="27"/>
        <v>6720.0000000000009</v>
      </c>
    </row>
    <row r="392" spans="1:11" ht="45">
      <c r="A392" s="2">
        <v>359</v>
      </c>
      <c r="B392" s="5" t="s">
        <v>408</v>
      </c>
      <c r="C392" s="4" t="s">
        <v>13</v>
      </c>
      <c r="D392" s="5" t="s">
        <v>408</v>
      </c>
      <c r="E392" s="5" t="s">
        <v>59</v>
      </c>
      <c r="F392" s="3">
        <v>4</v>
      </c>
      <c r="G392" s="21">
        <v>2000</v>
      </c>
      <c r="H392" s="4" t="s">
        <v>19</v>
      </c>
      <c r="I392" s="4" t="s">
        <v>17</v>
      </c>
      <c r="J392" s="22">
        <f t="shared" si="26"/>
        <v>8000</v>
      </c>
      <c r="K392" s="7">
        <f t="shared" si="27"/>
        <v>8960</v>
      </c>
    </row>
    <row r="393" spans="1:11" ht="45">
      <c r="A393" s="2">
        <v>361</v>
      </c>
      <c r="B393" s="5" t="s">
        <v>409</v>
      </c>
      <c r="C393" s="4" t="s">
        <v>13</v>
      </c>
      <c r="D393" s="5" t="s">
        <v>409</v>
      </c>
      <c r="E393" s="5" t="s">
        <v>217</v>
      </c>
      <c r="F393" s="3">
        <v>2</v>
      </c>
      <c r="G393" s="21">
        <v>24000</v>
      </c>
      <c r="H393" s="4" t="s">
        <v>19</v>
      </c>
      <c r="I393" s="4" t="s">
        <v>17</v>
      </c>
      <c r="J393" s="22">
        <f t="shared" si="26"/>
        <v>48000</v>
      </c>
      <c r="K393" s="7">
        <f t="shared" si="27"/>
        <v>53760.000000000007</v>
      </c>
    </row>
    <row r="394" spans="1:11" ht="45">
      <c r="A394" s="2" t="s">
        <v>1480</v>
      </c>
      <c r="B394" s="85" t="s">
        <v>1500</v>
      </c>
      <c r="C394" s="85" t="s">
        <v>1465</v>
      </c>
      <c r="D394" s="85" t="s">
        <v>1500</v>
      </c>
      <c r="E394" s="85" t="s">
        <v>15</v>
      </c>
      <c r="F394" s="7">
        <v>105</v>
      </c>
      <c r="G394" s="7">
        <v>2263.33</v>
      </c>
      <c r="H394" s="7" t="s">
        <v>1489</v>
      </c>
      <c r="I394" s="7" t="s">
        <v>17</v>
      </c>
      <c r="J394" s="86">
        <f>F394*G394</f>
        <v>237649.65</v>
      </c>
      <c r="K394" s="86">
        <f>J394*1.12</f>
        <v>266167.60800000001</v>
      </c>
    </row>
    <row r="395" spans="1:11" ht="15" customHeight="1">
      <c r="A395" s="2" t="s">
        <v>1481</v>
      </c>
      <c r="B395" s="85" t="s">
        <v>1490</v>
      </c>
      <c r="C395" s="85" t="s">
        <v>1465</v>
      </c>
      <c r="D395" s="85" t="s">
        <v>1490</v>
      </c>
      <c r="E395" s="85" t="s">
        <v>15</v>
      </c>
      <c r="F395" s="7">
        <v>96</v>
      </c>
      <c r="G395" s="7">
        <v>810</v>
      </c>
      <c r="H395" s="7" t="s">
        <v>1489</v>
      </c>
      <c r="I395" s="7" t="s">
        <v>17</v>
      </c>
      <c r="J395" s="86">
        <f t="shared" ref="J395:J402" si="28">F395*G395</f>
        <v>77760</v>
      </c>
      <c r="K395" s="86">
        <f t="shared" ref="K395:K402" si="29">J395*1.12</f>
        <v>87091.200000000012</v>
      </c>
    </row>
    <row r="396" spans="1:11" ht="45">
      <c r="A396" s="2" t="s">
        <v>1482</v>
      </c>
      <c r="B396" s="85" t="s">
        <v>1491</v>
      </c>
      <c r="C396" s="85" t="s">
        <v>1465</v>
      </c>
      <c r="D396" s="85" t="s">
        <v>1491</v>
      </c>
      <c r="E396" s="85" t="s">
        <v>15</v>
      </c>
      <c r="F396" s="7">
        <v>60</v>
      </c>
      <c r="G396" s="7">
        <v>930</v>
      </c>
      <c r="H396" s="7" t="s">
        <v>1489</v>
      </c>
      <c r="I396" s="7" t="s">
        <v>17</v>
      </c>
      <c r="J396" s="86">
        <f t="shared" si="28"/>
        <v>55800</v>
      </c>
      <c r="K396" s="86">
        <f t="shared" si="29"/>
        <v>62496.000000000007</v>
      </c>
    </row>
    <row r="397" spans="1:11" ht="45">
      <c r="A397" s="2" t="s">
        <v>1483</v>
      </c>
      <c r="B397" s="85" t="s">
        <v>1492</v>
      </c>
      <c r="C397" s="85" t="s">
        <v>1465</v>
      </c>
      <c r="D397" s="85" t="s">
        <v>1492</v>
      </c>
      <c r="E397" s="85" t="s">
        <v>15</v>
      </c>
      <c r="F397" s="7">
        <v>96</v>
      </c>
      <c r="G397" s="7">
        <v>720</v>
      </c>
      <c r="H397" s="7" t="s">
        <v>1489</v>
      </c>
      <c r="I397" s="7" t="s">
        <v>17</v>
      </c>
      <c r="J397" s="86">
        <f t="shared" si="28"/>
        <v>69120</v>
      </c>
      <c r="K397" s="86">
        <f t="shared" si="29"/>
        <v>77414.400000000009</v>
      </c>
    </row>
    <row r="398" spans="1:11" ht="15" customHeight="1">
      <c r="A398" s="2" t="s">
        <v>1484</v>
      </c>
      <c r="B398" s="85" t="s">
        <v>1493</v>
      </c>
      <c r="C398" s="85" t="s">
        <v>1465</v>
      </c>
      <c r="D398" s="85" t="s">
        <v>1493</v>
      </c>
      <c r="E398" s="85" t="s">
        <v>1494</v>
      </c>
      <c r="F398" s="7">
        <v>10</v>
      </c>
      <c r="G398" s="7">
        <v>1970</v>
      </c>
      <c r="H398" s="7" t="s">
        <v>1489</v>
      </c>
      <c r="I398" s="7" t="s">
        <v>17</v>
      </c>
      <c r="J398" s="86">
        <f t="shared" si="28"/>
        <v>19700</v>
      </c>
      <c r="K398" s="86">
        <f t="shared" si="29"/>
        <v>22064.000000000004</v>
      </c>
    </row>
    <row r="399" spans="1:11" ht="60">
      <c r="A399" s="2" t="s">
        <v>1485</v>
      </c>
      <c r="B399" s="85" t="s">
        <v>1495</v>
      </c>
      <c r="C399" s="85" t="s">
        <v>1465</v>
      </c>
      <c r="D399" s="85" t="s">
        <v>1495</v>
      </c>
      <c r="E399" s="85" t="s">
        <v>1496</v>
      </c>
      <c r="F399" s="7">
        <v>5</v>
      </c>
      <c r="G399" s="7">
        <v>4500</v>
      </c>
      <c r="H399" s="7" t="s">
        <v>1489</v>
      </c>
      <c r="I399" s="7" t="s">
        <v>17</v>
      </c>
      <c r="J399" s="86">
        <f t="shared" si="28"/>
        <v>22500</v>
      </c>
      <c r="K399" s="86">
        <f t="shared" si="29"/>
        <v>25200.000000000004</v>
      </c>
    </row>
    <row r="400" spans="1:11" ht="45">
      <c r="A400" s="2" t="s">
        <v>1486</v>
      </c>
      <c r="B400" s="85" t="s">
        <v>1497</v>
      </c>
      <c r="C400" s="85" t="s">
        <v>1465</v>
      </c>
      <c r="D400" s="85" t="s">
        <v>1497</v>
      </c>
      <c r="E400" s="85" t="s">
        <v>275</v>
      </c>
      <c r="F400" s="7">
        <v>5</v>
      </c>
      <c r="G400" s="7">
        <v>2700</v>
      </c>
      <c r="H400" s="7" t="s">
        <v>1489</v>
      </c>
      <c r="I400" s="7" t="s">
        <v>17</v>
      </c>
      <c r="J400" s="86">
        <f t="shared" si="28"/>
        <v>13500</v>
      </c>
      <c r="K400" s="86">
        <f t="shared" si="29"/>
        <v>15120.000000000002</v>
      </c>
    </row>
    <row r="401" spans="1:11" ht="46.5" customHeight="1">
      <c r="A401" s="2" t="s">
        <v>1487</v>
      </c>
      <c r="B401" s="85" t="s">
        <v>1501</v>
      </c>
      <c r="C401" s="85" t="s">
        <v>1465</v>
      </c>
      <c r="D401" s="85" t="s">
        <v>1502</v>
      </c>
      <c r="E401" s="85" t="s">
        <v>275</v>
      </c>
      <c r="F401" s="7">
        <v>15</v>
      </c>
      <c r="G401" s="7">
        <v>1700</v>
      </c>
      <c r="H401" s="7" t="s">
        <v>1489</v>
      </c>
      <c r="I401" s="7" t="s">
        <v>17</v>
      </c>
      <c r="J401" s="86">
        <f t="shared" si="28"/>
        <v>25500</v>
      </c>
      <c r="K401" s="86">
        <f t="shared" si="29"/>
        <v>28560.000000000004</v>
      </c>
    </row>
    <row r="402" spans="1:11" ht="45">
      <c r="A402" s="2" t="s">
        <v>1488</v>
      </c>
      <c r="B402" s="85" t="s">
        <v>1503</v>
      </c>
      <c r="C402" s="85" t="s">
        <v>1465</v>
      </c>
      <c r="D402" s="85" t="s">
        <v>1503</v>
      </c>
      <c r="E402" s="85" t="s">
        <v>275</v>
      </c>
      <c r="F402" s="7">
        <v>30</v>
      </c>
      <c r="G402" s="7">
        <v>1200</v>
      </c>
      <c r="H402" s="7" t="s">
        <v>1489</v>
      </c>
      <c r="I402" s="7" t="s">
        <v>17</v>
      </c>
      <c r="J402" s="86">
        <f t="shared" si="28"/>
        <v>36000</v>
      </c>
      <c r="K402" s="86">
        <f t="shared" si="29"/>
        <v>40320.000000000007</v>
      </c>
    </row>
    <row r="403" spans="1:11" ht="45">
      <c r="A403" s="2">
        <v>362</v>
      </c>
      <c r="B403" s="5" t="s">
        <v>410</v>
      </c>
      <c r="C403" s="4" t="s">
        <v>13</v>
      </c>
      <c r="D403" s="5" t="s">
        <v>410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15" customHeight="1">
      <c r="A404" s="2">
        <v>363</v>
      </c>
      <c r="B404" s="5" t="s">
        <v>411</v>
      </c>
      <c r="C404" s="4" t="s">
        <v>13</v>
      </c>
      <c r="D404" s="5" t="s">
        <v>411</v>
      </c>
      <c r="E404" s="5" t="s">
        <v>15</v>
      </c>
      <c r="F404" s="3">
        <v>20</v>
      </c>
      <c r="G404" s="23">
        <v>800</v>
      </c>
      <c r="H404" s="4" t="s">
        <v>36</v>
      </c>
      <c r="I404" s="4" t="s">
        <v>17</v>
      </c>
      <c r="J404" s="22">
        <f t="shared" si="26"/>
        <v>16000</v>
      </c>
      <c r="K404" s="7">
        <f t="shared" si="27"/>
        <v>17920</v>
      </c>
    </row>
    <row r="405" spans="1:11" ht="45">
      <c r="A405" s="2">
        <v>364</v>
      </c>
      <c r="B405" s="5" t="s">
        <v>412</v>
      </c>
      <c r="C405" s="4" t="s">
        <v>13</v>
      </c>
      <c r="D405" s="5" t="s">
        <v>412</v>
      </c>
      <c r="E405" s="5" t="s">
        <v>15</v>
      </c>
      <c r="F405" s="3">
        <v>71</v>
      </c>
      <c r="G405" s="23">
        <v>4500</v>
      </c>
      <c r="H405" s="4" t="s">
        <v>19</v>
      </c>
      <c r="I405" s="4" t="s">
        <v>17</v>
      </c>
      <c r="J405" s="22">
        <f t="shared" si="26"/>
        <v>319500</v>
      </c>
      <c r="K405" s="7">
        <f t="shared" si="27"/>
        <v>357840.00000000006</v>
      </c>
    </row>
    <row r="406" spans="1:11" ht="60">
      <c r="A406" s="2" t="s">
        <v>1276</v>
      </c>
      <c r="B406" s="5" t="s">
        <v>1277</v>
      </c>
      <c r="C406" s="4" t="s">
        <v>13</v>
      </c>
      <c r="D406" s="5" t="s">
        <v>1278</v>
      </c>
      <c r="E406" s="5" t="s">
        <v>15</v>
      </c>
      <c r="F406" s="3">
        <v>2000</v>
      </c>
      <c r="G406" s="20">
        <v>1.74</v>
      </c>
      <c r="H406" s="4" t="s">
        <v>16</v>
      </c>
      <c r="I406" s="4" t="s">
        <v>17</v>
      </c>
      <c r="J406" s="22">
        <f t="shared" si="26"/>
        <v>3480</v>
      </c>
      <c r="K406" s="7">
        <f t="shared" si="27"/>
        <v>3897.6000000000004</v>
      </c>
    </row>
    <row r="407" spans="1:11" ht="15" customHeight="1">
      <c r="A407" s="2" t="s">
        <v>1279</v>
      </c>
      <c r="B407" s="5" t="s">
        <v>1277</v>
      </c>
      <c r="C407" s="4" t="s">
        <v>13</v>
      </c>
      <c r="D407" s="5" t="s">
        <v>1280</v>
      </c>
      <c r="E407" s="5" t="s">
        <v>15</v>
      </c>
      <c r="F407" s="3">
        <v>1000</v>
      </c>
      <c r="G407" s="20">
        <v>2.6</v>
      </c>
      <c r="H407" s="4" t="s">
        <v>16</v>
      </c>
      <c r="I407" s="4" t="s">
        <v>17</v>
      </c>
      <c r="J407" s="22">
        <f t="shared" si="26"/>
        <v>2600</v>
      </c>
      <c r="K407" s="7">
        <f t="shared" si="27"/>
        <v>2912.0000000000005</v>
      </c>
    </row>
    <row r="408" spans="1:11" ht="60">
      <c r="A408" s="2" t="s">
        <v>1281</v>
      </c>
      <c r="B408" s="5" t="s">
        <v>1277</v>
      </c>
      <c r="C408" s="4" t="s">
        <v>13</v>
      </c>
      <c r="D408" s="5" t="s">
        <v>1282</v>
      </c>
      <c r="E408" s="5" t="s">
        <v>15</v>
      </c>
      <c r="F408" s="3">
        <v>1000</v>
      </c>
      <c r="G408" s="20">
        <v>3.2</v>
      </c>
      <c r="H408" s="4" t="s">
        <v>16</v>
      </c>
      <c r="I408" s="4" t="s">
        <v>17</v>
      </c>
      <c r="J408" s="22">
        <f t="shared" si="26"/>
        <v>3200</v>
      </c>
      <c r="K408" s="7">
        <f t="shared" si="27"/>
        <v>3584.0000000000005</v>
      </c>
    </row>
    <row r="409" spans="1:11" ht="60">
      <c r="A409" s="2" t="s">
        <v>1283</v>
      </c>
      <c r="B409" s="5" t="s">
        <v>1284</v>
      </c>
      <c r="C409" s="4" t="s">
        <v>13</v>
      </c>
      <c r="D409" s="5" t="s">
        <v>1285</v>
      </c>
      <c r="E409" s="5" t="s">
        <v>15</v>
      </c>
      <c r="F409" s="3">
        <v>125</v>
      </c>
      <c r="G409" s="23">
        <v>40</v>
      </c>
      <c r="H409" s="4" t="s">
        <v>16</v>
      </c>
      <c r="I409" s="4" t="s">
        <v>17</v>
      </c>
      <c r="J409" s="22">
        <f t="shared" si="26"/>
        <v>5000</v>
      </c>
      <c r="K409" s="7">
        <f t="shared" si="27"/>
        <v>5600.0000000000009</v>
      </c>
    </row>
    <row r="410" spans="1:11" ht="15" customHeight="1">
      <c r="A410" s="2" t="s">
        <v>1286</v>
      </c>
      <c r="B410" s="5" t="s">
        <v>1284</v>
      </c>
      <c r="C410" s="4" t="s">
        <v>13</v>
      </c>
      <c r="D410" s="5" t="s">
        <v>1287</v>
      </c>
      <c r="E410" s="5" t="s">
        <v>15</v>
      </c>
      <c r="F410" s="3">
        <v>80</v>
      </c>
      <c r="G410" s="23">
        <v>59</v>
      </c>
      <c r="H410" s="4" t="s">
        <v>16</v>
      </c>
      <c r="I410" s="4" t="s">
        <v>17</v>
      </c>
      <c r="J410" s="22">
        <f t="shared" si="26"/>
        <v>4720</v>
      </c>
      <c r="K410" s="7">
        <f t="shared" si="27"/>
        <v>5286.4000000000005</v>
      </c>
    </row>
    <row r="411" spans="1:11" ht="60">
      <c r="A411" s="2" t="s">
        <v>1288</v>
      </c>
      <c r="B411" s="5" t="s">
        <v>1289</v>
      </c>
      <c r="C411" s="4" t="s">
        <v>13</v>
      </c>
      <c r="D411" s="5" t="s">
        <v>1290</v>
      </c>
      <c r="E411" s="5" t="s">
        <v>15</v>
      </c>
      <c r="F411" s="3">
        <v>50</v>
      </c>
      <c r="G411" s="23">
        <v>238.12</v>
      </c>
      <c r="H411" s="4" t="s">
        <v>16</v>
      </c>
      <c r="I411" s="4" t="s">
        <v>17</v>
      </c>
      <c r="J411" s="22">
        <f t="shared" si="26"/>
        <v>11906</v>
      </c>
      <c r="K411" s="7">
        <f t="shared" si="27"/>
        <v>13334.720000000001</v>
      </c>
    </row>
    <row r="412" spans="1:11" ht="60">
      <c r="A412" s="2" t="s">
        <v>1291</v>
      </c>
      <c r="B412" s="5" t="s">
        <v>1289</v>
      </c>
      <c r="C412" s="4" t="s">
        <v>13</v>
      </c>
      <c r="D412" s="5" t="s">
        <v>1292</v>
      </c>
      <c r="E412" s="5" t="s">
        <v>15</v>
      </c>
      <c r="F412" s="3">
        <v>40</v>
      </c>
      <c r="G412" s="23">
        <v>378</v>
      </c>
      <c r="H412" s="4" t="s">
        <v>16</v>
      </c>
      <c r="I412" s="4" t="s">
        <v>17</v>
      </c>
      <c r="J412" s="22">
        <f t="shared" si="26"/>
        <v>15120</v>
      </c>
      <c r="K412" s="7">
        <f t="shared" si="27"/>
        <v>16934.400000000001</v>
      </c>
    </row>
    <row r="413" spans="1:11" ht="60">
      <c r="A413" s="2" t="s">
        <v>1293</v>
      </c>
      <c r="B413" s="5" t="s">
        <v>1294</v>
      </c>
      <c r="C413" s="4" t="s">
        <v>13</v>
      </c>
      <c r="D413" s="5" t="s">
        <v>1295</v>
      </c>
      <c r="E413" s="5" t="s">
        <v>15</v>
      </c>
      <c r="F413" s="3">
        <v>50</v>
      </c>
      <c r="G413" s="23">
        <v>28</v>
      </c>
      <c r="H413" s="4" t="s">
        <v>16</v>
      </c>
      <c r="I413" s="4" t="s">
        <v>17</v>
      </c>
      <c r="J413" s="22">
        <f t="shared" si="26"/>
        <v>1400</v>
      </c>
      <c r="K413" s="7">
        <f t="shared" si="27"/>
        <v>1568.0000000000002</v>
      </c>
    </row>
    <row r="414" spans="1:11" ht="60">
      <c r="A414" s="2" t="s">
        <v>1296</v>
      </c>
      <c r="B414" s="5" t="s">
        <v>1294</v>
      </c>
      <c r="C414" s="4" t="s">
        <v>13</v>
      </c>
      <c r="D414" s="5" t="s">
        <v>1297</v>
      </c>
      <c r="E414" s="5" t="s">
        <v>15</v>
      </c>
      <c r="F414" s="3">
        <v>50</v>
      </c>
      <c r="G414" s="23">
        <v>61.6</v>
      </c>
      <c r="H414" s="4" t="s">
        <v>16</v>
      </c>
      <c r="I414" s="4" t="s">
        <v>17</v>
      </c>
      <c r="J414" s="22">
        <f t="shared" si="26"/>
        <v>3080</v>
      </c>
      <c r="K414" s="7">
        <f t="shared" si="27"/>
        <v>3449.6000000000004</v>
      </c>
    </row>
    <row r="415" spans="1:11" ht="60">
      <c r="A415" s="2" t="s">
        <v>1298</v>
      </c>
      <c r="B415" s="5" t="s">
        <v>1299</v>
      </c>
      <c r="C415" s="4" t="s">
        <v>13</v>
      </c>
      <c r="D415" s="5" t="s">
        <v>1300</v>
      </c>
      <c r="E415" s="5" t="s">
        <v>15</v>
      </c>
      <c r="F415" s="3">
        <v>50</v>
      </c>
      <c r="G415" s="23">
        <v>182.08</v>
      </c>
      <c r="H415" s="4" t="s">
        <v>16</v>
      </c>
      <c r="I415" s="4" t="s">
        <v>17</v>
      </c>
      <c r="J415" s="22">
        <f t="shared" si="26"/>
        <v>9104</v>
      </c>
      <c r="K415" s="7">
        <f t="shared" si="27"/>
        <v>10196.480000000001</v>
      </c>
    </row>
    <row r="416" spans="1:11" ht="60">
      <c r="A416" s="2" t="s">
        <v>1301</v>
      </c>
      <c r="B416" s="5" t="s">
        <v>1299</v>
      </c>
      <c r="C416" s="4" t="s">
        <v>13</v>
      </c>
      <c r="D416" s="5" t="s">
        <v>1302</v>
      </c>
      <c r="E416" s="5" t="s">
        <v>15</v>
      </c>
      <c r="F416" s="3">
        <v>50</v>
      </c>
      <c r="G416" s="23">
        <v>198.88</v>
      </c>
      <c r="H416" s="4" t="s">
        <v>16</v>
      </c>
      <c r="I416" s="4" t="s">
        <v>17</v>
      </c>
      <c r="J416" s="22">
        <f t="shared" si="26"/>
        <v>9944</v>
      </c>
      <c r="K416" s="7">
        <f t="shared" si="27"/>
        <v>11137.28</v>
      </c>
    </row>
    <row r="417" spans="1:11" ht="60">
      <c r="A417" s="2" t="s">
        <v>1303</v>
      </c>
      <c r="B417" s="5" t="s">
        <v>1299</v>
      </c>
      <c r="C417" s="4" t="s">
        <v>13</v>
      </c>
      <c r="D417" s="5" t="s">
        <v>1304</v>
      </c>
      <c r="E417" s="5" t="s">
        <v>15</v>
      </c>
      <c r="F417" s="3">
        <v>50</v>
      </c>
      <c r="G417" s="23">
        <v>215.7</v>
      </c>
      <c r="H417" s="4" t="s">
        <v>16</v>
      </c>
      <c r="I417" s="4" t="s">
        <v>17</v>
      </c>
      <c r="J417" s="22">
        <f t="shared" si="26"/>
        <v>10785</v>
      </c>
      <c r="K417" s="7">
        <f t="shared" si="27"/>
        <v>12079.2</v>
      </c>
    </row>
    <row r="418" spans="1:11" ht="60">
      <c r="A418" s="2" t="s">
        <v>1305</v>
      </c>
      <c r="B418" s="5" t="s">
        <v>1299</v>
      </c>
      <c r="C418" s="4" t="s">
        <v>13</v>
      </c>
      <c r="D418" s="5" t="s">
        <v>1306</v>
      </c>
      <c r="E418" s="5" t="s">
        <v>15</v>
      </c>
      <c r="F418" s="3">
        <v>25</v>
      </c>
      <c r="G418" s="23">
        <v>295</v>
      </c>
      <c r="H418" s="4" t="s">
        <v>16</v>
      </c>
      <c r="I418" s="4" t="s">
        <v>17</v>
      </c>
      <c r="J418" s="22">
        <f t="shared" si="26"/>
        <v>7375</v>
      </c>
      <c r="K418" s="7">
        <f t="shared" si="27"/>
        <v>8260</v>
      </c>
    </row>
    <row r="419" spans="1:11" ht="60">
      <c r="A419" s="2" t="s">
        <v>1307</v>
      </c>
      <c r="B419" s="5" t="s">
        <v>1299</v>
      </c>
      <c r="C419" s="4" t="s">
        <v>13</v>
      </c>
      <c r="D419" s="5" t="s">
        <v>1308</v>
      </c>
      <c r="E419" s="5" t="s">
        <v>15</v>
      </c>
      <c r="F419" s="3">
        <v>25</v>
      </c>
      <c r="G419" s="23">
        <v>308.16000000000003</v>
      </c>
      <c r="H419" s="4" t="s">
        <v>16</v>
      </c>
      <c r="I419" s="4" t="s">
        <v>17</v>
      </c>
      <c r="J419" s="22">
        <f t="shared" si="26"/>
        <v>7704.0000000000009</v>
      </c>
      <c r="K419" s="7">
        <f t="shared" si="27"/>
        <v>8628.4800000000014</v>
      </c>
    </row>
    <row r="420" spans="1:11" ht="60">
      <c r="A420" s="2" t="s">
        <v>1309</v>
      </c>
      <c r="B420" s="5" t="s">
        <v>1299</v>
      </c>
      <c r="C420" s="4" t="s">
        <v>13</v>
      </c>
      <c r="D420" s="5" t="s">
        <v>1310</v>
      </c>
      <c r="E420" s="5" t="s">
        <v>15</v>
      </c>
      <c r="F420" s="3">
        <v>25</v>
      </c>
      <c r="G420" s="23">
        <v>520</v>
      </c>
      <c r="H420" s="4" t="s">
        <v>16</v>
      </c>
      <c r="I420" s="4" t="s">
        <v>17</v>
      </c>
      <c r="J420" s="22">
        <f t="shared" si="26"/>
        <v>13000</v>
      </c>
      <c r="K420" s="7">
        <f t="shared" si="27"/>
        <v>14560.000000000002</v>
      </c>
    </row>
    <row r="421" spans="1:11" ht="60">
      <c r="A421" s="2" t="s">
        <v>1311</v>
      </c>
      <c r="B421" s="5" t="s">
        <v>1299</v>
      </c>
      <c r="C421" s="4" t="s">
        <v>13</v>
      </c>
      <c r="D421" s="5" t="s">
        <v>1312</v>
      </c>
      <c r="E421" s="5" t="s">
        <v>15</v>
      </c>
      <c r="F421" s="3">
        <v>25</v>
      </c>
      <c r="G421" s="23">
        <v>658.32</v>
      </c>
      <c r="H421" s="4" t="s">
        <v>16</v>
      </c>
      <c r="I421" s="4" t="s">
        <v>17</v>
      </c>
      <c r="J421" s="22">
        <f t="shared" si="26"/>
        <v>16458</v>
      </c>
      <c r="K421" s="7">
        <f t="shared" si="27"/>
        <v>18432.960000000003</v>
      </c>
    </row>
    <row r="422" spans="1:11" ht="60">
      <c r="A422" s="2" t="s">
        <v>1313</v>
      </c>
      <c r="B422" s="5" t="s">
        <v>1314</v>
      </c>
      <c r="C422" s="4" t="s">
        <v>13</v>
      </c>
      <c r="D422" s="5" t="s">
        <v>1314</v>
      </c>
      <c r="E422" s="5" t="s">
        <v>15</v>
      </c>
      <c r="F422" s="3">
        <v>1000</v>
      </c>
      <c r="G422" s="23">
        <v>18.2</v>
      </c>
      <c r="H422" s="4" t="s">
        <v>16</v>
      </c>
      <c r="I422" s="4" t="s">
        <v>17</v>
      </c>
      <c r="J422" s="22">
        <f t="shared" si="26"/>
        <v>18200</v>
      </c>
      <c r="K422" s="7">
        <f t="shared" si="27"/>
        <v>20384.000000000004</v>
      </c>
    </row>
    <row r="423" spans="1:11" ht="60">
      <c r="A423" s="2" t="s">
        <v>1315</v>
      </c>
      <c r="B423" s="5" t="s">
        <v>1316</v>
      </c>
      <c r="C423" s="4" t="s">
        <v>13</v>
      </c>
      <c r="D423" s="5" t="s">
        <v>1317</v>
      </c>
      <c r="E423" s="5" t="s">
        <v>15</v>
      </c>
      <c r="F423" s="3">
        <v>1800</v>
      </c>
      <c r="G423" s="23">
        <v>4.9000000000000004</v>
      </c>
      <c r="H423" s="4" t="s">
        <v>16</v>
      </c>
      <c r="I423" s="4" t="s">
        <v>17</v>
      </c>
      <c r="J423" s="22">
        <f t="shared" si="26"/>
        <v>8820</v>
      </c>
      <c r="K423" s="7">
        <f t="shared" si="27"/>
        <v>9878.4000000000015</v>
      </c>
    </row>
    <row r="424" spans="1:11" ht="60">
      <c r="A424" s="2" t="s">
        <v>1318</v>
      </c>
      <c r="B424" s="5" t="s">
        <v>1316</v>
      </c>
      <c r="C424" s="4" t="s">
        <v>13</v>
      </c>
      <c r="D424" s="5" t="s">
        <v>1319</v>
      </c>
      <c r="E424" s="5" t="s">
        <v>15</v>
      </c>
      <c r="F424" s="3">
        <v>550</v>
      </c>
      <c r="G424" s="23">
        <v>10.92</v>
      </c>
      <c r="H424" s="4" t="s">
        <v>16</v>
      </c>
      <c r="I424" s="4" t="s">
        <v>17</v>
      </c>
      <c r="J424" s="22">
        <f t="shared" si="26"/>
        <v>6006</v>
      </c>
      <c r="K424" s="7">
        <f t="shared" si="27"/>
        <v>6726.72</v>
      </c>
    </row>
    <row r="425" spans="1:11" ht="60">
      <c r="A425" s="2" t="s">
        <v>1320</v>
      </c>
      <c r="B425" s="5" t="s">
        <v>1316</v>
      </c>
      <c r="C425" s="4" t="s">
        <v>13</v>
      </c>
      <c r="D425" s="5" t="s">
        <v>1321</v>
      </c>
      <c r="E425" s="5" t="s">
        <v>15</v>
      </c>
      <c r="F425" s="3">
        <v>175</v>
      </c>
      <c r="G425" s="23">
        <v>16.239999999999998</v>
      </c>
      <c r="H425" s="4" t="s">
        <v>16</v>
      </c>
      <c r="I425" s="4" t="s">
        <v>17</v>
      </c>
      <c r="J425" s="22">
        <f t="shared" si="26"/>
        <v>2841.9999999999995</v>
      </c>
      <c r="K425" s="7">
        <f t="shared" si="27"/>
        <v>3183.04</v>
      </c>
    </row>
    <row r="426" spans="1:11" ht="60">
      <c r="A426" s="2" t="s">
        <v>1322</v>
      </c>
      <c r="B426" s="5" t="s">
        <v>1316</v>
      </c>
      <c r="C426" s="4" t="s">
        <v>13</v>
      </c>
      <c r="D426" s="5" t="s">
        <v>1323</v>
      </c>
      <c r="E426" s="5" t="s">
        <v>15</v>
      </c>
      <c r="F426" s="3">
        <v>45</v>
      </c>
      <c r="G426" s="23">
        <v>26.6</v>
      </c>
      <c r="H426" s="4" t="s">
        <v>16</v>
      </c>
      <c r="I426" s="4" t="s">
        <v>17</v>
      </c>
      <c r="J426" s="22">
        <f t="shared" si="26"/>
        <v>1197</v>
      </c>
      <c r="K426" s="7">
        <f t="shared" si="27"/>
        <v>1340.64</v>
      </c>
    </row>
    <row r="427" spans="1:11" ht="60">
      <c r="A427" s="2" t="s">
        <v>1324</v>
      </c>
      <c r="B427" s="5" t="s">
        <v>1325</v>
      </c>
      <c r="C427" s="4" t="s">
        <v>13</v>
      </c>
      <c r="D427" s="5" t="s">
        <v>1326</v>
      </c>
      <c r="E427" s="5" t="s">
        <v>15</v>
      </c>
      <c r="F427" s="3">
        <v>1000</v>
      </c>
      <c r="G427" s="23">
        <v>1.76</v>
      </c>
      <c r="H427" s="4" t="s">
        <v>16</v>
      </c>
      <c r="I427" s="4" t="s">
        <v>17</v>
      </c>
      <c r="J427" s="22">
        <f t="shared" si="26"/>
        <v>1760</v>
      </c>
      <c r="K427" s="7">
        <f t="shared" si="27"/>
        <v>1971.2000000000003</v>
      </c>
    </row>
    <row r="428" spans="1:11" ht="60">
      <c r="A428" s="2" t="s">
        <v>1327</v>
      </c>
      <c r="B428" s="5" t="s">
        <v>1325</v>
      </c>
      <c r="C428" s="4" t="s">
        <v>13</v>
      </c>
      <c r="D428" s="5" t="s">
        <v>1328</v>
      </c>
      <c r="E428" s="5" t="s">
        <v>15</v>
      </c>
      <c r="F428" s="3">
        <v>500</v>
      </c>
      <c r="G428" s="23">
        <v>3.2</v>
      </c>
      <c r="H428" s="4" t="s">
        <v>16</v>
      </c>
      <c r="I428" s="4" t="s">
        <v>17</v>
      </c>
      <c r="J428" s="22">
        <f t="shared" si="26"/>
        <v>1600</v>
      </c>
      <c r="K428" s="7">
        <f t="shared" si="27"/>
        <v>1792.0000000000002</v>
      </c>
    </row>
    <row r="429" spans="1:11" ht="60">
      <c r="A429" s="2" t="s">
        <v>1329</v>
      </c>
      <c r="B429" s="5" t="s">
        <v>1325</v>
      </c>
      <c r="C429" s="4" t="s">
        <v>13</v>
      </c>
      <c r="D429" s="5" t="s">
        <v>1330</v>
      </c>
      <c r="E429" s="5" t="s">
        <v>15</v>
      </c>
      <c r="F429" s="3">
        <v>500</v>
      </c>
      <c r="G429" s="23">
        <v>5.6</v>
      </c>
      <c r="H429" s="4" t="s">
        <v>16</v>
      </c>
      <c r="I429" s="4" t="s">
        <v>17</v>
      </c>
      <c r="J429" s="22">
        <f t="shared" si="26"/>
        <v>2800</v>
      </c>
      <c r="K429" s="7">
        <f t="shared" si="27"/>
        <v>3136.0000000000005</v>
      </c>
    </row>
    <row r="430" spans="1:11" ht="60">
      <c r="A430" s="2" t="s">
        <v>1331</v>
      </c>
      <c r="B430" s="5" t="s">
        <v>1325</v>
      </c>
      <c r="C430" s="4" t="s">
        <v>13</v>
      </c>
      <c r="D430" s="5" t="s">
        <v>1332</v>
      </c>
      <c r="E430" s="5" t="s">
        <v>15</v>
      </c>
      <c r="F430" s="3">
        <v>130</v>
      </c>
      <c r="G430" s="23">
        <v>8.6999999999999993</v>
      </c>
      <c r="H430" s="4" t="s">
        <v>16</v>
      </c>
      <c r="I430" s="4" t="s">
        <v>17</v>
      </c>
      <c r="J430" s="22">
        <f t="shared" si="26"/>
        <v>1131</v>
      </c>
      <c r="K430" s="7">
        <f t="shared" si="27"/>
        <v>1266.72</v>
      </c>
    </row>
    <row r="431" spans="1:11" ht="60">
      <c r="A431" s="2" t="s">
        <v>1333</v>
      </c>
      <c r="B431" s="5" t="s">
        <v>1334</v>
      </c>
      <c r="C431" s="4" t="s">
        <v>13</v>
      </c>
      <c r="D431" s="5" t="s">
        <v>1335</v>
      </c>
      <c r="E431" s="5" t="s">
        <v>15</v>
      </c>
      <c r="F431" s="3">
        <v>400</v>
      </c>
      <c r="G431" s="23">
        <v>6.16</v>
      </c>
      <c r="H431" s="4" t="s">
        <v>16</v>
      </c>
      <c r="I431" s="4" t="s">
        <v>17</v>
      </c>
      <c r="J431" s="22">
        <f t="shared" si="26"/>
        <v>2464</v>
      </c>
      <c r="K431" s="7">
        <f t="shared" si="27"/>
        <v>2759.6800000000003</v>
      </c>
    </row>
    <row r="432" spans="1:11" ht="60">
      <c r="A432" s="2" t="s">
        <v>1336</v>
      </c>
      <c r="B432" s="5" t="s">
        <v>1334</v>
      </c>
      <c r="C432" s="4" t="s">
        <v>13</v>
      </c>
      <c r="D432" s="5" t="s">
        <v>1337</v>
      </c>
      <c r="E432" s="5" t="s">
        <v>15</v>
      </c>
      <c r="F432" s="3">
        <v>250</v>
      </c>
      <c r="G432" s="23">
        <v>12.04</v>
      </c>
      <c r="H432" s="4" t="s">
        <v>16</v>
      </c>
      <c r="I432" s="4" t="s">
        <v>17</v>
      </c>
      <c r="J432" s="22">
        <f t="shared" si="26"/>
        <v>3010</v>
      </c>
      <c r="K432" s="7">
        <f t="shared" si="27"/>
        <v>3371.2000000000003</v>
      </c>
    </row>
    <row r="433" spans="1:11" ht="60">
      <c r="A433" s="2" t="s">
        <v>1338</v>
      </c>
      <c r="B433" s="5" t="s">
        <v>1339</v>
      </c>
      <c r="C433" s="4" t="s">
        <v>13</v>
      </c>
      <c r="D433" s="5" t="s">
        <v>1339</v>
      </c>
      <c r="E433" s="5" t="s">
        <v>15</v>
      </c>
      <c r="F433" s="3">
        <v>60</v>
      </c>
      <c r="G433" s="23">
        <v>6900</v>
      </c>
      <c r="H433" s="4" t="s">
        <v>16</v>
      </c>
      <c r="I433" s="4" t="s">
        <v>17</v>
      </c>
      <c r="J433" s="22">
        <f t="shared" si="26"/>
        <v>414000</v>
      </c>
      <c r="K433" s="7">
        <f t="shared" si="27"/>
        <v>463680.00000000006</v>
      </c>
    </row>
    <row r="434" spans="1:11" ht="60">
      <c r="A434" s="2" t="s">
        <v>1340</v>
      </c>
      <c r="B434" s="5" t="s">
        <v>1341</v>
      </c>
      <c r="C434" s="4" t="s">
        <v>13</v>
      </c>
      <c r="D434" s="5" t="s">
        <v>1341</v>
      </c>
      <c r="E434" s="5" t="s">
        <v>15</v>
      </c>
      <c r="F434" s="3">
        <v>2</v>
      </c>
      <c r="G434" s="23">
        <v>96100</v>
      </c>
      <c r="H434" s="4" t="s">
        <v>16</v>
      </c>
      <c r="I434" s="4" t="s">
        <v>17</v>
      </c>
      <c r="J434" s="22">
        <f t="shared" si="26"/>
        <v>192200</v>
      </c>
      <c r="K434" s="7">
        <f t="shared" si="27"/>
        <v>215264.00000000003</v>
      </c>
    </row>
    <row r="435" spans="1:11" ht="60">
      <c r="A435" s="2" t="s">
        <v>1342</v>
      </c>
      <c r="B435" s="5" t="s">
        <v>1343</v>
      </c>
      <c r="C435" s="4" t="s">
        <v>13</v>
      </c>
      <c r="D435" s="5" t="s">
        <v>1343</v>
      </c>
      <c r="E435" s="5" t="s">
        <v>15</v>
      </c>
      <c r="F435" s="3">
        <v>8</v>
      </c>
      <c r="G435" s="23">
        <v>10000</v>
      </c>
      <c r="H435" s="4" t="s">
        <v>16</v>
      </c>
      <c r="I435" s="4" t="s">
        <v>17</v>
      </c>
      <c r="J435" s="22">
        <f t="shared" si="26"/>
        <v>80000</v>
      </c>
      <c r="K435" s="7">
        <f t="shared" si="27"/>
        <v>89600.000000000015</v>
      </c>
    </row>
    <row r="436" spans="1:11" ht="60">
      <c r="A436" s="2" t="s">
        <v>1344</v>
      </c>
      <c r="B436" s="5" t="s">
        <v>1345</v>
      </c>
      <c r="C436" s="4" t="s">
        <v>13</v>
      </c>
      <c r="D436" s="5" t="s">
        <v>1345</v>
      </c>
      <c r="E436" s="5" t="s">
        <v>15</v>
      </c>
      <c r="F436" s="3">
        <v>5</v>
      </c>
      <c r="G436" s="23">
        <v>29000</v>
      </c>
      <c r="H436" s="4" t="s">
        <v>16</v>
      </c>
      <c r="I436" s="4" t="s">
        <v>17</v>
      </c>
      <c r="J436" s="22">
        <f t="shared" si="26"/>
        <v>145000</v>
      </c>
      <c r="K436" s="7">
        <f t="shared" si="27"/>
        <v>162400.00000000003</v>
      </c>
    </row>
    <row r="437" spans="1:11" ht="60">
      <c r="A437" s="2" t="s">
        <v>1346</v>
      </c>
      <c r="B437" s="5" t="s">
        <v>1347</v>
      </c>
      <c r="C437" s="4" t="s">
        <v>13</v>
      </c>
      <c r="D437" s="5" t="s">
        <v>1347</v>
      </c>
      <c r="E437" s="5" t="s">
        <v>15</v>
      </c>
      <c r="F437" s="3">
        <v>4</v>
      </c>
      <c r="G437" s="23">
        <v>116800</v>
      </c>
      <c r="H437" s="4" t="s">
        <v>16</v>
      </c>
      <c r="I437" s="4" t="s">
        <v>17</v>
      </c>
      <c r="J437" s="22">
        <f t="shared" si="26"/>
        <v>467200</v>
      </c>
      <c r="K437" s="7">
        <f t="shared" si="27"/>
        <v>523264.00000000006</v>
      </c>
    </row>
    <row r="438" spans="1:11" ht="60">
      <c r="A438" s="2" t="s">
        <v>1348</v>
      </c>
      <c r="B438" s="5" t="s">
        <v>1349</v>
      </c>
      <c r="C438" s="4" t="s">
        <v>13</v>
      </c>
      <c r="D438" s="5" t="s">
        <v>1349</v>
      </c>
      <c r="E438" s="5" t="s">
        <v>15</v>
      </c>
      <c r="F438" s="3">
        <v>5</v>
      </c>
      <c r="G438" s="23">
        <v>6500</v>
      </c>
      <c r="H438" s="4" t="s">
        <v>16</v>
      </c>
      <c r="I438" s="4" t="s">
        <v>17</v>
      </c>
      <c r="J438" s="22">
        <f t="shared" si="26"/>
        <v>32500</v>
      </c>
      <c r="K438" s="7">
        <f t="shared" si="27"/>
        <v>36400</v>
      </c>
    </row>
    <row r="439" spans="1:11" ht="60">
      <c r="A439" s="2" t="s">
        <v>1350</v>
      </c>
      <c r="B439" s="5" t="s">
        <v>1351</v>
      </c>
      <c r="C439" s="4" t="s">
        <v>13</v>
      </c>
      <c r="D439" s="5" t="s">
        <v>1351</v>
      </c>
      <c r="E439" s="5" t="s">
        <v>15</v>
      </c>
      <c r="F439" s="3">
        <v>4</v>
      </c>
      <c r="G439" s="23">
        <v>17900</v>
      </c>
      <c r="H439" s="4" t="s">
        <v>16</v>
      </c>
      <c r="I439" s="4" t="s">
        <v>17</v>
      </c>
      <c r="J439" s="22">
        <f t="shared" si="26"/>
        <v>71600</v>
      </c>
      <c r="K439" s="7">
        <f t="shared" si="27"/>
        <v>80192.000000000015</v>
      </c>
    </row>
    <row r="440" spans="1:11" ht="60">
      <c r="A440" s="2" t="s">
        <v>1352</v>
      </c>
      <c r="B440" s="5" t="s">
        <v>1353</v>
      </c>
      <c r="C440" s="4" t="s">
        <v>13</v>
      </c>
      <c r="D440" s="5" t="s">
        <v>1353</v>
      </c>
      <c r="E440" s="5" t="s">
        <v>15</v>
      </c>
      <c r="F440" s="3">
        <v>10</v>
      </c>
      <c r="G440" s="23">
        <v>43300</v>
      </c>
      <c r="H440" s="4" t="s">
        <v>16</v>
      </c>
      <c r="I440" s="4" t="s">
        <v>17</v>
      </c>
      <c r="J440" s="22">
        <f t="shared" si="26"/>
        <v>433000</v>
      </c>
      <c r="K440" s="7">
        <f t="shared" si="27"/>
        <v>484960.00000000006</v>
      </c>
    </row>
    <row r="441" spans="1:11" ht="60">
      <c r="A441" s="2" t="s">
        <v>1354</v>
      </c>
      <c r="B441" s="5" t="s">
        <v>1355</v>
      </c>
      <c r="C441" s="4" t="s">
        <v>13</v>
      </c>
      <c r="D441" s="5" t="s">
        <v>1355</v>
      </c>
      <c r="E441" s="5" t="s">
        <v>15</v>
      </c>
      <c r="F441" s="3">
        <v>5</v>
      </c>
      <c r="G441" s="23">
        <v>45000</v>
      </c>
      <c r="H441" s="4" t="s">
        <v>16</v>
      </c>
      <c r="I441" s="4" t="s">
        <v>17</v>
      </c>
      <c r="J441" s="22">
        <f t="shared" si="26"/>
        <v>225000</v>
      </c>
      <c r="K441" s="7">
        <f t="shared" si="27"/>
        <v>252000.00000000003</v>
      </c>
    </row>
    <row r="442" spans="1:11" ht="60">
      <c r="A442" s="2" t="s">
        <v>1356</v>
      </c>
      <c r="B442" s="5" t="s">
        <v>1357</v>
      </c>
      <c r="C442" s="4" t="s">
        <v>13</v>
      </c>
      <c r="D442" s="5" t="s">
        <v>1357</v>
      </c>
      <c r="E442" s="5" t="s">
        <v>15</v>
      </c>
      <c r="F442" s="3">
        <v>8</v>
      </c>
      <c r="G442" s="23">
        <v>21000</v>
      </c>
      <c r="H442" s="4" t="s">
        <v>16</v>
      </c>
      <c r="I442" s="4" t="s">
        <v>17</v>
      </c>
      <c r="J442" s="22">
        <f t="shared" si="26"/>
        <v>168000</v>
      </c>
      <c r="K442" s="7">
        <f t="shared" si="27"/>
        <v>188160.00000000003</v>
      </c>
    </row>
    <row r="443" spans="1:11" ht="60">
      <c r="A443" s="2" t="s">
        <v>1358</v>
      </c>
      <c r="B443" s="5" t="s">
        <v>1359</v>
      </c>
      <c r="C443" s="4" t="s">
        <v>13</v>
      </c>
      <c r="D443" s="5" t="s">
        <v>1359</v>
      </c>
      <c r="E443" s="5" t="s">
        <v>15</v>
      </c>
      <c r="F443" s="3">
        <v>1</v>
      </c>
      <c r="G443" s="23">
        <v>258000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1360</v>
      </c>
      <c r="B444" s="5" t="s">
        <v>1361</v>
      </c>
      <c r="C444" s="4" t="s">
        <v>13</v>
      </c>
      <c r="D444" s="5" t="s">
        <v>1361</v>
      </c>
      <c r="E444" s="5" t="s">
        <v>15</v>
      </c>
      <c r="F444" s="3">
        <v>3</v>
      </c>
      <c r="G444" s="23">
        <v>86000</v>
      </c>
      <c r="H444" s="4" t="s">
        <v>16</v>
      </c>
      <c r="I444" s="4" t="s">
        <v>17</v>
      </c>
      <c r="J444" s="22">
        <f t="shared" si="26"/>
        <v>258000</v>
      </c>
      <c r="K444" s="7">
        <f t="shared" si="27"/>
        <v>288960</v>
      </c>
    </row>
    <row r="445" spans="1:11" ht="60">
      <c r="A445" s="2" t="s">
        <v>1362</v>
      </c>
      <c r="B445" s="5" t="s">
        <v>1363</v>
      </c>
      <c r="C445" s="4" t="s">
        <v>13</v>
      </c>
      <c r="D445" s="5" t="s">
        <v>1363</v>
      </c>
      <c r="E445" s="5" t="s">
        <v>15</v>
      </c>
      <c r="F445" s="3">
        <v>5</v>
      </c>
      <c r="G445" s="23">
        <v>350</v>
      </c>
      <c r="H445" s="4" t="s">
        <v>16</v>
      </c>
      <c r="I445" s="4" t="s">
        <v>17</v>
      </c>
      <c r="J445" s="22">
        <f t="shared" si="26"/>
        <v>1750</v>
      </c>
      <c r="K445" s="7">
        <f t="shared" si="27"/>
        <v>1960.0000000000002</v>
      </c>
    </row>
    <row r="446" spans="1:11" ht="60">
      <c r="A446" s="2" t="s">
        <v>1364</v>
      </c>
      <c r="B446" s="5" t="s">
        <v>1365</v>
      </c>
      <c r="C446" s="4" t="s">
        <v>13</v>
      </c>
      <c r="D446" s="5" t="s">
        <v>1366</v>
      </c>
      <c r="E446" s="5" t="s">
        <v>15</v>
      </c>
      <c r="F446" s="3">
        <v>2</v>
      </c>
      <c r="G446" s="23">
        <v>100000</v>
      </c>
      <c r="H446" s="4" t="s">
        <v>16</v>
      </c>
      <c r="I446" s="4" t="s">
        <v>17</v>
      </c>
      <c r="J446" s="22">
        <f t="shared" si="26"/>
        <v>200000</v>
      </c>
      <c r="K446" s="7">
        <f t="shared" si="27"/>
        <v>224000.00000000003</v>
      </c>
    </row>
    <row r="447" spans="1:11" ht="60">
      <c r="A447" s="2" t="s">
        <v>1367</v>
      </c>
      <c r="B447" s="5" t="s">
        <v>1365</v>
      </c>
      <c r="C447" s="4" t="s">
        <v>13</v>
      </c>
      <c r="D447" s="5" t="s">
        <v>1368</v>
      </c>
      <c r="E447" s="5" t="s">
        <v>15</v>
      </c>
      <c r="F447" s="3">
        <v>1</v>
      </c>
      <c r="G447" s="23">
        <v>90000</v>
      </c>
      <c r="H447" s="4" t="s">
        <v>16</v>
      </c>
      <c r="I447" s="4" t="s">
        <v>17</v>
      </c>
      <c r="J447" s="22">
        <f t="shared" si="26"/>
        <v>90000</v>
      </c>
      <c r="K447" s="7">
        <f t="shared" si="27"/>
        <v>100800.00000000001</v>
      </c>
    </row>
    <row r="448" spans="1:11" ht="60">
      <c r="A448" s="2" t="s">
        <v>1369</v>
      </c>
      <c r="B448" s="5" t="s">
        <v>1370</v>
      </c>
      <c r="C448" s="4" t="s">
        <v>13</v>
      </c>
      <c r="D448" s="5" t="s">
        <v>1370</v>
      </c>
      <c r="E448" s="5" t="s">
        <v>30</v>
      </c>
      <c r="F448" s="3">
        <v>5</v>
      </c>
      <c r="G448" s="23">
        <v>6445</v>
      </c>
      <c r="H448" s="4" t="s">
        <v>16</v>
      </c>
      <c r="I448" s="4" t="s">
        <v>17</v>
      </c>
      <c r="J448" s="22">
        <f t="shared" si="26"/>
        <v>32225</v>
      </c>
      <c r="K448" s="7">
        <f t="shared" si="27"/>
        <v>36092</v>
      </c>
    </row>
    <row r="449" spans="1:11" ht="60">
      <c r="A449" s="2" t="s">
        <v>1371</v>
      </c>
      <c r="B449" s="5" t="s">
        <v>1372</v>
      </c>
      <c r="C449" s="4" t="s">
        <v>13</v>
      </c>
      <c r="D449" s="5" t="s">
        <v>1372</v>
      </c>
      <c r="E449" s="5" t="s">
        <v>30</v>
      </c>
      <c r="F449" s="3">
        <v>5</v>
      </c>
      <c r="G449" s="23">
        <v>12781</v>
      </c>
      <c r="H449" s="4" t="s">
        <v>16</v>
      </c>
      <c r="I449" s="4" t="s">
        <v>17</v>
      </c>
      <c r="J449" s="22">
        <f t="shared" si="26"/>
        <v>63905</v>
      </c>
      <c r="K449" s="7">
        <f t="shared" si="27"/>
        <v>71573.600000000006</v>
      </c>
    </row>
    <row r="450" spans="1:11" ht="60">
      <c r="A450" s="2" t="s">
        <v>1373</v>
      </c>
      <c r="B450" s="5" t="s">
        <v>1374</v>
      </c>
      <c r="C450" s="4" t="s">
        <v>13</v>
      </c>
      <c r="D450" s="5" t="s">
        <v>1374</v>
      </c>
      <c r="E450" s="5" t="s">
        <v>30</v>
      </c>
      <c r="F450" s="3">
        <v>5</v>
      </c>
      <c r="G450" s="23">
        <v>7927</v>
      </c>
      <c r="H450" s="4" t="s">
        <v>16</v>
      </c>
      <c r="I450" s="4" t="s">
        <v>17</v>
      </c>
      <c r="J450" s="22">
        <f t="shared" si="26"/>
        <v>39635</v>
      </c>
      <c r="K450" s="7">
        <f t="shared" si="27"/>
        <v>44391.200000000004</v>
      </c>
    </row>
    <row r="451" spans="1:11" ht="60">
      <c r="A451" s="2" t="s">
        <v>1375</v>
      </c>
      <c r="B451" s="5" t="s">
        <v>1376</v>
      </c>
      <c r="C451" s="4" t="s">
        <v>13</v>
      </c>
      <c r="D451" s="5" t="s">
        <v>1376</v>
      </c>
      <c r="E451" s="5" t="s">
        <v>30</v>
      </c>
      <c r="F451" s="3">
        <v>5</v>
      </c>
      <c r="G451" s="23">
        <v>12372</v>
      </c>
      <c r="H451" s="4" t="s">
        <v>16</v>
      </c>
      <c r="I451" s="4" t="s">
        <v>17</v>
      </c>
      <c r="J451" s="22">
        <f t="shared" si="26"/>
        <v>61860</v>
      </c>
      <c r="K451" s="7">
        <f t="shared" si="27"/>
        <v>69283.200000000012</v>
      </c>
    </row>
    <row r="452" spans="1:11" ht="60">
      <c r="A452" s="2" t="s">
        <v>1377</v>
      </c>
      <c r="B452" s="5" t="s">
        <v>1378</v>
      </c>
      <c r="C452" s="4" t="s">
        <v>13</v>
      </c>
      <c r="D452" s="5" t="s">
        <v>1378</v>
      </c>
      <c r="E452" s="5" t="s">
        <v>15</v>
      </c>
      <c r="F452" s="3">
        <v>1</v>
      </c>
      <c r="G452" s="23">
        <v>463944</v>
      </c>
      <c r="H452" s="4" t="s">
        <v>16</v>
      </c>
      <c r="I452" s="4" t="s">
        <v>17</v>
      </c>
      <c r="J452" s="22">
        <f t="shared" si="26"/>
        <v>463944</v>
      </c>
      <c r="K452" s="7">
        <f t="shared" si="27"/>
        <v>519617.28000000003</v>
      </c>
    </row>
    <row r="453" spans="1:11" ht="60">
      <c r="A453" s="2" t="s">
        <v>1379</v>
      </c>
      <c r="B453" s="5" t="s">
        <v>1380</v>
      </c>
      <c r="C453" s="4" t="s">
        <v>13</v>
      </c>
      <c r="D453" s="5" t="s">
        <v>1380</v>
      </c>
      <c r="E453" s="5" t="s">
        <v>15</v>
      </c>
      <c r="F453" s="3">
        <v>4</v>
      </c>
      <c r="G453" s="23">
        <v>11431</v>
      </c>
      <c r="H453" s="4" t="s">
        <v>16</v>
      </c>
      <c r="I453" s="4" t="s">
        <v>17</v>
      </c>
      <c r="J453" s="22">
        <f t="shared" si="26"/>
        <v>45724</v>
      </c>
      <c r="K453" s="7">
        <f t="shared" si="27"/>
        <v>51210.880000000005</v>
      </c>
    </row>
    <row r="454" spans="1:11" ht="60">
      <c r="A454" s="2" t="s">
        <v>1381</v>
      </c>
      <c r="B454" s="5" t="s">
        <v>1382</v>
      </c>
      <c r="C454" s="4" t="s">
        <v>13</v>
      </c>
      <c r="D454" s="5" t="s">
        <v>1382</v>
      </c>
      <c r="E454" s="5" t="s">
        <v>15</v>
      </c>
      <c r="F454" s="3">
        <v>2</v>
      </c>
      <c r="G454" s="23">
        <v>55051</v>
      </c>
      <c r="H454" s="4" t="s">
        <v>16</v>
      </c>
      <c r="I454" s="4" t="s">
        <v>17</v>
      </c>
      <c r="J454" s="22">
        <f t="shared" si="26"/>
        <v>110102</v>
      </c>
      <c r="K454" s="7">
        <f t="shared" si="27"/>
        <v>123314.24000000001</v>
      </c>
    </row>
    <row r="455" spans="1:11">
      <c r="A455" s="26" t="s">
        <v>413</v>
      </c>
      <c r="B455" s="3"/>
      <c r="C455" s="4"/>
      <c r="D455" s="3"/>
      <c r="E455" s="3"/>
      <c r="F455" s="29"/>
      <c r="G455" s="24"/>
      <c r="H455" s="4"/>
      <c r="I455" s="4"/>
      <c r="J455" s="7"/>
      <c r="K455" s="7"/>
    </row>
    <row r="456" spans="1:11" ht="45">
      <c r="A456" s="2">
        <v>365</v>
      </c>
      <c r="B456" s="29" t="s">
        <v>414</v>
      </c>
      <c r="C456" s="25" t="s">
        <v>13</v>
      </c>
      <c r="D456" s="29" t="s">
        <v>414</v>
      </c>
      <c r="E456" s="3" t="s">
        <v>59</v>
      </c>
      <c r="F456" s="3">
        <v>1</v>
      </c>
      <c r="G456" s="24">
        <v>169642.85714285713</v>
      </c>
      <c r="H456" s="4" t="s">
        <v>60</v>
      </c>
      <c r="I456" s="4" t="s">
        <v>17</v>
      </c>
      <c r="J456" s="7">
        <v>169642.85714285713</v>
      </c>
      <c r="K456" s="7">
        <v>190000</v>
      </c>
    </row>
    <row r="457" spans="1:11" ht="45">
      <c r="A457" s="2">
        <v>366</v>
      </c>
      <c r="B457" s="5" t="s">
        <v>415</v>
      </c>
      <c r="C457" s="4" t="s">
        <v>13</v>
      </c>
      <c r="D457" s="5" t="s">
        <v>415</v>
      </c>
      <c r="E457" s="5" t="s">
        <v>59</v>
      </c>
      <c r="F457" s="3">
        <v>500</v>
      </c>
      <c r="G457" s="21">
        <v>1413.2</v>
      </c>
      <c r="H457" s="4" t="s">
        <v>36</v>
      </c>
      <c r="I457" s="4" t="s">
        <v>17</v>
      </c>
      <c r="J457" s="22">
        <v>706600</v>
      </c>
      <c r="K457" s="7">
        <f t="shared" ref="K457:K460" si="30">J457*1.12</f>
        <v>791392.00000000012</v>
      </c>
    </row>
    <row r="458" spans="1:11" ht="45">
      <c r="A458" s="2">
        <v>367</v>
      </c>
      <c r="B458" s="5" t="s">
        <v>416</v>
      </c>
      <c r="C458" s="4" t="s">
        <v>13</v>
      </c>
      <c r="D458" s="5" t="s">
        <v>416</v>
      </c>
      <c r="E458" s="5" t="s">
        <v>59</v>
      </c>
      <c r="F458" s="3">
        <v>50</v>
      </c>
      <c r="G458" s="21">
        <f>J458/F458</f>
        <v>2700</v>
      </c>
      <c r="H458" s="4" t="s">
        <v>36</v>
      </c>
      <c r="I458" s="4" t="s">
        <v>17</v>
      </c>
      <c r="J458" s="22">
        <v>135000</v>
      </c>
      <c r="K458" s="7">
        <f t="shared" si="30"/>
        <v>151200</v>
      </c>
    </row>
    <row r="459" spans="1:11" ht="45">
      <c r="A459" s="2">
        <v>368</v>
      </c>
      <c r="B459" s="5" t="s">
        <v>417</v>
      </c>
      <c r="C459" s="4" t="s">
        <v>13</v>
      </c>
      <c r="D459" s="5" t="s">
        <v>417</v>
      </c>
      <c r="E459" s="5" t="s">
        <v>59</v>
      </c>
      <c r="F459" s="3">
        <v>200</v>
      </c>
      <c r="G459" s="21">
        <f>J459/F459</f>
        <v>3750</v>
      </c>
      <c r="H459" s="4" t="s">
        <v>36</v>
      </c>
      <c r="I459" s="4" t="s">
        <v>17</v>
      </c>
      <c r="J459" s="22">
        <v>750000</v>
      </c>
      <c r="K459" s="7">
        <f t="shared" si="30"/>
        <v>840000.00000000012</v>
      </c>
    </row>
    <row r="460" spans="1:11" ht="45">
      <c r="A460" s="2">
        <v>369</v>
      </c>
      <c r="B460" s="5" t="s">
        <v>418</v>
      </c>
      <c r="C460" s="4" t="s">
        <v>13</v>
      </c>
      <c r="D460" s="5" t="s">
        <v>418</v>
      </c>
      <c r="E460" s="5" t="s">
        <v>59</v>
      </c>
      <c r="F460" s="3">
        <v>51</v>
      </c>
      <c r="G460" s="21">
        <f>J460/F460</f>
        <v>9412.4509803921574</v>
      </c>
      <c r="H460" s="4" t="s">
        <v>36</v>
      </c>
      <c r="I460" s="4" t="s">
        <v>17</v>
      </c>
      <c r="J460" s="22">
        <v>480035</v>
      </c>
      <c r="K460" s="7">
        <f t="shared" si="30"/>
        <v>537639.20000000007</v>
      </c>
    </row>
    <row r="461" spans="1:11" ht="45">
      <c r="A461" s="2">
        <v>370</v>
      </c>
      <c r="B461" s="5" t="s">
        <v>419</v>
      </c>
      <c r="C461" s="4" t="s">
        <v>13</v>
      </c>
      <c r="D461" s="5" t="s">
        <v>419</v>
      </c>
      <c r="E461" s="5" t="s">
        <v>59</v>
      </c>
      <c r="F461" s="3">
        <v>5</v>
      </c>
      <c r="G461" s="21">
        <v>30000</v>
      </c>
      <c r="H461" s="4" t="s">
        <v>36</v>
      </c>
      <c r="I461" s="4" t="s">
        <v>17</v>
      </c>
      <c r="J461" s="22">
        <f>F461*G461</f>
        <v>150000</v>
      </c>
      <c r="K461" s="7">
        <f>J461*1.12</f>
        <v>168000.00000000003</v>
      </c>
    </row>
    <row r="462" spans="1:11" ht="45">
      <c r="A462" s="2">
        <v>371</v>
      </c>
      <c r="B462" s="5" t="s">
        <v>420</v>
      </c>
      <c r="C462" s="4" t="s">
        <v>13</v>
      </c>
      <c r="D462" s="5" t="s">
        <v>420</v>
      </c>
      <c r="E462" s="5" t="s">
        <v>15</v>
      </c>
      <c r="F462" s="3">
        <v>60</v>
      </c>
      <c r="G462" s="23">
        <v>4210</v>
      </c>
      <c r="H462" s="4" t="s">
        <v>44</v>
      </c>
      <c r="I462" s="4" t="s">
        <v>17</v>
      </c>
      <c r="J462" s="22">
        <f>F462*G462</f>
        <v>252600</v>
      </c>
      <c r="K462" s="7">
        <f>J462*1.12</f>
        <v>282912</v>
      </c>
    </row>
    <row r="463" spans="1:11" ht="60">
      <c r="A463" s="2">
        <v>373</v>
      </c>
      <c r="B463" s="5" t="s">
        <v>422</v>
      </c>
      <c r="C463" s="4" t="s">
        <v>13</v>
      </c>
      <c r="D463" s="5" t="s">
        <v>422</v>
      </c>
      <c r="E463" s="5" t="s">
        <v>59</v>
      </c>
      <c r="F463" s="4">
        <v>50</v>
      </c>
      <c r="G463" s="21">
        <f>J463/F463</f>
        <v>10000</v>
      </c>
      <c r="H463" s="4" t="s">
        <v>423</v>
      </c>
      <c r="I463" s="4" t="s">
        <v>424</v>
      </c>
      <c r="J463" s="35">
        <v>500000</v>
      </c>
      <c r="K463" s="7">
        <f t="shared" ref="K463:K466" si="31">J463*1.12</f>
        <v>560000</v>
      </c>
    </row>
    <row r="464" spans="1:11">
      <c r="A464" s="26" t="s">
        <v>425</v>
      </c>
      <c r="B464" s="3"/>
      <c r="C464" s="4"/>
      <c r="D464" s="3"/>
      <c r="E464" s="3"/>
      <c r="F464" s="29"/>
      <c r="G464" s="24"/>
      <c r="H464" s="4"/>
      <c r="I464" s="4"/>
      <c r="J464" s="7"/>
      <c r="K464" s="7"/>
    </row>
    <row r="465" spans="1:11" ht="45">
      <c r="A465" s="2">
        <v>374</v>
      </c>
      <c r="B465" s="5" t="s">
        <v>426</v>
      </c>
      <c r="C465" s="4" t="s">
        <v>13</v>
      </c>
      <c r="D465" s="5" t="s">
        <v>426</v>
      </c>
      <c r="E465" s="5" t="s">
        <v>427</v>
      </c>
      <c r="F465" s="3">
        <v>601</v>
      </c>
      <c r="G465" s="23">
        <f>J465/F465</f>
        <v>70</v>
      </c>
      <c r="H465" s="4" t="s">
        <v>36</v>
      </c>
      <c r="I465" s="4" t="s">
        <v>17</v>
      </c>
      <c r="J465" s="7">
        <v>42070</v>
      </c>
      <c r="K465" s="7">
        <f t="shared" si="31"/>
        <v>47118.400000000001</v>
      </c>
    </row>
    <row r="466" spans="1:11" ht="45">
      <c r="A466" s="2">
        <v>375</v>
      </c>
      <c r="B466" s="5" t="s">
        <v>428</v>
      </c>
      <c r="C466" s="4" t="s">
        <v>13</v>
      </c>
      <c r="D466" s="5" t="s">
        <v>428</v>
      </c>
      <c r="E466" s="5" t="s">
        <v>427</v>
      </c>
      <c r="F466" s="3">
        <v>1066</v>
      </c>
      <c r="G466" s="23">
        <v>321</v>
      </c>
      <c r="H466" s="4" t="s">
        <v>36</v>
      </c>
      <c r="I466" s="4" t="s">
        <v>17</v>
      </c>
      <c r="J466" s="7">
        <v>342186</v>
      </c>
      <c r="K466" s="7">
        <f t="shared" si="31"/>
        <v>383248.32000000007</v>
      </c>
    </row>
    <row r="467" spans="1:11" ht="105">
      <c r="A467" s="2">
        <v>376</v>
      </c>
      <c r="B467" s="5" t="s">
        <v>429</v>
      </c>
      <c r="C467" s="4" t="s">
        <v>129</v>
      </c>
      <c r="D467" s="5" t="s">
        <v>429</v>
      </c>
      <c r="E467" s="5" t="s">
        <v>430</v>
      </c>
      <c r="F467" s="3">
        <v>9640</v>
      </c>
      <c r="G467" s="23">
        <v>620</v>
      </c>
      <c r="H467" s="4" t="s">
        <v>431</v>
      </c>
      <c r="I467" s="4" t="s">
        <v>17</v>
      </c>
      <c r="J467" s="7">
        <v>5976800</v>
      </c>
      <c r="K467" s="7">
        <v>6694016</v>
      </c>
    </row>
    <row r="468" spans="1:11" ht="45">
      <c r="A468" s="2">
        <v>377</v>
      </c>
      <c r="B468" s="5" t="s">
        <v>429</v>
      </c>
      <c r="C468" s="4" t="s">
        <v>432</v>
      </c>
      <c r="D468" s="5" t="s">
        <v>429</v>
      </c>
      <c r="E468" s="5" t="s">
        <v>430</v>
      </c>
      <c r="F468" s="3">
        <v>900</v>
      </c>
      <c r="G468" s="23">
        <v>620</v>
      </c>
      <c r="H468" s="4" t="s">
        <v>433</v>
      </c>
      <c r="I468" s="4" t="s">
        <v>17</v>
      </c>
      <c r="J468" s="7">
        <v>558000</v>
      </c>
      <c r="K468" s="7">
        <v>624960</v>
      </c>
    </row>
    <row r="469" spans="1:11" ht="45">
      <c r="A469" s="2">
        <v>378</v>
      </c>
      <c r="B469" s="5" t="s">
        <v>434</v>
      </c>
      <c r="C469" s="4" t="s">
        <v>13</v>
      </c>
      <c r="D469" s="5" t="s">
        <v>434</v>
      </c>
      <c r="E469" s="5" t="s">
        <v>427</v>
      </c>
      <c r="F469" s="3">
        <v>157</v>
      </c>
      <c r="G469" s="23">
        <v>825</v>
      </c>
      <c r="H469" s="4" t="s">
        <v>36</v>
      </c>
      <c r="I469" s="4" t="s">
        <v>17</v>
      </c>
      <c r="J469" s="7">
        <v>129525</v>
      </c>
      <c r="K469" s="7">
        <v>145068</v>
      </c>
    </row>
    <row r="470" spans="1:11" ht="45">
      <c r="A470" s="2">
        <v>379</v>
      </c>
      <c r="B470" s="5" t="s">
        <v>435</v>
      </c>
      <c r="C470" s="4" t="s">
        <v>13</v>
      </c>
      <c r="D470" s="5" t="s">
        <v>435</v>
      </c>
      <c r="E470" s="5" t="s">
        <v>427</v>
      </c>
      <c r="F470" s="3">
        <v>578</v>
      </c>
      <c r="G470" s="23">
        <v>304</v>
      </c>
      <c r="H470" s="4" t="s">
        <v>36</v>
      </c>
      <c r="I470" s="4" t="s">
        <v>17</v>
      </c>
      <c r="J470" s="7">
        <v>175712</v>
      </c>
      <c r="K470" s="7">
        <v>196797.44</v>
      </c>
    </row>
    <row r="471" spans="1:11" ht="45">
      <c r="A471" s="2">
        <v>380</v>
      </c>
      <c r="B471" s="5" t="s">
        <v>436</v>
      </c>
      <c r="C471" s="4" t="s">
        <v>13</v>
      </c>
      <c r="D471" s="5" t="s">
        <v>436</v>
      </c>
      <c r="E471" s="5" t="s">
        <v>427</v>
      </c>
      <c r="F471" s="3">
        <v>504</v>
      </c>
      <c r="G471" s="23">
        <v>945</v>
      </c>
      <c r="H471" s="4" t="s">
        <v>36</v>
      </c>
      <c r="I471" s="4" t="s">
        <v>17</v>
      </c>
      <c r="J471" s="7">
        <v>476280</v>
      </c>
      <c r="K471" s="7">
        <v>533433.59999999998</v>
      </c>
    </row>
    <row r="472" spans="1:11" ht="45">
      <c r="A472" s="2">
        <v>381</v>
      </c>
      <c r="B472" s="5" t="s">
        <v>437</v>
      </c>
      <c r="C472" s="4" t="s">
        <v>13</v>
      </c>
      <c r="D472" s="5" t="s">
        <v>437</v>
      </c>
      <c r="E472" s="5" t="s">
        <v>427</v>
      </c>
      <c r="F472" s="3">
        <v>10960</v>
      </c>
      <c r="G472" s="23">
        <v>15</v>
      </c>
      <c r="H472" s="4" t="s">
        <v>36</v>
      </c>
      <c r="I472" s="4" t="s">
        <v>17</v>
      </c>
      <c r="J472" s="7">
        <v>164400</v>
      </c>
      <c r="K472" s="7">
        <v>184128</v>
      </c>
    </row>
    <row r="473" spans="1:11" ht="45">
      <c r="A473" s="2">
        <v>382</v>
      </c>
      <c r="B473" s="5" t="s">
        <v>438</v>
      </c>
      <c r="C473" s="4" t="s">
        <v>13</v>
      </c>
      <c r="D473" s="5" t="s">
        <v>438</v>
      </c>
      <c r="E473" s="5" t="s">
        <v>427</v>
      </c>
      <c r="F473" s="3">
        <v>1133</v>
      </c>
      <c r="G473" s="23">
        <v>135</v>
      </c>
      <c r="H473" s="4" t="s">
        <v>36</v>
      </c>
      <c r="I473" s="4" t="s">
        <v>17</v>
      </c>
      <c r="J473" s="7">
        <v>152955</v>
      </c>
      <c r="K473" s="7">
        <v>171309</v>
      </c>
    </row>
    <row r="474" spans="1:11" ht="45">
      <c r="A474" s="2">
        <v>383</v>
      </c>
      <c r="B474" s="5" t="s">
        <v>439</v>
      </c>
      <c r="C474" s="4" t="s">
        <v>13</v>
      </c>
      <c r="D474" s="5" t="s">
        <v>439</v>
      </c>
      <c r="E474" s="5" t="s">
        <v>427</v>
      </c>
      <c r="F474" s="3">
        <v>253</v>
      </c>
      <c r="G474" s="23">
        <v>140</v>
      </c>
      <c r="H474" s="4" t="s">
        <v>36</v>
      </c>
      <c r="I474" s="4" t="s">
        <v>17</v>
      </c>
      <c r="J474" s="7">
        <v>35392</v>
      </c>
      <c r="K474" s="7">
        <v>39639</v>
      </c>
    </row>
    <row r="475" spans="1:11" ht="45">
      <c r="A475" s="2">
        <v>384</v>
      </c>
      <c r="B475" s="5" t="s">
        <v>440</v>
      </c>
      <c r="C475" s="4" t="s">
        <v>13</v>
      </c>
      <c r="D475" s="5" t="s">
        <v>440</v>
      </c>
      <c r="E475" s="5" t="s">
        <v>427</v>
      </c>
      <c r="F475" s="3">
        <v>430</v>
      </c>
      <c r="G475" s="23">
        <v>47</v>
      </c>
      <c r="H475" s="4" t="s">
        <v>36</v>
      </c>
      <c r="I475" s="4" t="s">
        <v>17</v>
      </c>
      <c r="J475" s="7">
        <v>20210</v>
      </c>
      <c r="K475" s="7">
        <v>22635.200000000001</v>
      </c>
    </row>
    <row r="476" spans="1:11" ht="45">
      <c r="A476" s="2">
        <v>385</v>
      </c>
      <c r="B476" s="5" t="s">
        <v>441</v>
      </c>
      <c r="C476" s="4" t="s">
        <v>13</v>
      </c>
      <c r="D476" s="5" t="s">
        <v>441</v>
      </c>
      <c r="E476" s="5" t="s">
        <v>427</v>
      </c>
      <c r="F476" s="3">
        <v>569</v>
      </c>
      <c r="G476" s="23">
        <v>78</v>
      </c>
      <c r="H476" s="4" t="s">
        <v>36</v>
      </c>
      <c r="I476" s="4" t="s">
        <v>17</v>
      </c>
      <c r="J476" s="7">
        <v>44382</v>
      </c>
      <c r="K476" s="7">
        <v>49707.839999999997</v>
      </c>
    </row>
    <row r="477" spans="1:11" ht="45">
      <c r="A477" s="2">
        <v>386</v>
      </c>
      <c r="B477" s="5" t="s">
        <v>442</v>
      </c>
      <c r="C477" s="4" t="s">
        <v>13</v>
      </c>
      <c r="D477" s="5" t="s">
        <v>442</v>
      </c>
      <c r="E477" s="5" t="s">
        <v>427</v>
      </c>
      <c r="F477" s="3">
        <v>1068</v>
      </c>
      <c r="G477" s="23">
        <v>101</v>
      </c>
      <c r="H477" s="4" t="s">
        <v>36</v>
      </c>
      <c r="I477" s="4" t="s">
        <v>17</v>
      </c>
      <c r="J477" s="7">
        <v>107868</v>
      </c>
      <c r="K477" s="7">
        <v>120812.16</v>
      </c>
    </row>
    <row r="478" spans="1:11" ht="45">
      <c r="A478" s="2">
        <v>387</v>
      </c>
      <c r="B478" s="5" t="s">
        <v>443</v>
      </c>
      <c r="C478" s="4" t="s">
        <v>13</v>
      </c>
      <c r="D478" s="5" t="s">
        <v>443</v>
      </c>
      <c r="E478" s="5" t="s">
        <v>430</v>
      </c>
      <c r="F478" s="3">
        <v>520</v>
      </c>
      <c r="G478" s="23">
        <v>88</v>
      </c>
      <c r="H478" s="4" t="s">
        <v>36</v>
      </c>
      <c r="I478" s="4" t="s">
        <v>17</v>
      </c>
      <c r="J478" s="7">
        <v>45760</v>
      </c>
      <c r="K478" s="7">
        <v>51251.199999999997</v>
      </c>
    </row>
    <row r="479" spans="1:11" ht="45">
      <c r="A479" s="2">
        <v>388</v>
      </c>
      <c r="B479" s="5" t="s">
        <v>444</v>
      </c>
      <c r="C479" s="4" t="s">
        <v>13</v>
      </c>
      <c r="D479" s="5" t="s">
        <v>444</v>
      </c>
      <c r="E479" s="5" t="s">
        <v>427</v>
      </c>
      <c r="F479" s="3">
        <v>1072</v>
      </c>
      <c r="G479" s="23">
        <v>270</v>
      </c>
      <c r="H479" s="4" t="s">
        <v>36</v>
      </c>
      <c r="I479" s="4" t="s">
        <v>17</v>
      </c>
      <c r="J479" s="7">
        <v>289440</v>
      </c>
      <c r="K479" s="7">
        <v>324172.79999999999</v>
      </c>
    </row>
    <row r="480" spans="1:11" ht="45">
      <c r="A480" s="2">
        <v>389</v>
      </c>
      <c r="B480" s="5" t="s">
        <v>445</v>
      </c>
      <c r="C480" s="4" t="s">
        <v>13</v>
      </c>
      <c r="D480" s="5" t="s">
        <v>445</v>
      </c>
      <c r="E480" s="5" t="s">
        <v>427</v>
      </c>
      <c r="F480" s="3">
        <v>1210</v>
      </c>
      <c r="G480" s="23">
        <v>11</v>
      </c>
      <c r="H480" s="4" t="s">
        <v>36</v>
      </c>
      <c r="I480" s="4" t="s">
        <v>17</v>
      </c>
      <c r="J480" s="7">
        <v>13310</v>
      </c>
      <c r="K480" s="7">
        <v>14907.2</v>
      </c>
    </row>
    <row r="481" spans="1:11" ht="45">
      <c r="A481" s="2">
        <v>390</v>
      </c>
      <c r="B481" s="5" t="s">
        <v>446</v>
      </c>
      <c r="C481" s="4" t="s">
        <v>13</v>
      </c>
      <c r="D481" s="5" t="s">
        <v>446</v>
      </c>
      <c r="E481" s="5" t="s">
        <v>427</v>
      </c>
      <c r="F481" s="3">
        <v>623</v>
      </c>
      <c r="G481" s="23">
        <v>36</v>
      </c>
      <c r="H481" s="4" t="s">
        <v>36</v>
      </c>
      <c r="I481" s="4" t="s">
        <v>17</v>
      </c>
      <c r="J481" s="7">
        <v>22428</v>
      </c>
      <c r="K481" s="7">
        <v>25119.360000000001</v>
      </c>
    </row>
    <row r="482" spans="1:11" ht="45">
      <c r="A482" s="2">
        <v>391</v>
      </c>
      <c r="B482" s="5" t="s">
        <v>447</v>
      </c>
      <c r="C482" s="4" t="s">
        <v>13</v>
      </c>
      <c r="D482" s="5" t="s">
        <v>447</v>
      </c>
      <c r="E482" s="5" t="s">
        <v>427</v>
      </c>
      <c r="F482" s="3">
        <v>1184</v>
      </c>
      <c r="G482" s="23">
        <v>576</v>
      </c>
      <c r="H482" s="4" t="s">
        <v>36</v>
      </c>
      <c r="I482" s="4" t="s">
        <v>17</v>
      </c>
      <c r="J482" s="7">
        <v>681984</v>
      </c>
      <c r="K482" s="7">
        <v>763822.07999999996</v>
      </c>
    </row>
    <row r="483" spans="1:11" ht="45">
      <c r="A483" s="2">
        <v>392</v>
      </c>
      <c r="B483" s="5" t="s">
        <v>448</v>
      </c>
      <c r="C483" s="4" t="s">
        <v>13</v>
      </c>
      <c r="D483" s="5" t="s">
        <v>448</v>
      </c>
      <c r="E483" s="5" t="s">
        <v>427</v>
      </c>
      <c r="F483" s="3">
        <v>2015</v>
      </c>
      <c r="G483" s="23">
        <v>68</v>
      </c>
      <c r="H483" s="4" t="s">
        <v>36</v>
      </c>
      <c r="I483" s="4" t="s">
        <v>17</v>
      </c>
      <c r="J483" s="7">
        <v>137020</v>
      </c>
      <c r="K483" s="7">
        <v>153462.39999999999</v>
      </c>
    </row>
    <row r="484" spans="1:11" ht="45">
      <c r="A484" s="2">
        <v>393</v>
      </c>
      <c r="B484" s="5" t="s">
        <v>449</v>
      </c>
      <c r="C484" s="4" t="s">
        <v>13</v>
      </c>
      <c r="D484" s="5" t="s">
        <v>449</v>
      </c>
      <c r="E484" s="5" t="s">
        <v>427</v>
      </c>
      <c r="F484" s="3">
        <v>30</v>
      </c>
      <c r="G484" s="23">
        <v>313</v>
      </c>
      <c r="H484" s="4" t="s">
        <v>36</v>
      </c>
      <c r="I484" s="4" t="s">
        <v>17</v>
      </c>
      <c r="J484" s="7">
        <v>9390</v>
      </c>
      <c r="K484" s="7">
        <v>10516.8</v>
      </c>
    </row>
    <row r="485" spans="1:11" ht="45">
      <c r="A485" s="2">
        <v>394</v>
      </c>
      <c r="B485" s="5" t="s">
        <v>450</v>
      </c>
      <c r="C485" s="4" t="s">
        <v>13</v>
      </c>
      <c r="D485" s="5" t="s">
        <v>450</v>
      </c>
      <c r="E485" s="5" t="s">
        <v>427</v>
      </c>
      <c r="F485" s="3">
        <v>331</v>
      </c>
      <c r="G485" s="23">
        <v>1547</v>
      </c>
      <c r="H485" s="4" t="s">
        <v>36</v>
      </c>
      <c r="I485" s="4" t="s">
        <v>17</v>
      </c>
      <c r="J485" s="7">
        <v>512057</v>
      </c>
      <c r="K485" s="7">
        <v>573503.84</v>
      </c>
    </row>
    <row r="486" spans="1:11" ht="45">
      <c r="A486" s="2">
        <v>395</v>
      </c>
      <c r="B486" s="5" t="s">
        <v>451</v>
      </c>
      <c r="C486" s="4" t="s">
        <v>13</v>
      </c>
      <c r="D486" s="5" t="s">
        <v>451</v>
      </c>
      <c r="E486" s="5" t="s">
        <v>427</v>
      </c>
      <c r="F486" s="3">
        <v>531</v>
      </c>
      <c r="G486" s="23">
        <v>155</v>
      </c>
      <c r="H486" s="4" t="s">
        <v>36</v>
      </c>
      <c r="I486" s="4" t="s">
        <v>17</v>
      </c>
      <c r="J486" s="7">
        <v>82305</v>
      </c>
      <c r="K486" s="7">
        <v>92181.6</v>
      </c>
    </row>
    <row r="487" spans="1:11" ht="45">
      <c r="A487" s="2">
        <v>396</v>
      </c>
      <c r="B487" s="5" t="s">
        <v>452</v>
      </c>
      <c r="C487" s="4" t="s">
        <v>13</v>
      </c>
      <c r="D487" s="5" t="s">
        <v>452</v>
      </c>
      <c r="E487" s="5" t="s">
        <v>427</v>
      </c>
      <c r="F487" s="3">
        <v>2248</v>
      </c>
      <c r="G487" s="23">
        <v>241</v>
      </c>
      <c r="H487" s="4" t="s">
        <v>36</v>
      </c>
      <c r="I487" s="4" t="s">
        <v>17</v>
      </c>
      <c r="J487" s="7">
        <v>541768</v>
      </c>
      <c r="K487" s="7">
        <v>606780.16000000003</v>
      </c>
    </row>
    <row r="488" spans="1:11" ht="45">
      <c r="A488" s="2">
        <v>397</v>
      </c>
      <c r="B488" s="5" t="s">
        <v>453</v>
      </c>
      <c r="C488" s="4" t="s">
        <v>13</v>
      </c>
      <c r="D488" s="5" t="s">
        <v>453</v>
      </c>
      <c r="E488" s="5" t="s">
        <v>427</v>
      </c>
      <c r="F488" s="3">
        <v>1908</v>
      </c>
      <c r="G488" s="23">
        <v>537</v>
      </c>
      <c r="H488" s="4" t="s">
        <v>36</v>
      </c>
      <c r="I488" s="4" t="s">
        <v>17</v>
      </c>
      <c r="J488" s="7">
        <v>1024596</v>
      </c>
      <c r="K488" s="7">
        <v>1147547.52</v>
      </c>
    </row>
    <row r="489" spans="1:11" ht="45">
      <c r="A489" s="2">
        <v>398</v>
      </c>
      <c r="B489" s="5" t="s">
        <v>454</v>
      </c>
      <c r="C489" s="4" t="s">
        <v>13</v>
      </c>
      <c r="D489" s="5" t="s">
        <v>454</v>
      </c>
      <c r="E489" s="5" t="s">
        <v>427</v>
      </c>
      <c r="F489" s="3">
        <v>1671</v>
      </c>
      <c r="G489" s="23">
        <v>536</v>
      </c>
      <c r="H489" s="4" t="s">
        <v>36</v>
      </c>
      <c r="I489" s="4" t="s">
        <v>17</v>
      </c>
      <c r="J489" s="7">
        <v>895656</v>
      </c>
      <c r="K489" s="7">
        <v>1003134.72</v>
      </c>
    </row>
    <row r="490" spans="1:11" ht="45">
      <c r="A490" s="2">
        <v>399</v>
      </c>
      <c r="B490" s="5" t="s">
        <v>455</v>
      </c>
      <c r="C490" s="4" t="s">
        <v>13</v>
      </c>
      <c r="D490" s="5" t="s">
        <v>455</v>
      </c>
      <c r="E490" s="5" t="s">
        <v>427</v>
      </c>
      <c r="F490" s="3">
        <v>2266</v>
      </c>
      <c r="G490" s="23">
        <v>243</v>
      </c>
      <c r="H490" s="4" t="s">
        <v>36</v>
      </c>
      <c r="I490" s="4" t="s">
        <v>17</v>
      </c>
      <c r="J490" s="7">
        <v>550638</v>
      </c>
      <c r="K490" s="7">
        <v>616714.56000000006</v>
      </c>
    </row>
    <row r="491" spans="1:11" ht="45">
      <c r="A491" s="2">
        <v>400</v>
      </c>
      <c r="B491" s="5" t="s">
        <v>456</v>
      </c>
      <c r="C491" s="4" t="s">
        <v>13</v>
      </c>
      <c r="D491" s="5" t="s">
        <v>456</v>
      </c>
      <c r="E491" s="5" t="s">
        <v>427</v>
      </c>
      <c r="F491" s="3">
        <v>2128</v>
      </c>
      <c r="G491" s="23">
        <v>229</v>
      </c>
      <c r="H491" s="4" t="s">
        <v>36</v>
      </c>
      <c r="I491" s="4" t="s">
        <v>17</v>
      </c>
      <c r="J491" s="7">
        <v>487312</v>
      </c>
      <c r="K491" s="7">
        <v>545789.43999999994</v>
      </c>
    </row>
    <row r="492" spans="1:11" ht="75">
      <c r="A492" s="2" t="s">
        <v>1555</v>
      </c>
      <c r="B492" s="5" t="s">
        <v>1556</v>
      </c>
      <c r="C492" s="85" t="s">
        <v>1465</v>
      </c>
      <c r="D492" s="5" t="s">
        <v>1557</v>
      </c>
      <c r="E492" s="5" t="s">
        <v>427</v>
      </c>
      <c r="F492" s="3">
        <v>4500</v>
      </c>
      <c r="G492" s="23">
        <v>145</v>
      </c>
      <c r="H492" s="4" t="s">
        <v>433</v>
      </c>
      <c r="I492" s="4" t="s">
        <v>17</v>
      </c>
      <c r="J492" s="7">
        <f>F492*G492</f>
        <v>652500</v>
      </c>
      <c r="K492" s="7">
        <f>J492*1.12</f>
        <v>730800.00000000012</v>
      </c>
    </row>
    <row r="493" spans="1:11" ht="45">
      <c r="A493" s="2">
        <v>401</v>
      </c>
      <c r="B493" s="5" t="s">
        <v>457</v>
      </c>
      <c r="C493" s="4" t="s">
        <v>13</v>
      </c>
      <c r="D493" s="5" t="s">
        <v>457</v>
      </c>
      <c r="E493" s="5" t="s">
        <v>427</v>
      </c>
      <c r="F493" s="3">
        <v>416</v>
      </c>
      <c r="G493" s="23">
        <v>588</v>
      </c>
      <c r="H493" s="4" t="s">
        <v>36</v>
      </c>
      <c r="I493" s="4" t="s">
        <v>17</v>
      </c>
      <c r="J493" s="7">
        <v>244608</v>
      </c>
      <c r="K493" s="7">
        <v>273960.96000000002</v>
      </c>
    </row>
    <row r="494" spans="1:11" ht="45">
      <c r="A494" s="2">
        <v>402</v>
      </c>
      <c r="B494" s="5" t="s">
        <v>458</v>
      </c>
      <c r="C494" s="4" t="s">
        <v>13</v>
      </c>
      <c r="D494" s="5" t="s">
        <v>458</v>
      </c>
      <c r="E494" s="5" t="s">
        <v>427</v>
      </c>
      <c r="F494" s="3">
        <v>416</v>
      </c>
      <c r="G494" s="23">
        <v>185</v>
      </c>
      <c r="H494" s="4" t="s">
        <v>36</v>
      </c>
      <c r="I494" s="4" t="s">
        <v>17</v>
      </c>
      <c r="J494" s="7">
        <v>76960</v>
      </c>
      <c r="K494" s="7">
        <v>86195.199999999997</v>
      </c>
    </row>
    <row r="495" spans="1:11" ht="45">
      <c r="A495" s="2">
        <v>403</v>
      </c>
      <c r="B495" s="5" t="s">
        <v>459</v>
      </c>
      <c r="C495" s="4" t="s">
        <v>13</v>
      </c>
      <c r="D495" s="5" t="s">
        <v>459</v>
      </c>
      <c r="E495" s="5" t="s">
        <v>427</v>
      </c>
      <c r="F495" s="3">
        <v>3351</v>
      </c>
      <c r="G495" s="23">
        <v>137</v>
      </c>
      <c r="H495" s="4" t="s">
        <v>36</v>
      </c>
      <c r="I495" s="4" t="s">
        <v>17</v>
      </c>
      <c r="J495" s="7">
        <v>459087</v>
      </c>
      <c r="K495" s="7">
        <v>514177.44</v>
      </c>
    </row>
    <row r="496" spans="1:11" ht="45">
      <c r="A496" s="2">
        <v>404</v>
      </c>
      <c r="B496" s="5" t="s">
        <v>460</v>
      </c>
      <c r="C496" s="4" t="s">
        <v>13</v>
      </c>
      <c r="D496" s="5" t="s">
        <v>460</v>
      </c>
      <c r="E496" s="5" t="s">
        <v>427</v>
      </c>
      <c r="F496" s="3">
        <v>2188</v>
      </c>
      <c r="G496" s="23">
        <v>183</v>
      </c>
      <c r="H496" s="4" t="s">
        <v>36</v>
      </c>
      <c r="I496" s="4" t="s">
        <v>17</v>
      </c>
      <c r="J496" s="7">
        <v>400404</v>
      </c>
      <c r="K496" s="7">
        <v>448452.48</v>
      </c>
    </row>
    <row r="497" spans="1:11" ht="45">
      <c r="A497" s="2">
        <v>405</v>
      </c>
      <c r="B497" s="5" t="s">
        <v>461</v>
      </c>
      <c r="C497" s="4" t="s">
        <v>13</v>
      </c>
      <c r="D497" s="5" t="s">
        <v>461</v>
      </c>
      <c r="E497" s="5" t="s">
        <v>427</v>
      </c>
      <c r="F497" s="3">
        <v>8075</v>
      </c>
      <c r="G497" s="23">
        <v>517</v>
      </c>
      <c r="H497" s="4" t="s">
        <v>36</v>
      </c>
      <c r="I497" s="4" t="s">
        <v>17</v>
      </c>
      <c r="J497" s="7">
        <v>4174775</v>
      </c>
      <c r="K497" s="7">
        <v>4675748</v>
      </c>
    </row>
    <row r="498" spans="1:11" ht="45">
      <c r="A498" s="2">
        <v>406</v>
      </c>
      <c r="B498" s="5" t="s">
        <v>462</v>
      </c>
      <c r="C498" s="4" t="s">
        <v>13</v>
      </c>
      <c r="D498" s="5" t="s">
        <v>462</v>
      </c>
      <c r="E498" s="5" t="s">
        <v>427</v>
      </c>
      <c r="F498" s="3">
        <v>3270</v>
      </c>
      <c r="G498" s="23">
        <v>54</v>
      </c>
      <c r="H498" s="4" t="s">
        <v>36</v>
      </c>
      <c r="I498" s="4" t="s">
        <v>17</v>
      </c>
      <c r="J498" s="7">
        <v>176580</v>
      </c>
      <c r="K498" s="7">
        <v>197769.60000000001</v>
      </c>
    </row>
    <row r="499" spans="1:11" ht="45">
      <c r="A499" s="2">
        <v>407</v>
      </c>
      <c r="B499" s="5" t="s">
        <v>463</v>
      </c>
      <c r="C499" s="4" t="s">
        <v>13</v>
      </c>
      <c r="D499" s="5" t="s">
        <v>463</v>
      </c>
      <c r="E499" s="5" t="s">
        <v>427</v>
      </c>
      <c r="F499" s="3">
        <v>5621</v>
      </c>
      <c r="G499" s="23">
        <v>49</v>
      </c>
      <c r="H499" s="4" t="s">
        <v>36</v>
      </c>
      <c r="I499" s="4" t="s">
        <v>17</v>
      </c>
      <c r="J499" s="7">
        <v>275429</v>
      </c>
      <c r="K499" s="7">
        <v>308480.48</v>
      </c>
    </row>
    <row r="500" spans="1:11" ht="45">
      <c r="A500" s="2">
        <v>408</v>
      </c>
      <c r="B500" s="5" t="s">
        <v>464</v>
      </c>
      <c r="C500" s="4" t="s">
        <v>13</v>
      </c>
      <c r="D500" s="5" t="s">
        <v>464</v>
      </c>
      <c r="E500" s="5" t="s">
        <v>430</v>
      </c>
      <c r="F500" s="3">
        <v>2191</v>
      </c>
      <c r="G500" s="23">
        <v>100</v>
      </c>
      <c r="H500" s="4" t="s">
        <v>36</v>
      </c>
      <c r="I500" s="4" t="s">
        <v>17</v>
      </c>
      <c r="J500" s="7">
        <v>219100</v>
      </c>
      <c r="K500" s="7">
        <v>245392</v>
      </c>
    </row>
    <row r="501" spans="1:11" ht="45">
      <c r="A501" s="2">
        <v>409</v>
      </c>
      <c r="B501" s="5" t="s">
        <v>465</v>
      </c>
      <c r="C501" s="4" t="s">
        <v>13</v>
      </c>
      <c r="D501" s="5" t="s">
        <v>465</v>
      </c>
      <c r="E501" s="5" t="s">
        <v>430</v>
      </c>
      <c r="F501" s="3">
        <v>220</v>
      </c>
      <c r="G501" s="23">
        <v>1298</v>
      </c>
      <c r="H501" s="4" t="s">
        <v>36</v>
      </c>
      <c r="I501" s="4" t="s">
        <v>17</v>
      </c>
      <c r="J501" s="7">
        <v>285560</v>
      </c>
      <c r="K501" s="7">
        <v>319827</v>
      </c>
    </row>
    <row r="502" spans="1:11" ht="45">
      <c r="A502" s="2">
        <v>410</v>
      </c>
      <c r="B502" s="5" t="s">
        <v>466</v>
      </c>
      <c r="C502" s="4" t="s">
        <v>13</v>
      </c>
      <c r="D502" s="5" t="s">
        <v>466</v>
      </c>
      <c r="E502" s="5" t="s">
        <v>427</v>
      </c>
      <c r="F502" s="3">
        <v>2420</v>
      </c>
      <c r="G502" s="23">
        <v>25</v>
      </c>
      <c r="H502" s="4" t="s">
        <v>36</v>
      </c>
      <c r="I502" s="4" t="s">
        <v>17</v>
      </c>
      <c r="J502" s="7">
        <v>60500</v>
      </c>
      <c r="K502" s="7">
        <v>67760</v>
      </c>
    </row>
    <row r="503" spans="1:11" ht="45">
      <c r="A503" s="2">
        <v>411</v>
      </c>
      <c r="B503" s="5" t="s">
        <v>467</v>
      </c>
      <c r="C503" s="4" t="s">
        <v>13</v>
      </c>
      <c r="D503" s="5" t="s">
        <v>467</v>
      </c>
      <c r="E503" s="5" t="s">
        <v>427</v>
      </c>
      <c r="F503" s="3">
        <v>9953</v>
      </c>
      <c r="G503" s="23">
        <v>40</v>
      </c>
      <c r="H503" s="4" t="s">
        <v>36</v>
      </c>
      <c r="I503" s="4" t="s">
        <v>17</v>
      </c>
      <c r="J503" s="7">
        <v>398120</v>
      </c>
      <c r="K503" s="7">
        <v>445894.40000000002</v>
      </c>
    </row>
    <row r="504" spans="1:11" ht="45">
      <c r="A504" s="2">
        <v>412</v>
      </c>
      <c r="B504" s="5" t="s">
        <v>468</v>
      </c>
      <c r="C504" s="4" t="s">
        <v>13</v>
      </c>
      <c r="D504" s="5" t="s">
        <v>468</v>
      </c>
      <c r="E504" s="5" t="s">
        <v>427</v>
      </c>
      <c r="F504" s="3">
        <v>832</v>
      </c>
      <c r="G504" s="23">
        <v>142</v>
      </c>
      <c r="H504" s="4" t="s">
        <v>36</v>
      </c>
      <c r="I504" s="4" t="s">
        <v>17</v>
      </c>
      <c r="J504" s="7">
        <v>118144</v>
      </c>
      <c r="K504" s="7">
        <v>132321.28</v>
      </c>
    </row>
    <row r="505" spans="1:11" ht="45">
      <c r="A505" s="2">
        <v>413</v>
      </c>
      <c r="B505" s="5" t="s">
        <v>469</v>
      </c>
      <c r="C505" s="4" t="s">
        <v>13</v>
      </c>
      <c r="D505" s="5" t="s">
        <v>469</v>
      </c>
      <c r="E505" s="5" t="s">
        <v>430</v>
      </c>
      <c r="F505" s="3">
        <v>3162</v>
      </c>
      <c r="G505" s="23">
        <v>49</v>
      </c>
      <c r="H505" s="4" t="s">
        <v>36</v>
      </c>
      <c r="I505" s="4" t="s">
        <v>17</v>
      </c>
      <c r="J505" s="7">
        <v>154938</v>
      </c>
      <c r="K505" s="7">
        <v>173530.56</v>
      </c>
    </row>
    <row r="506" spans="1:11" ht="45">
      <c r="A506" s="2">
        <v>414</v>
      </c>
      <c r="B506" s="5" t="s">
        <v>470</v>
      </c>
      <c r="C506" s="4" t="s">
        <v>13</v>
      </c>
      <c r="D506" s="5" t="s">
        <v>470</v>
      </c>
      <c r="E506" s="5" t="s">
        <v>427</v>
      </c>
      <c r="F506" s="3">
        <v>424</v>
      </c>
      <c r="G506" s="23">
        <v>107</v>
      </c>
      <c r="H506" s="4" t="s">
        <v>36</v>
      </c>
      <c r="I506" s="4" t="s">
        <v>17</v>
      </c>
      <c r="J506" s="7">
        <v>45368</v>
      </c>
      <c r="K506" s="7">
        <v>50812.160000000003</v>
      </c>
    </row>
    <row r="507" spans="1:11" ht="45">
      <c r="A507" s="2">
        <v>415</v>
      </c>
      <c r="B507" s="5" t="s">
        <v>471</v>
      </c>
      <c r="C507" s="4" t="s">
        <v>13</v>
      </c>
      <c r="D507" s="5" t="s">
        <v>471</v>
      </c>
      <c r="E507" s="5" t="s">
        <v>427</v>
      </c>
      <c r="F507" s="3">
        <v>801</v>
      </c>
      <c r="G507" s="23">
        <v>244</v>
      </c>
      <c r="H507" s="4" t="s">
        <v>36</v>
      </c>
      <c r="I507" s="4" t="s">
        <v>17</v>
      </c>
      <c r="J507" s="7">
        <v>195444</v>
      </c>
      <c r="K507" s="7">
        <v>218897.28</v>
      </c>
    </row>
    <row r="508" spans="1:11" ht="45">
      <c r="A508" s="2">
        <v>416</v>
      </c>
      <c r="B508" s="5" t="s">
        <v>472</v>
      </c>
      <c r="C508" s="4" t="s">
        <v>13</v>
      </c>
      <c r="D508" s="5" t="s">
        <v>472</v>
      </c>
      <c r="E508" s="5" t="s">
        <v>427</v>
      </c>
      <c r="F508" s="3">
        <v>1684</v>
      </c>
      <c r="G508" s="23">
        <v>10</v>
      </c>
      <c r="H508" s="4" t="s">
        <v>36</v>
      </c>
      <c r="I508" s="4" t="s">
        <v>17</v>
      </c>
      <c r="J508" s="7">
        <v>16840</v>
      </c>
      <c r="K508" s="7">
        <v>18861</v>
      </c>
    </row>
    <row r="509" spans="1:11" ht="45">
      <c r="A509" s="2">
        <v>417</v>
      </c>
      <c r="B509" s="5" t="s">
        <v>473</v>
      </c>
      <c r="C509" s="4" t="s">
        <v>13</v>
      </c>
      <c r="D509" s="5" t="s">
        <v>473</v>
      </c>
      <c r="E509" s="5" t="s">
        <v>427</v>
      </c>
      <c r="F509" s="3">
        <v>1602</v>
      </c>
      <c r="G509" s="23">
        <v>17</v>
      </c>
      <c r="H509" s="4" t="s">
        <v>36</v>
      </c>
      <c r="I509" s="4" t="s">
        <v>17</v>
      </c>
      <c r="J509" s="7">
        <v>27234</v>
      </c>
      <c r="K509" s="7">
        <v>30502</v>
      </c>
    </row>
    <row r="510" spans="1:11" ht="45">
      <c r="A510" s="2">
        <v>418</v>
      </c>
      <c r="B510" s="5" t="s">
        <v>474</v>
      </c>
      <c r="C510" s="4" t="s">
        <v>13</v>
      </c>
      <c r="D510" s="5" t="s">
        <v>474</v>
      </c>
      <c r="E510" s="5" t="s">
        <v>427</v>
      </c>
      <c r="F510" s="3">
        <v>1136</v>
      </c>
      <c r="G510" s="23">
        <v>135</v>
      </c>
      <c r="H510" s="4" t="s">
        <v>36</v>
      </c>
      <c r="I510" s="4" t="s">
        <v>17</v>
      </c>
      <c r="J510" s="7">
        <v>153360</v>
      </c>
      <c r="K510" s="7">
        <v>171763.20000000001</v>
      </c>
    </row>
    <row r="511" spans="1:11" ht="45">
      <c r="A511" s="2">
        <v>419</v>
      </c>
      <c r="B511" s="5" t="s">
        <v>475</v>
      </c>
      <c r="C511" s="4" t="s">
        <v>13</v>
      </c>
      <c r="D511" s="5" t="s">
        <v>475</v>
      </c>
      <c r="E511" s="5" t="s">
        <v>427</v>
      </c>
      <c r="F511" s="3">
        <v>1823</v>
      </c>
      <c r="G511" s="23">
        <v>56</v>
      </c>
      <c r="H511" s="4" t="s">
        <v>36</v>
      </c>
      <c r="I511" s="4" t="s">
        <v>17</v>
      </c>
      <c r="J511" s="7">
        <v>102088</v>
      </c>
      <c r="K511" s="7">
        <v>114338.56</v>
      </c>
    </row>
    <row r="512" spans="1:11" ht="45">
      <c r="A512" s="2">
        <v>420</v>
      </c>
      <c r="B512" s="5" t="s">
        <v>476</v>
      </c>
      <c r="C512" s="4" t="s">
        <v>13</v>
      </c>
      <c r="D512" s="5" t="s">
        <v>476</v>
      </c>
      <c r="E512" s="5" t="s">
        <v>427</v>
      </c>
      <c r="F512" s="3">
        <v>882</v>
      </c>
      <c r="G512" s="23">
        <v>36</v>
      </c>
      <c r="H512" s="4" t="s">
        <v>36</v>
      </c>
      <c r="I512" s="4" t="s">
        <v>17</v>
      </c>
      <c r="J512" s="7">
        <v>31752</v>
      </c>
      <c r="K512" s="7">
        <v>35562.239999999998</v>
      </c>
    </row>
    <row r="513" spans="1:11" ht="45">
      <c r="A513" s="2">
        <v>421</v>
      </c>
      <c r="B513" s="5" t="s">
        <v>477</v>
      </c>
      <c r="C513" s="4" t="s">
        <v>13</v>
      </c>
      <c r="D513" s="5" t="s">
        <v>477</v>
      </c>
      <c r="E513" s="5" t="s">
        <v>427</v>
      </c>
      <c r="F513" s="3">
        <v>20</v>
      </c>
      <c r="G513" s="23">
        <v>63</v>
      </c>
      <c r="H513" s="4" t="s">
        <v>36</v>
      </c>
      <c r="I513" s="4" t="s">
        <v>17</v>
      </c>
      <c r="J513" s="7">
        <v>1260</v>
      </c>
      <c r="K513" s="7">
        <v>1411.2</v>
      </c>
    </row>
    <row r="514" spans="1:11" ht="45">
      <c r="A514" s="2">
        <v>422</v>
      </c>
      <c r="B514" s="5" t="s">
        <v>478</v>
      </c>
      <c r="C514" s="4" t="s">
        <v>13</v>
      </c>
      <c r="D514" s="5" t="s">
        <v>478</v>
      </c>
      <c r="E514" s="5" t="s">
        <v>427</v>
      </c>
      <c r="F514" s="3">
        <v>5937</v>
      </c>
      <c r="G514" s="23">
        <v>86</v>
      </c>
      <c r="H514" s="4" t="s">
        <v>36</v>
      </c>
      <c r="I514" s="4" t="s">
        <v>17</v>
      </c>
      <c r="J514" s="7">
        <v>510582</v>
      </c>
      <c r="K514" s="7">
        <v>571851.84</v>
      </c>
    </row>
    <row r="515" spans="1:11" ht="45">
      <c r="A515" s="2">
        <v>423</v>
      </c>
      <c r="B515" s="5" t="s">
        <v>479</v>
      </c>
      <c r="C515" s="4" t="s">
        <v>13</v>
      </c>
      <c r="D515" s="5" t="s">
        <v>479</v>
      </c>
      <c r="E515" s="5" t="s">
        <v>427</v>
      </c>
      <c r="F515" s="3">
        <v>26995</v>
      </c>
      <c r="G515" s="23">
        <v>10</v>
      </c>
      <c r="H515" s="4" t="s">
        <v>36</v>
      </c>
      <c r="I515" s="4" t="s">
        <v>17</v>
      </c>
      <c r="J515" s="7">
        <v>269950</v>
      </c>
      <c r="K515" s="7">
        <v>302344</v>
      </c>
    </row>
    <row r="516" spans="1:11" ht="45">
      <c r="A516" s="2">
        <v>424</v>
      </c>
      <c r="B516" s="5" t="s">
        <v>480</v>
      </c>
      <c r="C516" s="4" t="s">
        <v>13</v>
      </c>
      <c r="D516" s="5" t="s">
        <v>480</v>
      </c>
      <c r="E516" s="5" t="s">
        <v>430</v>
      </c>
      <c r="F516" s="3">
        <v>544</v>
      </c>
      <c r="G516" s="23">
        <v>541</v>
      </c>
      <c r="H516" s="4" t="s">
        <v>36</v>
      </c>
      <c r="I516" s="4" t="s">
        <v>17</v>
      </c>
      <c r="J516" s="7">
        <v>294304</v>
      </c>
      <c r="K516" s="7">
        <v>329620.47999999998</v>
      </c>
    </row>
    <row r="517" spans="1:11" ht="45">
      <c r="A517" s="2">
        <v>425</v>
      </c>
      <c r="B517" s="5" t="s">
        <v>481</v>
      </c>
      <c r="C517" s="4" t="s">
        <v>13</v>
      </c>
      <c r="D517" s="5" t="s">
        <v>481</v>
      </c>
      <c r="E517" s="5" t="s">
        <v>427</v>
      </c>
      <c r="F517" s="3">
        <v>18</v>
      </c>
      <c r="G517" s="23">
        <v>75</v>
      </c>
      <c r="H517" s="4" t="s">
        <v>36</v>
      </c>
      <c r="I517" s="4" t="s">
        <v>17</v>
      </c>
      <c r="J517" s="7">
        <v>1332</v>
      </c>
      <c r="K517" s="7">
        <v>1492</v>
      </c>
    </row>
    <row r="518" spans="1:11" ht="45">
      <c r="A518" s="2">
        <v>426</v>
      </c>
      <c r="B518" s="5" t="s">
        <v>482</v>
      </c>
      <c r="C518" s="4" t="s">
        <v>13</v>
      </c>
      <c r="D518" s="5" t="s">
        <v>482</v>
      </c>
      <c r="E518" s="5" t="s">
        <v>427</v>
      </c>
      <c r="F518" s="3">
        <v>14</v>
      </c>
      <c r="G518" s="23">
        <v>381</v>
      </c>
      <c r="H518" s="4" t="s">
        <v>36</v>
      </c>
      <c r="I518" s="4" t="s">
        <v>17</v>
      </c>
      <c r="J518" s="7">
        <v>5334</v>
      </c>
      <c r="K518" s="7">
        <v>5974.08</v>
      </c>
    </row>
    <row r="519" spans="1:11" ht="45">
      <c r="A519" s="2">
        <v>427</v>
      </c>
      <c r="B519" s="5" t="s">
        <v>483</v>
      </c>
      <c r="C519" s="4" t="s">
        <v>13</v>
      </c>
      <c r="D519" s="5" t="s">
        <v>483</v>
      </c>
      <c r="E519" s="5" t="s">
        <v>427</v>
      </c>
      <c r="F519" s="3">
        <v>1083</v>
      </c>
      <c r="G519" s="23">
        <v>108</v>
      </c>
      <c r="H519" s="4" t="s">
        <v>36</v>
      </c>
      <c r="I519" s="4" t="s">
        <v>17</v>
      </c>
      <c r="J519" s="7">
        <v>116964</v>
      </c>
      <c r="K519" s="7">
        <v>130999.67999999999</v>
      </c>
    </row>
    <row r="520" spans="1:11" ht="45">
      <c r="A520" s="2">
        <v>428</v>
      </c>
      <c r="B520" s="5" t="s">
        <v>484</v>
      </c>
      <c r="C520" s="4" t="s">
        <v>13</v>
      </c>
      <c r="D520" s="5" t="s">
        <v>484</v>
      </c>
      <c r="E520" s="5" t="s">
        <v>427</v>
      </c>
      <c r="F520" s="4">
        <v>48</v>
      </c>
      <c r="G520" s="21">
        <v>120</v>
      </c>
      <c r="H520" s="4" t="s">
        <v>36</v>
      </c>
      <c r="I520" s="4" t="s">
        <v>17</v>
      </c>
      <c r="J520" s="7">
        <v>5760</v>
      </c>
      <c r="K520" s="7">
        <v>6451.2</v>
      </c>
    </row>
    <row r="521" spans="1:11" ht="45">
      <c r="A521" s="2">
        <v>429</v>
      </c>
      <c r="B521" s="5" t="s">
        <v>485</v>
      </c>
      <c r="C521" s="4" t="s">
        <v>13</v>
      </c>
      <c r="D521" s="5" t="s">
        <v>485</v>
      </c>
      <c r="E521" s="5" t="s">
        <v>427</v>
      </c>
      <c r="F521" s="4">
        <v>60</v>
      </c>
      <c r="G521" s="21">
        <v>1021</v>
      </c>
      <c r="H521" s="4" t="s">
        <v>36</v>
      </c>
      <c r="I521" s="4" t="s">
        <v>17</v>
      </c>
      <c r="J521" s="7">
        <v>61260</v>
      </c>
      <c r="K521" s="7">
        <v>68611.199999999997</v>
      </c>
    </row>
    <row r="522" spans="1:11" ht="45">
      <c r="A522" s="2">
        <v>430</v>
      </c>
      <c r="B522" s="5" t="s">
        <v>486</v>
      </c>
      <c r="C522" s="4" t="s">
        <v>13</v>
      </c>
      <c r="D522" s="5" t="s">
        <v>486</v>
      </c>
      <c r="E522" s="5" t="s">
        <v>427</v>
      </c>
      <c r="F522" s="4">
        <v>102</v>
      </c>
      <c r="G522" s="21">
        <v>476</v>
      </c>
      <c r="H522" s="4" t="s">
        <v>36</v>
      </c>
      <c r="I522" s="4" t="s">
        <v>17</v>
      </c>
      <c r="J522" s="7">
        <v>48552</v>
      </c>
      <c r="K522" s="7">
        <v>54378.239999999998</v>
      </c>
    </row>
    <row r="523" spans="1:11" ht="45">
      <c r="A523" s="2">
        <v>431</v>
      </c>
      <c r="B523" s="5" t="s">
        <v>487</v>
      </c>
      <c r="C523" s="4" t="s">
        <v>13</v>
      </c>
      <c r="D523" s="5" t="s">
        <v>487</v>
      </c>
      <c r="E523" s="5" t="s">
        <v>427</v>
      </c>
      <c r="F523" s="4">
        <v>308</v>
      </c>
      <c r="G523" s="21">
        <v>1443</v>
      </c>
      <c r="H523" s="4" t="s">
        <v>36</v>
      </c>
      <c r="I523" s="4" t="s">
        <v>17</v>
      </c>
      <c r="J523" s="7">
        <v>444444</v>
      </c>
      <c r="K523" s="7">
        <v>497777.28</v>
      </c>
    </row>
    <row r="524" spans="1:11" ht="45">
      <c r="A524" s="2">
        <v>432</v>
      </c>
      <c r="B524" s="5" t="s">
        <v>488</v>
      </c>
      <c r="C524" s="4" t="s">
        <v>13</v>
      </c>
      <c r="D524" s="5" t="s">
        <v>488</v>
      </c>
      <c r="E524" s="5" t="s">
        <v>430</v>
      </c>
      <c r="F524" s="4">
        <v>286</v>
      </c>
      <c r="G524" s="21">
        <v>915</v>
      </c>
      <c r="H524" s="4" t="s">
        <v>36</v>
      </c>
      <c r="I524" s="4" t="s">
        <v>17</v>
      </c>
      <c r="J524" s="7">
        <v>261690</v>
      </c>
      <c r="K524" s="7">
        <v>293092.8</v>
      </c>
    </row>
    <row r="525" spans="1:11" ht="45">
      <c r="A525" s="2">
        <v>433</v>
      </c>
      <c r="B525" s="5" t="s">
        <v>489</v>
      </c>
      <c r="C525" s="4" t="s">
        <v>13</v>
      </c>
      <c r="D525" s="5" t="s">
        <v>489</v>
      </c>
      <c r="E525" s="5" t="s">
        <v>430</v>
      </c>
      <c r="F525" s="4">
        <v>126</v>
      </c>
      <c r="G525" s="21">
        <v>192</v>
      </c>
      <c r="H525" s="4" t="s">
        <v>36</v>
      </c>
      <c r="I525" s="4" t="s">
        <v>17</v>
      </c>
      <c r="J525" s="7">
        <v>24192</v>
      </c>
      <c r="K525" s="7">
        <v>27095.040000000001</v>
      </c>
    </row>
    <row r="526" spans="1:11" ht="45">
      <c r="A526" s="2">
        <v>434</v>
      </c>
      <c r="B526" s="5" t="s">
        <v>490</v>
      </c>
      <c r="C526" s="4" t="s">
        <v>13</v>
      </c>
      <c r="D526" s="5" t="s">
        <v>490</v>
      </c>
      <c r="E526" s="5" t="s">
        <v>427</v>
      </c>
      <c r="F526" s="4">
        <v>401</v>
      </c>
      <c r="G526" s="21">
        <v>323</v>
      </c>
      <c r="H526" s="4" t="s">
        <v>36</v>
      </c>
      <c r="I526" s="4" t="s">
        <v>17</v>
      </c>
      <c r="J526" s="7">
        <v>129523</v>
      </c>
      <c r="K526" s="7">
        <v>145065.76</v>
      </c>
    </row>
    <row r="527" spans="1:11" ht="45">
      <c r="A527" s="2">
        <v>437</v>
      </c>
      <c r="B527" s="5" t="s">
        <v>491</v>
      </c>
      <c r="C527" s="4" t="s">
        <v>13</v>
      </c>
      <c r="D527" s="5" t="s">
        <v>491</v>
      </c>
      <c r="E527" s="5" t="s">
        <v>427</v>
      </c>
      <c r="F527" s="4">
        <v>2</v>
      </c>
      <c r="G527" s="21">
        <v>8450</v>
      </c>
      <c r="H527" s="4" t="s">
        <v>36</v>
      </c>
      <c r="I527" s="4" t="s">
        <v>17</v>
      </c>
      <c r="J527" s="7">
        <v>16900</v>
      </c>
      <c r="K527" s="7">
        <v>18928</v>
      </c>
    </row>
    <row r="528" spans="1:11" ht="45">
      <c r="A528" s="2">
        <v>438</v>
      </c>
      <c r="B528" s="5" t="s">
        <v>492</v>
      </c>
      <c r="C528" s="4" t="s">
        <v>13</v>
      </c>
      <c r="D528" s="5" t="s">
        <v>492</v>
      </c>
      <c r="E528" s="5" t="s">
        <v>427</v>
      </c>
      <c r="F528" s="4">
        <v>434</v>
      </c>
      <c r="G528" s="21">
        <v>213</v>
      </c>
      <c r="H528" s="4" t="s">
        <v>36</v>
      </c>
      <c r="I528" s="4" t="s">
        <v>17</v>
      </c>
      <c r="J528" s="7">
        <v>92442</v>
      </c>
      <c r="K528" s="7">
        <v>103535.03999999999</v>
      </c>
    </row>
    <row r="529" spans="1:11" ht="45">
      <c r="A529" s="2">
        <v>439</v>
      </c>
      <c r="B529" s="5" t="s">
        <v>493</v>
      </c>
      <c r="C529" s="4" t="s">
        <v>13</v>
      </c>
      <c r="D529" s="5" t="s">
        <v>493</v>
      </c>
      <c r="E529" s="5" t="s">
        <v>427</v>
      </c>
      <c r="F529" s="4">
        <v>13</v>
      </c>
      <c r="G529" s="21">
        <v>7500</v>
      </c>
      <c r="H529" s="4" t="s">
        <v>36</v>
      </c>
      <c r="I529" s="4" t="s">
        <v>17</v>
      </c>
      <c r="J529" s="7">
        <v>97500</v>
      </c>
      <c r="K529" s="7">
        <v>109200</v>
      </c>
    </row>
    <row r="530" spans="1:11" ht="45">
      <c r="A530" s="2">
        <v>440</v>
      </c>
      <c r="B530" s="5" t="s">
        <v>494</v>
      </c>
      <c r="C530" s="4" t="s">
        <v>13</v>
      </c>
      <c r="D530" s="5" t="s">
        <v>494</v>
      </c>
      <c r="E530" s="5" t="s">
        <v>427</v>
      </c>
      <c r="F530" s="4">
        <v>13</v>
      </c>
      <c r="G530" s="21">
        <v>3000</v>
      </c>
      <c r="H530" s="4" t="s">
        <v>36</v>
      </c>
      <c r="I530" s="4" t="s">
        <v>17</v>
      </c>
      <c r="J530" s="7">
        <v>39000</v>
      </c>
      <c r="K530" s="7">
        <v>43680</v>
      </c>
    </row>
    <row r="531" spans="1:11" ht="45">
      <c r="A531" s="2">
        <v>441</v>
      </c>
      <c r="B531" s="5" t="s">
        <v>495</v>
      </c>
      <c r="C531" s="4" t="s">
        <v>13</v>
      </c>
      <c r="D531" s="5" t="s">
        <v>495</v>
      </c>
      <c r="E531" s="5" t="s">
        <v>427</v>
      </c>
      <c r="F531" s="4">
        <v>1270</v>
      </c>
      <c r="G531" s="21">
        <v>29</v>
      </c>
      <c r="H531" s="4" t="s">
        <v>36</v>
      </c>
      <c r="I531" s="4" t="s">
        <v>17</v>
      </c>
      <c r="J531" s="7">
        <v>36830</v>
      </c>
      <c r="K531" s="7">
        <v>41249.599999999999</v>
      </c>
    </row>
    <row r="532" spans="1:11" ht="45">
      <c r="A532" s="2">
        <v>442</v>
      </c>
      <c r="B532" s="5" t="s">
        <v>496</v>
      </c>
      <c r="C532" s="4" t="s">
        <v>13</v>
      </c>
      <c r="D532" s="5" t="s">
        <v>496</v>
      </c>
      <c r="E532" s="5" t="s">
        <v>427</v>
      </c>
      <c r="F532" s="4">
        <v>1120</v>
      </c>
      <c r="G532" s="21">
        <v>13</v>
      </c>
      <c r="H532" s="4" t="s">
        <v>36</v>
      </c>
      <c r="I532" s="4" t="s">
        <v>17</v>
      </c>
      <c r="J532" s="7">
        <v>14560</v>
      </c>
      <c r="K532" s="7">
        <v>16307.2</v>
      </c>
    </row>
    <row r="533" spans="1:11" ht="45">
      <c r="A533" s="2">
        <v>443</v>
      </c>
      <c r="B533" s="5" t="s">
        <v>497</v>
      </c>
      <c r="C533" s="4" t="s">
        <v>13</v>
      </c>
      <c r="D533" s="5" t="s">
        <v>497</v>
      </c>
      <c r="E533" s="5" t="s">
        <v>427</v>
      </c>
      <c r="F533" s="4">
        <v>1120</v>
      </c>
      <c r="G533" s="21">
        <v>8</v>
      </c>
      <c r="H533" s="4" t="s">
        <v>36</v>
      </c>
      <c r="I533" s="4" t="s">
        <v>17</v>
      </c>
      <c r="J533" s="7">
        <v>8960</v>
      </c>
      <c r="K533" s="7">
        <v>10035.200000000001</v>
      </c>
    </row>
    <row r="534" spans="1:11" ht="45">
      <c r="A534" s="2">
        <v>444</v>
      </c>
      <c r="B534" s="5" t="s">
        <v>498</v>
      </c>
      <c r="C534" s="4" t="s">
        <v>13</v>
      </c>
      <c r="D534" s="5" t="s">
        <v>498</v>
      </c>
      <c r="E534" s="5" t="s">
        <v>427</v>
      </c>
      <c r="F534" s="4">
        <v>188</v>
      </c>
      <c r="G534" s="21">
        <v>713</v>
      </c>
      <c r="H534" s="4" t="s">
        <v>36</v>
      </c>
      <c r="I534" s="4" t="s">
        <v>17</v>
      </c>
      <c r="J534" s="7">
        <v>134044</v>
      </c>
      <c r="K534" s="7">
        <v>150129.28</v>
      </c>
    </row>
    <row r="535" spans="1:11" ht="45">
      <c r="A535" s="2">
        <v>445</v>
      </c>
      <c r="B535" s="5" t="s">
        <v>499</v>
      </c>
      <c r="C535" s="4" t="s">
        <v>13</v>
      </c>
      <c r="D535" s="5" t="s">
        <v>499</v>
      </c>
      <c r="E535" s="5" t="s">
        <v>427</v>
      </c>
      <c r="F535" s="4">
        <v>69</v>
      </c>
      <c r="G535" s="21">
        <v>287</v>
      </c>
      <c r="H535" s="4" t="s">
        <v>36</v>
      </c>
      <c r="I535" s="4" t="s">
        <v>17</v>
      </c>
      <c r="J535" s="7">
        <v>19803</v>
      </c>
      <c r="K535" s="7">
        <v>22179.360000000001</v>
      </c>
    </row>
    <row r="536" spans="1:11" ht="45">
      <c r="A536" s="2">
        <v>446</v>
      </c>
      <c r="B536" s="5" t="s">
        <v>500</v>
      </c>
      <c r="C536" s="4" t="s">
        <v>13</v>
      </c>
      <c r="D536" s="5" t="s">
        <v>500</v>
      </c>
      <c r="E536" s="5" t="s">
        <v>427</v>
      </c>
      <c r="F536" s="4">
        <v>101</v>
      </c>
      <c r="G536" s="21">
        <v>117</v>
      </c>
      <c r="H536" s="4" t="s">
        <v>36</v>
      </c>
      <c r="I536" s="4" t="s">
        <v>17</v>
      </c>
      <c r="J536" s="7">
        <v>11817</v>
      </c>
      <c r="K536" s="7">
        <v>13235.04</v>
      </c>
    </row>
    <row r="537" spans="1:11" ht="45">
      <c r="A537" s="2">
        <v>447</v>
      </c>
      <c r="B537" s="5" t="s">
        <v>501</v>
      </c>
      <c r="C537" s="4" t="s">
        <v>13</v>
      </c>
      <c r="D537" s="5" t="s">
        <v>501</v>
      </c>
      <c r="E537" s="5" t="s">
        <v>427</v>
      </c>
      <c r="F537" s="4">
        <v>948</v>
      </c>
      <c r="G537" s="21">
        <v>124</v>
      </c>
      <c r="H537" s="4" t="s">
        <v>36</v>
      </c>
      <c r="I537" s="4" t="s">
        <v>17</v>
      </c>
      <c r="J537" s="7">
        <v>117552</v>
      </c>
      <c r="K537" s="7">
        <v>131658</v>
      </c>
    </row>
    <row r="538" spans="1:11" ht="45">
      <c r="A538" s="2">
        <v>448</v>
      </c>
      <c r="B538" s="5" t="s">
        <v>502</v>
      </c>
      <c r="C538" s="4" t="s">
        <v>13</v>
      </c>
      <c r="D538" s="5" t="s">
        <v>502</v>
      </c>
      <c r="E538" s="5" t="s">
        <v>427</v>
      </c>
      <c r="F538" s="4">
        <v>8</v>
      </c>
      <c r="G538" s="21">
        <v>110</v>
      </c>
      <c r="H538" s="4" t="s">
        <v>36</v>
      </c>
      <c r="I538" s="4" t="s">
        <v>17</v>
      </c>
      <c r="J538" s="7">
        <v>880</v>
      </c>
      <c r="K538" s="7">
        <v>985.60000000000014</v>
      </c>
    </row>
    <row r="539" spans="1:11" ht="45">
      <c r="A539" s="2">
        <v>449</v>
      </c>
      <c r="B539" s="5" t="s">
        <v>503</v>
      </c>
      <c r="C539" s="4" t="s">
        <v>13</v>
      </c>
      <c r="D539" s="5" t="s">
        <v>240</v>
      </c>
      <c r="E539" s="5" t="s">
        <v>427</v>
      </c>
      <c r="F539" s="4">
        <v>608</v>
      </c>
      <c r="G539" s="21">
        <v>149</v>
      </c>
      <c r="H539" s="4" t="s">
        <v>36</v>
      </c>
      <c r="I539" s="4" t="s">
        <v>17</v>
      </c>
      <c r="J539" s="7">
        <v>90592</v>
      </c>
      <c r="K539" s="7">
        <v>101463.03999999999</v>
      </c>
    </row>
    <row r="540" spans="1:11" ht="45">
      <c r="A540" s="2">
        <v>450</v>
      </c>
      <c r="B540" s="5" t="s">
        <v>503</v>
      </c>
      <c r="C540" s="4" t="s">
        <v>13</v>
      </c>
      <c r="D540" s="5" t="s">
        <v>34</v>
      </c>
      <c r="E540" s="5" t="s">
        <v>427</v>
      </c>
      <c r="F540" s="4">
        <v>458</v>
      </c>
      <c r="G540" s="21">
        <v>214</v>
      </c>
      <c r="H540" s="4" t="s">
        <v>36</v>
      </c>
      <c r="I540" s="4" t="s">
        <v>17</v>
      </c>
      <c r="J540" s="7">
        <v>98012</v>
      </c>
      <c r="K540" s="7">
        <v>109773.44</v>
      </c>
    </row>
    <row r="541" spans="1:11" ht="45">
      <c r="A541" s="2">
        <v>451</v>
      </c>
      <c r="B541" s="5" t="s">
        <v>504</v>
      </c>
      <c r="C541" s="4" t="s">
        <v>13</v>
      </c>
      <c r="D541" s="5" t="s">
        <v>504</v>
      </c>
      <c r="E541" s="5" t="s">
        <v>427</v>
      </c>
      <c r="F541" s="4">
        <v>181</v>
      </c>
      <c r="G541" s="21">
        <v>475</v>
      </c>
      <c r="H541" s="4" t="s">
        <v>36</v>
      </c>
      <c r="I541" s="4" t="s">
        <v>17</v>
      </c>
      <c r="J541" s="7">
        <v>85975</v>
      </c>
      <c r="K541" s="7">
        <v>96292</v>
      </c>
    </row>
    <row r="542" spans="1:11" ht="45">
      <c r="A542" s="2">
        <v>452</v>
      </c>
      <c r="B542" s="5" t="s">
        <v>505</v>
      </c>
      <c r="C542" s="4" t="s">
        <v>13</v>
      </c>
      <c r="D542" s="5" t="s">
        <v>505</v>
      </c>
      <c r="E542" s="5" t="s">
        <v>427</v>
      </c>
      <c r="F542" s="4">
        <v>22</v>
      </c>
      <c r="G542" s="21">
        <v>90</v>
      </c>
      <c r="H542" s="4" t="s">
        <v>36</v>
      </c>
      <c r="I542" s="4" t="s">
        <v>17</v>
      </c>
      <c r="J542" s="7">
        <v>1980</v>
      </c>
      <c r="K542" s="7">
        <v>2217.6</v>
      </c>
    </row>
    <row r="543" spans="1:11" ht="45">
      <c r="A543" s="2">
        <v>453</v>
      </c>
      <c r="B543" s="5" t="s">
        <v>506</v>
      </c>
      <c r="C543" s="4" t="s">
        <v>13</v>
      </c>
      <c r="D543" s="5" t="s">
        <v>506</v>
      </c>
      <c r="E543" s="5" t="s">
        <v>427</v>
      </c>
      <c r="F543" s="4">
        <v>128</v>
      </c>
      <c r="G543" s="21">
        <v>346</v>
      </c>
      <c r="H543" s="4" t="s">
        <v>36</v>
      </c>
      <c r="I543" s="4" t="s">
        <v>17</v>
      </c>
      <c r="J543" s="7">
        <v>44288</v>
      </c>
      <c r="K543" s="7">
        <v>49602.559999999998</v>
      </c>
    </row>
    <row r="544" spans="1:11" ht="45">
      <c r="A544" s="2">
        <v>454</v>
      </c>
      <c r="B544" s="5" t="s">
        <v>507</v>
      </c>
      <c r="C544" s="4" t="s">
        <v>13</v>
      </c>
      <c r="D544" s="5" t="s">
        <v>507</v>
      </c>
      <c r="E544" s="5" t="s">
        <v>427</v>
      </c>
      <c r="F544" s="4">
        <v>180</v>
      </c>
      <c r="G544" s="21">
        <v>370</v>
      </c>
      <c r="H544" s="4" t="s">
        <v>36</v>
      </c>
      <c r="I544" s="4" t="s">
        <v>17</v>
      </c>
      <c r="J544" s="7">
        <v>66600</v>
      </c>
      <c r="K544" s="7">
        <v>74592</v>
      </c>
    </row>
    <row r="545" spans="1:12" ht="45">
      <c r="A545" s="2">
        <v>455</v>
      </c>
      <c r="B545" s="5" t="s">
        <v>508</v>
      </c>
      <c r="C545" s="4" t="s">
        <v>13</v>
      </c>
      <c r="D545" s="5" t="s">
        <v>508</v>
      </c>
      <c r="E545" s="5" t="s">
        <v>427</v>
      </c>
      <c r="F545" s="4">
        <v>400</v>
      </c>
      <c r="G545" s="21">
        <v>272</v>
      </c>
      <c r="H545" s="4" t="s">
        <v>36</v>
      </c>
      <c r="I545" s="4" t="s">
        <v>17</v>
      </c>
      <c r="J545" s="7">
        <v>108800</v>
      </c>
      <c r="K545" s="7">
        <v>121856</v>
      </c>
    </row>
    <row r="546" spans="1:12" ht="45">
      <c r="A546" s="2">
        <v>456</v>
      </c>
      <c r="B546" s="31" t="s">
        <v>509</v>
      </c>
      <c r="C546" s="4" t="s">
        <v>13</v>
      </c>
      <c r="D546" s="31" t="s">
        <v>509</v>
      </c>
      <c r="E546" s="31" t="s">
        <v>275</v>
      </c>
      <c r="F546" s="4">
        <v>300</v>
      </c>
      <c r="G546" s="21">
        <v>10450</v>
      </c>
      <c r="H546" s="4" t="s">
        <v>36</v>
      </c>
      <c r="I546" s="4" t="s">
        <v>17</v>
      </c>
      <c r="J546" s="7">
        <v>3135000</v>
      </c>
      <c r="K546" s="7">
        <v>3511200.0000000005</v>
      </c>
    </row>
    <row r="547" spans="1:12" ht="45">
      <c r="A547" s="2">
        <v>457</v>
      </c>
      <c r="B547" s="31" t="s">
        <v>510</v>
      </c>
      <c r="C547" s="4" t="s">
        <v>13</v>
      </c>
      <c r="D547" s="31" t="s">
        <v>510</v>
      </c>
      <c r="E547" s="31" t="s">
        <v>275</v>
      </c>
      <c r="F547" s="36">
        <v>2.5</v>
      </c>
      <c r="G547" s="21">
        <v>1500</v>
      </c>
      <c r="H547" s="4" t="s">
        <v>36</v>
      </c>
      <c r="I547" s="4" t="s">
        <v>17</v>
      </c>
      <c r="J547" s="7">
        <v>3750</v>
      </c>
      <c r="K547" s="7">
        <v>4200</v>
      </c>
    </row>
    <row r="548" spans="1:12" ht="45">
      <c r="A548" s="2">
        <v>458</v>
      </c>
      <c r="B548" s="31" t="s">
        <v>511</v>
      </c>
      <c r="C548" s="4" t="s">
        <v>13</v>
      </c>
      <c r="D548" s="31" t="s">
        <v>511</v>
      </c>
      <c r="E548" s="5" t="s">
        <v>427</v>
      </c>
      <c r="F548" s="4">
        <v>250</v>
      </c>
      <c r="G548" s="21">
        <v>500</v>
      </c>
      <c r="H548" s="4" t="s">
        <v>36</v>
      </c>
      <c r="I548" s="4" t="s">
        <v>17</v>
      </c>
      <c r="J548" s="7">
        <v>125000</v>
      </c>
      <c r="K548" s="7">
        <v>140000</v>
      </c>
    </row>
    <row r="549" spans="1:12" ht="45">
      <c r="A549" s="2">
        <v>459</v>
      </c>
      <c r="B549" s="31" t="s">
        <v>512</v>
      </c>
      <c r="C549" s="4" t="s">
        <v>13</v>
      </c>
      <c r="D549" s="31" t="s">
        <v>512</v>
      </c>
      <c r="E549" s="5" t="s">
        <v>427</v>
      </c>
      <c r="F549" s="4">
        <v>338</v>
      </c>
      <c r="G549" s="21">
        <v>330</v>
      </c>
      <c r="H549" s="4" t="s">
        <v>36</v>
      </c>
      <c r="I549" s="4" t="s">
        <v>17</v>
      </c>
      <c r="J549" s="7">
        <v>111540</v>
      </c>
      <c r="K549" s="7">
        <v>124924.80000000002</v>
      </c>
    </row>
    <row r="550" spans="1:12" ht="45">
      <c r="A550" s="2">
        <v>460</v>
      </c>
      <c r="B550" s="31" t="s">
        <v>513</v>
      </c>
      <c r="C550" s="4" t="s">
        <v>13</v>
      </c>
      <c r="D550" s="31" t="s">
        <v>513</v>
      </c>
      <c r="E550" s="5" t="s">
        <v>427</v>
      </c>
      <c r="F550" s="4">
        <v>330</v>
      </c>
      <c r="G550" s="21">
        <v>310</v>
      </c>
      <c r="H550" s="4" t="s">
        <v>36</v>
      </c>
      <c r="I550" s="4" t="s">
        <v>17</v>
      </c>
      <c r="J550" s="7">
        <v>102300</v>
      </c>
      <c r="K550" s="7">
        <v>114576.00000000001</v>
      </c>
    </row>
    <row r="551" spans="1:12" ht="45">
      <c r="A551" s="2">
        <v>461</v>
      </c>
      <c r="B551" s="5" t="s">
        <v>514</v>
      </c>
      <c r="C551" s="4" t="s">
        <v>13</v>
      </c>
      <c r="D551" s="5" t="s">
        <v>514</v>
      </c>
      <c r="E551" s="5" t="s">
        <v>427</v>
      </c>
      <c r="F551" s="4">
        <v>332</v>
      </c>
      <c r="G551" s="21">
        <v>441</v>
      </c>
      <c r="H551" s="4" t="s">
        <v>36</v>
      </c>
      <c r="I551" s="4" t="s">
        <v>17</v>
      </c>
      <c r="J551" s="7">
        <v>146412</v>
      </c>
      <c r="K551" s="7">
        <v>163981.44</v>
      </c>
    </row>
    <row r="552" spans="1:12" ht="45">
      <c r="A552" s="2">
        <v>462</v>
      </c>
      <c r="B552" s="5" t="s">
        <v>515</v>
      </c>
      <c r="C552" s="4" t="s">
        <v>13</v>
      </c>
      <c r="D552" s="5" t="s">
        <v>515</v>
      </c>
      <c r="E552" s="5" t="s">
        <v>427</v>
      </c>
      <c r="F552" s="4">
        <v>250</v>
      </c>
      <c r="G552" s="21">
        <v>961</v>
      </c>
      <c r="H552" s="4" t="s">
        <v>36</v>
      </c>
      <c r="I552" s="4" t="s">
        <v>17</v>
      </c>
      <c r="J552" s="7">
        <v>240250</v>
      </c>
      <c r="K552" s="7">
        <v>269080</v>
      </c>
    </row>
    <row r="553" spans="1:12" ht="45">
      <c r="A553" s="2">
        <v>464</v>
      </c>
      <c r="B553" s="3" t="s">
        <v>516</v>
      </c>
      <c r="C553" s="4" t="s">
        <v>13</v>
      </c>
      <c r="D553" s="30" t="s">
        <v>517</v>
      </c>
      <c r="E553" s="5" t="s">
        <v>427</v>
      </c>
      <c r="F553" s="3">
        <v>67</v>
      </c>
      <c r="G553" s="24">
        <v>20000</v>
      </c>
      <c r="H553" s="4" t="s">
        <v>60</v>
      </c>
      <c r="I553" s="4" t="s">
        <v>17</v>
      </c>
      <c r="J553" s="7">
        <v>1340000</v>
      </c>
      <c r="K553" s="7">
        <v>1500800</v>
      </c>
    </row>
    <row r="554" spans="1:12" ht="45">
      <c r="A554" s="2">
        <v>466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620</v>
      </c>
      <c r="G554" s="23">
        <v>500</v>
      </c>
      <c r="H554" s="4" t="s">
        <v>36</v>
      </c>
      <c r="I554" s="4" t="s">
        <v>17</v>
      </c>
      <c r="J554" s="22">
        <v>310000</v>
      </c>
      <c r="K554" s="7">
        <v>347200.00000000006</v>
      </c>
    </row>
    <row r="555" spans="1:12" ht="45">
      <c r="A555" s="2" t="s">
        <v>1537</v>
      </c>
      <c r="B555" s="5" t="s">
        <v>518</v>
      </c>
      <c r="C555" s="4" t="s">
        <v>13</v>
      </c>
      <c r="D555" s="5" t="s">
        <v>518</v>
      </c>
      <c r="E555" s="5" t="s">
        <v>427</v>
      </c>
      <c r="F555" s="3">
        <v>3136</v>
      </c>
      <c r="G555" s="23">
        <v>110</v>
      </c>
      <c r="H555" s="4" t="s">
        <v>36</v>
      </c>
      <c r="I555" s="4" t="s">
        <v>17</v>
      </c>
      <c r="J555" s="22">
        <v>344960</v>
      </c>
      <c r="K555" s="7">
        <f>J555*1.12</f>
        <v>386355.20000000001</v>
      </c>
      <c r="L555" s="1">
        <f>J555*1.12</f>
        <v>386355.20000000001</v>
      </c>
    </row>
    <row r="556" spans="1:12" ht="45">
      <c r="A556" s="2">
        <v>467</v>
      </c>
      <c r="B556" s="27" t="s">
        <v>519</v>
      </c>
      <c r="C556" s="27" t="s">
        <v>13</v>
      </c>
      <c r="D556" s="27" t="s">
        <v>520</v>
      </c>
      <c r="E556" s="5" t="s">
        <v>427</v>
      </c>
      <c r="F556" s="27">
        <v>72</v>
      </c>
      <c r="G556" s="6">
        <v>27500</v>
      </c>
      <c r="H556" s="4" t="s">
        <v>36</v>
      </c>
      <c r="I556" s="4" t="s">
        <v>17</v>
      </c>
      <c r="J556" s="33">
        <v>1980000</v>
      </c>
      <c r="K556" s="33">
        <v>2217600</v>
      </c>
    </row>
    <row r="557" spans="1:12" ht="45">
      <c r="A557" s="2">
        <v>468</v>
      </c>
      <c r="B557" s="3" t="s">
        <v>521</v>
      </c>
      <c r="C557" s="4" t="s">
        <v>13</v>
      </c>
      <c r="D557" s="3" t="s">
        <v>33</v>
      </c>
      <c r="E557" s="5" t="s">
        <v>427</v>
      </c>
      <c r="F557" s="3">
        <v>5</v>
      </c>
      <c r="G557" s="6">
        <v>72277.439199999993</v>
      </c>
      <c r="H557" s="4" t="s">
        <v>60</v>
      </c>
      <c r="I557" s="4" t="s">
        <v>17</v>
      </c>
      <c r="J557" s="7">
        <f>F557*G557</f>
        <v>361387.196</v>
      </c>
      <c r="K557" s="7">
        <f>J557*1.12</f>
        <v>404753.65952000004</v>
      </c>
    </row>
    <row r="558" spans="1:12" ht="45">
      <c r="A558" s="2">
        <v>470</v>
      </c>
      <c r="B558" s="27" t="s">
        <v>522</v>
      </c>
      <c r="C558" s="27" t="s">
        <v>13</v>
      </c>
      <c r="D558" s="25" t="s">
        <v>523</v>
      </c>
      <c r="E558" s="5" t="s">
        <v>427</v>
      </c>
      <c r="F558" s="25">
        <v>126</v>
      </c>
      <c r="G558" s="32">
        <v>12000</v>
      </c>
      <c r="H558" s="27" t="s">
        <v>334</v>
      </c>
      <c r="I558" s="4" t="s">
        <v>17</v>
      </c>
      <c r="J558" s="29">
        <v>1512000</v>
      </c>
      <c r="K558" s="33">
        <v>1693440</v>
      </c>
    </row>
    <row r="559" spans="1:12" ht="180">
      <c r="A559" s="2" t="s">
        <v>1453</v>
      </c>
      <c r="B559" s="27" t="s">
        <v>1441</v>
      </c>
      <c r="C559" s="27" t="s">
        <v>634</v>
      </c>
      <c r="D559" s="27" t="s">
        <v>1454</v>
      </c>
      <c r="E559" s="5" t="s">
        <v>427</v>
      </c>
      <c r="F559" s="27">
        <v>28</v>
      </c>
      <c r="G559" s="6">
        <f>J559/F559</f>
        <v>26751.535714285714</v>
      </c>
      <c r="H559" s="4" t="s">
        <v>433</v>
      </c>
      <c r="I559" s="4" t="s">
        <v>1440</v>
      </c>
      <c r="J559" s="33">
        <v>749043</v>
      </c>
      <c r="K559" s="33">
        <f>J559*1.12</f>
        <v>838928.16</v>
      </c>
    </row>
    <row r="560" spans="1:12" ht="108.75" customHeight="1">
      <c r="A560" s="2" t="s">
        <v>1455</v>
      </c>
      <c r="B560" s="27" t="s">
        <v>1456</v>
      </c>
      <c r="C560" s="27" t="s">
        <v>634</v>
      </c>
      <c r="D560" s="27" t="s">
        <v>1457</v>
      </c>
      <c r="E560" s="5" t="s">
        <v>427</v>
      </c>
      <c r="F560" s="27">
        <v>19</v>
      </c>
      <c r="G560" s="6">
        <f>J560/F560</f>
        <v>26049.947368421053</v>
      </c>
      <c r="H560" s="4" t="s">
        <v>433</v>
      </c>
      <c r="I560" s="4" t="s">
        <v>1440</v>
      </c>
      <c r="J560" s="33">
        <v>494949</v>
      </c>
      <c r="K560" s="33">
        <f>J560*1.12</f>
        <v>554342.88</v>
      </c>
    </row>
    <row r="561" spans="1:13" ht="132.75" customHeight="1">
      <c r="A561" s="2" t="s">
        <v>1458</v>
      </c>
      <c r="B561" s="27" t="s">
        <v>1459</v>
      </c>
      <c r="C561" s="27" t="s">
        <v>634</v>
      </c>
      <c r="D561" s="27" t="s">
        <v>1460</v>
      </c>
      <c r="E561" s="5" t="s">
        <v>427</v>
      </c>
      <c r="F561" s="27">
        <v>31</v>
      </c>
      <c r="G561" s="6">
        <f>J561/F561</f>
        <v>306129.03225806454</v>
      </c>
      <c r="H561" s="4" t="s">
        <v>433</v>
      </c>
      <c r="I561" s="4" t="s">
        <v>1440</v>
      </c>
      <c r="J561" s="33">
        <v>9490000</v>
      </c>
      <c r="K561" s="33">
        <f t="shared" ref="K561" si="32">J561*1.12</f>
        <v>10628800.000000002</v>
      </c>
    </row>
    <row r="562" spans="1:13" ht="45">
      <c r="A562" s="2">
        <v>471</v>
      </c>
      <c r="B562" s="27" t="s">
        <v>524</v>
      </c>
      <c r="C562" s="27" t="s">
        <v>13</v>
      </c>
      <c r="D562" s="27" t="s">
        <v>524</v>
      </c>
      <c r="E562" s="5" t="s">
        <v>427</v>
      </c>
      <c r="F562" s="27">
        <v>30</v>
      </c>
      <c r="G562" s="6">
        <v>13425</v>
      </c>
      <c r="H562" s="4" t="s">
        <v>36</v>
      </c>
      <c r="I562" s="4" t="s">
        <v>17</v>
      </c>
      <c r="J562" s="33">
        <f>F562*G562</f>
        <v>402750</v>
      </c>
      <c r="K562" s="33">
        <f>J562*1.12</f>
        <v>451080.00000000006</v>
      </c>
    </row>
    <row r="563" spans="1:13" ht="45">
      <c r="A563" s="2">
        <v>472</v>
      </c>
      <c r="B563" s="25" t="s">
        <v>525</v>
      </c>
      <c r="C563" s="27" t="s">
        <v>13</v>
      </c>
      <c r="D563" s="25" t="s">
        <v>526</v>
      </c>
      <c r="E563" s="5" t="s">
        <v>30</v>
      </c>
      <c r="F563" s="27">
        <v>1</v>
      </c>
      <c r="G563" s="6">
        <v>150000</v>
      </c>
      <c r="H563" s="27" t="s">
        <v>433</v>
      </c>
      <c r="I563" s="4" t="s">
        <v>17</v>
      </c>
      <c r="J563" s="33">
        <v>150000</v>
      </c>
      <c r="K563" s="33">
        <v>168000</v>
      </c>
    </row>
    <row r="564" spans="1:13" ht="45">
      <c r="A564" s="2">
        <v>473</v>
      </c>
      <c r="B564" s="5" t="s">
        <v>527</v>
      </c>
      <c r="C564" s="4" t="s">
        <v>13</v>
      </c>
      <c r="D564" s="5" t="s">
        <v>527</v>
      </c>
      <c r="E564" s="5" t="s">
        <v>427</v>
      </c>
      <c r="F564" s="4">
        <v>200</v>
      </c>
      <c r="G564" s="23">
        <v>500</v>
      </c>
      <c r="H564" s="4" t="s">
        <v>36</v>
      </c>
      <c r="I564" s="4" t="s">
        <v>17</v>
      </c>
      <c r="J564" s="7">
        <v>100000</v>
      </c>
      <c r="K564" s="7">
        <v>112000.00000000001</v>
      </c>
    </row>
    <row r="565" spans="1:13" ht="45">
      <c r="A565" s="2">
        <v>474</v>
      </c>
      <c r="B565" s="5" t="s">
        <v>528</v>
      </c>
      <c r="C565" s="4" t="s">
        <v>13</v>
      </c>
      <c r="D565" s="5" t="s">
        <v>528</v>
      </c>
      <c r="E565" s="5" t="s">
        <v>427</v>
      </c>
      <c r="F565" s="3">
        <v>79</v>
      </c>
      <c r="G565" s="21">
        <v>480</v>
      </c>
      <c r="H565" s="4" t="s">
        <v>36</v>
      </c>
      <c r="I565" s="4" t="s">
        <v>529</v>
      </c>
      <c r="J565" s="7">
        <v>37920</v>
      </c>
      <c r="K565" s="7">
        <v>42470.400000000001</v>
      </c>
    </row>
    <row r="566" spans="1:13" ht="45">
      <c r="A566" s="2">
        <v>475</v>
      </c>
      <c r="B566" s="5" t="s">
        <v>530</v>
      </c>
      <c r="C566" s="4" t="s">
        <v>13</v>
      </c>
      <c r="D566" s="5" t="s">
        <v>530</v>
      </c>
      <c r="E566" s="5" t="s">
        <v>427</v>
      </c>
      <c r="F566" s="3">
        <v>150</v>
      </c>
      <c r="G566" s="23">
        <v>250</v>
      </c>
      <c r="H566" s="4" t="s">
        <v>19</v>
      </c>
      <c r="I566" s="4" t="s">
        <v>17</v>
      </c>
      <c r="J566" s="22">
        <v>37500</v>
      </c>
      <c r="K566" s="7">
        <v>42000.000000000007</v>
      </c>
    </row>
    <row r="567" spans="1:13" ht="45">
      <c r="A567" s="2">
        <v>476</v>
      </c>
      <c r="B567" s="5" t="s">
        <v>531</v>
      </c>
      <c r="C567" s="4" t="s">
        <v>13</v>
      </c>
      <c r="D567" s="5" t="s">
        <v>531</v>
      </c>
      <c r="E567" s="5" t="s">
        <v>427</v>
      </c>
      <c r="F567" s="3">
        <v>150</v>
      </c>
      <c r="G567" s="23">
        <v>167</v>
      </c>
      <c r="H567" s="4" t="s">
        <v>19</v>
      </c>
      <c r="I567" s="4" t="s">
        <v>17</v>
      </c>
      <c r="J567" s="22">
        <v>25050</v>
      </c>
      <c r="K567" s="7">
        <v>28056.000000000004</v>
      </c>
    </row>
    <row r="568" spans="1:13" ht="45">
      <c r="A568" s="2">
        <v>477</v>
      </c>
      <c r="B568" s="5" t="s">
        <v>532</v>
      </c>
      <c r="C568" s="4" t="s">
        <v>13</v>
      </c>
      <c r="D568" s="5" t="s">
        <v>532</v>
      </c>
      <c r="E568" s="5" t="s">
        <v>427</v>
      </c>
      <c r="F568" s="3">
        <v>4</v>
      </c>
      <c r="G568" s="23">
        <v>123</v>
      </c>
      <c r="H568" s="4" t="s">
        <v>19</v>
      </c>
      <c r="I568" s="4" t="s">
        <v>17</v>
      </c>
      <c r="J568" s="22">
        <v>492</v>
      </c>
      <c r="K568" s="7">
        <v>551.04000000000008</v>
      </c>
    </row>
    <row r="569" spans="1:13" ht="45">
      <c r="A569" s="2">
        <v>478</v>
      </c>
      <c r="B569" s="5" t="s">
        <v>533</v>
      </c>
      <c r="C569" s="4" t="s">
        <v>13</v>
      </c>
      <c r="D569" s="5" t="s">
        <v>533</v>
      </c>
      <c r="E569" s="5" t="s">
        <v>427</v>
      </c>
      <c r="F569" s="4">
        <v>1</v>
      </c>
      <c r="G569" s="23">
        <v>25000</v>
      </c>
      <c r="H569" s="4" t="s">
        <v>36</v>
      </c>
      <c r="I569" s="4" t="s">
        <v>17</v>
      </c>
      <c r="J569" s="7">
        <v>25000</v>
      </c>
      <c r="K569" s="7">
        <v>28000.000000000004</v>
      </c>
    </row>
    <row r="570" spans="1:13" ht="45">
      <c r="A570" s="2">
        <v>479</v>
      </c>
      <c r="B570" s="5" t="s">
        <v>534</v>
      </c>
      <c r="C570" s="4" t="s">
        <v>432</v>
      </c>
      <c r="D570" s="5" t="s">
        <v>535</v>
      </c>
      <c r="E570" s="5" t="s">
        <v>427</v>
      </c>
      <c r="F570" s="4">
        <v>4</v>
      </c>
      <c r="G570" s="23">
        <v>6000</v>
      </c>
      <c r="H570" s="4" t="s">
        <v>433</v>
      </c>
      <c r="I570" s="4" t="s">
        <v>17</v>
      </c>
      <c r="J570" s="7">
        <f>G570*F570</f>
        <v>24000</v>
      </c>
      <c r="K570" s="7">
        <f>J570*1.12</f>
        <v>26880.000000000004</v>
      </c>
    </row>
    <row r="571" spans="1:13" ht="45">
      <c r="A571" s="2">
        <v>480</v>
      </c>
      <c r="B571" s="31" t="s">
        <v>536</v>
      </c>
      <c r="C571" s="4" t="s">
        <v>432</v>
      </c>
      <c r="D571" s="31" t="s">
        <v>537</v>
      </c>
      <c r="E571" s="5" t="s">
        <v>427</v>
      </c>
      <c r="F571" s="4">
        <v>5</v>
      </c>
      <c r="G571" s="23">
        <v>6000</v>
      </c>
      <c r="H571" s="4" t="s">
        <v>433</v>
      </c>
      <c r="I571" s="4" t="s">
        <v>17</v>
      </c>
      <c r="J571" s="7">
        <f>G571*F571</f>
        <v>30000</v>
      </c>
      <c r="K571" s="7">
        <f>J571*1.12</f>
        <v>33600</v>
      </c>
    </row>
    <row r="572" spans="1:13" ht="45">
      <c r="A572" s="2">
        <v>481</v>
      </c>
      <c r="B572" s="31" t="s">
        <v>538</v>
      </c>
      <c r="C572" s="4" t="s">
        <v>13</v>
      </c>
      <c r="D572" s="31" t="s">
        <v>538</v>
      </c>
      <c r="E572" s="5" t="s">
        <v>427</v>
      </c>
      <c r="F572" s="4">
        <v>2</v>
      </c>
      <c r="G572" s="23">
        <v>3500</v>
      </c>
      <c r="H572" s="4" t="s">
        <v>36</v>
      </c>
      <c r="I572" s="4" t="s">
        <v>17</v>
      </c>
      <c r="J572" s="7">
        <v>7000</v>
      </c>
      <c r="K572" s="7">
        <v>7840.0000000000009</v>
      </c>
    </row>
    <row r="573" spans="1:13" ht="45">
      <c r="A573" s="2">
        <v>482</v>
      </c>
      <c r="B573" s="27" t="s">
        <v>539</v>
      </c>
      <c r="C573" s="27" t="s">
        <v>13</v>
      </c>
      <c r="D573" s="27" t="s">
        <v>539</v>
      </c>
      <c r="E573" s="5" t="s">
        <v>430</v>
      </c>
      <c r="F573" s="25">
        <v>40</v>
      </c>
      <c r="G573" s="6">
        <v>2140</v>
      </c>
      <c r="H573" s="4" t="s">
        <v>36</v>
      </c>
      <c r="I573" s="4" t="s">
        <v>17</v>
      </c>
      <c r="J573" s="33">
        <v>85600</v>
      </c>
      <c r="K573" s="33">
        <v>95872</v>
      </c>
      <c r="M573" s="84"/>
    </row>
    <row r="574" spans="1:13" ht="45">
      <c r="A574" s="2">
        <v>483</v>
      </c>
      <c r="B574" s="27" t="s">
        <v>540</v>
      </c>
      <c r="C574" s="27" t="s">
        <v>13</v>
      </c>
      <c r="D574" s="27" t="s">
        <v>540</v>
      </c>
      <c r="E574" s="5" t="s">
        <v>430</v>
      </c>
      <c r="F574" s="25">
        <v>40</v>
      </c>
      <c r="G574" s="6">
        <v>1950</v>
      </c>
      <c r="H574" s="4" t="s">
        <v>36</v>
      </c>
      <c r="I574" s="4" t="s">
        <v>17</v>
      </c>
      <c r="J574" s="33">
        <v>78000</v>
      </c>
      <c r="K574" s="33">
        <v>87360</v>
      </c>
      <c r="M574" s="84"/>
    </row>
    <row r="575" spans="1:13" ht="45">
      <c r="A575" s="2">
        <v>484</v>
      </c>
      <c r="B575" s="27" t="s">
        <v>541</v>
      </c>
      <c r="C575" s="27" t="s">
        <v>13</v>
      </c>
      <c r="D575" s="27" t="s">
        <v>541</v>
      </c>
      <c r="E575" s="5" t="s">
        <v>430</v>
      </c>
      <c r="F575" s="25">
        <v>40</v>
      </c>
      <c r="G575" s="6">
        <v>2670</v>
      </c>
      <c r="H575" s="4" t="s">
        <v>36</v>
      </c>
      <c r="I575" s="4" t="s">
        <v>17</v>
      </c>
      <c r="J575" s="33">
        <v>106800</v>
      </c>
      <c r="K575" s="33">
        <v>119616</v>
      </c>
      <c r="M575" s="84"/>
    </row>
    <row r="576" spans="1:13" ht="45">
      <c r="A576" s="2">
        <v>485</v>
      </c>
      <c r="B576" s="27" t="s">
        <v>542</v>
      </c>
      <c r="C576" s="27" t="s">
        <v>13</v>
      </c>
      <c r="D576" s="27" t="s">
        <v>542</v>
      </c>
      <c r="E576" s="5" t="s">
        <v>430</v>
      </c>
      <c r="F576" s="25">
        <v>40</v>
      </c>
      <c r="G576" s="6">
        <v>2140</v>
      </c>
      <c r="H576" s="4" t="s">
        <v>36</v>
      </c>
      <c r="I576" s="4" t="s">
        <v>17</v>
      </c>
      <c r="J576" s="33">
        <v>85600</v>
      </c>
      <c r="K576" s="33">
        <v>95872</v>
      </c>
      <c r="M576" s="84"/>
    </row>
    <row r="577" spans="1:13" ht="45">
      <c r="A577" s="2">
        <v>486</v>
      </c>
      <c r="B577" s="27" t="s">
        <v>543</v>
      </c>
      <c r="C577" s="27" t="s">
        <v>13</v>
      </c>
      <c r="D577" s="27" t="s">
        <v>543</v>
      </c>
      <c r="E577" s="5" t="s">
        <v>430</v>
      </c>
      <c r="F577" s="25">
        <v>120</v>
      </c>
      <c r="G577" s="6">
        <v>1240</v>
      </c>
      <c r="H577" s="4" t="s">
        <v>36</v>
      </c>
      <c r="I577" s="4" t="s">
        <v>17</v>
      </c>
      <c r="J577" s="33">
        <v>148800</v>
      </c>
      <c r="K577" s="33">
        <v>166656</v>
      </c>
      <c r="M577" s="84"/>
    </row>
    <row r="578" spans="1:13" ht="45">
      <c r="A578" s="2">
        <v>487</v>
      </c>
      <c r="B578" s="27" t="s">
        <v>544</v>
      </c>
      <c r="C578" s="27" t="s">
        <v>13</v>
      </c>
      <c r="D578" s="27" t="s">
        <v>544</v>
      </c>
      <c r="E578" s="5" t="s">
        <v>430</v>
      </c>
      <c r="F578" s="25">
        <v>44</v>
      </c>
      <c r="G578" s="6">
        <v>10450</v>
      </c>
      <c r="H578" s="4" t="s">
        <v>19</v>
      </c>
      <c r="I578" s="4" t="s">
        <v>17</v>
      </c>
      <c r="J578" s="33">
        <v>459800</v>
      </c>
      <c r="K578" s="33">
        <v>514976</v>
      </c>
    </row>
    <row r="579" spans="1:13" ht="45">
      <c r="A579" s="2">
        <v>488</v>
      </c>
      <c r="B579" s="25" t="s">
        <v>545</v>
      </c>
      <c r="C579" s="27" t="s">
        <v>13</v>
      </c>
      <c r="D579" s="25" t="s">
        <v>545</v>
      </c>
      <c r="E579" s="5" t="s">
        <v>427</v>
      </c>
      <c r="F579" s="25">
        <v>50</v>
      </c>
      <c r="G579" s="6">
        <v>230</v>
      </c>
      <c r="H579" s="4" t="s">
        <v>36</v>
      </c>
      <c r="I579" s="4" t="s">
        <v>17</v>
      </c>
      <c r="J579" s="33">
        <v>11500</v>
      </c>
      <c r="K579" s="33">
        <v>12880</v>
      </c>
    </row>
    <row r="580" spans="1:13" ht="45">
      <c r="A580" s="2">
        <v>489</v>
      </c>
      <c r="B580" s="25" t="s">
        <v>544</v>
      </c>
      <c r="C580" s="27" t="s">
        <v>13</v>
      </c>
      <c r="D580" s="25" t="s">
        <v>544</v>
      </c>
      <c r="E580" s="5" t="s">
        <v>430</v>
      </c>
      <c r="F580" s="25">
        <v>10</v>
      </c>
      <c r="G580" s="6">
        <v>6950</v>
      </c>
      <c r="H580" s="4" t="s">
        <v>36</v>
      </c>
      <c r="I580" s="4" t="s">
        <v>17</v>
      </c>
      <c r="J580" s="33">
        <v>69500</v>
      </c>
      <c r="K580" s="33">
        <v>77840</v>
      </c>
    </row>
    <row r="581" spans="1:13" ht="45">
      <c r="A581" s="2">
        <v>490</v>
      </c>
      <c r="B581" s="25" t="s">
        <v>546</v>
      </c>
      <c r="C581" s="27" t="s">
        <v>13</v>
      </c>
      <c r="D581" s="25" t="s">
        <v>547</v>
      </c>
      <c r="E581" s="5" t="s">
        <v>430</v>
      </c>
      <c r="F581" s="25">
        <v>50</v>
      </c>
      <c r="G581" s="6">
        <v>150</v>
      </c>
      <c r="H581" s="4" t="s">
        <v>36</v>
      </c>
      <c r="I581" s="4" t="s">
        <v>17</v>
      </c>
      <c r="J581" s="33">
        <v>7500</v>
      </c>
      <c r="K581" s="33">
        <v>8400</v>
      </c>
    </row>
    <row r="582" spans="1:13">
      <c r="A582" s="26" t="s">
        <v>548</v>
      </c>
      <c r="B582" s="5"/>
      <c r="C582" s="4"/>
      <c r="D582" s="5"/>
      <c r="E582" s="5"/>
      <c r="F582" s="4"/>
      <c r="G582" s="21"/>
      <c r="H582" s="4"/>
      <c r="I582" s="4"/>
      <c r="J582" s="7"/>
      <c r="K582" s="7"/>
    </row>
    <row r="583" spans="1:13" ht="45">
      <c r="A583" s="2">
        <v>491</v>
      </c>
      <c r="B583" s="4" t="s">
        <v>549</v>
      </c>
      <c r="C583" s="4" t="s">
        <v>13</v>
      </c>
      <c r="D583" s="4" t="s">
        <v>549</v>
      </c>
      <c r="E583" s="4" t="s">
        <v>15</v>
      </c>
      <c r="F583" s="4">
        <v>450</v>
      </c>
      <c r="G583" s="32">
        <v>25</v>
      </c>
      <c r="H583" s="27" t="s">
        <v>334</v>
      </c>
      <c r="I583" s="4" t="s">
        <v>17</v>
      </c>
      <c r="J583" s="7">
        <f t="shared" ref="J583:J619" si="33">F583*G583</f>
        <v>11250</v>
      </c>
      <c r="K583" s="33">
        <f t="shared" ref="K583:K645" si="34">J583*1.12</f>
        <v>12600.000000000002</v>
      </c>
    </row>
    <row r="584" spans="1:13" ht="45">
      <c r="A584" s="2">
        <v>492</v>
      </c>
      <c r="B584" s="4" t="s">
        <v>550</v>
      </c>
      <c r="C584" s="4" t="s">
        <v>13</v>
      </c>
      <c r="D584" s="4" t="s">
        <v>550</v>
      </c>
      <c r="E584" s="4" t="s">
        <v>15</v>
      </c>
      <c r="F584" s="4">
        <v>150</v>
      </c>
      <c r="G584" s="32">
        <v>300</v>
      </c>
      <c r="H584" s="27" t="s">
        <v>334</v>
      </c>
      <c r="I584" s="4" t="s">
        <v>17</v>
      </c>
      <c r="J584" s="7">
        <f t="shared" si="33"/>
        <v>45000</v>
      </c>
      <c r="K584" s="33">
        <f t="shared" si="34"/>
        <v>50400.000000000007</v>
      </c>
    </row>
    <row r="585" spans="1:13" ht="45">
      <c r="A585" s="2">
        <v>493</v>
      </c>
      <c r="B585" s="4" t="s">
        <v>551</v>
      </c>
      <c r="C585" s="4" t="s">
        <v>13</v>
      </c>
      <c r="D585" s="4" t="s">
        <v>551</v>
      </c>
      <c r="E585" s="4" t="s">
        <v>15</v>
      </c>
      <c r="F585" s="4">
        <v>50</v>
      </c>
      <c r="G585" s="32">
        <v>550</v>
      </c>
      <c r="H585" s="27" t="s">
        <v>334</v>
      </c>
      <c r="I585" s="4" t="s">
        <v>17</v>
      </c>
      <c r="J585" s="7">
        <f t="shared" si="33"/>
        <v>27500</v>
      </c>
      <c r="K585" s="33">
        <f t="shared" si="34"/>
        <v>30800.000000000004</v>
      </c>
    </row>
    <row r="586" spans="1:13" ht="45">
      <c r="A586" s="2">
        <v>494</v>
      </c>
      <c r="B586" s="4" t="s">
        <v>552</v>
      </c>
      <c r="C586" s="4" t="s">
        <v>13</v>
      </c>
      <c r="D586" s="4" t="s">
        <v>552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3" ht="45">
      <c r="A587" s="2">
        <v>495</v>
      </c>
      <c r="B587" s="4" t="s">
        <v>553</v>
      </c>
      <c r="C587" s="4" t="s">
        <v>13</v>
      </c>
      <c r="D587" s="4" t="s">
        <v>553</v>
      </c>
      <c r="E587" s="4" t="s">
        <v>15</v>
      </c>
      <c r="F587" s="4">
        <v>50</v>
      </c>
      <c r="G587" s="32">
        <v>650</v>
      </c>
      <c r="H587" s="27" t="s">
        <v>334</v>
      </c>
      <c r="I587" s="4" t="s">
        <v>17</v>
      </c>
      <c r="J587" s="7">
        <f t="shared" si="33"/>
        <v>32500</v>
      </c>
      <c r="K587" s="33">
        <f t="shared" si="34"/>
        <v>36400</v>
      </c>
    </row>
    <row r="588" spans="1:13" ht="45">
      <c r="A588" s="2">
        <v>496</v>
      </c>
      <c r="B588" s="4" t="s">
        <v>554</v>
      </c>
      <c r="C588" s="4" t="s">
        <v>13</v>
      </c>
      <c r="D588" s="4" t="s">
        <v>554</v>
      </c>
      <c r="E588" s="4" t="s">
        <v>15</v>
      </c>
      <c r="F588" s="4">
        <v>150</v>
      </c>
      <c r="G588" s="32">
        <v>550</v>
      </c>
      <c r="H588" s="27" t="s">
        <v>334</v>
      </c>
      <c r="I588" s="4" t="s">
        <v>17</v>
      </c>
      <c r="J588" s="7">
        <f t="shared" si="33"/>
        <v>82500</v>
      </c>
      <c r="K588" s="33">
        <f t="shared" si="34"/>
        <v>92400.000000000015</v>
      </c>
    </row>
    <row r="589" spans="1:13" ht="45">
      <c r="A589" s="2">
        <v>497</v>
      </c>
      <c r="B589" s="4" t="s">
        <v>555</v>
      </c>
      <c r="C589" s="4" t="s">
        <v>13</v>
      </c>
      <c r="D589" s="4" t="s">
        <v>555</v>
      </c>
      <c r="E589" s="4" t="s">
        <v>15</v>
      </c>
      <c r="F589" s="4">
        <v>50</v>
      </c>
      <c r="G589" s="32">
        <v>250</v>
      </c>
      <c r="H589" s="27" t="s">
        <v>334</v>
      </c>
      <c r="I589" s="4" t="s">
        <v>17</v>
      </c>
      <c r="J589" s="7">
        <f t="shared" si="33"/>
        <v>12500</v>
      </c>
      <c r="K589" s="33">
        <f t="shared" si="34"/>
        <v>14000.000000000002</v>
      </c>
    </row>
    <row r="590" spans="1:13" ht="45">
      <c r="A590" s="2">
        <v>498</v>
      </c>
      <c r="B590" s="4" t="s">
        <v>556</v>
      </c>
      <c r="C590" s="4" t="s">
        <v>13</v>
      </c>
      <c r="D590" s="4" t="s">
        <v>556</v>
      </c>
      <c r="E590" s="4" t="s">
        <v>15</v>
      </c>
      <c r="F590" s="4">
        <v>50</v>
      </c>
      <c r="G590" s="32">
        <v>450</v>
      </c>
      <c r="H590" s="27" t="s">
        <v>334</v>
      </c>
      <c r="I590" s="4" t="s">
        <v>17</v>
      </c>
      <c r="J590" s="7">
        <f t="shared" si="33"/>
        <v>22500</v>
      </c>
      <c r="K590" s="33">
        <f t="shared" si="34"/>
        <v>25200.000000000004</v>
      </c>
    </row>
    <row r="591" spans="1:13" ht="45">
      <c r="A591" s="2">
        <v>499</v>
      </c>
      <c r="B591" s="4" t="s">
        <v>557</v>
      </c>
      <c r="C591" s="4" t="s">
        <v>13</v>
      </c>
      <c r="D591" s="4" t="s">
        <v>557</v>
      </c>
      <c r="E591" s="4" t="s">
        <v>15</v>
      </c>
      <c r="F591" s="4">
        <v>50</v>
      </c>
      <c r="G591" s="32">
        <v>300</v>
      </c>
      <c r="H591" s="27" t="s">
        <v>334</v>
      </c>
      <c r="I591" s="4" t="s">
        <v>17</v>
      </c>
      <c r="J591" s="7">
        <f t="shared" si="33"/>
        <v>15000</v>
      </c>
      <c r="K591" s="33">
        <f t="shared" si="34"/>
        <v>16800</v>
      </c>
    </row>
    <row r="592" spans="1:13" ht="45">
      <c r="A592" s="2">
        <v>500</v>
      </c>
      <c r="B592" s="4" t="s">
        <v>558</v>
      </c>
      <c r="C592" s="4" t="s">
        <v>13</v>
      </c>
      <c r="D592" s="4" t="s">
        <v>558</v>
      </c>
      <c r="E592" s="4" t="s">
        <v>15</v>
      </c>
      <c r="F592" s="4">
        <v>5</v>
      </c>
      <c r="G592" s="32">
        <v>3550</v>
      </c>
      <c r="H592" s="27" t="s">
        <v>334</v>
      </c>
      <c r="I592" s="4" t="s">
        <v>17</v>
      </c>
      <c r="J592" s="7">
        <f t="shared" si="33"/>
        <v>17750</v>
      </c>
      <c r="K592" s="33">
        <f t="shared" si="34"/>
        <v>19880.000000000004</v>
      </c>
    </row>
    <row r="593" spans="1:11" ht="45">
      <c r="A593" s="2">
        <v>501</v>
      </c>
      <c r="B593" s="4" t="s">
        <v>559</v>
      </c>
      <c r="C593" s="4" t="s">
        <v>13</v>
      </c>
      <c r="D593" s="4" t="s">
        <v>559</v>
      </c>
      <c r="E593" s="4" t="s">
        <v>62</v>
      </c>
      <c r="F593" s="4">
        <v>20</v>
      </c>
      <c r="G593" s="32">
        <v>1110</v>
      </c>
      <c r="H593" s="27" t="s">
        <v>334</v>
      </c>
      <c r="I593" s="4" t="s">
        <v>17</v>
      </c>
      <c r="J593" s="7">
        <f t="shared" si="33"/>
        <v>22200</v>
      </c>
      <c r="K593" s="33">
        <f t="shared" si="34"/>
        <v>24864.000000000004</v>
      </c>
    </row>
    <row r="594" spans="1:11" ht="45">
      <c r="A594" s="2">
        <v>502</v>
      </c>
      <c r="B594" s="4" t="s">
        <v>560</v>
      </c>
      <c r="C594" s="4" t="s">
        <v>13</v>
      </c>
      <c r="D594" s="4" t="s">
        <v>560</v>
      </c>
      <c r="E594" s="4" t="s">
        <v>15</v>
      </c>
      <c r="F594" s="4">
        <v>5</v>
      </c>
      <c r="G594" s="32">
        <v>390</v>
      </c>
      <c r="H594" s="27" t="s">
        <v>334</v>
      </c>
      <c r="I594" s="4" t="s">
        <v>17</v>
      </c>
      <c r="J594" s="7">
        <f t="shared" si="33"/>
        <v>1950</v>
      </c>
      <c r="K594" s="33">
        <f t="shared" si="34"/>
        <v>2184</v>
      </c>
    </row>
    <row r="595" spans="1:11" ht="45">
      <c r="A595" s="2">
        <v>503</v>
      </c>
      <c r="B595" s="4" t="s">
        <v>561</v>
      </c>
      <c r="C595" s="4" t="s">
        <v>13</v>
      </c>
      <c r="D595" s="4" t="s">
        <v>561</v>
      </c>
      <c r="E595" s="4" t="s">
        <v>262</v>
      </c>
      <c r="F595" s="4">
        <v>5</v>
      </c>
      <c r="G595" s="32">
        <v>22400</v>
      </c>
      <c r="H595" s="27" t="s">
        <v>334</v>
      </c>
      <c r="I595" s="4" t="s">
        <v>17</v>
      </c>
      <c r="J595" s="7">
        <f t="shared" si="33"/>
        <v>112000</v>
      </c>
      <c r="K595" s="33">
        <f t="shared" si="34"/>
        <v>125440.00000000001</v>
      </c>
    </row>
    <row r="596" spans="1:11" ht="45">
      <c r="A596" s="2">
        <v>504</v>
      </c>
      <c r="B596" s="4" t="s">
        <v>562</v>
      </c>
      <c r="C596" s="4" t="s">
        <v>13</v>
      </c>
      <c r="D596" s="4" t="s">
        <v>562</v>
      </c>
      <c r="E596" s="4" t="s">
        <v>15</v>
      </c>
      <c r="F596" s="4">
        <v>25</v>
      </c>
      <c r="G596" s="32">
        <v>225</v>
      </c>
      <c r="H596" s="27" t="s">
        <v>334</v>
      </c>
      <c r="I596" s="4" t="s">
        <v>17</v>
      </c>
      <c r="J596" s="7">
        <f t="shared" si="33"/>
        <v>5625</v>
      </c>
      <c r="K596" s="33">
        <f t="shared" si="34"/>
        <v>6300.0000000000009</v>
      </c>
    </row>
    <row r="597" spans="1:11" ht="45">
      <c r="A597" s="2">
        <v>505</v>
      </c>
      <c r="B597" s="4" t="s">
        <v>563</v>
      </c>
      <c r="C597" s="4" t="s">
        <v>13</v>
      </c>
      <c r="D597" s="4" t="s">
        <v>563</v>
      </c>
      <c r="E597" s="4" t="s">
        <v>15</v>
      </c>
      <c r="F597" s="4">
        <v>50</v>
      </c>
      <c r="G597" s="32">
        <v>700</v>
      </c>
      <c r="H597" s="27" t="s">
        <v>334</v>
      </c>
      <c r="I597" s="4" t="s">
        <v>17</v>
      </c>
      <c r="J597" s="7">
        <f t="shared" si="33"/>
        <v>35000</v>
      </c>
      <c r="K597" s="33">
        <f t="shared" si="34"/>
        <v>39200.000000000007</v>
      </c>
    </row>
    <row r="598" spans="1:11" ht="45">
      <c r="A598" s="2">
        <v>506</v>
      </c>
      <c r="B598" s="4" t="s">
        <v>564</v>
      </c>
      <c r="C598" s="4" t="s">
        <v>13</v>
      </c>
      <c r="D598" s="4" t="s">
        <v>564</v>
      </c>
      <c r="E598" s="4" t="s">
        <v>15</v>
      </c>
      <c r="F598" s="4">
        <v>50</v>
      </c>
      <c r="G598" s="32">
        <v>420</v>
      </c>
      <c r="H598" s="27" t="s">
        <v>334</v>
      </c>
      <c r="I598" s="4" t="s">
        <v>17</v>
      </c>
      <c r="J598" s="7">
        <f t="shared" si="33"/>
        <v>21000</v>
      </c>
      <c r="K598" s="33">
        <f t="shared" si="34"/>
        <v>23520.000000000004</v>
      </c>
    </row>
    <row r="599" spans="1:11" ht="45">
      <c r="A599" s="2">
        <v>507</v>
      </c>
      <c r="B599" s="4" t="s">
        <v>565</v>
      </c>
      <c r="C599" s="4" t="s">
        <v>13</v>
      </c>
      <c r="D599" s="4" t="s">
        <v>565</v>
      </c>
      <c r="E599" s="4" t="s">
        <v>262</v>
      </c>
      <c r="F599" s="4">
        <v>2</v>
      </c>
      <c r="G599" s="32">
        <v>1000</v>
      </c>
      <c r="H599" s="27" t="s">
        <v>334</v>
      </c>
      <c r="I599" s="4" t="s">
        <v>17</v>
      </c>
      <c r="J599" s="7">
        <f t="shared" si="33"/>
        <v>2000</v>
      </c>
      <c r="K599" s="33">
        <f t="shared" si="34"/>
        <v>2240</v>
      </c>
    </row>
    <row r="600" spans="1:11" ht="45">
      <c r="A600" s="2">
        <v>508</v>
      </c>
      <c r="B600" s="4" t="s">
        <v>566</v>
      </c>
      <c r="C600" s="4" t="s">
        <v>13</v>
      </c>
      <c r="D600" s="4" t="s">
        <v>566</v>
      </c>
      <c r="E600" s="4" t="s">
        <v>262</v>
      </c>
      <c r="F600" s="4">
        <v>1</v>
      </c>
      <c r="G600" s="32">
        <v>2250</v>
      </c>
      <c r="H600" s="27" t="s">
        <v>334</v>
      </c>
      <c r="I600" s="4" t="s">
        <v>17</v>
      </c>
      <c r="J600" s="7">
        <f t="shared" si="33"/>
        <v>2250</v>
      </c>
      <c r="K600" s="33">
        <f t="shared" si="34"/>
        <v>2520.0000000000005</v>
      </c>
    </row>
    <row r="601" spans="1:11" ht="45">
      <c r="A601" s="2">
        <v>509</v>
      </c>
      <c r="B601" s="4" t="s">
        <v>567</v>
      </c>
      <c r="C601" s="4" t="s">
        <v>13</v>
      </c>
      <c r="D601" s="4" t="s">
        <v>567</v>
      </c>
      <c r="E601" s="4" t="s">
        <v>262</v>
      </c>
      <c r="F601" s="4">
        <v>1</v>
      </c>
      <c r="G601" s="32">
        <v>3500</v>
      </c>
      <c r="H601" s="27" t="s">
        <v>334</v>
      </c>
      <c r="I601" s="4" t="s">
        <v>17</v>
      </c>
      <c r="J601" s="7">
        <f t="shared" si="33"/>
        <v>3500</v>
      </c>
      <c r="K601" s="33">
        <f t="shared" si="34"/>
        <v>3920.0000000000005</v>
      </c>
    </row>
    <row r="602" spans="1:11" ht="45">
      <c r="A602" s="2">
        <v>510</v>
      </c>
      <c r="B602" s="4" t="s">
        <v>568</v>
      </c>
      <c r="C602" s="4" t="s">
        <v>13</v>
      </c>
      <c r="D602" s="4" t="s">
        <v>568</v>
      </c>
      <c r="E602" s="4" t="s">
        <v>262</v>
      </c>
      <c r="F602" s="4">
        <v>1.95</v>
      </c>
      <c r="G602" s="32">
        <v>3000</v>
      </c>
      <c r="H602" s="27" t="s">
        <v>334</v>
      </c>
      <c r="I602" s="4" t="s">
        <v>17</v>
      </c>
      <c r="J602" s="7">
        <f t="shared" si="33"/>
        <v>5850</v>
      </c>
      <c r="K602" s="33">
        <f t="shared" si="34"/>
        <v>6552.0000000000009</v>
      </c>
    </row>
    <row r="603" spans="1:11" ht="45">
      <c r="A603" s="2">
        <v>511</v>
      </c>
      <c r="B603" s="4" t="s">
        <v>569</v>
      </c>
      <c r="C603" s="4" t="s">
        <v>13</v>
      </c>
      <c r="D603" s="4" t="s">
        <v>569</v>
      </c>
      <c r="E603" s="4" t="s">
        <v>279</v>
      </c>
      <c r="F603" s="4">
        <v>1</v>
      </c>
      <c r="G603" s="32">
        <v>24000</v>
      </c>
      <c r="H603" s="27" t="s">
        <v>334</v>
      </c>
      <c r="I603" s="4" t="s">
        <v>17</v>
      </c>
      <c r="J603" s="7">
        <f t="shared" si="33"/>
        <v>24000</v>
      </c>
      <c r="K603" s="33">
        <f t="shared" si="34"/>
        <v>26880.000000000004</v>
      </c>
    </row>
    <row r="604" spans="1:11" ht="45">
      <c r="A604" s="2">
        <v>512</v>
      </c>
      <c r="B604" s="4" t="s">
        <v>570</v>
      </c>
      <c r="C604" s="4" t="s">
        <v>13</v>
      </c>
      <c r="D604" s="4" t="s">
        <v>570</v>
      </c>
      <c r="E604" s="4" t="s">
        <v>279</v>
      </c>
      <c r="F604" s="4">
        <v>1</v>
      </c>
      <c r="G604" s="32">
        <v>13500</v>
      </c>
      <c r="H604" s="27" t="s">
        <v>334</v>
      </c>
      <c r="I604" s="4" t="s">
        <v>17</v>
      </c>
      <c r="J604" s="7">
        <f t="shared" si="33"/>
        <v>13500</v>
      </c>
      <c r="K604" s="33">
        <f t="shared" si="34"/>
        <v>15120.000000000002</v>
      </c>
    </row>
    <row r="605" spans="1:11" ht="45">
      <c r="A605" s="2">
        <v>513</v>
      </c>
      <c r="B605" s="4" t="s">
        <v>571</v>
      </c>
      <c r="C605" s="4" t="s">
        <v>13</v>
      </c>
      <c r="D605" s="4" t="s">
        <v>571</v>
      </c>
      <c r="E605" s="4" t="s">
        <v>262</v>
      </c>
      <c r="F605" s="4">
        <v>3</v>
      </c>
      <c r="G605" s="32">
        <v>1150</v>
      </c>
      <c r="H605" s="27" t="s">
        <v>334</v>
      </c>
      <c r="I605" s="4" t="s">
        <v>17</v>
      </c>
      <c r="J605" s="7">
        <f t="shared" si="33"/>
        <v>3450</v>
      </c>
      <c r="K605" s="33">
        <f t="shared" si="34"/>
        <v>3864.0000000000005</v>
      </c>
    </row>
    <row r="606" spans="1:11" ht="45">
      <c r="A606" s="2">
        <v>514</v>
      </c>
      <c r="B606" s="4" t="s">
        <v>572</v>
      </c>
      <c r="C606" s="4" t="s">
        <v>13</v>
      </c>
      <c r="D606" s="4" t="s">
        <v>572</v>
      </c>
      <c r="E606" s="4" t="s">
        <v>279</v>
      </c>
      <c r="F606" s="4">
        <v>5</v>
      </c>
      <c r="G606" s="32">
        <v>600</v>
      </c>
      <c r="H606" s="27" t="s">
        <v>334</v>
      </c>
      <c r="I606" s="4" t="s">
        <v>17</v>
      </c>
      <c r="J606" s="7">
        <f t="shared" si="33"/>
        <v>3000</v>
      </c>
      <c r="K606" s="33">
        <f t="shared" si="34"/>
        <v>3360.0000000000005</v>
      </c>
    </row>
    <row r="607" spans="1:11" ht="45">
      <c r="A607" s="2">
        <v>515</v>
      </c>
      <c r="B607" s="4" t="s">
        <v>573</v>
      </c>
      <c r="C607" s="4" t="s">
        <v>13</v>
      </c>
      <c r="D607" s="4" t="s">
        <v>573</v>
      </c>
      <c r="E607" s="4" t="s">
        <v>262</v>
      </c>
      <c r="F607" s="4">
        <v>2</v>
      </c>
      <c r="G607" s="32">
        <v>12500</v>
      </c>
      <c r="H607" s="27" t="s">
        <v>334</v>
      </c>
      <c r="I607" s="4" t="s">
        <v>17</v>
      </c>
      <c r="J607" s="7">
        <f t="shared" si="33"/>
        <v>25000</v>
      </c>
      <c r="K607" s="33">
        <f t="shared" si="34"/>
        <v>28000.000000000004</v>
      </c>
    </row>
    <row r="608" spans="1:11" ht="45">
      <c r="A608" s="2">
        <v>516</v>
      </c>
      <c r="B608" s="4" t="s">
        <v>574</v>
      </c>
      <c r="C608" s="4" t="s">
        <v>13</v>
      </c>
      <c r="D608" s="4" t="s">
        <v>574</v>
      </c>
      <c r="E608" s="4" t="s">
        <v>279</v>
      </c>
      <c r="F608" s="4">
        <v>1</v>
      </c>
      <c r="G608" s="32">
        <v>44500</v>
      </c>
      <c r="H608" s="27" t="s">
        <v>334</v>
      </c>
      <c r="I608" s="4" t="s">
        <v>17</v>
      </c>
      <c r="J608" s="7">
        <f t="shared" si="33"/>
        <v>44500</v>
      </c>
      <c r="K608" s="33">
        <f t="shared" si="34"/>
        <v>49840.000000000007</v>
      </c>
    </row>
    <row r="609" spans="1:11" ht="45">
      <c r="A609" s="2">
        <v>517</v>
      </c>
      <c r="B609" s="4" t="s">
        <v>575</v>
      </c>
      <c r="C609" s="4" t="s">
        <v>13</v>
      </c>
      <c r="D609" s="4" t="s">
        <v>575</v>
      </c>
      <c r="E609" s="4" t="s">
        <v>279</v>
      </c>
      <c r="F609" s="4">
        <v>2</v>
      </c>
      <c r="G609" s="32">
        <v>600</v>
      </c>
      <c r="H609" s="27" t="s">
        <v>334</v>
      </c>
      <c r="I609" s="4" t="s">
        <v>17</v>
      </c>
      <c r="J609" s="7">
        <f t="shared" si="33"/>
        <v>1200</v>
      </c>
      <c r="K609" s="33">
        <f t="shared" si="34"/>
        <v>1344.0000000000002</v>
      </c>
    </row>
    <row r="610" spans="1:11" ht="45">
      <c r="A610" s="2">
        <v>518</v>
      </c>
      <c r="B610" s="27" t="s">
        <v>576</v>
      </c>
      <c r="C610" s="4" t="s">
        <v>13</v>
      </c>
      <c r="D610" s="27" t="s">
        <v>576</v>
      </c>
      <c r="E610" s="27" t="s">
        <v>15</v>
      </c>
      <c r="F610" s="27">
        <v>10000</v>
      </c>
      <c r="G610" s="32">
        <v>6</v>
      </c>
      <c r="H610" s="27" t="s">
        <v>334</v>
      </c>
      <c r="I610" s="4" t="s">
        <v>17</v>
      </c>
      <c r="J610" s="7">
        <f t="shared" si="33"/>
        <v>60000</v>
      </c>
      <c r="K610" s="33">
        <f t="shared" si="34"/>
        <v>67200</v>
      </c>
    </row>
    <row r="611" spans="1:11" ht="45">
      <c r="A611" s="2">
        <v>519</v>
      </c>
      <c r="B611" s="4" t="s">
        <v>577</v>
      </c>
      <c r="C611" s="4" t="s">
        <v>13</v>
      </c>
      <c r="D611" s="4" t="s">
        <v>577</v>
      </c>
      <c r="E611" s="27" t="s">
        <v>262</v>
      </c>
      <c r="F611" s="27">
        <v>1</v>
      </c>
      <c r="G611" s="32">
        <v>20000</v>
      </c>
      <c r="H611" s="27" t="s">
        <v>334</v>
      </c>
      <c r="I611" s="4" t="s">
        <v>17</v>
      </c>
      <c r="J611" s="7">
        <f t="shared" si="33"/>
        <v>20000</v>
      </c>
      <c r="K611" s="33">
        <f t="shared" si="34"/>
        <v>22400.000000000004</v>
      </c>
    </row>
    <row r="612" spans="1:11" ht="45">
      <c r="A612" s="2">
        <v>520</v>
      </c>
      <c r="B612" s="4" t="s">
        <v>578</v>
      </c>
      <c r="C612" s="4" t="s">
        <v>13</v>
      </c>
      <c r="D612" s="4" t="s">
        <v>578</v>
      </c>
      <c r="E612" s="27" t="s">
        <v>262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521</v>
      </c>
      <c r="B613" s="4" t="s">
        <v>579</v>
      </c>
      <c r="C613" s="4" t="s">
        <v>13</v>
      </c>
      <c r="D613" s="4" t="s">
        <v>579</v>
      </c>
      <c r="E613" s="27" t="s">
        <v>279</v>
      </c>
      <c r="F613" s="27">
        <v>1</v>
      </c>
      <c r="G613" s="32">
        <v>5000</v>
      </c>
      <c r="H613" s="27" t="s">
        <v>334</v>
      </c>
      <c r="I613" s="4" t="s">
        <v>17</v>
      </c>
      <c r="J613" s="7">
        <f t="shared" si="33"/>
        <v>5000</v>
      </c>
      <c r="K613" s="33">
        <f t="shared" si="34"/>
        <v>5600.0000000000009</v>
      </c>
    </row>
    <row r="614" spans="1:11" ht="45">
      <c r="A614" s="2">
        <v>522</v>
      </c>
      <c r="B614" s="4" t="s">
        <v>580</v>
      </c>
      <c r="C614" s="4" t="s">
        <v>13</v>
      </c>
      <c r="D614" s="4" t="s">
        <v>580</v>
      </c>
      <c r="E614" s="27" t="s">
        <v>279</v>
      </c>
      <c r="F614" s="27">
        <v>1</v>
      </c>
      <c r="G614" s="32">
        <v>15000</v>
      </c>
      <c r="H614" s="27" t="s">
        <v>334</v>
      </c>
      <c r="I614" s="4" t="s">
        <v>17</v>
      </c>
      <c r="J614" s="7">
        <f t="shared" si="33"/>
        <v>15000</v>
      </c>
      <c r="K614" s="33">
        <f t="shared" si="34"/>
        <v>16800</v>
      </c>
    </row>
    <row r="615" spans="1:11" ht="45">
      <c r="A615" s="2">
        <v>523</v>
      </c>
      <c r="B615" s="27" t="s">
        <v>581</v>
      </c>
      <c r="C615" s="4" t="s">
        <v>13</v>
      </c>
      <c r="D615" s="27" t="s">
        <v>582</v>
      </c>
      <c r="E615" s="27" t="s">
        <v>262</v>
      </c>
      <c r="F615" s="27">
        <v>1</v>
      </c>
      <c r="G615" s="32">
        <v>42000</v>
      </c>
      <c r="H615" s="27" t="s">
        <v>334</v>
      </c>
      <c r="I615" s="4" t="s">
        <v>17</v>
      </c>
      <c r="J615" s="7">
        <f t="shared" si="33"/>
        <v>42000</v>
      </c>
      <c r="K615" s="33">
        <f t="shared" si="34"/>
        <v>47040.000000000007</v>
      </c>
    </row>
    <row r="616" spans="1:11" ht="45">
      <c r="A616" s="2">
        <v>524</v>
      </c>
      <c r="B616" s="27" t="s">
        <v>583</v>
      </c>
      <c r="C616" s="4" t="s">
        <v>13</v>
      </c>
      <c r="D616" s="27" t="s">
        <v>583</v>
      </c>
      <c r="E616" s="27" t="s">
        <v>197</v>
      </c>
      <c r="F616" s="27">
        <v>7</v>
      </c>
      <c r="G616" s="32">
        <v>400</v>
      </c>
      <c r="H616" s="27" t="s">
        <v>334</v>
      </c>
      <c r="I616" s="4" t="s">
        <v>17</v>
      </c>
      <c r="J616" s="7">
        <f t="shared" si="33"/>
        <v>2800</v>
      </c>
      <c r="K616" s="33">
        <f t="shared" si="34"/>
        <v>3136.0000000000005</v>
      </c>
    </row>
    <row r="617" spans="1:11" ht="45">
      <c r="A617" s="2">
        <v>525</v>
      </c>
      <c r="B617" s="27" t="s">
        <v>584</v>
      </c>
      <c r="C617" s="4" t="s">
        <v>13</v>
      </c>
      <c r="D617" s="27" t="s">
        <v>584</v>
      </c>
      <c r="E617" s="27" t="s">
        <v>421</v>
      </c>
      <c r="F617" s="27">
        <v>20</v>
      </c>
      <c r="G617" s="32">
        <v>400</v>
      </c>
      <c r="H617" s="27" t="s">
        <v>334</v>
      </c>
      <c r="I617" s="4" t="s">
        <v>17</v>
      </c>
      <c r="J617" s="7">
        <f t="shared" si="33"/>
        <v>8000</v>
      </c>
      <c r="K617" s="33">
        <f t="shared" si="34"/>
        <v>8960</v>
      </c>
    </row>
    <row r="618" spans="1:11" ht="45">
      <c r="A618" s="2">
        <v>526</v>
      </c>
      <c r="B618" s="27" t="s">
        <v>585</v>
      </c>
      <c r="C618" s="4" t="s">
        <v>13</v>
      </c>
      <c r="D618" s="27" t="s">
        <v>585</v>
      </c>
      <c r="E618" s="27" t="s">
        <v>586</v>
      </c>
      <c r="F618" s="27">
        <v>1</v>
      </c>
      <c r="G618" s="32">
        <v>35000</v>
      </c>
      <c r="H618" s="27" t="s">
        <v>334</v>
      </c>
      <c r="I618" s="4" t="s">
        <v>17</v>
      </c>
      <c r="J618" s="7">
        <f t="shared" si="33"/>
        <v>35000</v>
      </c>
      <c r="K618" s="33">
        <f t="shared" si="34"/>
        <v>39200.000000000007</v>
      </c>
    </row>
    <row r="619" spans="1:11" ht="45">
      <c r="A619" s="2">
        <v>527</v>
      </c>
      <c r="B619" s="27" t="s">
        <v>587</v>
      </c>
      <c r="C619" s="4" t="s">
        <v>13</v>
      </c>
      <c r="D619" s="27" t="s">
        <v>587</v>
      </c>
      <c r="E619" s="27" t="s">
        <v>15</v>
      </c>
      <c r="F619" s="27">
        <v>1</v>
      </c>
      <c r="G619" s="32">
        <v>5000</v>
      </c>
      <c r="H619" s="27" t="s">
        <v>334</v>
      </c>
      <c r="I619" s="4" t="s">
        <v>17</v>
      </c>
      <c r="J619" s="7">
        <f t="shared" si="33"/>
        <v>5000</v>
      </c>
      <c r="K619" s="33">
        <f t="shared" si="34"/>
        <v>5600.0000000000009</v>
      </c>
    </row>
    <row r="620" spans="1:11" ht="45">
      <c r="A620" s="2">
        <v>528</v>
      </c>
      <c r="B620" s="4" t="s">
        <v>588</v>
      </c>
      <c r="C620" s="4" t="s">
        <v>13</v>
      </c>
      <c r="D620" s="4" t="s">
        <v>588</v>
      </c>
      <c r="E620" s="4" t="s">
        <v>589</v>
      </c>
      <c r="F620" s="27">
        <v>0.5</v>
      </c>
      <c r="G620" s="32">
        <v>300000</v>
      </c>
      <c r="H620" s="27" t="s">
        <v>334</v>
      </c>
      <c r="I620" s="4" t="s">
        <v>17</v>
      </c>
      <c r="J620" s="7">
        <v>150000</v>
      </c>
      <c r="K620" s="33">
        <f t="shared" si="34"/>
        <v>168000.00000000003</v>
      </c>
    </row>
    <row r="621" spans="1:11" ht="45">
      <c r="A621" s="2">
        <v>529</v>
      </c>
      <c r="B621" s="27" t="s">
        <v>590</v>
      </c>
      <c r="C621" s="4" t="s">
        <v>13</v>
      </c>
      <c r="D621" s="27" t="s">
        <v>590</v>
      </c>
      <c r="E621" s="27" t="s">
        <v>421</v>
      </c>
      <c r="F621" s="27">
        <v>2</v>
      </c>
      <c r="G621" s="32">
        <v>15000</v>
      </c>
      <c r="H621" s="27" t="s">
        <v>334</v>
      </c>
      <c r="I621" s="4" t="s">
        <v>17</v>
      </c>
      <c r="J621" s="7">
        <f t="shared" ref="J621:J644" si="35">F621*G621</f>
        <v>30000</v>
      </c>
      <c r="K621" s="33">
        <f t="shared" si="34"/>
        <v>33600</v>
      </c>
    </row>
    <row r="622" spans="1:11" ht="45">
      <c r="A622" s="2">
        <v>530</v>
      </c>
      <c r="B622" s="4" t="s">
        <v>591</v>
      </c>
      <c r="C622" s="4" t="s">
        <v>13</v>
      </c>
      <c r="D622" s="4" t="s">
        <v>591</v>
      </c>
      <c r="E622" s="4" t="s">
        <v>592</v>
      </c>
      <c r="F622" s="4">
        <v>3</v>
      </c>
      <c r="G622" s="32">
        <v>4000</v>
      </c>
      <c r="H622" s="27" t="s">
        <v>334</v>
      </c>
      <c r="I622" s="4" t="s">
        <v>17</v>
      </c>
      <c r="J622" s="7">
        <f t="shared" si="35"/>
        <v>12000</v>
      </c>
      <c r="K622" s="33">
        <f t="shared" si="34"/>
        <v>13440.000000000002</v>
      </c>
    </row>
    <row r="623" spans="1:11" ht="45">
      <c r="A623" s="2">
        <v>531</v>
      </c>
      <c r="B623" s="4" t="s">
        <v>593</v>
      </c>
      <c r="C623" s="4" t="s">
        <v>13</v>
      </c>
      <c r="D623" s="4" t="s">
        <v>593</v>
      </c>
      <c r="E623" s="4" t="s">
        <v>592</v>
      </c>
      <c r="F623" s="4">
        <v>1</v>
      </c>
      <c r="G623" s="32">
        <v>300</v>
      </c>
      <c r="H623" s="27" t="s">
        <v>334</v>
      </c>
      <c r="I623" s="4" t="s">
        <v>17</v>
      </c>
      <c r="J623" s="7">
        <f t="shared" si="35"/>
        <v>300</v>
      </c>
      <c r="K623" s="33">
        <f t="shared" si="34"/>
        <v>336.00000000000006</v>
      </c>
    </row>
    <row r="624" spans="1:11" ht="45">
      <c r="A624" s="2">
        <v>532</v>
      </c>
      <c r="B624" s="4" t="s">
        <v>594</v>
      </c>
      <c r="C624" s="4" t="s">
        <v>13</v>
      </c>
      <c r="D624" s="4" t="s">
        <v>594</v>
      </c>
      <c r="E624" s="4" t="s">
        <v>59</v>
      </c>
      <c r="F624" s="4">
        <v>5</v>
      </c>
      <c r="G624" s="32">
        <v>100</v>
      </c>
      <c r="H624" s="27" t="s">
        <v>334</v>
      </c>
      <c r="I624" s="4" t="s">
        <v>17</v>
      </c>
      <c r="J624" s="7">
        <f t="shared" si="35"/>
        <v>500</v>
      </c>
      <c r="K624" s="33">
        <f t="shared" si="34"/>
        <v>560</v>
      </c>
    </row>
    <row r="625" spans="1:11" ht="45">
      <c r="A625" s="2">
        <v>533</v>
      </c>
      <c r="B625" s="4" t="s">
        <v>595</v>
      </c>
      <c r="C625" s="4" t="s">
        <v>13</v>
      </c>
      <c r="D625" s="4" t="s">
        <v>595</v>
      </c>
      <c r="E625" s="4" t="s">
        <v>592</v>
      </c>
      <c r="F625" s="4">
        <v>3</v>
      </c>
      <c r="G625" s="32">
        <v>300</v>
      </c>
      <c r="H625" s="27" t="s">
        <v>334</v>
      </c>
      <c r="I625" s="4" t="s">
        <v>17</v>
      </c>
      <c r="J625" s="7">
        <f t="shared" si="35"/>
        <v>900</v>
      </c>
      <c r="K625" s="33">
        <f t="shared" si="34"/>
        <v>1008.0000000000001</v>
      </c>
    </row>
    <row r="626" spans="1:11" ht="45">
      <c r="A626" s="2">
        <v>534</v>
      </c>
      <c r="B626" s="4" t="s">
        <v>596</v>
      </c>
      <c r="C626" s="4" t="s">
        <v>13</v>
      </c>
      <c r="D626" s="4" t="s">
        <v>596</v>
      </c>
      <c r="E626" s="4" t="s">
        <v>592</v>
      </c>
      <c r="F626" s="4">
        <v>2</v>
      </c>
      <c r="G626" s="32">
        <v>200</v>
      </c>
      <c r="H626" s="27" t="s">
        <v>334</v>
      </c>
      <c r="I626" s="4" t="s">
        <v>17</v>
      </c>
      <c r="J626" s="7">
        <f t="shared" si="35"/>
        <v>400</v>
      </c>
      <c r="K626" s="33">
        <f t="shared" si="34"/>
        <v>448.00000000000006</v>
      </c>
    </row>
    <row r="627" spans="1:11" ht="45">
      <c r="A627" s="2">
        <v>535</v>
      </c>
      <c r="B627" s="27" t="s">
        <v>597</v>
      </c>
      <c r="C627" s="4" t="s">
        <v>13</v>
      </c>
      <c r="D627" s="27" t="s">
        <v>597</v>
      </c>
      <c r="E627" s="27" t="s">
        <v>15</v>
      </c>
      <c r="F627" s="27">
        <v>40</v>
      </c>
      <c r="G627" s="32">
        <v>2000</v>
      </c>
      <c r="H627" s="27" t="s">
        <v>334</v>
      </c>
      <c r="I627" s="4" t="s">
        <v>17</v>
      </c>
      <c r="J627" s="7">
        <f t="shared" si="35"/>
        <v>80000</v>
      </c>
      <c r="K627" s="33">
        <f t="shared" si="34"/>
        <v>89600.000000000015</v>
      </c>
    </row>
    <row r="628" spans="1:11" ht="45">
      <c r="A628" s="2">
        <v>536</v>
      </c>
      <c r="B628" s="27" t="s">
        <v>598</v>
      </c>
      <c r="C628" s="4" t="s">
        <v>13</v>
      </c>
      <c r="D628" s="27" t="s">
        <v>598</v>
      </c>
      <c r="E628" s="27" t="s">
        <v>59</v>
      </c>
      <c r="F628" s="27">
        <v>22</v>
      </c>
      <c r="G628" s="32">
        <v>4500</v>
      </c>
      <c r="H628" s="27" t="s">
        <v>334</v>
      </c>
      <c r="I628" s="4" t="s">
        <v>17</v>
      </c>
      <c r="J628" s="7">
        <f t="shared" si="35"/>
        <v>99000</v>
      </c>
      <c r="K628" s="33">
        <f t="shared" si="34"/>
        <v>110880.00000000001</v>
      </c>
    </row>
    <row r="629" spans="1:11" ht="45">
      <c r="A629" s="2">
        <v>537</v>
      </c>
      <c r="B629" s="27" t="s">
        <v>599</v>
      </c>
      <c r="C629" s="4" t="s">
        <v>13</v>
      </c>
      <c r="D629" s="27" t="s">
        <v>599</v>
      </c>
      <c r="E629" s="27" t="s">
        <v>62</v>
      </c>
      <c r="F629" s="27">
        <v>20</v>
      </c>
      <c r="G629" s="32">
        <v>40</v>
      </c>
      <c r="H629" s="27" t="s">
        <v>334</v>
      </c>
      <c r="I629" s="4" t="s">
        <v>17</v>
      </c>
      <c r="J629" s="7">
        <f t="shared" si="35"/>
        <v>800</v>
      </c>
      <c r="K629" s="33">
        <f t="shared" si="34"/>
        <v>896.00000000000011</v>
      </c>
    </row>
    <row r="630" spans="1:11" ht="45">
      <c r="A630" s="2">
        <v>538</v>
      </c>
      <c r="B630" s="27" t="s">
        <v>600</v>
      </c>
      <c r="C630" s="4" t="s">
        <v>13</v>
      </c>
      <c r="D630" s="27" t="s">
        <v>600</v>
      </c>
      <c r="E630" s="27" t="s">
        <v>15</v>
      </c>
      <c r="F630" s="27">
        <v>7</v>
      </c>
      <c r="G630" s="32">
        <v>5000</v>
      </c>
      <c r="H630" s="27" t="s">
        <v>334</v>
      </c>
      <c r="I630" s="4" t="s">
        <v>17</v>
      </c>
      <c r="J630" s="7">
        <f t="shared" si="35"/>
        <v>35000</v>
      </c>
      <c r="K630" s="33">
        <f t="shared" si="34"/>
        <v>39200.000000000007</v>
      </c>
    </row>
    <row r="631" spans="1:11" ht="45">
      <c r="A631" s="2">
        <v>539</v>
      </c>
      <c r="B631" s="27" t="s">
        <v>601</v>
      </c>
      <c r="C631" s="4" t="s">
        <v>13</v>
      </c>
      <c r="D631" s="27" t="s">
        <v>601</v>
      </c>
      <c r="E631" s="27" t="s">
        <v>197</v>
      </c>
      <c r="F631" s="27">
        <v>50</v>
      </c>
      <c r="G631" s="32">
        <v>1000</v>
      </c>
      <c r="H631" s="27" t="s">
        <v>334</v>
      </c>
      <c r="I631" s="4" t="s">
        <v>17</v>
      </c>
      <c r="J631" s="7">
        <f t="shared" si="35"/>
        <v>50000</v>
      </c>
      <c r="K631" s="33">
        <f t="shared" si="34"/>
        <v>56000.000000000007</v>
      </c>
    </row>
    <row r="632" spans="1:11" ht="45">
      <c r="A632" s="2">
        <v>540</v>
      </c>
      <c r="B632" s="27" t="s">
        <v>602</v>
      </c>
      <c r="C632" s="4" t="s">
        <v>13</v>
      </c>
      <c r="D632" s="27" t="s">
        <v>602</v>
      </c>
      <c r="E632" s="27" t="s">
        <v>430</v>
      </c>
      <c r="F632" s="27">
        <v>100</v>
      </c>
      <c r="G632" s="32">
        <v>150</v>
      </c>
      <c r="H632" s="27" t="s">
        <v>334</v>
      </c>
      <c r="I632" s="4" t="s">
        <v>17</v>
      </c>
      <c r="J632" s="7">
        <f t="shared" si="35"/>
        <v>15000</v>
      </c>
      <c r="K632" s="33">
        <f t="shared" si="34"/>
        <v>16800</v>
      </c>
    </row>
    <row r="633" spans="1:11" ht="45">
      <c r="A633" s="2">
        <v>541</v>
      </c>
      <c r="B633" s="27" t="s">
        <v>603</v>
      </c>
      <c r="C633" s="4" t="s">
        <v>13</v>
      </c>
      <c r="D633" s="27" t="s">
        <v>603</v>
      </c>
      <c r="E633" s="27" t="s">
        <v>15</v>
      </c>
      <c r="F633" s="27">
        <v>5</v>
      </c>
      <c r="G633" s="32">
        <v>30000</v>
      </c>
      <c r="H633" s="27" t="s">
        <v>334</v>
      </c>
      <c r="I633" s="4" t="s">
        <v>17</v>
      </c>
      <c r="J633" s="7">
        <f t="shared" si="35"/>
        <v>150000</v>
      </c>
      <c r="K633" s="33">
        <f t="shared" si="34"/>
        <v>168000.00000000003</v>
      </c>
    </row>
    <row r="634" spans="1:11" ht="45">
      <c r="A634" s="2">
        <v>542</v>
      </c>
      <c r="B634" s="27" t="s">
        <v>604</v>
      </c>
      <c r="C634" s="4" t="s">
        <v>13</v>
      </c>
      <c r="D634" s="27" t="s">
        <v>604</v>
      </c>
      <c r="E634" s="27" t="s">
        <v>421</v>
      </c>
      <c r="F634" s="27">
        <v>2</v>
      </c>
      <c r="G634" s="32">
        <v>13000</v>
      </c>
      <c r="H634" s="27" t="s">
        <v>334</v>
      </c>
      <c r="I634" s="4" t="s">
        <v>17</v>
      </c>
      <c r="J634" s="7">
        <f t="shared" si="35"/>
        <v>26000</v>
      </c>
      <c r="K634" s="33">
        <f t="shared" si="34"/>
        <v>29120.000000000004</v>
      </c>
    </row>
    <row r="635" spans="1:11" ht="45">
      <c r="A635" s="2">
        <v>543</v>
      </c>
      <c r="B635" s="4" t="s">
        <v>605</v>
      </c>
      <c r="C635" s="4" t="s">
        <v>13</v>
      </c>
      <c r="D635" s="4" t="s">
        <v>605</v>
      </c>
      <c r="E635" s="4" t="s">
        <v>197</v>
      </c>
      <c r="F635" s="4">
        <v>3</v>
      </c>
      <c r="G635" s="32">
        <v>11000</v>
      </c>
      <c r="H635" s="27" t="s">
        <v>334</v>
      </c>
      <c r="I635" s="4" t="s">
        <v>17</v>
      </c>
      <c r="J635" s="7">
        <f t="shared" si="35"/>
        <v>33000</v>
      </c>
      <c r="K635" s="33">
        <f t="shared" si="34"/>
        <v>36960</v>
      </c>
    </row>
    <row r="636" spans="1:11" ht="45">
      <c r="A636" s="2">
        <v>544</v>
      </c>
      <c r="B636" s="4" t="s">
        <v>606</v>
      </c>
      <c r="C636" s="4" t="s">
        <v>13</v>
      </c>
      <c r="D636" s="4" t="s">
        <v>606</v>
      </c>
      <c r="E636" s="27" t="s">
        <v>217</v>
      </c>
      <c r="F636" s="27">
        <v>20</v>
      </c>
      <c r="G636" s="32">
        <v>1000</v>
      </c>
      <c r="H636" s="27" t="s">
        <v>334</v>
      </c>
      <c r="I636" s="4" t="s">
        <v>17</v>
      </c>
      <c r="J636" s="7">
        <f t="shared" si="35"/>
        <v>20000</v>
      </c>
      <c r="K636" s="33">
        <f t="shared" si="34"/>
        <v>22400.000000000004</v>
      </c>
    </row>
    <row r="637" spans="1:11" ht="45">
      <c r="A637" s="2">
        <v>545</v>
      </c>
      <c r="B637" s="4" t="s">
        <v>607</v>
      </c>
      <c r="C637" s="4" t="s">
        <v>13</v>
      </c>
      <c r="D637" s="4" t="s">
        <v>607</v>
      </c>
      <c r="E637" s="27" t="s">
        <v>59</v>
      </c>
      <c r="F637" s="27">
        <v>100</v>
      </c>
      <c r="G637" s="32">
        <v>500</v>
      </c>
      <c r="H637" s="27" t="s">
        <v>334</v>
      </c>
      <c r="I637" s="4" t="s">
        <v>17</v>
      </c>
      <c r="J637" s="7">
        <f t="shared" si="35"/>
        <v>50000</v>
      </c>
      <c r="K637" s="33">
        <f t="shared" si="34"/>
        <v>56000.000000000007</v>
      </c>
    </row>
    <row r="638" spans="1:11" ht="45">
      <c r="A638" s="2">
        <v>546</v>
      </c>
      <c r="B638" s="27" t="s">
        <v>608</v>
      </c>
      <c r="C638" s="4" t="s">
        <v>13</v>
      </c>
      <c r="D638" s="27" t="s">
        <v>608</v>
      </c>
      <c r="E638" s="27" t="s">
        <v>59</v>
      </c>
      <c r="F638" s="27">
        <v>4</v>
      </c>
      <c r="G638" s="32">
        <v>4000</v>
      </c>
      <c r="H638" s="27" t="s">
        <v>334</v>
      </c>
      <c r="I638" s="4" t="s">
        <v>17</v>
      </c>
      <c r="J638" s="7">
        <f t="shared" si="35"/>
        <v>16000</v>
      </c>
      <c r="K638" s="33">
        <f t="shared" si="34"/>
        <v>17920</v>
      </c>
    </row>
    <row r="639" spans="1:11" ht="45">
      <c r="A639" s="2">
        <v>547</v>
      </c>
      <c r="B639" s="27" t="s">
        <v>609</v>
      </c>
      <c r="C639" s="4" t="s">
        <v>13</v>
      </c>
      <c r="D639" s="27" t="s">
        <v>609</v>
      </c>
      <c r="E639" s="27" t="s">
        <v>59</v>
      </c>
      <c r="F639" s="27">
        <v>1</v>
      </c>
      <c r="G639" s="32">
        <v>18000</v>
      </c>
      <c r="H639" s="27" t="s">
        <v>334</v>
      </c>
      <c r="I639" s="4" t="s">
        <v>17</v>
      </c>
      <c r="J639" s="7">
        <f t="shared" si="35"/>
        <v>18000</v>
      </c>
      <c r="K639" s="33">
        <f t="shared" si="34"/>
        <v>20160.000000000004</v>
      </c>
    </row>
    <row r="640" spans="1:11" ht="45">
      <c r="A640" s="2">
        <v>548</v>
      </c>
      <c r="B640" s="4" t="s">
        <v>610</v>
      </c>
      <c r="C640" s="4" t="s">
        <v>13</v>
      </c>
      <c r="D640" s="4" t="s">
        <v>610</v>
      </c>
      <c r="E640" s="27" t="s">
        <v>59</v>
      </c>
      <c r="F640" s="27">
        <v>30</v>
      </c>
      <c r="G640" s="32">
        <v>300</v>
      </c>
      <c r="H640" s="27" t="s">
        <v>334</v>
      </c>
      <c r="I640" s="4" t="s">
        <v>17</v>
      </c>
      <c r="J640" s="7">
        <f t="shared" si="35"/>
        <v>9000</v>
      </c>
      <c r="K640" s="33">
        <f t="shared" si="34"/>
        <v>10080.000000000002</v>
      </c>
    </row>
    <row r="641" spans="1:11" ht="45">
      <c r="A641" s="2">
        <v>549</v>
      </c>
      <c r="B641" s="4" t="s">
        <v>611</v>
      </c>
      <c r="C641" s="4" t="s">
        <v>13</v>
      </c>
      <c r="D641" s="4" t="s">
        <v>611</v>
      </c>
      <c r="E641" s="27" t="s">
        <v>59</v>
      </c>
      <c r="F641" s="27">
        <v>30</v>
      </c>
      <c r="G641" s="32">
        <v>200</v>
      </c>
      <c r="H641" s="27" t="s">
        <v>334</v>
      </c>
      <c r="I641" s="4" t="s">
        <v>17</v>
      </c>
      <c r="J641" s="7">
        <f t="shared" si="35"/>
        <v>6000</v>
      </c>
      <c r="K641" s="33">
        <f t="shared" si="34"/>
        <v>6720.0000000000009</v>
      </c>
    </row>
    <row r="642" spans="1:11" ht="45">
      <c r="A642" s="2">
        <v>550</v>
      </c>
      <c r="B642" s="4" t="s">
        <v>612</v>
      </c>
      <c r="C642" s="4" t="s">
        <v>13</v>
      </c>
      <c r="D642" s="4" t="s">
        <v>33</v>
      </c>
      <c r="E642" s="4" t="s">
        <v>15</v>
      </c>
      <c r="F642" s="4">
        <v>15</v>
      </c>
      <c r="G642" s="32">
        <v>1000</v>
      </c>
      <c r="H642" s="27" t="s">
        <v>334</v>
      </c>
      <c r="I642" s="4" t="s">
        <v>17</v>
      </c>
      <c r="J642" s="7">
        <f t="shared" si="35"/>
        <v>15000</v>
      </c>
      <c r="K642" s="33">
        <f t="shared" si="34"/>
        <v>16800</v>
      </c>
    </row>
    <row r="643" spans="1:11" ht="45">
      <c r="A643" s="2">
        <v>551</v>
      </c>
      <c r="B643" s="4" t="s">
        <v>612</v>
      </c>
      <c r="C643" s="4" t="s">
        <v>13</v>
      </c>
      <c r="D643" s="4" t="s">
        <v>34</v>
      </c>
      <c r="E643" s="4" t="s">
        <v>15</v>
      </c>
      <c r="F643" s="4">
        <v>15</v>
      </c>
      <c r="G643" s="32">
        <v>1500</v>
      </c>
      <c r="H643" s="27" t="s">
        <v>334</v>
      </c>
      <c r="I643" s="4" t="s">
        <v>17</v>
      </c>
      <c r="J643" s="7">
        <f t="shared" si="35"/>
        <v>22500</v>
      </c>
      <c r="K643" s="33">
        <f t="shared" si="34"/>
        <v>25200.000000000004</v>
      </c>
    </row>
    <row r="644" spans="1:11" ht="45">
      <c r="A644" s="2">
        <v>552</v>
      </c>
      <c r="B644" s="4" t="s">
        <v>612</v>
      </c>
      <c r="C644" s="4" t="s">
        <v>13</v>
      </c>
      <c r="D644" s="4" t="s">
        <v>231</v>
      </c>
      <c r="E644" s="4" t="s">
        <v>15</v>
      </c>
      <c r="F644" s="4">
        <v>15</v>
      </c>
      <c r="G644" s="32">
        <v>2300</v>
      </c>
      <c r="H644" s="27" t="s">
        <v>334</v>
      </c>
      <c r="I644" s="4" t="s">
        <v>17</v>
      </c>
      <c r="J644" s="7">
        <f t="shared" si="35"/>
        <v>34500</v>
      </c>
      <c r="K644" s="33">
        <f t="shared" si="34"/>
        <v>38640.000000000007</v>
      </c>
    </row>
    <row r="645" spans="1:11" ht="45">
      <c r="A645" s="2">
        <v>553</v>
      </c>
      <c r="B645" s="4" t="s">
        <v>613</v>
      </c>
      <c r="C645" s="4" t="s">
        <v>13</v>
      </c>
      <c r="D645" s="4" t="s">
        <v>613</v>
      </c>
      <c r="E645" s="4" t="s">
        <v>15</v>
      </c>
      <c r="F645" s="4">
        <v>15</v>
      </c>
      <c r="G645" s="32">
        <v>1500</v>
      </c>
      <c r="H645" s="27" t="s">
        <v>334</v>
      </c>
      <c r="I645" s="4" t="s">
        <v>17</v>
      </c>
      <c r="J645" s="7">
        <f>G645*F645</f>
        <v>22500</v>
      </c>
      <c r="K645" s="33">
        <f t="shared" si="34"/>
        <v>25200.000000000004</v>
      </c>
    </row>
    <row r="646" spans="1:11">
      <c r="A646" s="26" t="s">
        <v>614</v>
      </c>
      <c r="B646" s="3"/>
      <c r="C646" s="4"/>
      <c r="D646" s="3"/>
      <c r="E646" s="3"/>
      <c r="F646" s="29"/>
      <c r="G646" s="24"/>
      <c r="H646" s="4"/>
      <c r="I646" s="4"/>
      <c r="J646" s="7"/>
      <c r="K646" s="7"/>
    </row>
    <row r="647" spans="1:11" ht="105">
      <c r="A647" s="2">
        <v>554</v>
      </c>
      <c r="B647" s="5" t="s">
        <v>615</v>
      </c>
      <c r="C647" s="4" t="s">
        <v>129</v>
      </c>
      <c r="D647" s="5" t="s">
        <v>615</v>
      </c>
      <c r="E647" s="5" t="s">
        <v>616</v>
      </c>
      <c r="F647" s="4">
        <v>20000</v>
      </c>
      <c r="G647" s="23">
        <v>210</v>
      </c>
      <c r="H647" s="4" t="s">
        <v>617</v>
      </c>
      <c r="I647" s="4" t="s">
        <v>17</v>
      </c>
      <c r="J647" s="7">
        <f>G647*F647</f>
        <v>4200000</v>
      </c>
      <c r="K647" s="7">
        <f t="shared" ref="K647:K652" si="36">J647*1.12</f>
        <v>4704000</v>
      </c>
    </row>
    <row r="648" spans="1:11" ht="45">
      <c r="A648" s="2">
        <v>555</v>
      </c>
      <c r="B648" s="5" t="s">
        <v>618</v>
      </c>
      <c r="C648" s="4" t="s">
        <v>13</v>
      </c>
      <c r="D648" s="5" t="s">
        <v>618</v>
      </c>
      <c r="E648" s="5" t="s">
        <v>279</v>
      </c>
      <c r="F648" s="4">
        <v>30</v>
      </c>
      <c r="G648" s="23">
        <v>1300</v>
      </c>
      <c r="H648" s="4" t="s">
        <v>36</v>
      </c>
      <c r="I648" s="4" t="s">
        <v>17</v>
      </c>
      <c r="J648" s="7">
        <f t="shared" ref="J648:J649" si="37">G648*F648</f>
        <v>39000</v>
      </c>
      <c r="K648" s="7">
        <f t="shared" si="36"/>
        <v>43680.000000000007</v>
      </c>
    </row>
    <row r="649" spans="1:11" ht="45">
      <c r="A649" s="2">
        <v>556</v>
      </c>
      <c r="B649" s="5" t="s">
        <v>619</v>
      </c>
      <c r="C649" s="4" t="s">
        <v>13</v>
      </c>
      <c r="D649" s="5" t="s">
        <v>619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si="37"/>
        <v>39000</v>
      </c>
      <c r="K649" s="7">
        <f t="shared" si="36"/>
        <v>43680.000000000007</v>
      </c>
    </row>
    <row r="650" spans="1:11" ht="45">
      <c r="A650" s="2">
        <v>557</v>
      </c>
      <c r="B650" s="5" t="s">
        <v>620</v>
      </c>
      <c r="C650" s="4" t="s">
        <v>13</v>
      </c>
      <c r="D650" s="5" t="s">
        <v>620</v>
      </c>
      <c r="E650" s="5" t="s">
        <v>15</v>
      </c>
      <c r="F650" s="3">
        <v>1</v>
      </c>
      <c r="G650" s="23">
        <v>5000</v>
      </c>
      <c r="H650" s="4" t="s">
        <v>19</v>
      </c>
      <c r="I650" s="4" t="s">
        <v>17</v>
      </c>
      <c r="J650" s="22">
        <f>F650*G650</f>
        <v>5000</v>
      </c>
      <c r="K650" s="7">
        <f t="shared" si="36"/>
        <v>5600.0000000000009</v>
      </c>
    </row>
    <row r="651" spans="1:11" ht="45">
      <c r="A651" s="2">
        <v>558</v>
      </c>
      <c r="B651" s="5" t="s">
        <v>621</v>
      </c>
      <c r="C651" s="4" t="s">
        <v>13</v>
      </c>
      <c r="D651" s="5" t="s">
        <v>621</v>
      </c>
      <c r="E651" s="5" t="s">
        <v>15</v>
      </c>
      <c r="F651" s="3">
        <v>96</v>
      </c>
      <c r="G651" s="23">
        <v>1600</v>
      </c>
      <c r="H651" s="4" t="s">
        <v>19</v>
      </c>
      <c r="I651" s="4" t="s">
        <v>17</v>
      </c>
      <c r="J651" s="22">
        <f>F651*G651</f>
        <v>153600</v>
      </c>
      <c r="K651" s="7">
        <f t="shared" si="36"/>
        <v>172032.00000000003</v>
      </c>
    </row>
    <row r="652" spans="1:11" ht="45">
      <c r="A652" s="2">
        <v>559</v>
      </c>
      <c r="B652" s="5" t="s">
        <v>622</v>
      </c>
      <c r="C652" s="4" t="s">
        <v>129</v>
      </c>
      <c r="D652" s="5" t="s">
        <v>622</v>
      </c>
      <c r="E652" s="5" t="s">
        <v>197</v>
      </c>
      <c r="F652" s="4">
        <v>24000</v>
      </c>
      <c r="G652" s="23">
        <v>410</v>
      </c>
      <c r="H652" s="4" t="s">
        <v>36</v>
      </c>
      <c r="I652" s="4" t="s">
        <v>17</v>
      </c>
      <c r="J652" s="7">
        <f>G652*F652</f>
        <v>9840000</v>
      </c>
      <c r="K652" s="7">
        <f t="shared" si="36"/>
        <v>11020800.000000002</v>
      </c>
    </row>
    <row r="653" spans="1:11">
      <c r="A653" s="2"/>
      <c r="B653" s="3"/>
      <c r="C653" s="4"/>
      <c r="D653" s="3"/>
      <c r="E653" s="3"/>
      <c r="F653" s="29"/>
      <c r="G653" s="24"/>
      <c r="H653" s="4"/>
      <c r="I653" s="4"/>
      <c r="J653" s="7"/>
      <c r="K653" s="7"/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1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1435</v>
      </c>
      <c r="B664" s="3" t="s">
        <v>1436</v>
      </c>
      <c r="C664" s="4" t="s">
        <v>129</v>
      </c>
      <c r="D664" s="3" t="s">
        <v>1436</v>
      </c>
      <c r="E664" s="3" t="s">
        <v>30</v>
      </c>
      <c r="F664" s="3">
        <v>1</v>
      </c>
      <c r="G664" s="24">
        <v>2708629155</v>
      </c>
      <c r="H664" s="4" t="s">
        <v>1437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2" si="38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38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38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38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38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38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38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2" si="39">G672*F672</f>
        <v>2925000</v>
      </c>
      <c r="K672" s="7">
        <f t="shared" si="38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39"/>
        <v>1050000</v>
      </c>
      <c r="K673" s="7">
        <f t="shared" si="38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39"/>
        <v>100</v>
      </c>
      <c r="K674" s="7">
        <f t="shared" si="38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39"/>
        <v>7800</v>
      </c>
      <c r="K675" s="7">
        <f t="shared" si="38"/>
        <v>8736</v>
      </c>
    </row>
    <row r="676" spans="1:11" ht="45">
      <c r="A676" s="2">
        <v>581</v>
      </c>
      <c r="B676" s="5" t="s">
        <v>657</v>
      </c>
      <c r="C676" s="4" t="s">
        <v>13</v>
      </c>
      <c r="D676" s="5" t="s">
        <v>657</v>
      </c>
      <c r="E676" s="5" t="s">
        <v>15</v>
      </c>
      <c r="F676" s="4">
        <v>10</v>
      </c>
      <c r="G676" s="23">
        <v>40</v>
      </c>
      <c r="H676" s="4" t="s">
        <v>36</v>
      </c>
      <c r="I676" s="4" t="s">
        <v>17</v>
      </c>
      <c r="J676" s="7">
        <f t="shared" si="39"/>
        <v>400</v>
      </c>
      <c r="K676" s="7">
        <f t="shared" si="38"/>
        <v>448.00000000000006</v>
      </c>
    </row>
    <row r="677" spans="1:11" ht="45">
      <c r="A677" s="2">
        <v>582</v>
      </c>
      <c r="B677" s="5" t="s">
        <v>658</v>
      </c>
      <c r="C677" s="4" t="s">
        <v>13</v>
      </c>
      <c r="D677" s="5" t="s">
        <v>658</v>
      </c>
      <c r="E677" s="5" t="s">
        <v>15</v>
      </c>
      <c r="F677" s="4">
        <v>120</v>
      </c>
      <c r="G677" s="23">
        <v>100</v>
      </c>
      <c r="H677" s="4" t="s">
        <v>36</v>
      </c>
      <c r="I677" s="4" t="s">
        <v>17</v>
      </c>
      <c r="J677" s="7">
        <f t="shared" si="39"/>
        <v>12000</v>
      </c>
      <c r="K677" s="7">
        <f t="shared" si="38"/>
        <v>13440.000000000002</v>
      </c>
    </row>
    <row r="678" spans="1:11" ht="45">
      <c r="A678" s="2">
        <v>583</v>
      </c>
      <c r="B678" s="5" t="s">
        <v>659</v>
      </c>
      <c r="C678" s="4" t="s">
        <v>13</v>
      </c>
      <c r="D678" s="5" t="s">
        <v>659</v>
      </c>
      <c r="E678" s="5" t="s">
        <v>15</v>
      </c>
      <c r="F678" s="4">
        <v>30</v>
      </c>
      <c r="G678" s="23">
        <v>120</v>
      </c>
      <c r="H678" s="4" t="s">
        <v>36</v>
      </c>
      <c r="I678" s="4" t="s">
        <v>17</v>
      </c>
      <c r="J678" s="7">
        <f t="shared" si="39"/>
        <v>3600</v>
      </c>
      <c r="K678" s="7">
        <f t="shared" si="38"/>
        <v>4032.0000000000005</v>
      </c>
    </row>
    <row r="679" spans="1:11" ht="45">
      <c r="A679" s="2">
        <v>584</v>
      </c>
      <c r="B679" s="5" t="s">
        <v>660</v>
      </c>
      <c r="C679" s="4" t="s">
        <v>13</v>
      </c>
      <c r="D679" s="5" t="s">
        <v>660</v>
      </c>
      <c r="E679" s="5" t="s">
        <v>15</v>
      </c>
      <c r="F679" s="4">
        <v>80</v>
      </c>
      <c r="G679" s="23">
        <v>210</v>
      </c>
      <c r="H679" s="4" t="s">
        <v>36</v>
      </c>
      <c r="I679" s="4" t="s">
        <v>17</v>
      </c>
      <c r="J679" s="7">
        <f t="shared" si="39"/>
        <v>16800</v>
      </c>
      <c r="K679" s="7">
        <f t="shared" si="38"/>
        <v>18816</v>
      </c>
    </row>
    <row r="680" spans="1:11" ht="45">
      <c r="A680" s="2">
        <v>585</v>
      </c>
      <c r="B680" s="5" t="s">
        <v>661</v>
      </c>
      <c r="C680" s="4" t="s">
        <v>13</v>
      </c>
      <c r="D680" s="5" t="s">
        <v>661</v>
      </c>
      <c r="E680" s="5" t="s">
        <v>15</v>
      </c>
      <c r="F680" s="4">
        <v>20</v>
      </c>
      <c r="G680" s="23">
        <v>240</v>
      </c>
      <c r="H680" s="4" t="s">
        <v>36</v>
      </c>
      <c r="I680" s="4" t="s">
        <v>17</v>
      </c>
      <c r="J680" s="7">
        <f t="shared" si="39"/>
        <v>4800</v>
      </c>
      <c r="K680" s="7">
        <f t="shared" si="38"/>
        <v>5376.0000000000009</v>
      </c>
    </row>
    <row r="681" spans="1:11" ht="45">
      <c r="A681" s="2">
        <v>586</v>
      </c>
      <c r="B681" s="5" t="s">
        <v>662</v>
      </c>
      <c r="C681" s="4" t="s">
        <v>13</v>
      </c>
      <c r="D681" s="5" t="s">
        <v>662</v>
      </c>
      <c r="E681" s="5" t="s">
        <v>15</v>
      </c>
      <c r="F681" s="4">
        <v>25</v>
      </c>
      <c r="G681" s="23">
        <v>370</v>
      </c>
      <c r="H681" s="4" t="s">
        <v>36</v>
      </c>
      <c r="I681" s="4" t="s">
        <v>17</v>
      </c>
      <c r="J681" s="7">
        <f t="shared" si="39"/>
        <v>9250</v>
      </c>
      <c r="K681" s="7">
        <f t="shared" si="38"/>
        <v>10360.000000000002</v>
      </c>
    </row>
    <row r="682" spans="1:11" ht="45">
      <c r="A682" s="2">
        <v>587</v>
      </c>
      <c r="B682" s="5" t="s">
        <v>663</v>
      </c>
      <c r="C682" s="4" t="s">
        <v>13</v>
      </c>
      <c r="D682" s="5" t="s">
        <v>663</v>
      </c>
      <c r="E682" s="5" t="s">
        <v>15</v>
      </c>
      <c r="F682" s="4">
        <v>15</v>
      </c>
      <c r="G682" s="23">
        <v>600</v>
      </c>
      <c r="H682" s="4" t="s">
        <v>36</v>
      </c>
      <c r="I682" s="4" t="s">
        <v>17</v>
      </c>
      <c r="J682" s="7">
        <f t="shared" si="39"/>
        <v>9000</v>
      </c>
      <c r="K682" s="7">
        <f t="shared" si="38"/>
        <v>10080.000000000002</v>
      </c>
    </row>
    <row r="683" spans="1:11" ht="45">
      <c r="A683" s="2">
        <v>588</v>
      </c>
      <c r="B683" s="4" t="s">
        <v>664</v>
      </c>
      <c r="C683" s="4" t="s">
        <v>13</v>
      </c>
      <c r="D683" s="4" t="s">
        <v>664</v>
      </c>
      <c r="E683" s="5" t="s">
        <v>665</v>
      </c>
      <c r="F683" s="3">
        <v>100</v>
      </c>
      <c r="G683" s="23">
        <v>1389</v>
      </c>
      <c r="H683" s="4" t="s">
        <v>44</v>
      </c>
      <c r="I683" s="4" t="s">
        <v>17</v>
      </c>
      <c r="J683" s="7">
        <f t="shared" ref="J683:J688" si="40">F683*G683</f>
        <v>138900</v>
      </c>
      <c r="K683" s="7">
        <f>J683*1.12</f>
        <v>155568.00000000003</v>
      </c>
    </row>
    <row r="684" spans="1:11" ht="45">
      <c r="A684" s="2">
        <v>589</v>
      </c>
      <c r="B684" s="4" t="s">
        <v>666</v>
      </c>
      <c r="C684" s="4" t="s">
        <v>13</v>
      </c>
      <c r="D684" s="4" t="s">
        <v>666</v>
      </c>
      <c r="E684" s="5" t="s">
        <v>15</v>
      </c>
      <c r="F684" s="3">
        <v>25</v>
      </c>
      <c r="G684" s="23">
        <v>1500</v>
      </c>
      <c r="H684" s="4" t="s">
        <v>44</v>
      </c>
      <c r="I684" s="4" t="s">
        <v>17</v>
      </c>
      <c r="J684" s="7">
        <f t="shared" si="40"/>
        <v>37500</v>
      </c>
      <c r="K684" s="7">
        <f>J684*1.12</f>
        <v>42000.000000000007</v>
      </c>
    </row>
    <row r="685" spans="1:11" ht="45">
      <c r="A685" s="2">
        <v>590</v>
      </c>
      <c r="B685" s="4" t="s">
        <v>667</v>
      </c>
      <c r="C685" s="4" t="s">
        <v>13</v>
      </c>
      <c r="D685" s="4" t="s">
        <v>667</v>
      </c>
      <c r="E685" s="5" t="s">
        <v>15</v>
      </c>
      <c r="F685" s="3">
        <v>25</v>
      </c>
      <c r="G685" s="23">
        <v>1123</v>
      </c>
      <c r="H685" s="4" t="s">
        <v>44</v>
      </c>
      <c r="I685" s="4" t="s">
        <v>17</v>
      </c>
      <c r="J685" s="7">
        <f t="shared" si="40"/>
        <v>28075</v>
      </c>
      <c r="K685" s="7">
        <f>J685*1.12</f>
        <v>31444.000000000004</v>
      </c>
    </row>
    <row r="686" spans="1:11" ht="45">
      <c r="A686" s="2">
        <v>591</v>
      </c>
      <c r="B686" s="4" t="s">
        <v>668</v>
      </c>
      <c r="C686" s="4" t="s">
        <v>13</v>
      </c>
      <c r="D686" s="4" t="s">
        <v>668</v>
      </c>
      <c r="E686" s="5" t="s">
        <v>15</v>
      </c>
      <c r="F686" s="3">
        <v>25</v>
      </c>
      <c r="G686" s="23">
        <v>1500</v>
      </c>
      <c r="H686" s="4" t="s">
        <v>44</v>
      </c>
      <c r="I686" s="4" t="s">
        <v>17</v>
      </c>
      <c r="J686" s="7">
        <f t="shared" si="40"/>
        <v>37500</v>
      </c>
      <c r="K686" s="7">
        <f>J686*1.12</f>
        <v>42000.000000000007</v>
      </c>
    </row>
    <row r="687" spans="1:11">
      <c r="A687" s="26" t="s">
        <v>1383</v>
      </c>
      <c r="B687" s="3"/>
      <c r="C687" s="4"/>
      <c r="D687" s="3"/>
      <c r="E687" s="3"/>
      <c r="F687" s="29"/>
      <c r="G687" s="24"/>
      <c r="H687" s="4"/>
      <c r="I687" s="4"/>
      <c r="J687" s="7"/>
      <c r="K687" s="7"/>
    </row>
    <row r="688" spans="1:11" ht="45">
      <c r="A688" s="2">
        <v>592</v>
      </c>
      <c r="B688" s="3" t="s">
        <v>669</v>
      </c>
      <c r="C688" s="4" t="s">
        <v>13</v>
      </c>
      <c r="D688" s="3" t="s">
        <v>669</v>
      </c>
      <c r="E688" s="3" t="s">
        <v>59</v>
      </c>
      <c r="F688" s="3">
        <v>72</v>
      </c>
      <c r="G688" s="87">
        <v>79901.611099999995</v>
      </c>
      <c r="H688" s="21" t="s">
        <v>670</v>
      </c>
      <c r="I688" s="4" t="s">
        <v>17</v>
      </c>
      <c r="J688" s="7">
        <f t="shared" si="40"/>
        <v>5752915.9991999995</v>
      </c>
      <c r="K688" s="88">
        <f>J688*1.12</f>
        <v>6443265.9191039996</v>
      </c>
    </row>
    <row r="689" spans="1:11" ht="45">
      <c r="A689" s="2">
        <v>593</v>
      </c>
      <c r="B689" s="4" t="s">
        <v>671</v>
      </c>
      <c r="C689" s="4" t="s">
        <v>13</v>
      </c>
      <c r="D689" s="4" t="s">
        <v>671</v>
      </c>
      <c r="E689" s="5" t="s">
        <v>59</v>
      </c>
      <c r="F689" s="64">
        <v>8</v>
      </c>
      <c r="G689" s="24">
        <v>133928.57142857142</v>
      </c>
      <c r="H689" s="21" t="s">
        <v>672</v>
      </c>
      <c r="I689" s="4" t="s">
        <v>17</v>
      </c>
      <c r="J689" s="7">
        <v>1071428.5714285714</v>
      </c>
      <c r="K689" s="7">
        <v>1200000</v>
      </c>
    </row>
    <row r="690" spans="1:11" ht="45">
      <c r="A690" s="2">
        <v>594</v>
      </c>
      <c r="B690" s="4" t="s">
        <v>673</v>
      </c>
      <c r="C690" s="4" t="s">
        <v>13</v>
      </c>
      <c r="D690" s="4" t="s">
        <v>673</v>
      </c>
      <c r="E690" s="5" t="s">
        <v>59</v>
      </c>
      <c r="F690" s="64">
        <v>7</v>
      </c>
      <c r="G690" s="24">
        <v>66964.28571428571</v>
      </c>
      <c r="H690" s="21" t="s">
        <v>672</v>
      </c>
      <c r="I690" s="4" t="s">
        <v>17</v>
      </c>
      <c r="J690" s="7">
        <v>468749.99999999994</v>
      </c>
      <c r="K690" s="7">
        <v>525000</v>
      </c>
    </row>
    <row r="691" spans="1:11" ht="45">
      <c r="A691" s="2">
        <v>595</v>
      </c>
      <c r="B691" s="4" t="s">
        <v>674</v>
      </c>
      <c r="C691" s="4" t="s">
        <v>13</v>
      </c>
      <c r="D691" s="4" t="s">
        <v>674</v>
      </c>
      <c r="E691" s="5" t="s">
        <v>59</v>
      </c>
      <c r="F691" s="64">
        <v>2</v>
      </c>
      <c r="G691" s="24">
        <v>44642.857142857138</v>
      </c>
      <c r="H691" s="21" t="s">
        <v>672</v>
      </c>
      <c r="I691" s="4" t="s">
        <v>17</v>
      </c>
      <c r="J691" s="7">
        <v>89285.714285714275</v>
      </c>
      <c r="K691" s="7">
        <v>100000</v>
      </c>
    </row>
    <row r="692" spans="1:11" ht="45">
      <c r="A692" s="2">
        <v>596</v>
      </c>
      <c r="B692" s="4" t="s">
        <v>675</v>
      </c>
      <c r="C692" s="4" t="s">
        <v>13</v>
      </c>
      <c r="D692" s="4" t="s">
        <v>675</v>
      </c>
      <c r="E692" s="5" t="s">
        <v>59</v>
      </c>
      <c r="F692" s="64">
        <v>31</v>
      </c>
      <c r="G692" s="24">
        <v>177649.19</v>
      </c>
      <c r="H692" s="21" t="s">
        <v>672</v>
      </c>
      <c r="I692" s="4" t="s">
        <v>17</v>
      </c>
      <c r="J692" s="7">
        <f t="shared" ref="J692" si="41">F692*G692</f>
        <v>5507124.8899999997</v>
      </c>
      <c r="K692" s="7">
        <f>J692*1.12</f>
        <v>6167979.8768000007</v>
      </c>
    </row>
    <row r="693" spans="1:11" ht="45">
      <c r="A693" s="2" t="s">
        <v>1608</v>
      </c>
      <c r="B693" s="4" t="s">
        <v>1609</v>
      </c>
      <c r="C693" s="4" t="s">
        <v>432</v>
      </c>
      <c r="D693" s="4" t="s">
        <v>1609</v>
      </c>
      <c r="E693" s="5" t="s">
        <v>15</v>
      </c>
      <c r="F693" s="64">
        <v>1</v>
      </c>
      <c r="G693" s="24">
        <v>29150</v>
      </c>
      <c r="H693" s="21" t="s">
        <v>44</v>
      </c>
      <c r="I693" s="4" t="s">
        <v>17</v>
      </c>
      <c r="J693" s="7">
        <f t="shared" ref="J693" si="42">F693*G693</f>
        <v>29150</v>
      </c>
      <c r="K693" s="7">
        <f>J693*1.12</f>
        <v>32648.000000000004</v>
      </c>
    </row>
    <row r="694" spans="1:11" ht="165">
      <c r="A694" s="2">
        <v>597</v>
      </c>
      <c r="B694" s="4" t="s">
        <v>1478</v>
      </c>
      <c r="C694" s="4" t="s">
        <v>13</v>
      </c>
      <c r="D694" s="4" t="s">
        <v>1479</v>
      </c>
      <c r="E694" s="5" t="s">
        <v>59</v>
      </c>
      <c r="F694" s="64">
        <v>1</v>
      </c>
      <c r="G694" s="24">
        <v>70000</v>
      </c>
      <c r="H694" s="21" t="s">
        <v>44</v>
      </c>
      <c r="I694" s="4" t="s">
        <v>17</v>
      </c>
      <c r="J694" s="7">
        <v>70000</v>
      </c>
      <c r="K694" s="7">
        <v>78400</v>
      </c>
    </row>
    <row r="695" spans="1:11" ht="90">
      <c r="A695" s="2" t="s">
        <v>1462</v>
      </c>
      <c r="B695" s="27" t="s">
        <v>1446</v>
      </c>
      <c r="C695" s="27" t="s">
        <v>1443</v>
      </c>
      <c r="D695" s="27" t="s">
        <v>1447</v>
      </c>
      <c r="E695" s="5" t="s">
        <v>427</v>
      </c>
      <c r="F695" s="27">
        <v>8</v>
      </c>
      <c r="G695" s="6">
        <v>7946.43</v>
      </c>
      <c r="H695" s="4" t="s">
        <v>1445</v>
      </c>
      <c r="I695" s="4" t="s">
        <v>1440</v>
      </c>
      <c r="J695" s="33">
        <v>63571.44</v>
      </c>
      <c r="K695" s="33">
        <v>71200.009999999995</v>
      </c>
    </row>
    <row r="696" spans="1:11" ht="105">
      <c r="A696" s="2" t="s">
        <v>1463</v>
      </c>
      <c r="B696" s="27" t="s">
        <v>1448</v>
      </c>
      <c r="C696" s="27" t="s">
        <v>1443</v>
      </c>
      <c r="D696" s="27" t="s">
        <v>1449</v>
      </c>
      <c r="E696" s="5" t="s">
        <v>427</v>
      </c>
      <c r="F696" s="27">
        <v>1</v>
      </c>
      <c r="G696" s="6">
        <v>136082.1</v>
      </c>
      <c r="H696" s="4" t="s">
        <v>1445</v>
      </c>
      <c r="I696" s="4" t="s">
        <v>1440</v>
      </c>
      <c r="J696" s="33">
        <v>136082.1</v>
      </c>
      <c r="K696" s="33">
        <v>152411.95000000001</v>
      </c>
    </row>
    <row r="697" spans="1:11" ht="45">
      <c r="A697" s="2">
        <v>598</v>
      </c>
      <c r="B697" s="27" t="s">
        <v>676</v>
      </c>
      <c r="C697" s="27" t="s">
        <v>129</v>
      </c>
      <c r="D697" s="27" t="s">
        <v>676</v>
      </c>
      <c r="E697" s="27" t="s">
        <v>15</v>
      </c>
      <c r="F697" s="27">
        <v>23</v>
      </c>
      <c r="G697" s="32">
        <v>18918.87</v>
      </c>
      <c r="H697" s="27" t="s">
        <v>677</v>
      </c>
      <c r="I697" s="4" t="s">
        <v>17</v>
      </c>
      <c r="J697" s="33">
        <v>435134</v>
      </c>
      <c r="K697" s="33">
        <v>487350.08</v>
      </c>
    </row>
    <row r="698" spans="1:11" ht="45">
      <c r="A698" s="2">
        <v>599</v>
      </c>
      <c r="B698" s="27" t="s">
        <v>678</v>
      </c>
      <c r="C698" s="27" t="s">
        <v>129</v>
      </c>
      <c r="D698" s="27" t="s">
        <v>678</v>
      </c>
      <c r="E698" s="27" t="s">
        <v>15</v>
      </c>
      <c r="F698" s="27">
        <v>18</v>
      </c>
      <c r="G698" s="32">
        <v>69553.56</v>
      </c>
      <c r="H698" s="27" t="s">
        <v>677</v>
      </c>
      <c r="I698" s="4" t="s">
        <v>17</v>
      </c>
      <c r="J698" s="33">
        <v>1251964</v>
      </c>
      <c r="K698" s="33">
        <v>1402199.68</v>
      </c>
    </row>
    <row r="699" spans="1:11" ht="45">
      <c r="A699" s="2">
        <v>600</v>
      </c>
      <c r="B699" s="27" t="s">
        <v>679</v>
      </c>
      <c r="C699" s="27" t="s">
        <v>129</v>
      </c>
      <c r="D699" s="27" t="s">
        <v>679</v>
      </c>
      <c r="E699" s="27" t="s">
        <v>30</v>
      </c>
      <c r="F699" s="27">
        <v>1</v>
      </c>
      <c r="G699" s="32">
        <v>3816964</v>
      </c>
      <c r="H699" s="27" t="s">
        <v>677</v>
      </c>
      <c r="I699" s="4" t="s">
        <v>17</v>
      </c>
      <c r="J699" s="33">
        <v>3816964</v>
      </c>
      <c r="K699" s="33">
        <v>4274999.68</v>
      </c>
    </row>
    <row r="700" spans="1:11" ht="45">
      <c r="A700" s="2">
        <v>601</v>
      </c>
      <c r="B700" s="3" t="s">
        <v>680</v>
      </c>
      <c r="C700" s="4" t="s">
        <v>13</v>
      </c>
      <c r="D700" s="4" t="s">
        <v>681</v>
      </c>
      <c r="E700" s="5" t="s">
        <v>59</v>
      </c>
      <c r="F700" s="64">
        <v>3</v>
      </c>
      <c r="G700" s="24">
        <v>7142.8571428571422</v>
      </c>
      <c r="H700" s="21" t="s">
        <v>672</v>
      </c>
      <c r="I700" s="4" t="s">
        <v>17</v>
      </c>
      <c r="J700" s="7">
        <v>21428.571428571428</v>
      </c>
      <c r="K700" s="7">
        <v>24000</v>
      </c>
    </row>
    <row r="701" spans="1:11" ht="45">
      <c r="A701" s="2">
        <v>602</v>
      </c>
      <c r="B701" s="5" t="s">
        <v>682</v>
      </c>
      <c r="C701" s="4" t="s">
        <v>13</v>
      </c>
      <c r="D701" s="5" t="s">
        <v>682</v>
      </c>
      <c r="E701" s="5" t="s">
        <v>15</v>
      </c>
      <c r="F701" s="3">
        <v>33</v>
      </c>
      <c r="G701" s="23">
        <v>2500</v>
      </c>
      <c r="H701" s="4" t="s">
        <v>36</v>
      </c>
      <c r="I701" s="4" t="s">
        <v>17</v>
      </c>
      <c r="J701" s="22">
        <f>G701*F701</f>
        <v>82500</v>
      </c>
      <c r="K701" s="7">
        <f>J701*1.12</f>
        <v>92400.000000000015</v>
      </c>
    </row>
    <row r="702" spans="1:11" ht="45">
      <c r="A702" s="2">
        <v>603</v>
      </c>
      <c r="B702" s="3" t="s">
        <v>683</v>
      </c>
      <c r="C702" s="4" t="s">
        <v>13</v>
      </c>
      <c r="D702" s="3" t="s">
        <v>684</v>
      </c>
      <c r="E702" s="3" t="s">
        <v>59</v>
      </c>
      <c r="F702" s="3">
        <v>83</v>
      </c>
      <c r="G702" s="24">
        <v>3563.4096385542171</v>
      </c>
      <c r="H702" s="4" t="s">
        <v>36</v>
      </c>
      <c r="I702" s="4" t="s">
        <v>17</v>
      </c>
      <c r="J702" s="7">
        <f>F702*G702</f>
        <v>295763</v>
      </c>
      <c r="K702" s="7">
        <f>J702*1.12</f>
        <v>331254.56000000006</v>
      </c>
    </row>
    <row r="703" spans="1:11" ht="45">
      <c r="A703" s="2">
        <v>604</v>
      </c>
      <c r="B703" s="27" t="s">
        <v>685</v>
      </c>
      <c r="C703" s="27" t="s">
        <v>129</v>
      </c>
      <c r="D703" s="27" t="s">
        <v>685</v>
      </c>
      <c r="E703" s="27" t="s">
        <v>15</v>
      </c>
      <c r="F703" s="27">
        <v>25</v>
      </c>
      <c r="G703" s="32">
        <v>5089.28</v>
      </c>
      <c r="H703" s="27" t="s">
        <v>677</v>
      </c>
      <c r="I703" s="4" t="s">
        <v>17</v>
      </c>
      <c r="J703" s="33">
        <v>127232</v>
      </c>
      <c r="K703" s="33">
        <v>142499.84</v>
      </c>
    </row>
    <row r="704" spans="1:11" ht="105">
      <c r="A704" s="2" t="s">
        <v>1461</v>
      </c>
      <c r="B704" s="27" t="s">
        <v>1442</v>
      </c>
      <c r="C704" s="27" t="s">
        <v>1443</v>
      </c>
      <c r="D704" s="27" t="s">
        <v>1444</v>
      </c>
      <c r="E704" s="5" t="s">
        <v>427</v>
      </c>
      <c r="F704" s="27">
        <v>2</v>
      </c>
      <c r="G704" s="6">
        <v>25000</v>
      </c>
      <c r="H704" s="4" t="s">
        <v>1445</v>
      </c>
      <c r="I704" s="4" t="s">
        <v>1440</v>
      </c>
      <c r="J704" s="33">
        <v>50000</v>
      </c>
      <c r="K704" s="33">
        <v>56000</v>
      </c>
    </row>
    <row r="705" spans="1:11" ht="45">
      <c r="A705" s="2">
        <v>605</v>
      </c>
      <c r="B705" s="27" t="s">
        <v>686</v>
      </c>
      <c r="C705" s="27" t="s">
        <v>129</v>
      </c>
      <c r="D705" s="27" t="s">
        <v>686</v>
      </c>
      <c r="E705" s="4" t="s">
        <v>30</v>
      </c>
      <c r="F705" s="4">
        <v>1</v>
      </c>
      <c r="G705" s="32">
        <v>965080</v>
      </c>
      <c r="H705" s="27" t="s">
        <v>1384</v>
      </c>
      <c r="I705" s="4" t="s">
        <v>17</v>
      </c>
      <c r="J705" s="7">
        <v>965080</v>
      </c>
      <c r="K705" s="33">
        <v>1080890</v>
      </c>
    </row>
    <row r="706" spans="1:11" ht="60">
      <c r="A706" s="2" t="s">
        <v>1604</v>
      </c>
      <c r="B706" s="27" t="s">
        <v>1605</v>
      </c>
      <c r="C706" s="27" t="s">
        <v>1443</v>
      </c>
      <c r="D706" s="27" t="s">
        <v>1605</v>
      </c>
      <c r="E706" s="4" t="s">
        <v>775</v>
      </c>
      <c r="F706" s="4">
        <v>1</v>
      </c>
      <c r="G706" s="32">
        <v>892857</v>
      </c>
      <c r="H706" s="27" t="s">
        <v>1606</v>
      </c>
      <c r="I706" s="4" t="s">
        <v>17</v>
      </c>
      <c r="J706" s="7">
        <f>F706*G706</f>
        <v>892857</v>
      </c>
      <c r="K706" s="33">
        <f>J706*1.12</f>
        <v>999999.84000000008</v>
      </c>
    </row>
    <row r="707" spans="1:11" ht="45">
      <c r="A707" s="2">
        <v>606</v>
      </c>
      <c r="B707" s="4" t="s">
        <v>687</v>
      </c>
      <c r="C707" s="27" t="s">
        <v>129</v>
      </c>
      <c r="D707" s="4" t="s">
        <v>687</v>
      </c>
      <c r="E707" s="4" t="s">
        <v>30</v>
      </c>
      <c r="F707" s="4">
        <v>1</v>
      </c>
      <c r="G707" s="32">
        <v>25319500</v>
      </c>
      <c r="H707" s="27" t="s">
        <v>1384</v>
      </c>
      <c r="I707" s="4" t="s">
        <v>17</v>
      </c>
      <c r="J707" s="7">
        <v>25319500</v>
      </c>
      <c r="K707" s="33">
        <v>28357840</v>
      </c>
    </row>
    <row r="708" spans="1:11" ht="45">
      <c r="A708" s="2">
        <v>607</v>
      </c>
      <c r="B708" s="3" t="s">
        <v>688</v>
      </c>
      <c r="C708" s="4" t="s">
        <v>13</v>
      </c>
      <c r="D708" s="3" t="s">
        <v>688</v>
      </c>
      <c r="E708" s="3" t="s">
        <v>59</v>
      </c>
      <c r="F708" s="3">
        <v>66</v>
      </c>
      <c r="G708" s="24">
        <v>49107.142857142855</v>
      </c>
      <c r="H708" s="4" t="s">
        <v>19</v>
      </c>
      <c r="I708" s="4" t="s">
        <v>17</v>
      </c>
      <c r="J708" s="7">
        <v>3241071.4285714282</v>
      </c>
      <c r="K708" s="7">
        <v>3630000</v>
      </c>
    </row>
    <row r="709" spans="1:11" ht="45">
      <c r="A709" s="2">
        <v>608</v>
      </c>
      <c r="B709" s="3" t="s">
        <v>689</v>
      </c>
      <c r="C709" s="4" t="s">
        <v>13</v>
      </c>
      <c r="D709" s="3" t="s">
        <v>689</v>
      </c>
      <c r="E709" s="3" t="s">
        <v>15</v>
      </c>
      <c r="F709" s="3">
        <v>3</v>
      </c>
      <c r="G709" s="24">
        <f>J709/F709</f>
        <v>78000</v>
      </c>
      <c r="H709" s="4" t="s">
        <v>19</v>
      </c>
      <c r="I709" s="4" t="s">
        <v>17</v>
      </c>
      <c r="J709" s="7">
        <v>234000</v>
      </c>
      <c r="K709" s="7">
        <f>J709*1.12</f>
        <v>262080.00000000003</v>
      </c>
    </row>
    <row r="710" spans="1:11" ht="45">
      <c r="A710" s="2">
        <v>609</v>
      </c>
      <c r="B710" s="3" t="s">
        <v>690</v>
      </c>
      <c r="C710" s="4" t="s">
        <v>13</v>
      </c>
      <c r="D710" s="30" t="s">
        <v>691</v>
      </c>
      <c r="E710" s="3" t="s">
        <v>59</v>
      </c>
      <c r="F710" s="3">
        <v>10</v>
      </c>
      <c r="G710" s="24">
        <v>70000</v>
      </c>
      <c r="H710" s="4" t="s">
        <v>60</v>
      </c>
      <c r="I710" s="4" t="s">
        <v>17</v>
      </c>
      <c r="J710" s="7">
        <f>G710*F710</f>
        <v>700000</v>
      </c>
      <c r="K710" s="7">
        <f>J710*1.12</f>
        <v>784000.00000000012</v>
      </c>
    </row>
    <row r="711" spans="1:11" ht="45">
      <c r="A711" s="2">
        <v>610</v>
      </c>
      <c r="B711" s="3" t="s">
        <v>692</v>
      </c>
      <c r="C711" s="4" t="s">
        <v>13</v>
      </c>
      <c r="D711" s="3" t="s">
        <v>692</v>
      </c>
      <c r="E711" s="3" t="s">
        <v>15</v>
      </c>
      <c r="F711" s="3">
        <v>1</v>
      </c>
      <c r="G711" s="24">
        <v>36000</v>
      </c>
      <c r="H711" s="4" t="s">
        <v>19</v>
      </c>
      <c r="I711" s="4" t="s">
        <v>17</v>
      </c>
      <c r="J711" s="7">
        <v>36000</v>
      </c>
      <c r="K711" s="7">
        <f t="shared" ref="K711:K717" si="43">J711*1.12</f>
        <v>40320.000000000007</v>
      </c>
    </row>
    <row r="712" spans="1:11" ht="45">
      <c r="A712" s="2">
        <v>611</v>
      </c>
      <c r="B712" s="3" t="s">
        <v>693</v>
      </c>
      <c r="C712" s="4" t="s">
        <v>13</v>
      </c>
      <c r="D712" s="3" t="s">
        <v>693</v>
      </c>
      <c r="E712" s="3" t="s">
        <v>15</v>
      </c>
      <c r="F712" s="3">
        <v>1</v>
      </c>
      <c r="G712" s="24">
        <v>41000</v>
      </c>
      <c r="H712" s="4" t="s">
        <v>19</v>
      </c>
      <c r="I712" s="4" t="s">
        <v>17</v>
      </c>
      <c r="J712" s="7">
        <f>G712*F712</f>
        <v>41000</v>
      </c>
      <c r="K712" s="7">
        <f t="shared" si="43"/>
        <v>45920.000000000007</v>
      </c>
    </row>
    <row r="713" spans="1:11" ht="60">
      <c r="A713" s="2">
        <v>612</v>
      </c>
      <c r="B713" s="3" t="s">
        <v>694</v>
      </c>
      <c r="C713" s="4" t="s">
        <v>13</v>
      </c>
      <c r="D713" s="3" t="s">
        <v>695</v>
      </c>
      <c r="E713" s="3" t="s">
        <v>15</v>
      </c>
      <c r="F713" s="3">
        <v>1</v>
      </c>
      <c r="G713" s="24">
        <v>44000</v>
      </c>
      <c r="H713" s="4" t="s">
        <v>19</v>
      </c>
      <c r="I713" s="4" t="s">
        <v>17</v>
      </c>
      <c r="J713" s="7">
        <f>G713*F713</f>
        <v>44000</v>
      </c>
      <c r="K713" s="7">
        <f t="shared" si="43"/>
        <v>49280.000000000007</v>
      </c>
    </row>
    <row r="714" spans="1:11" ht="45">
      <c r="A714" s="2">
        <v>613</v>
      </c>
      <c r="B714" s="3" t="s">
        <v>696</v>
      </c>
      <c r="C714" s="4" t="s">
        <v>13</v>
      </c>
      <c r="D714" s="3" t="s">
        <v>696</v>
      </c>
      <c r="E714" s="3" t="s">
        <v>15</v>
      </c>
      <c r="F714" s="3">
        <v>1</v>
      </c>
      <c r="G714" s="24">
        <v>45000</v>
      </c>
      <c r="H714" s="4" t="s">
        <v>19</v>
      </c>
      <c r="I714" s="4" t="s">
        <v>17</v>
      </c>
      <c r="J714" s="7">
        <f>G714*F714</f>
        <v>45000</v>
      </c>
      <c r="K714" s="7">
        <f t="shared" si="43"/>
        <v>50400.000000000007</v>
      </c>
    </row>
    <row r="715" spans="1:11" ht="45">
      <c r="A715" s="2" t="s">
        <v>1524</v>
      </c>
      <c r="B715" s="3" t="s">
        <v>1512</v>
      </c>
      <c r="C715" s="4" t="s">
        <v>129</v>
      </c>
      <c r="D715" s="3" t="s">
        <v>1525</v>
      </c>
      <c r="E715" s="3" t="s">
        <v>15</v>
      </c>
      <c r="F715" s="3">
        <v>125</v>
      </c>
      <c r="G715" s="24">
        <v>44419.64</v>
      </c>
      <c r="H715" s="4" t="s">
        <v>36</v>
      </c>
      <c r="I715" s="4" t="s">
        <v>17</v>
      </c>
      <c r="J715" s="7">
        <f>G715*F715</f>
        <v>5552455</v>
      </c>
      <c r="K715" s="7">
        <f t="shared" si="43"/>
        <v>6218749.6000000006</v>
      </c>
    </row>
    <row r="716" spans="1:11" ht="45">
      <c r="A716" s="2">
        <v>614</v>
      </c>
      <c r="B716" s="3" t="s">
        <v>690</v>
      </c>
      <c r="C716" s="4" t="s">
        <v>13</v>
      </c>
      <c r="D716" s="3" t="s">
        <v>690</v>
      </c>
      <c r="E716" s="3" t="s">
        <v>15</v>
      </c>
      <c r="F716" s="3">
        <v>6</v>
      </c>
      <c r="G716" s="24">
        <f>J716/F716</f>
        <v>55000</v>
      </c>
      <c r="H716" s="4" t="s">
        <v>19</v>
      </c>
      <c r="I716" s="4" t="s">
        <v>17</v>
      </c>
      <c r="J716" s="7">
        <v>330000</v>
      </c>
      <c r="K716" s="7">
        <f t="shared" si="43"/>
        <v>369600.00000000006</v>
      </c>
    </row>
    <row r="717" spans="1:11" ht="45">
      <c r="A717" s="2">
        <v>615</v>
      </c>
      <c r="B717" s="3" t="s">
        <v>697</v>
      </c>
      <c r="C717" s="4" t="s">
        <v>13</v>
      </c>
      <c r="D717" s="3" t="s">
        <v>697</v>
      </c>
      <c r="E717" s="3" t="s">
        <v>15</v>
      </c>
      <c r="F717" s="3">
        <v>1</v>
      </c>
      <c r="G717" s="24">
        <v>55000</v>
      </c>
      <c r="H717" s="4" t="s">
        <v>19</v>
      </c>
      <c r="I717" s="4" t="s">
        <v>17</v>
      </c>
      <c r="J717" s="7">
        <v>55000</v>
      </c>
      <c r="K717" s="7">
        <f t="shared" si="43"/>
        <v>61600.000000000007</v>
      </c>
    </row>
    <row r="718" spans="1:11" ht="60">
      <c r="A718" s="2">
        <v>616</v>
      </c>
      <c r="B718" s="25" t="s">
        <v>698</v>
      </c>
      <c r="C718" s="27" t="s">
        <v>13</v>
      </c>
      <c r="D718" s="25" t="s">
        <v>699</v>
      </c>
      <c r="E718" s="27" t="s">
        <v>59</v>
      </c>
      <c r="F718" s="27">
        <v>25</v>
      </c>
      <c r="G718" s="6">
        <v>55000</v>
      </c>
      <c r="H718" s="27" t="s">
        <v>36</v>
      </c>
      <c r="I718" s="4" t="s">
        <v>17</v>
      </c>
      <c r="J718" s="33">
        <v>1375000</v>
      </c>
      <c r="K718" s="33">
        <v>1540000</v>
      </c>
    </row>
    <row r="719" spans="1:11" ht="45">
      <c r="A719" s="2">
        <v>617</v>
      </c>
      <c r="B719" s="31" t="s">
        <v>700</v>
      </c>
      <c r="C719" s="31" t="s">
        <v>432</v>
      </c>
      <c r="D719" s="31" t="s">
        <v>700</v>
      </c>
      <c r="E719" s="5" t="s">
        <v>59</v>
      </c>
      <c r="F719" s="65">
        <v>16</v>
      </c>
      <c r="G719" s="34">
        <f>J719/F719</f>
        <v>20000</v>
      </c>
      <c r="H719" s="4" t="s">
        <v>36</v>
      </c>
      <c r="I719" s="4" t="s">
        <v>529</v>
      </c>
      <c r="J719" s="65">
        <v>320000</v>
      </c>
      <c r="K719" s="65">
        <f t="shared" ref="K719" si="44">J719*1.12</f>
        <v>358400.00000000006</v>
      </c>
    </row>
    <row r="720" spans="1:11" ht="60">
      <c r="A720" s="2">
        <v>618</v>
      </c>
      <c r="B720" s="3" t="s">
        <v>701</v>
      </c>
      <c r="C720" s="4" t="s">
        <v>432</v>
      </c>
      <c r="D720" s="3" t="s">
        <v>701</v>
      </c>
      <c r="E720" s="3" t="s">
        <v>59</v>
      </c>
      <c r="F720" s="3">
        <v>5</v>
      </c>
      <c r="G720" s="21">
        <f>J720/F720</f>
        <v>42956</v>
      </c>
      <c r="H720" s="4" t="s">
        <v>16</v>
      </c>
      <c r="I720" s="4" t="s">
        <v>529</v>
      </c>
      <c r="J720" s="7">
        <v>214780</v>
      </c>
      <c r="K720" s="7">
        <f>J720*1.12</f>
        <v>240553.60000000003</v>
      </c>
    </row>
    <row r="721" spans="1:11" ht="45">
      <c r="A721" s="2">
        <v>619</v>
      </c>
      <c r="B721" s="27" t="s">
        <v>702</v>
      </c>
      <c r="C721" s="27" t="s">
        <v>129</v>
      </c>
      <c r="D721" s="27" t="s">
        <v>702</v>
      </c>
      <c r="E721" s="27" t="s">
        <v>30</v>
      </c>
      <c r="F721" s="27">
        <v>1</v>
      </c>
      <c r="G721" s="32">
        <v>115104075</v>
      </c>
      <c r="H721" s="27" t="s">
        <v>677</v>
      </c>
      <c r="I721" s="4" t="s">
        <v>17</v>
      </c>
      <c r="J721" s="33">
        <v>115104075</v>
      </c>
      <c r="K721" s="33">
        <v>128916564</v>
      </c>
    </row>
    <row r="722" spans="1:11" ht="45">
      <c r="A722" s="4" t="s">
        <v>703</v>
      </c>
      <c r="B722" s="27" t="s">
        <v>704</v>
      </c>
      <c r="C722" s="27" t="s">
        <v>129</v>
      </c>
      <c r="D722" s="27" t="s">
        <v>704</v>
      </c>
      <c r="E722" s="5" t="s">
        <v>30</v>
      </c>
      <c r="F722" s="27">
        <v>1</v>
      </c>
      <c r="G722" s="32">
        <v>86761065</v>
      </c>
      <c r="H722" s="27" t="s">
        <v>705</v>
      </c>
      <c r="I722" s="27" t="s">
        <v>529</v>
      </c>
      <c r="J722" s="33">
        <f>G722</f>
        <v>86761065</v>
      </c>
      <c r="K722" s="33">
        <f>J722*1.12</f>
        <v>97172392.800000012</v>
      </c>
    </row>
    <row r="723" spans="1:11">
      <c r="A723" s="26" t="s">
        <v>1385</v>
      </c>
      <c r="B723" s="4"/>
      <c r="C723" s="27"/>
      <c r="D723" s="4"/>
      <c r="E723" s="4"/>
      <c r="F723" s="4"/>
      <c r="G723" s="32"/>
      <c r="H723" s="27"/>
      <c r="I723" s="27"/>
      <c r="J723" s="7"/>
      <c r="K723" s="33"/>
    </row>
    <row r="724" spans="1:11" ht="45">
      <c r="A724" s="2">
        <v>622</v>
      </c>
      <c r="B724" s="64" t="s">
        <v>706</v>
      </c>
      <c r="C724" s="4" t="s">
        <v>13</v>
      </c>
      <c r="D724" s="64" t="s">
        <v>706</v>
      </c>
      <c r="E724" s="3" t="s">
        <v>15</v>
      </c>
      <c r="F724" s="3">
        <v>10</v>
      </c>
      <c r="G724" s="24">
        <v>30000</v>
      </c>
      <c r="H724" s="4" t="s">
        <v>19</v>
      </c>
      <c r="I724" s="4" t="s">
        <v>17</v>
      </c>
      <c r="J724" s="7">
        <f t="shared" ref="J724:J728" si="45">G724*F724</f>
        <v>300000</v>
      </c>
      <c r="K724" s="7">
        <f t="shared" ref="K724:K736" si="46">J724*1.12</f>
        <v>336000.00000000006</v>
      </c>
    </row>
    <row r="725" spans="1:11" ht="45">
      <c r="A725" s="2">
        <v>623</v>
      </c>
      <c r="B725" s="64" t="s">
        <v>707</v>
      </c>
      <c r="C725" s="4" t="s">
        <v>13</v>
      </c>
      <c r="D725" s="64" t="s">
        <v>707</v>
      </c>
      <c r="E725" s="3" t="s">
        <v>15</v>
      </c>
      <c r="F725" s="3">
        <v>2</v>
      </c>
      <c r="G725" s="24">
        <v>44000</v>
      </c>
      <c r="H725" s="4" t="s">
        <v>19</v>
      </c>
      <c r="I725" s="4" t="s">
        <v>17</v>
      </c>
      <c r="J725" s="7">
        <f t="shared" si="45"/>
        <v>88000</v>
      </c>
      <c r="K725" s="7">
        <f t="shared" si="46"/>
        <v>98560.000000000015</v>
      </c>
    </row>
    <row r="726" spans="1:11" ht="45">
      <c r="A726" s="2">
        <v>624</v>
      </c>
      <c r="B726" s="64" t="s">
        <v>708</v>
      </c>
      <c r="C726" s="4" t="s">
        <v>13</v>
      </c>
      <c r="D726" s="64" t="s">
        <v>708</v>
      </c>
      <c r="E726" s="3" t="s">
        <v>15</v>
      </c>
      <c r="F726" s="3">
        <v>32</v>
      </c>
      <c r="G726" s="24">
        <v>150000</v>
      </c>
      <c r="H726" s="4" t="s">
        <v>19</v>
      </c>
      <c r="I726" s="4" t="s">
        <v>17</v>
      </c>
      <c r="J726" s="7">
        <f t="shared" si="45"/>
        <v>4800000</v>
      </c>
      <c r="K726" s="7">
        <f t="shared" si="46"/>
        <v>5376000.0000000009</v>
      </c>
    </row>
    <row r="727" spans="1:11" ht="45">
      <c r="A727" s="2">
        <v>625</v>
      </c>
      <c r="B727" s="64" t="s">
        <v>709</v>
      </c>
      <c r="C727" s="4" t="s">
        <v>13</v>
      </c>
      <c r="D727" s="64" t="s">
        <v>710</v>
      </c>
      <c r="E727" s="3" t="s">
        <v>15</v>
      </c>
      <c r="F727" s="3">
        <v>20</v>
      </c>
      <c r="G727" s="24">
        <v>35000</v>
      </c>
      <c r="H727" s="4" t="s">
        <v>19</v>
      </c>
      <c r="I727" s="4" t="s">
        <v>17</v>
      </c>
      <c r="J727" s="7">
        <f t="shared" si="45"/>
        <v>700000</v>
      </c>
      <c r="K727" s="7">
        <f t="shared" si="46"/>
        <v>784000.00000000012</v>
      </c>
    </row>
    <row r="728" spans="1:11" ht="45">
      <c r="A728" s="2">
        <v>627</v>
      </c>
      <c r="B728" s="66" t="s">
        <v>711</v>
      </c>
      <c r="C728" s="4" t="s">
        <v>129</v>
      </c>
      <c r="D728" s="66" t="s">
        <v>712</v>
      </c>
      <c r="E728" s="3" t="s">
        <v>30</v>
      </c>
      <c r="F728" s="3">
        <v>1</v>
      </c>
      <c r="G728" s="24">
        <v>5955000</v>
      </c>
      <c r="H728" s="4" t="s">
        <v>713</v>
      </c>
      <c r="I728" s="4" t="s">
        <v>17</v>
      </c>
      <c r="J728" s="7">
        <f t="shared" si="45"/>
        <v>5955000</v>
      </c>
      <c r="K728" s="7">
        <f t="shared" si="46"/>
        <v>6669600.0000000009</v>
      </c>
    </row>
    <row r="729" spans="1:11" ht="45">
      <c r="A729" s="2">
        <v>630</v>
      </c>
      <c r="B729" s="3" t="s">
        <v>714</v>
      </c>
      <c r="C729" s="4" t="s">
        <v>13</v>
      </c>
      <c r="D729" s="3" t="s">
        <v>714</v>
      </c>
      <c r="E729" s="3" t="s">
        <v>59</v>
      </c>
      <c r="F729" s="3">
        <v>1</v>
      </c>
      <c r="G729" s="24">
        <v>113201.785</v>
      </c>
      <c r="H729" s="4" t="s">
        <v>60</v>
      </c>
      <c r="I729" s="4" t="s">
        <v>17</v>
      </c>
      <c r="J729" s="7">
        <f>F729*G729</f>
        <v>113201.785</v>
      </c>
      <c r="K729" s="7">
        <f t="shared" si="46"/>
        <v>126785.99920000002</v>
      </c>
    </row>
    <row r="730" spans="1:11" ht="45">
      <c r="A730" s="2">
        <v>631</v>
      </c>
      <c r="B730" s="3" t="s">
        <v>715</v>
      </c>
      <c r="C730" s="4" t="s">
        <v>13</v>
      </c>
      <c r="D730" s="3" t="s">
        <v>715</v>
      </c>
      <c r="E730" s="3" t="s">
        <v>59</v>
      </c>
      <c r="F730" s="3">
        <v>253</v>
      </c>
      <c r="G730" s="24">
        <v>2053.5720000000001</v>
      </c>
      <c r="H730" s="4" t="s">
        <v>36</v>
      </c>
      <c r="I730" s="4" t="s">
        <v>17</v>
      </c>
      <c r="J730" s="7">
        <f>G730*F730</f>
        <v>519553.71600000001</v>
      </c>
      <c r="K730" s="7">
        <f t="shared" si="46"/>
        <v>581900.1619200001</v>
      </c>
    </row>
    <row r="731" spans="1:11" ht="45">
      <c r="A731" s="2">
        <v>632</v>
      </c>
      <c r="B731" s="5" t="s">
        <v>716</v>
      </c>
      <c r="C731" s="4" t="s">
        <v>13</v>
      </c>
      <c r="D731" s="5" t="s">
        <v>716</v>
      </c>
      <c r="E731" s="5" t="s">
        <v>15</v>
      </c>
      <c r="F731" s="3">
        <v>144</v>
      </c>
      <c r="G731" s="23">
        <v>2500</v>
      </c>
      <c r="H731" s="21" t="s">
        <v>44</v>
      </c>
      <c r="I731" s="4" t="s">
        <v>17</v>
      </c>
      <c r="J731" s="22">
        <f t="shared" ref="J731:J736" si="47">F731*G731</f>
        <v>360000</v>
      </c>
      <c r="K731" s="7">
        <f t="shared" si="46"/>
        <v>403200.00000000006</v>
      </c>
    </row>
    <row r="732" spans="1:11" ht="45">
      <c r="A732" s="2">
        <v>633</v>
      </c>
      <c r="B732" s="5" t="s">
        <v>717</v>
      </c>
      <c r="C732" s="4" t="s">
        <v>13</v>
      </c>
      <c r="D732" s="5" t="s">
        <v>717</v>
      </c>
      <c r="E732" s="5" t="s">
        <v>15</v>
      </c>
      <c r="F732" s="3">
        <v>174</v>
      </c>
      <c r="G732" s="23">
        <v>1000</v>
      </c>
      <c r="H732" s="4" t="s">
        <v>36</v>
      </c>
      <c r="I732" s="4" t="s">
        <v>17</v>
      </c>
      <c r="J732" s="22">
        <f t="shared" si="47"/>
        <v>174000</v>
      </c>
      <c r="K732" s="7">
        <f t="shared" si="46"/>
        <v>194880.00000000003</v>
      </c>
    </row>
    <row r="733" spans="1:11" ht="45">
      <c r="A733" s="2">
        <v>634</v>
      </c>
      <c r="B733" s="5" t="s">
        <v>718</v>
      </c>
      <c r="C733" s="4" t="s">
        <v>13</v>
      </c>
      <c r="D733" s="5" t="s">
        <v>718</v>
      </c>
      <c r="E733" s="5" t="s">
        <v>15</v>
      </c>
      <c r="F733" s="3">
        <v>1</v>
      </c>
      <c r="G733" s="23">
        <v>11607</v>
      </c>
      <c r="H733" s="21" t="s">
        <v>44</v>
      </c>
      <c r="I733" s="4" t="s">
        <v>17</v>
      </c>
      <c r="J733" s="22">
        <f t="shared" si="47"/>
        <v>11607</v>
      </c>
      <c r="K733" s="7">
        <f t="shared" si="46"/>
        <v>12999.840000000002</v>
      </c>
    </row>
    <row r="734" spans="1:11" ht="45">
      <c r="A734" s="2">
        <v>635</v>
      </c>
      <c r="B734" s="5" t="s">
        <v>719</v>
      </c>
      <c r="C734" s="4" t="s">
        <v>13</v>
      </c>
      <c r="D734" s="5" t="s">
        <v>719</v>
      </c>
      <c r="E734" s="5" t="s">
        <v>15</v>
      </c>
      <c r="F734" s="3">
        <v>159</v>
      </c>
      <c r="G734" s="23">
        <v>3000</v>
      </c>
      <c r="H734" s="21" t="s">
        <v>44</v>
      </c>
      <c r="I734" s="4" t="s">
        <v>17</v>
      </c>
      <c r="J734" s="22">
        <f t="shared" si="47"/>
        <v>477000</v>
      </c>
      <c r="K734" s="7">
        <f t="shared" si="46"/>
        <v>534240</v>
      </c>
    </row>
    <row r="735" spans="1:11" ht="45">
      <c r="A735" s="2">
        <v>636</v>
      </c>
      <c r="B735" s="5" t="s">
        <v>720</v>
      </c>
      <c r="C735" s="4" t="s">
        <v>13</v>
      </c>
      <c r="D735" s="5" t="s">
        <v>720</v>
      </c>
      <c r="E735" s="5" t="s">
        <v>15</v>
      </c>
      <c r="F735" s="3">
        <v>15</v>
      </c>
      <c r="G735" s="23">
        <v>30000</v>
      </c>
      <c r="H735" s="21" t="s">
        <v>44</v>
      </c>
      <c r="I735" s="4" t="s">
        <v>17</v>
      </c>
      <c r="J735" s="22">
        <f t="shared" si="47"/>
        <v>450000</v>
      </c>
      <c r="K735" s="7">
        <f t="shared" si="46"/>
        <v>504000.00000000006</v>
      </c>
    </row>
    <row r="736" spans="1:11" ht="45">
      <c r="A736" s="2">
        <v>637</v>
      </c>
      <c r="B736" s="5" t="s">
        <v>721</v>
      </c>
      <c r="C736" s="4" t="s">
        <v>13</v>
      </c>
      <c r="D736" s="5" t="s">
        <v>721</v>
      </c>
      <c r="E736" s="5" t="s">
        <v>15</v>
      </c>
      <c r="F736" s="3">
        <v>40</v>
      </c>
      <c r="G736" s="23">
        <v>8000</v>
      </c>
      <c r="H736" s="21" t="s">
        <v>44</v>
      </c>
      <c r="I736" s="4" t="s">
        <v>17</v>
      </c>
      <c r="J736" s="22">
        <f t="shared" si="47"/>
        <v>320000</v>
      </c>
      <c r="K736" s="7">
        <f t="shared" si="46"/>
        <v>358400.00000000006</v>
      </c>
    </row>
    <row r="737" spans="1:11" ht="45">
      <c r="A737" s="2">
        <v>640</v>
      </c>
      <c r="B737" s="4" t="s">
        <v>722</v>
      </c>
      <c r="C737" s="4" t="s">
        <v>13</v>
      </c>
      <c r="D737" s="4" t="s">
        <v>722</v>
      </c>
      <c r="E737" s="5" t="s">
        <v>59</v>
      </c>
      <c r="F737" s="64">
        <v>4</v>
      </c>
      <c r="G737" s="24">
        <v>17857.142857142855</v>
      </c>
      <c r="H737" s="21" t="s">
        <v>672</v>
      </c>
      <c r="I737" s="4" t="s">
        <v>17</v>
      </c>
      <c r="J737" s="7">
        <v>71428.57142857142</v>
      </c>
      <c r="K737" s="7">
        <v>80000</v>
      </c>
    </row>
    <row r="738" spans="1:11" ht="45">
      <c r="A738" s="2">
        <v>641</v>
      </c>
      <c r="B738" s="5" t="s">
        <v>723</v>
      </c>
      <c r="C738" s="4" t="s">
        <v>13</v>
      </c>
      <c r="D738" s="5" t="s">
        <v>723</v>
      </c>
      <c r="E738" s="5" t="s">
        <v>59</v>
      </c>
      <c r="F738" s="3">
        <v>1</v>
      </c>
      <c r="G738" s="21">
        <v>40000</v>
      </c>
      <c r="H738" s="21" t="s">
        <v>44</v>
      </c>
      <c r="I738" s="4" t="s">
        <v>17</v>
      </c>
      <c r="J738" s="22">
        <f t="shared" ref="J738:J744" si="48">F738*G738</f>
        <v>40000</v>
      </c>
      <c r="K738" s="7">
        <f t="shared" ref="K738:K744" si="49">J738*1.12</f>
        <v>44800.000000000007</v>
      </c>
    </row>
    <row r="739" spans="1:11" ht="45">
      <c r="A739" s="2">
        <v>642</v>
      </c>
      <c r="B739" s="5" t="s">
        <v>724</v>
      </c>
      <c r="C739" s="4" t="s">
        <v>13</v>
      </c>
      <c r="D739" s="5" t="s">
        <v>724</v>
      </c>
      <c r="E739" s="5" t="s">
        <v>59</v>
      </c>
      <c r="F739" s="3">
        <v>2</v>
      </c>
      <c r="G739" s="21">
        <v>50000</v>
      </c>
      <c r="H739" s="21" t="s">
        <v>44</v>
      </c>
      <c r="I739" s="4" t="s">
        <v>17</v>
      </c>
      <c r="J739" s="22">
        <f t="shared" si="48"/>
        <v>100000</v>
      </c>
      <c r="K739" s="7">
        <f t="shared" si="49"/>
        <v>112000.00000000001</v>
      </c>
    </row>
    <row r="740" spans="1:11" ht="45">
      <c r="A740" s="2">
        <v>643</v>
      </c>
      <c r="B740" s="5" t="s">
        <v>725</v>
      </c>
      <c r="C740" s="4" t="s">
        <v>13</v>
      </c>
      <c r="D740" s="5" t="s">
        <v>725</v>
      </c>
      <c r="E740" s="5" t="s">
        <v>59</v>
      </c>
      <c r="F740" s="3">
        <v>10</v>
      </c>
      <c r="G740" s="21">
        <v>4000</v>
      </c>
      <c r="H740" s="4" t="s">
        <v>19</v>
      </c>
      <c r="I740" s="4" t="s">
        <v>17</v>
      </c>
      <c r="J740" s="22">
        <f t="shared" si="48"/>
        <v>40000</v>
      </c>
      <c r="K740" s="7">
        <f t="shared" si="49"/>
        <v>44800.000000000007</v>
      </c>
    </row>
    <row r="741" spans="1:11" ht="45">
      <c r="A741" s="2">
        <v>647</v>
      </c>
      <c r="B741" s="5" t="s">
        <v>726</v>
      </c>
      <c r="C741" s="4" t="s">
        <v>13</v>
      </c>
      <c r="D741" s="5" t="s">
        <v>726</v>
      </c>
      <c r="E741" s="5" t="s">
        <v>62</v>
      </c>
      <c r="F741" s="3">
        <v>8000</v>
      </c>
      <c r="G741" s="23">
        <v>95</v>
      </c>
      <c r="H741" s="4" t="s">
        <v>19</v>
      </c>
      <c r="I741" s="4" t="s">
        <v>17</v>
      </c>
      <c r="J741" s="22">
        <f t="shared" si="48"/>
        <v>760000</v>
      </c>
      <c r="K741" s="7">
        <f t="shared" si="49"/>
        <v>851200.00000000012</v>
      </c>
    </row>
    <row r="742" spans="1:11" ht="45">
      <c r="A742" s="2">
        <v>648</v>
      </c>
      <c r="B742" s="5" t="s">
        <v>727</v>
      </c>
      <c r="C742" s="4" t="s">
        <v>13</v>
      </c>
      <c r="D742" s="5" t="s">
        <v>727</v>
      </c>
      <c r="E742" s="5" t="s">
        <v>30</v>
      </c>
      <c r="F742" s="3">
        <v>1</v>
      </c>
      <c r="G742" s="23">
        <v>30000</v>
      </c>
      <c r="H742" s="4" t="s">
        <v>19</v>
      </c>
      <c r="I742" s="4" t="s">
        <v>17</v>
      </c>
      <c r="J742" s="22">
        <f t="shared" si="48"/>
        <v>30000</v>
      </c>
      <c r="K742" s="7">
        <f t="shared" si="49"/>
        <v>33600</v>
      </c>
    </row>
    <row r="743" spans="1:11" ht="45">
      <c r="A743" s="2">
        <v>649</v>
      </c>
      <c r="B743" s="5" t="s">
        <v>728</v>
      </c>
      <c r="C743" s="4" t="s">
        <v>13</v>
      </c>
      <c r="D743" s="5" t="s">
        <v>728</v>
      </c>
      <c r="E743" s="5" t="s">
        <v>15</v>
      </c>
      <c r="F743" s="3">
        <v>5</v>
      </c>
      <c r="G743" s="23">
        <v>3500</v>
      </c>
      <c r="H743" s="4" t="s">
        <v>19</v>
      </c>
      <c r="I743" s="4" t="s">
        <v>17</v>
      </c>
      <c r="J743" s="22">
        <f t="shared" si="48"/>
        <v>17500</v>
      </c>
      <c r="K743" s="7">
        <f t="shared" si="49"/>
        <v>19600.000000000004</v>
      </c>
    </row>
    <row r="744" spans="1:11" ht="45">
      <c r="A744" s="2">
        <v>650</v>
      </c>
      <c r="B744" s="5" t="s">
        <v>729</v>
      </c>
      <c r="C744" s="4" t="s">
        <v>13</v>
      </c>
      <c r="D744" s="5" t="s">
        <v>729</v>
      </c>
      <c r="E744" s="5" t="s">
        <v>15</v>
      </c>
      <c r="F744" s="3">
        <v>3</v>
      </c>
      <c r="G744" s="23">
        <v>30000</v>
      </c>
      <c r="H744" s="4" t="s">
        <v>19</v>
      </c>
      <c r="I744" s="4" t="s">
        <v>17</v>
      </c>
      <c r="J744" s="22">
        <f t="shared" si="48"/>
        <v>90000</v>
      </c>
      <c r="K744" s="7">
        <f t="shared" si="49"/>
        <v>100800.00000000001</v>
      </c>
    </row>
    <row r="745" spans="1:11" ht="45">
      <c r="A745" s="2">
        <v>653</v>
      </c>
      <c r="B745" s="5" t="s">
        <v>730</v>
      </c>
      <c r="C745" s="4" t="s">
        <v>13</v>
      </c>
      <c r="D745" s="5" t="s">
        <v>730</v>
      </c>
      <c r="E745" s="5" t="s">
        <v>262</v>
      </c>
      <c r="F745" s="4">
        <v>20</v>
      </c>
      <c r="G745" s="21">
        <v>250</v>
      </c>
      <c r="H745" s="4" t="s">
        <v>36</v>
      </c>
      <c r="I745" s="4" t="s">
        <v>17</v>
      </c>
      <c r="J745" s="7">
        <f t="shared" ref="J745:J749" si="50">G745*F745</f>
        <v>5000</v>
      </c>
      <c r="K745" s="7">
        <f t="shared" ref="K745:K764" si="51">J745*1.12</f>
        <v>5600.0000000000009</v>
      </c>
    </row>
    <row r="746" spans="1:11" ht="45">
      <c r="A746" s="2">
        <v>654</v>
      </c>
      <c r="B746" s="5" t="s">
        <v>731</v>
      </c>
      <c r="C746" s="4" t="s">
        <v>13</v>
      </c>
      <c r="D746" s="5" t="s">
        <v>731</v>
      </c>
      <c r="E746" s="5" t="s">
        <v>15</v>
      </c>
      <c r="F746" s="4">
        <v>30</v>
      </c>
      <c r="G746" s="21">
        <v>840</v>
      </c>
      <c r="H746" s="4" t="s">
        <v>36</v>
      </c>
      <c r="I746" s="4" t="s">
        <v>17</v>
      </c>
      <c r="J746" s="7">
        <f t="shared" si="50"/>
        <v>25200</v>
      </c>
      <c r="K746" s="7">
        <f t="shared" si="51"/>
        <v>28224.000000000004</v>
      </c>
    </row>
    <row r="747" spans="1:11" ht="45">
      <c r="A747" s="2">
        <v>655</v>
      </c>
      <c r="B747" s="5" t="s">
        <v>1504</v>
      </c>
      <c r="C747" s="4" t="s">
        <v>13</v>
      </c>
      <c r="D747" s="5" t="s">
        <v>1504</v>
      </c>
      <c r="E747" s="5" t="s">
        <v>15</v>
      </c>
      <c r="F747" s="4">
        <v>2</v>
      </c>
      <c r="G747" s="21">
        <v>2500</v>
      </c>
      <c r="H747" s="4" t="s">
        <v>36</v>
      </c>
      <c r="I747" s="4" t="s">
        <v>17</v>
      </c>
      <c r="J747" s="21">
        <f t="shared" si="50"/>
        <v>5000</v>
      </c>
      <c r="K747" s="21">
        <f t="shared" si="51"/>
        <v>5600.0000000000009</v>
      </c>
    </row>
    <row r="748" spans="1:11" ht="45">
      <c r="A748" s="2">
        <v>656</v>
      </c>
      <c r="B748" s="5" t="s">
        <v>732</v>
      </c>
      <c r="C748" s="4" t="s">
        <v>13</v>
      </c>
      <c r="D748" s="5" t="s">
        <v>732</v>
      </c>
      <c r="E748" s="5" t="s">
        <v>586</v>
      </c>
      <c r="F748" s="4">
        <v>200</v>
      </c>
      <c r="G748" s="21">
        <v>800</v>
      </c>
      <c r="H748" s="4" t="s">
        <v>36</v>
      </c>
      <c r="I748" s="4" t="s">
        <v>17</v>
      </c>
      <c r="J748" s="7">
        <f t="shared" si="50"/>
        <v>160000</v>
      </c>
      <c r="K748" s="7">
        <f t="shared" si="51"/>
        <v>179200.00000000003</v>
      </c>
    </row>
    <row r="749" spans="1:11" ht="45">
      <c r="A749" s="2">
        <v>657</v>
      </c>
      <c r="B749" s="5" t="s">
        <v>1505</v>
      </c>
      <c r="C749" s="4" t="s">
        <v>13</v>
      </c>
      <c r="D749" s="5" t="s">
        <v>1505</v>
      </c>
      <c r="E749" s="5" t="s">
        <v>30</v>
      </c>
      <c r="F749" s="4">
        <v>1</v>
      </c>
      <c r="G749" s="21">
        <v>38000</v>
      </c>
      <c r="H749" s="4" t="s">
        <v>36</v>
      </c>
      <c r="I749" s="4" t="s">
        <v>17</v>
      </c>
      <c r="J749" s="21">
        <f t="shared" si="50"/>
        <v>38000</v>
      </c>
      <c r="K749" s="21">
        <f t="shared" si="51"/>
        <v>42560.000000000007</v>
      </c>
    </row>
    <row r="750" spans="1:11" ht="45">
      <c r="A750" s="2">
        <v>659</v>
      </c>
      <c r="B750" s="5" t="s">
        <v>733</v>
      </c>
      <c r="C750" s="4" t="s">
        <v>13</v>
      </c>
      <c r="D750" s="5" t="s">
        <v>733</v>
      </c>
      <c r="E750" s="5" t="s">
        <v>59</v>
      </c>
      <c r="F750" s="4">
        <v>5</v>
      </c>
      <c r="G750" s="23">
        <v>30000</v>
      </c>
      <c r="H750" s="21" t="s">
        <v>44</v>
      </c>
      <c r="I750" s="4" t="s">
        <v>17</v>
      </c>
      <c r="J750" s="7">
        <f t="shared" ref="J750:J761" si="52">G750*F750</f>
        <v>150000</v>
      </c>
      <c r="K750" s="7">
        <f t="shared" si="51"/>
        <v>168000.00000000003</v>
      </c>
    </row>
    <row r="751" spans="1:11" ht="45">
      <c r="A751" s="2">
        <v>660</v>
      </c>
      <c r="B751" s="5" t="s">
        <v>734</v>
      </c>
      <c r="C751" s="4" t="s">
        <v>129</v>
      </c>
      <c r="D751" s="5" t="s">
        <v>735</v>
      </c>
      <c r="E751" s="3" t="s">
        <v>30</v>
      </c>
      <c r="F751" s="3">
        <v>1</v>
      </c>
      <c r="G751" s="24">
        <v>8228602</v>
      </c>
      <c r="H751" s="21" t="s">
        <v>736</v>
      </c>
      <c r="I751" s="4" t="s">
        <v>17</v>
      </c>
      <c r="J751" s="7">
        <f t="shared" si="52"/>
        <v>8228602</v>
      </c>
      <c r="K751" s="7">
        <f t="shared" si="51"/>
        <v>9216034.2400000002</v>
      </c>
    </row>
    <row r="752" spans="1:11" ht="45">
      <c r="A752" s="2">
        <v>661</v>
      </c>
      <c r="B752" s="5" t="s">
        <v>737</v>
      </c>
      <c r="C752" s="4" t="s">
        <v>13</v>
      </c>
      <c r="D752" s="5" t="s">
        <v>737</v>
      </c>
      <c r="E752" s="31" t="s">
        <v>275</v>
      </c>
      <c r="F752" s="4">
        <v>5</v>
      </c>
      <c r="G752" s="23">
        <v>30000</v>
      </c>
      <c r="H752" s="21" t="s">
        <v>44</v>
      </c>
      <c r="I752" s="4" t="s">
        <v>17</v>
      </c>
      <c r="J752" s="7">
        <f t="shared" si="52"/>
        <v>150000</v>
      </c>
      <c r="K752" s="7">
        <f t="shared" si="51"/>
        <v>168000.00000000003</v>
      </c>
    </row>
    <row r="753" spans="1:11" ht="45">
      <c r="A753" s="2">
        <v>664</v>
      </c>
      <c r="B753" s="5" t="s">
        <v>738</v>
      </c>
      <c r="C753" s="4" t="s">
        <v>129</v>
      </c>
      <c r="D753" s="5" t="s">
        <v>738</v>
      </c>
      <c r="E753" s="5" t="s">
        <v>59</v>
      </c>
      <c r="F753" s="4">
        <v>426</v>
      </c>
      <c r="G753" s="23">
        <v>14000</v>
      </c>
      <c r="H753" s="21" t="s">
        <v>44</v>
      </c>
      <c r="I753" s="4" t="s">
        <v>17</v>
      </c>
      <c r="J753" s="7">
        <f t="shared" si="52"/>
        <v>5964000</v>
      </c>
      <c r="K753" s="7">
        <f t="shared" si="51"/>
        <v>6679680.0000000009</v>
      </c>
    </row>
    <row r="754" spans="1:11" ht="45">
      <c r="A754" s="2">
        <v>665</v>
      </c>
      <c r="B754" s="5" t="s">
        <v>739</v>
      </c>
      <c r="C754" s="4" t="s">
        <v>13</v>
      </c>
      <c r="D754" s="5" t="s">
        <v>739</v>
      </c>
      <c r="E754" s="5" t="s">
        <v>59</v>
      </c>
      <c r="F754" s="4">
        <v>288</v>
      </c>
      <c r="G754" s="23">
        <v>14000</v>
      </c>
      <c r="H754" s="21" t="s">
        <v>44</v>
      </c>
      <c r="I754" s="4" t="s">
        <v>17</v>
      </c>
      <c r="J754" s="7">
        <f t="shared" si="52"/>
        <v>4032000</v>
      </c>
      <c r="K754" s="7">
        <f t="shared" si="51"/>
        <v>4515840</v>
      </c>
    </row>
    <row r="755" spans="1:11" ht="45">
      <c r="A755" s="2">
        <v>667</v>
      </c>
      <c r="B755" s="5" t="s">
        <v>740</v>
      </c>
      <c r="C755" s="4" t="s">
        <v>13</v>
      </c>
      <c r="D755" s="5" t="s">
        <v>740</v>
      </c>
      <c r="E755" s="5" t="s">
        <v>59</v>
      </c>
      <c r="F755" s="4">
        <v>30</v>
      </c>
      <c r="G755" s="23">
        <v>15000</v>
      </c>
      <c r="H755" s="21" t="s">
        <v>44</v>
      </c>
      <c r="I755" s="4" t="s">
        <v>17</v>
      </c>
      <c r="J755" s="7">
        <f t="shared" si="52"/>
        <v>450000</v>
      </c>
      <c r="K755" s="7">
        <f t="shared" si="51"/>
        <v>504000.00000000006</v>
      </c>
    </row>
    <row r="756" spans="1:11" ht="45">
      <c r="A756" s="2">
        <v>668</v>
      </c>
      <c r="B756" s="5" t="s">
        <v>741</v>
      </c>
      <c r="C756" s="4" t="s">
        <v>13</v>
      </c>
      <c r="D756" s="5" t="s">
        <v>741</v>
      </c>
      <c r="E756" s="5" t="s">
        <v>59</v>
      </c>
      <c r="F756" s="4">
        <v>6</v>
      </c>
      <c r="G756" s="23">
        <v>25000</v>
      </c>
      <c r="H756" s="21" t="s">
        <v>44</v>
      </c>
      <c r="I756" s="4" t="s">
        <v>17</v>
      </c>
      <c r="J756" s="7">
        <f t="shared" si="52"/>
        <v>150000</v>
      </c>
      <c r="K756" s="7">
        <f t="shared" si="51"/>
        <v>168000.00000000003</v>
      </c>
    </row>
    <row r="757" spans="1:11" ht="45">
      <c r="A757" s="2">
        <v>669</v>
      </c>
      <c r="B757" s="5" t="s">
        <v>742</v>
      </c>
      <c r="C757" s="4" t="s">
        <v>13</v>
      </c>
      <c r="D757" s="5" t="s">
        <v>742</v>
      </c>
      <c r="E757" s="5" t="s">
        <v>59</v>
      </c>
      <c r="F757" s="4">
        <v>26</v>
      </c>
      <c r="G757" s="23">
        <v>23000</v>
      </c>
      <c r="H757" s="21" t="s">
        <v>44</v>
      </c>
      <c r="I757" s="4" t="s">
        <v>17</v>
      </c>
      <c r="J757" s="7">
        <f t="shared" si="52"/>
        <v>598000</v>
      </c>
      <c r="K757" s="7">
        <f t="shared" si="51"/>
        <v>669760.00000000012</v>
      </c>
    </row>
    <row r="758" spans="1:11" ht="45">
      <c r="A758" s="2">
        <v>670</v>
      </c>
      <c r="B758" s="5" t="s">
        <v>743</v>
      </c>
      <c r="C758" s="4" t="s">
        <v>13</v>
      </c>
      <c r="D758" s="5" t="s">
        <v>743</v>
      </c>
      <c r="E758" s="5" t="s">
        <v>59</v>
      </c>
      <c r="F758" s="4">
        <v>20</v>
      </c>
      <c r="G758" s="23">
        <v>60000</v>
      </c>
      <c r="H758" s="21" t="s">
        <v>44</v>
      </c>
      <c r="I758" s="4" t="s">
        <v>17</v>
      </c>
      <c r="J758" s="7">
        <f t="shared" si="52"/>
        <v>1200000</v>
      </c>
      <c r="K758" s="7">
        <f t="shared" si="51"/>
        <v>1344000.0000000002</v>
      </c>
    </row>
    <row r="759" spans="1:11" ht="45">
      <c r="A759" s="2">
        <v>671</v>
      </c>
      <c r="B759" s="5" t="s">
        <v>744</v>
      </c>
      <c r="C759" s="4" t="s">
        <v>13</v>
      </c>
      <c r="D759" s="5" t="s">
        <v>744</v>
      </c>
      <c r="E759" s="5" t="s">
        <v>59</v>
      </c>
      <c r="F759" s="4">
        <v>4</v>
      </c>
      <c r="G759" s="23">
        <v>85000</v>
      </c>
      <c r="H759" s="21" t="s">
        <v>44</v>
      </c>
      <c r="I759" s="4" t="s">
        <v>17</v>
      </c>
      <c r="J759" s="7">
        <f t="shared" si="52"/>
        <v>340000</v>
      </c>
      <c r="K759" s="7">
        <f t="shared" si="51"/>
        <v>380800.00000000006</v>
      </c>
    </row>
    <row r="760" spans="1:11" ht="45">
      <c r="A760" s="2">
        <v>672</v>
      </c>
      <c r="B760" s="5" t="s">
        <v>745</v>
      </c>
      <c r="C760" s="4" t="s">
        <v>13</v>
      </c>
      <c r="D760" s="5" t="s">
        <v>745</v>
      </c>
      <c r="E760" s="5" t="s">
        <v>59</v>
      </c>
      <c r="F760" s="4">
        <v>34</v>
      </c>
      <c r="G760" s="23">
        <v>15000</v>
      </c>
      <c r="H760" s="21" t="s">
        <v>44</v>
      </c>
      <c r="I760" s="4" t="s">
        <v>17</v>
      </c>
      <c r="J760" s="7">
        <f t="shared" si="52"/>
        <v>510000</v>
      </c>
      <c r="K760" s="7">
        <f t="shared" si="51"/>
        <v>571200</v>
      </c>
    </row>
    <row r="761" spans="1:11" ht="45">
      <c r="A761" s="2">
        <v>674</v>
      </c>
      <c r="B761" s="5" t="s">
        <v>746</v>
      </c>
      <c r="C761" s="4" t="s">
        <v>13</v>
      </c>
      <c r="D761" s="5" t="s">
        <v>746</v>
      </c>
      <c r="E761" s="5" t="s">
        <v>59</v>
      </c>
      <c r="F761" s="4">
        <v>150</v>
      </c>
      <c r="G761" s="23">
        <v>9000</v>
      </c>
      <c r="H761" s="21" t="s">
        <v>44</v>
      </c>
      <c r="I761" s="4" t="s">
        <v>17</v>
      </c>
      <c r="J761" s="7">
        <f t="shared" si="52"/>
        <v>1350000</v>
      </c>
      <c r="K761" s="7">
        <f t="shared" si="51"/>
        <v>1512000.0000000002</v>
      </c>
    </row>
    <row r="762" spans="1:11" ht="157.5" customHeight="1">
      <c r="A762" s="2">
        <v>675</v>
      </c>
      <c r="B762" s="3" t="s">
        <v>747</v>
      </c>
      <c r="C762" s="4" t="s">
        <v>13</v>
      </c>
      <c r="D762" s="3" t="s">
        <v>747</v>
      </c>
      <c r="E762" s="3" t="s">
        <v>748</v>
      </c>
      <c r="F762" s="3">
        <v>1</v>
      </c>
      <c r="G762" s="24">
        <f>J762/F762</f>
        <v>67500</v>
      </c>
      <c r="H762" s="4" t="s">
        <v>749</v>
      </c>
      <c r="I762" s="4" t="s">
        <v>17</v>
      </c>
      <c r="J762" s="7">
        <v>67500</v>
      </c>
      <c r="K762" s="7">
        <f t="shared" si="51"/>
        <v>75600</v>
      </c>
    </row>
    <row r="763" spans="1:11" ht="90">
      <c r="A763" s="2">
        <v>676</v>
      </c>
      <c r="B763" s="29" t="s">
        <v>750</v>
      </c>
      <c r="C763" s="25" t="s">
        <v>13</v>
      </c>
      <c r="D763" s="67" t="s">
        <v>751</v>
      </c>
      <c r="E763" s="29" t="s">
        <v>748</v>
      </c>
      <c r="F763" s="29">
        <v>1</v>
      </c>
      <c r="G763" s="24">
        <v>194642</v>
      </c>
      <c r="H763" s="25" t="s">
        <v>749</v>
      </c>
      <c r="I763" s="4" t="s">
        <v>17</v>
      </c>
      <c r="J763" s="29">
        <f>G763</f>
        <v>194642</v>
      </c>
      <c r="K763" s="29">
        <f t="shared" si="51"/>
        <v>217999.04</v>
      </c>
    </row>
    <row r="764" spans="1:11" ht="45">
      <c r="A764" s="2">
        <v>677</v>
      </c>
      <c r="B764" s="3" t="s">
        <v>752</v>
      </c>
      <c r="C764" s="4" t="s">
        <v>13</v>
      </c>
      <c r="D764" s="3" t="s">
        <v>752</v>
      </c>
      <c r="E764" s="3" t="s">
        <v>748</v>
      </c>
      <c r="F764" s="3">
        <v>3</v>
      </c>
      <c r="G764" s="24">
        <f t="shared" ref="G764:G772" si="53">J764/F764</f>
        <v>12966.666666666666</v>
      </c>
      <c r="H764" s="4" t="s">
        <v>44</v>
      </c>
      <c r="I764" s="4" t="s">
        <v>17</v>
      </c>
      <c r="J764" s="7">
        <v>38900</v>
      </c>
      <c r="K764" s="7">
        <f t="shared" si="51"/>
        <v>43568.000000000007</v>
      </c>
    </row>
    <row r="765" spans="1:11" ht="45">
      <c r="A765" s="2">
        <v>678</v>
      </c>
      <c r="B765" s="3" t="s">
        <v>753</v>
      </c>
      <c r="C765" s="4" t="s">
        <v>13</v>
      </c>
      <c r="D765" s="3" t="s">
        <v>754</v>
      </c>
      <c r="E765" s="3" t="s">
        <v>748</v>
      </c>
      <c r="F765" s="3">
        <v>3</v>
      </c>
      <c r="G765" s="24">
        <f t="shared" si="53"/>
        <v>8499.9999999999982</v>
      </c>
      <c r="H765" s="4" t="s">
        <v>44</v>
      </c>
      <c r="I765" s="4" t="s">
        <v>17</v>
      </c>
      <c r="J765" s="7">
        <f>K765/1.12</f>
        <v>25499.999999999996</v>
      </c>
      <c r="K765" s="7">
        <v>28560</v>
      </c>
    </row>
    <row r="766" spans="1:11" ht="45">
      <c r="A766" s="2">
        <v>679</v>
      </c>
      <c r="B766" s="3" t="s">
        <v>755</v>
      </c>
      <c r="C766" s="4" t="s">
        <v>13</v>
      </c>
      <c r="D766" s="3" t="s">
        <v>756</v>
      </c>
      <c r="E766" s="3" t="s">
        <v>748</v>
      </c>
      <c r="F766" s="3">
        <v>1</v>
      </c>
      <c r="G766" s="24">
        <f t="shared" si="53"/>
        <v>89600</v>
      </c>
      <c r="H766" s="4" t="s">
        <v>705</v>
      </c>
      <c r="I766" s="4" t="s">
        <v>17</v>
      </c>
      <c r="J766" s="7">
        <v>89600</v>
      </c>
      <c r="K766" s="7">
        <f t="shared" ref="K766:K781" si="54">J766*1.12</f>
        <v>100352.00000000001</v>
      </c>
    </row>
    <row r="767" spans="1:11" ht="45">
      <c r="A767" s="2">
        <v>680</v>
      </c>
      <c r="B767" s="3" t="s">
        <v>757</v>
      </c>
      <c r="C767" s="4" t="s">
        <v>13</v>
      </c>
      <c r="D767" s="3" t="s">
        <v>757</v>
      </c>
      <c r="E767" s="3" t="s">
        <v>59</v>
      </c>
      <c r="F767" s="3">
        <v>3</v>
      </c>
      <c r="G767" s="24">
        <f t="shared" si="53"/>
        <v>15000</v>
      </c>
      <c r="H767" s="4" t="s">
        <v>758</v>
      </c>
      <c r="I767" s="4" t="s">
        <v>17</v>
      </c>
      <c r="J767" s="7">
        <v>45000</v>
      </c>
      <c r="K767" s="7">
        <f t="shared" si="54"/>
        <v>50400.000000000007</v>
      </c>
    </row>
    <row r="768" spans="1:11" ht="45">
      <c r="A768" s="2">
        <v>681</v>
      </c>
      <c r="B768" s="3" t="s">
        <v>759</v>
      </c>
      <c r="C768" s="4" t="s">
        <v>13</v>
      </c>
      <c r="D768" s="3" t="s">
        <v>759</v>
      </c>
      <c r="E768" s="3" t="s">
        <v>748</v>
      </c>
      <c r="F768" s="3">
        <v>3</v>
      </c>
      <c r="G768" s="24">
        <f t="shared" si="53"/>
        <v>10000</v>
      </c>
      <c r="H768" s="4" t="s">
        <v>758</v>
      </c>
      <c r="I768" s="4" t="s">
        <v>17</v>
      </c>
      <c r="J768" s="7">
        <v>30000</v>
      </c>
      <c r="K768" s="7">
        <f t="shared" si="54"/>
        <v>33600</v>
      </c>
    </row>
    <row r="769" spans="1:11" ht="60">
      <c r="A769" s="2">
        <v>682</v>
      </c>
      <c r="B769" s="3" t="s">
        <v>760</v>
      </c>
      <c r="C769" s="4" t="s">
        <v>13</v>
      </c>
      <c r="D769" s="3" t="s">
        <v>760</v>
      </c>
      <c r="E769" s="3" t="s">
        <v>748</v>
      </c>
      <c r="F769" s="3">
        <v>3</v>
      </c>
      <c r="G769" s="24">
        <f t="shared" si="53"/>
        <v>87125</v>
      </c>
      <c r="H769" s="4" t="s">
        <v>749</v>
      </c>
      <c r="I769" s="4" t="s">
        <v>17</v>
      </c>
      <c r="J769" s="7">
        <v>261375</v>
      </c>
      <c r="K769" s="7">
        <f t="shared" si="54"/>
        <v>292740</v>
      </c>
    </row>
    <row r="770" spans="1:11" ht="45">
      <c r="A770" s="2">
        <v>683</v>
      </c>
      <c r="B770" s="3" t="s">
        <v>761</v>
      </c>
      <c r="C770" s="4" t="s">
        <v>13</v>
      </c>
      <c r="D770" s="3" t="s">
        <v>761</v>
      </c>
      <c r="E770" s="3" t="s">
        <v>748</v>
      </c>
      <c r="F770" s="3">
        <v>4</v>
      </c>
      <c r="G770" s="24">
        <f t="shared" si="53"/>
        <v>755000</v>
      </c>
      <c r="H770" s="4" t="s">
        <v>762</v>
      </c>
      <c r="I770" s="4" t="s">
        <v>17</v>
      </c>
      <c r="J770" s="7">
        <v>3020000</v>
      </c>
      <c r="K770" s="7">
        <f t="shared" si="54"/>
        <v>3382400.0000000005</v>
      </c>
    </row>
    <row r="771" spans="1:11" ht="75">
      <c r="A771" s="2">
        <v>684</v>
      </c>
      <c r="B771" s="3" t="s">
        <v>763</v>
      </c>
      <c r="C771" s="4" t="s">
        <v>13</v>
      </c>
      <c r="D771" s="3" t="s">
        <v>763</v>
      </c>
      <c r="E771" s="3" t="s">
        <v>748</v>
      </c>
      <c r="F771" s="3">
        <v>4</v>
      </c>
      <c r="G771" s="24">
        <f t="shared" si="53"/>
        <v>120000</v>
      </c>
      <c r="H771" s="4" t="s">
        <v>672</v>
      </c>
      <c r="I771" s="4" t="s">
        <v>17</v>
      </c>
      <c r="J771" s="7">
        <v>480000</v>
      </c>
      <c r="K771" s="7">
        <f t="shared" si="54"/>
        <v>537600</v>
      </c>
    </row>
    <row r="772" spans="1:11" ht="45">
      <c r="A772" s="2">
        <v>685</v>
      </c>
      <c r="B772" s="3" t="s">
        <v>764</v>
      </c>
      <c r="C772" s="4" t="s">
        <v>13</v>
      </c>
      <c r="D772" s="3" t="s">
        <v>764</v>
      </c>
      <c r="E772" s="3" t="s">
        <v>748</v>
      </c>
      <c r="F772" s="3">
        <v>5</v>
      </c>
      <c r="G772" s="24">
        <f t="shared" si="53"/>
        <v>95000</v>
      </c>
      <c r="H772" s="21" t="s">
        <v>672</v>
      </c>
      <c r="I772" s="4" t="s">
        <v>17</v>
      </c>
      <c r="J772" s="7">
        <v>475000</v>
      </c>
      <c r="K772" s="7">
        <f t="shared" si="54"/>
        <v>532000</v>
      </c>
    </row>
    <row r="773" spans="1:11" ht="75">
      <c r="A773" s="2">
        <v>686</v>
      </c>
      <c r="B773" s="3" t="s">
        <v>765</v>
      </c>
      <c r="C773" s="4" t="s">
        <v>13</v>
      </c>
      <c r="D773" s="3" t="s">
        <v>765</v>
      </c>
      <c r="E773" s="3" t="s">
        <v>748</v>
      </c>
      <c r="F773" s="3">
        <v>1</v>
      </c>
      <c r="G773" s="24">
        <v>500000</v>
      </c>
      <c r="H773" s="21" t="s">
        <v>672</v>
      </c>
      <c r="I773" s="4" t="s">
        <v>17</v>
      </c>
      <c r="J773" s="7">
        <v>500000</v>
      </c>
      <c r="K773" s="7">
        <f t="shared" si="54"/>
        <v>560000</v>
      </c>
    </row>
    <row r="774" spans="1:11" ht="45">
      <c r="A774" s="2" t="s">
        <v>1450</v>
      </c>
      <c r="B774" s="3" t="s">
        <v>1451</v>
      </c>
      <c r="C774" s="4" t="s">
        <v>13</v>
      </c>
      <c r="D774" s="3" t="s">
        <v>1451</v>
      </c>
      <c r="E774" s="3" t="s">
        <v>30</v>
      </c>
      <c r="F774" s="3">
        <v>1</v>
      </c>
      <c r="G774" s="24">
        <v>3491938</v>
      </c>
      <c r="H774" s="21" t="s">
        <v>1452</v>
      </c>
      <c r="I774" s="4" t="s">
        <v>17</v>
      </c>
      <c r="J774" s="7">
        <v>3491938</v>
      </c>
      <c r="K774" s="7">
        <f t="shared" si="54"/>
        <v>3910970.5600000005</v>
      </c>
    </row>
    <row r="775" spans="1:11" ht="75">
      <c r="A775" s="2">
        <v>687</v>
      </c>
      <c r="B775" s="3" t="s">
        <v>766</v>
      </c>
      <c r="C775" s="4" t="s">
        <v>129</v>
      </c>
      <c r="D775" s="30" t="s">
        <v>767</v>
      </c>
      <c r="E775" s="3" t="s">
        <v>748</v>
      </c>
      <c r="F775" s="3">
        <v>10</v>
      </c>
      <c r="G775" s="24">
        <f t="shared" ref="G775:G780" si="55">J775/F775</f>
        <v>624450</v>
      </c>
      <c r="H775" s="21" t="s">
        <v>768</v>
      </c>
      <c r="I775" s="4" t="s">
        <v>17</v>
      </c>
      <c r="J775" s="7">
        <v>6244500</v>
      </c>
      <c r="K775" s="7">
        <f t="shared" si="54"/>
        <v>6993840.0000000009</v>
      </c>
    </row>
    <row r="776" spans="1:11" ht="60">
      <c r="A776" s="2">
        <v>688</v>
      </c>
      <c r="B776" s="3" t="s">
        <v>769</v>
      </c>
      <c r="C776" s="4" t="s">
        <v>129</v>
      </c>
      <c r="D776" s="3" t="s">
        <v>770</v>
      </c>
      <c r="E776" s="3" t="s">
        <v>748</v>
      </c>
      <c r="F776" s="3">
        <v>7</v>
      </c>
      <c r="G776" s="24">
        <f t="shared" si="55"/>
        <v>457050</v>
      </c>
      <c r="H776" s="21" t="s">
        <v>768</v>
      </c>
      <c r="I776" s="4" t="s">
        <v>17</v>
      </c>
      <c r="J776" s="7">
        <v>3199350</v>
      </c>
      <c r="K776" s="7">
        <f t="shared" si="54"/>
        <v>3583272.0000000005</v>
      </c>
    </row>
    <row r="777" spans="1:11" ht="45">
      <c r="A777" s="2">
        <v>689</v>
      </c>
      <c r="B777" s="3" t="s">
        <v>771</v>
      </c>
      <c r="C777" s="4" t="s">
        <v>13</v>
      </c>
      <c r="D777" s="3" t="s">
        <v>771</v>
      </c>
      <c r="E777" s="3" t="s">
        <v>748</v>
      </c>
      <c r="F777" s="3">
        <v>1</v>
      </c>
      <c r="G777" s="24">
        <f t="shared" si="55"/>
        <v>755000</v>
      </c>
      <c r="H777" s="21" t="s">
        <v>736</v>
      </c>
      <c r="I777" s="4" t="s">
        <v>17</v>
      </c>
      <c r="J777" s="7">
        <v>755000</v>
      </c>
      <c r="K777" s="7">
        <f t="shared" si="54"/>
        <v>845600.00000000012</v>
      </c>
    </row>
    <row r="778" spans="1:11" ht="45">
      <c r="A778" s="2">
        <v>690</v>
      </c>
      <c r="B778" s="3" t="s">
        <v>772</v>
      </c>
      <c r="C778" s="4" t="s">
        <v>13</v>
      </c>
      <c r="D778" s="3" t="s">
        <v>772</v>
      </c>
      <c r="E778" s="3" t="s">
        <v>59</v>
      </c>
      <c r="F778" s="3">
        <v>1</v>
      </c>
      <c r="G778" s="24">
        <f t="shared" si="55"/>
        <v>20000</v>
      </c>
      <c r="H778" s="4" t="s">
        <v>36</v>
      </c>
      <c r="I778" s="4" t="s">
        <v>17</v>
      </c>
      <c r="J778" s="7">
        <v>20000</v>
      </c>
      <c r="K778" s="7">
        <f t="shared" si="54"/>
        <v>22400.000000000004</v>
      </c>
    </row>
    <row r="779" spans="1:11" ht="45">
      <c r="A779" s="2">
        <v>691</v>
      </c>
      <c r="B779" s="3" t="s">
        <v>773</v>
      </c>
      <c r="C779" s="4" t="s">
        <v>13</v>
      </c>
      <c r="D779" s="3" t="s">
        <v>773</v>
      </c>
      <c r="E779" s="3" t="s">
        <v>59</v>
      </c>
      <c r="F779" s="3">
        <v>1</v>
      </c>
      <c r="G779" s="24">
        <f t="shared" si="55"/>
        <v>20000</v>
      </c>
      <c r="H779" s="4" t="s">
        <v>36</v>
      </c>
      <c r="I779" s="4" t="s">
        <v>17</v>
      </c>
      <c r="J779" s="7">
        <v>20000</v>
      </c>
      <c r="K779" s="7">
        <f t="shared" si="54"/>
        <v>22400.000000000004</v>
      </c>
    </row>
    <row r="780" spans="1:11" ht="45">
      <c r="A780" s="2">
        <v>692</v>
      </c>
      <c r="B780" s="3" t="s">
        <v>774</v>
      </c>
      <c r="C780" s="4" t="s">
        <v>13</v>
      </c>
      <c r="D780" s="3" t="s">
        <v>774</v>
      </c>
      <c r="E780" s="3" t="s">
        <v>775</v>
      </c>
      <c r="F780" s="3">
        <v>1</v>
      </c>
      <c r="G780" s="24">
        <f t="shared" si="55"/>
        <v>12000</v>
      </c>
      <c r="H780" s="4" t="s">
        <v>36</v>
      </c>
      <c r="I780" s="4" t="s">
        <v>17</v>
      </c>
      <c r="J780" s="7">
        <v>12000</v>
      </c>
      <c r="K780" s="7">
        <f t="shared" si="54"/>
        <v>13440.000000000002</v>
      </c>
    </row>
    <row r="781" spans="1:11" ht="45">
      <c r="A781" s="2">
        <v>693</v>
      </c>
      <c r="B781" s="3" t="s">
        <v>776</v>
      </c>
      <c r="C781" s="4" t="s">
        <v>13</v>
      </c>
      <c r="D781" s="4" t="s">
        <v>777</v>
      </c>
      <c r="E781" s="3" t="s">
        <v>30</v>
      </c>
      <c r="F781" s="3">
        <v>1</v>
      </c>
      <c r="G781" s="24">
        <v>410000</v>
      </c>
      <c r="H781" s="21" t="s">
        <v>672</v>
      </c>
      <c r="I781" s="4" t="s">
        <v>17</v>
      </c>
      <c r="J781" s="7">
        <v>410000</v>
      </c>
      <c r="K781" s="7">
        <f t="shared" si="54"/>
        <v>459200.00000000006</v>
      </c>
    </row>
    <row r="782" spans="1:11" ht="45">
      <c r="A782" s="2">
        <v>694</v>
      </c>
      <c r="B782" s="5" t="s">
        <v>778</v>
      </c>
      <c r="C782" s="4" t="s">
        <v>13</v>
      </c>
      <c r="D782" s="5" t="s">
        <v>778</v>
      </c>
      <c r="E782" s="5" t="s">
        <v>59</v>
      </c>
      <c r="F782" s="4">
        <v>300</v>
      </c>
      <c r="G782" s="23">
        <v>14000</v>
      </c>
      <c r="H782" s="4" t="s">
        <v>36</v>
      </c>
      <c r="I782" s="4" t="s">
        <v>17</v>
      </c>
      <c r="J782" s="7">
        <f>G782*F782</f>
        <v>4200000</v>
      </c>
      <c r="K782" s="7">
        <f>J782*1.12</f>
        <v>4704000</v>
      </c>
    </row>
    <row r="783" spans="1:11" ht="60">
      <c r="A783" s="2">
        <v>698</v>
      </c>
      <c r="B783" s="27" t="s">
        <v>779</v>
      </c>
      <c r="C783" s="27" t="s">
        <v>432</v>
      </c>
      <c r="D783" s="27" t="s">
        <v>779</v>
      </c>
      <c r="E783" s="27" t="s">
        <v>15</v>
      </c>
      <c r="F783" s="27">
        <v>1</v>
      </c>
      <c r="G783" s="21">
        <v>125000</v>
      </c>
      <c r="H783" s="4" t="s">
        <v>780</v>
      </c>
      <c r="I783" s="4" t="s">
        <v>17</v>
      </c>
      <c r="J783" s="7">
        <v>125000</v>
      </c>
      <c r="K783" s="33">
        <v>140000</v>
      </c>
    </row>
    <row r="784" spans="1:11" ht="60">
      <c r="A784" s="2">
        <v>699</v>
      </c>
      <c r="B784" s="27" t="s">
        <v>781</v>
      </c>
      <c r="C784" s="27" t="s">
        <v>432</v>
      </c>
      <c r="D784" s="27" t="s">
        <v>781</v>
      </c>
      <c r="E784" s="27" t="s">
        <v>15</v>
      </c>
      <c r="F784" s="27">
        <v>1</v>
      </c>
      <c r="G784" s="21">
        <v>35000</v>
      </c>
      <c r="H784" s="4" t="s">
        <v>780</v>
      </c>
      <c r="I784" s="4" t="s">
        <v>17</v>
      </c>
      <c r="J784" s="7">
        <v>35000</v>
      </c>
      <c r="K784" s="33">
        <v>39200</v>
      </c>
    </row>
    <row r="785" spans="1:11">
      <c r="A785" s="68" t="s">
        <v>782</v>
      </c>
      <c r="B785" s="4"/>
      <c r="C785" s="27"/>
      <c r="D785" s="4"/>
      <c r="E785" s="4"/>
      <c r="F785" s="4"/>
      <c r="G785" s="32"/>
      <c r="H785" s="27"/>
      <c r="I785" s="27"/>
      <c r="J785" s="7"/>
      <c r="K785" s="33"/>
    </row>
    <row r="786" spans="1:11" ht="45">
      <c r="A786" s="2">
        <v>700</v>
      </c>
      <c r="B786" s="5" t="s">
        <v>783</v>
      </c>
      <c r="C786" s="4" t="s">
        <v>13</v>
      </c>
      <c r="D786" s="5" t="s">
        <v>783</v>
      </c>
      <c r="E786" s="5" t="s">
        <v>15</v>
      </c>
      <c r="F786" s="3">
        <v>100</v>
      </c>
      <c r="G786" s="23">
        <v>1500</v>
      </c>
      <c r="H786" s="4" t="s">
        <v>19</v>
      </c>
      <c r="I786" s="4" t="s">
        <v>17</v>
      </c>
      <c r="J786" s="22">
        <f>F786*G786</f>
        <v>150000</v>
      </c>
      <c r="K786" s="7">
        <f t="shared" ref="K786:K823" si="56">J786*1.12</f>
        <v>168000.00000000003</v>
      </c>
    </row>
    <row r="787" spans="1:11" ht="60">
      <c r="A787" s="2">
        <v>701</v>
      </c>
      <c r="B787" s="5" t="s">
        <v>784</v>
      </c>
      <c r="C787" s="4" t="s">
        <v>13</v>
      </c>
      <c r="D787" s="5" t="s">
        <v>784</v>
      </c>
      <c r="E787" s="5" t="s">
        <v>15</v>
      </c>
      <c r="F787" s="3">
        <v>100</v>
      </c>
      <c r="G787" s="23">
        <v>2000</v>
      </c>
      <c r="H787" s="4" t="s">
        <v>785</v>
      </c>
      <c r="I787" s="4" t="s">
        <v>17</v>
      </c>
      <c r="J787" s="22">
        <f>F787*G787</f>
        <v>200000</v>
      </c>
      <c r="K787" s="7">
        <f t="shared" si="56"/>
        <v>224000.00000000003</v>
      </c>
    </row>
    <row r="788" spans="1:11" ht="60">
      <c r="A788" s="2">
        <v>702</v>
      </c>
      <c r="B788" s="5" t="s">
        <v>786</v>
      </c>
      <c r="C788" s="4" t="s">
        <v>13</v>
      </c>
      <c r="D788" s="5" t="s">
        <v>786</v>
      </c>
      <c r="E788" s="5" t="s">
        <v>15</v>
      </c>
      <c r="F788" s="3">
        <v>100</v>
      </c>
      <c r="G788" s="23">
        <v>5000</v>
      </c>
      <c r="H788" s="4" t="s">
        <v>785</v>
      </c>
      <c r="I788" s="4" t="s">
        <v>17</v>
      </c>
      <c r="J788" s="22">
        <f>F788*G788</f>
        <v>500000</v>
      </c>
      <c r="K788" s="7">
        <f t="shared" si="56"/>
        <v>560000</v>
      </c>
    </row>
    <row r="789" spans="1:11" ht="60">
      <c r="A789" s="2">
        <v>703</v>
      </c>
      <c r="B789" s="5" t="s">
        <v>787</v>
      </c>
      <c r="C789" s="4" t="s">
        <v>13</v>
      </c>
      <c r="D789" s="5" t="s">
        <v>787</v>
      </c>
      <c r="E789" s="5" t="s">
        <v>15</v>
      </c>
      <c r="F789" s="3">
        <v>100</v>
      </c>
      <c r="G789" s="23">
        <v>10000</v>
      </c>
      <c r="H789" s="4" t="s">
        <v>785</v>
      </c>
      <c r="I789" s="4" t="s">
        <v>17</v>
      </c>
      <c r="J789" s="22">
        <f>F789*G789</f>
        <v>1000000</v>
      </c>
      <c r="K789" s="7">
        <f t="shared" si="56"/>
        <v>1120000</v>
      </c>
    </row>
    <row r="790" spans="1:11" ht="60">
      <c r="A790" s="2">
        <v>704</v>
      </c>
      <c r="B790" s="5" t="s">
        <v>788</v>
      </c>
      <c r="C790" s="4" t="s">
        <v>13</v>
      </c>
      <c r="D790" s="5" t="s">
        <v>788</v>
      </c>
      <c r="E790" s="5" t="s">
        <v>59</v>
      </c>
      <c r="F790" s="4">
        <v>1</v>
      </c>
      <c r="G790" s="23">
        <v>5500</v>
      </c>
      <c r="H790" s="4" t="s">
        <v>789</v>
      </c>
      <c r="I790" s="4" t="s">
        <v>17</v>
      </c>
      <c r="J790" s="7">
        <f t="shared" ref="J790:J823" si="57">G790*F790</f>
        <v>5500</v>
      </c>
      <c r="K790" s="7">
        <f t="shared" si="56"/>
        <v>6160.0000000000009</v>
      </c>
    </row>
    <row r="791" spans="1:11" ht="60">
      <c r="A791" s="2">
        <v>705</v>
      </c>
      <c r="B791" s="5" t="s">
        <v>790</v>
      </c>
      <c r="C791" s="4" t="s">
        <v>13</v>
      </c>
      <c r="D791" s="5" t="s">
        <v>790</v>
      </c>
      <c r="E791" s="5" t="s">
        <v>59</v>
      </c>
      <c r="F791" s="4">
        <v>1</v>
      </c>
      <c r="G791" s="23">
        <v>5500</v>
      </c>
      <c r="H791" s="4" t="s">
        <v>789</v>
      </c>
      <c r="I791" s="4" t="s">
        <v>17</v>
      </c>
      <c r="J791" s="7">
        <f t="shared" si="57"/>
        <v>5500</v>
      </c>
      <c r="K791" s="7">
        <f t="shared" si="56"/>
        <v>6160.0000000000009</v>
      </c>
    </row>
    <row r="792" spans="1:11" ht="60">
      <c r="A792" s="2">
        <v>706</v>
      </c>
      <c r="B792" s="5" t="s">
        <v>791</v>
      </c>
      <c r="C792" s="4" t="s">
        <v>13</v>
      </c>
      <c r="D792" s="5" t="s">
        <v>791</v>
      </c>
      <c r="E792" s="5" t="s">
        <v>59</v>
      </c>
      <c r="F792" s="4">
        <v>1</v>
      </c>
      <c r="G792" s="23">
        <v>5500</v>
      </c>
      <c r="H792" s="4" t="s">
        <v>789</v>
      </c>
      <c r="I792" s="4" t="s">
        <v>17</v>
      </c>
      <c r="J792" s="7">
        <f t="shared" si="57"/>
        <v>5500</v>
      </c>
      <c r="K792" s="7">
        <f t="shared" si="56"/>
        <v>6160.0000000000009</v>
      </c>
    </row>
    <row r="793" spans="1:11" ht="60">
      <c r="A793" s="2">
        <v>707</v>
      </c>
      <c r="B793" s="5" t="s">
        <v>792</v>
      </c>
      <c r="C793" s="4" t="s">
        <v>13</v>
      </c>
      <c r="D793" s="5" t="s">
        <v>792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si="57"/>
        <v>5500</v>
      </c>
      <c r="K793" s="7">
        <f t="shared" si="56"/>
        <v>6160.0000000000009</v>
      </c>
    </row>
    <row r="794" spans="1:11" ht="60">
      <c r="A794" s="2">
        <v>708</v>
      </c>
      <c r="B794" s="5" t="s">
        <v>793</v>
      </c>
      <c r="C794" s="4" t="s">
        <v>13</v>
      </c>
      <c r="D794" s="5" t="s">
        <v>793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57"/>
        <v>5500</v>
      </c>
      <c r="K794" s="7">
        <f t="shared" si="56"/>
        <v>6160.0000000000009</v>
      </c>
    </row>
    <row r="795" spans="1:11" ht="60">
      <c r="A795" s="2">
        <v>709</v>
      </c>
      <c r="B795" s="5" t="s">
        <v>794</v>
      </c>
      <c r="C795" s="4" t="s">
        <v>13</v>
      </c>
      <c r="D795" s="5" t="s">
        <v>794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57"/>
        <v>5500</v>
      </c>
      <c r="K795" s="7">
        <f t="shared" si="56"/>
        <v>6160.0000000000009</v>
      </c>
    </row>
    <row r="796" spans="1:11" ht="60">
      <c r="A796" s="2">
        <v>710</v>
      </c>
      <c r="B796" s="5" t="s">
        <v>795</v>
      </c>
      <c r="C796" s="4" t="s">
        <v>13</v>
      </c>
      <c r="D796" s="5" t="s">
        <v>795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57"/>
        <v>5500</v>
      </c>
      <c r="K796" s="7">
        <f t="shared" si="56"/>
        <v>6160.0000000000009</v>
      </c>
    </row>
    <row r="797" spans="1:11" ht="60">
      <c r="A797" s="2">
        <v>711</v>
      </c>
      <c r="B797" s="5" t="s">
        <v>796</v>
      </c>
      <c r="C797" s="4" t="s">
        <v>13</v>
      </c>
      <c r="D797" s="5" t="s">
        <v>796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57"/>
        <v>5500</v>
      </c>
      <c r="K797" s="7">
        <f t="shared" si="56"/>
        <v>6160.0000000000009</v>
      </c>
    </row>
    <row r="798" spans="1:11" ht="45">
      <c r="A798" s="2">
        <v>712</v>
      </c>
      <c r="B798" s="25" t="s">
        <v>797</v>
      </c>
      <c r="C798" s="4" t="s">
        <v>13</v>
      </c>
      <c r="D798" s="25" t="s">
        <v>798</v>
      </c>
      <c r="E798" s="5" t="s">
        <v>421</v>
      </c>
      <c r="F798" s="4">
        <v>10</v>
      </c>
      <c r="G798" s="23">
        <v>31090</v>
      </c>
      <c r="H798" s="4" t="s">
        <v>36</v>
      </c>
      <c r="I798" s="4" t="s">
        <v>17</v>
      </c>
      <c r="J798" s="7">
        <f t="shared" si="57"/>
        <v>310900</v>
      </c>
      <c r="K798" s="7">
        <f t="shared" si="56"/>
        <v>348208.00000000006</v>
      </c>
    </row>
    <row r="799" spans="1:11" ht="45">
      <c r="A799" s="2">
        <v>713</v>
      </c>
      <c r="B799" s="25" t="s">
        <v>797</v>
      </c>
      <c r="C799" s="4" t="s">
        <v>13</v>
      </c>
      <c r="D799" s="25" t="s">
        <v>799</v>
      </c>
      <c r="E799" s="5" t="s">
        <v>421</v>
      </c>
      <c r="F799" s="4">
        <v>10</v>
      </c>
      <c r="G799" s="23">
        <v>31090</v>
      </c>
      <c r="H799" s="4" t="s">
        <v>36</v>
      </c>
      <c r="I799" s="4" t="s">
        <v>17</v>
      </c>
      <c r="J799" s="7">
        <f t="shared" si="57"/>
        <v>310900</v>
      </c>
      <c r="K799" s="7">
        <f t="shared" si="56"/>
        <v>348208.00000000006</v>
      </c>
    </row>
    <row r="800" spans="1:11" ht="45">
      <c r="A800" s="2">
        <v>714</v>
      </c>
      <c r="B800" s="25" t="s">
        <v>800</v>
      </c>
      <c r="C800" s="4" t="s">
        <v>13</v>
      </c>
      <c r="D800" s="25" t="s">
        <v>801</v>
      </c>
      <c r="E800" s="5" t="s">
        <v>421</v>
      </c>
      <c r="F800" s="4">
        <v>20</v>
      </c>
      <c r="G800" s="23">
        <v>23900</v>
      </c>
      <c r="H800" s="4" t="s">
        <v>36</v>
      </c>
      <c r="I800" s="4" t="s">
        <v>17</v>
      </c>
      <c r="J800" s="7">
        <f t="shared" si="57"/>
        <v>478000</v>
      </c>
      <c r="K800" s="7">
        <f t="shared" si="56"/>
        <v>535360</v>
      </c>
    </row>
    <row r="801" spans="1:11" ht="60">
      <c r="A801" s="2">
        <v>715</v>
      </c>
      <c r="B801" s="25" t="s">
        <v>802</v>
      </c>
      <c r="C801" s="4" t="s">
        <v>13</v>
      </c>
      <c r="D801" s="25" t="s">
        <v>802</v>
      </c>
      <c r="E801" s="5" t="s">
        <v>59</v>
      </c>
      <c r="F801" s="4">
        <v>6</v>
      </c>
      <c r="G801" s="23">
        <v>1690</v>
      </c>
      <c r="H801" s="4" t="s">
        <v>789</v>
      </c>
      <c r="I801" s="4" t="s">
        <v>17</v>
      </c>
      <c r="J801" s="7">
        <f t="shared" si="57"/>
        <v>10140</v>
      </c>
      <c r="K801" s="7">
        <f t="shared" si="56"/>
        <v>11356.800000000001</v>
      </c>
    </row>
    <row r="802" spans="1:11" ht="60">
      <c r="A802" s="2">
        <v>716</v>
      </c>
      <c r="B802" s="25" t="s">
        <v>803</v>
      </c>
      <c r="C802" s="4" t="s">
        <v>13</v>
      </c>
      <c r="D802" s="25" t="s">
        <v>803</v>
      </c>
      <c r="E802" s="5" t="s">
        <v>59</v>
      </c>
      <c r="F802" s="4">
        <v>4</v>
      </c>
      <c r="G802" s="23">
        <v>6090</v>
      </c>
      <c r="H802" s="4" t="s">
        <v>789</v>
      </c>
      <c r="I802" s="4" t="s">
        <v>17</v>
      </c>
      <c r="J802" s="7">
        <f t="shared" si="57"/>
        <v>24360</v>
      </c>
      <c r="K802" s="7">
        <f t="shared" si="56"/>
        <v>27283.200000000004</v>
      </c>
    </row>
    <row r="803" spans="1:11" ht="60">
      <c r="A803" s="2">
        <v>717</v>
      </c>
      <c r="B803" s="25" t="s">
        <v>804</v>
      </c>
      <c r="C803" s="4" t="s">
        <v>13</v>
      </c>
      <c r="D803" s="25" t="s">
        <v>804</v>
      </c>
      <c r="E803" s="5" t="s">
        <v>59</v>
      </c>
      <c r="F803" s="4">
        <v>4</v>
      </c>
      <c r="G803" s="23">
        <v>6090</v>
      </c>
      <c r="H803" s="4" t="s">
        <v>789</v>
      </c>
      <c r="I803" s="4" t="s">
        <v>17</v>
      </c>
      <c r="J803" s="7">
        <f t="shared" si="57"/>
        <v>24360</v>
      </c>
      <c r="K803" s="7">
        <f t="shared" si="56"/>
        <v>27283.200000000004</v>
      </c>
    </row>
    <row r="804" spans="1:11" ht="60">
      <c r="A804" s="2">
        <v>718</v>
      </c>
      <c r="B804" s="25" t="s">
        <v>805</v>
      </c>
      <c r="C804" s="4" t="s">
        <v>13</v>
      </c>
      <c r="D804" s="25" t="s">
        <v>805</v>
      </c>
      <c r="E804" s="5" t="s">
        <v>59</v>
      </c>
      <c r="F804" s="4">
        <v>8</v>
      </c>
      <c r="G804" s="23">
        <v>6090</v>
      </c>
      <c r="H804" s="4" t="s">
        <v>789</v>
      </c>
      <c r="I804" s="4" t="s">
        <v>17</v>
      </c>
      <c r="J804" s="7">
        <f t="shared" si="57"/>
        <v>48720</v>
      </c>
      <c r="K804" s="7">
        <f t="shared" si="56"/>
        <v>54566.400000000009</v>
      </c>
    </row>
    <row r="805" spans="1:11" ht="45">
      <c r="A805" s="2">
        <v>719</v>
      </c>
      <c r="B805" s="25" t="s">
        <v>806</v>
      </c>
      <c r="C805" s="4" t="s">
        <v>13</v>
      </c>
      <c r="D805" s="25" t="s">
        <v>807</v>
      </c>
      <c r="E805" s="5" t="s">
        <v>421</v>
      </c>
      <c r="F805" s="4">
        <v>10</v>
      </c>
      <c r="G805" s="23">
        <v>3990</v>
      </c>
      <c r="H805" s="4" t="s">
        <v>36</v>
      </c>
      <c r="I805" s="4" t="s">
        <v>17</v>
      </c>
      <c r="J805" s="7">
        <f t="shared" si="57"/>
        <v>39900</v>
      </c>
      <c r="K805" s="7">
        <f t="shared" si="56"/>
        <v>44688.000000000007</v>
      </c>
    </row>
    <row r="806" spans="1:11" ht="45">
      <c r="A806" s="2">
        <v>720</v>
      </c>
      <c r="B806" s="25" t="s">
        <v>806</v>
      </c>
      <c r="C806" s="4" t="s">
        <v>13</v>
      </c>
      <c r="D806" s="25" t="s">
        <v>806</v>
      </c>
      <c r="E806" s="5" t="s">
        <v>421</v>
      </c>
      <c r="F806" s="4">
        <v>10</v>
      </c>
      <c r="G806" s="23">
        <v>5990</v>
      </c>
      <c r="H806" s="4" t="s">
        <v>36</v>
      </c>
      <c r="I806" s="4" t="s">
        <v>17</v>
      </c>
      <c r="J806" s="7">
        <f t="shared" si="57"/>
        <v>59900</v>
      </c>
      <c r="K806" s="7">
        <f t="shared" si="56"/>
        <v>67088</v>
      </c>
    </row>
    <row r="807" spans="1:11" ht="60">
      <c r="A807" s="2">
        <v>721</v>
      </c>
      <c r="B807" s="25" t="s">
        <v>808</v>
      </c>
      <c r="C807" s="4" t="s">
        <v>13</v>
      </c>
      <c r="D807" s="25" t="s">
        <v>809</v>
      </c>
      <c r="E807" s="5" t="s">
        <v>59</v>
      </c>
      <c r="F807" s="4">
        <v>4</v>
      </c>
      <c r="G807" s="23">
        <v>4390</v>
      </c>
      <c r="H807" s="4" t="s">
        <v>789</v>
      </c>
      <c r="I807" s="4" t="s">
        <v>17</v>
      </c>
      <c r="J807" s="7">
        <f t="shared" si="57"/>
        <v>17560</v>
      </c>
      <c r="K807" s="7">
        <f t="shared" si="56"/>
        <v>19667.2</v>
      </c>
    </row>
    <row r="808" spans="1:11" ht="60">
      <c r="A808" s="2">
        <v>722</v>
      </c>
      <c r="B808" s="25" t="s">
        <v>810</v>
      </c>
      <c r="C808" s="4" t="s">
        <v>13</v>
      </c>
      <c r="D808" s="25" t="s">
        <v>811</v>
      </c>
      <c r="E808" s="5" t="s">
        <v>59</v>
      </c>
      <c r="F808" s="4">
        <v>8</v>
      </c>
      <c r="G808" s="23">
        <v>2590</v>
      </c>
      <c r="H808" s="4" t="s">
        <v>789</v>
      </c>
      <c r="I808" s="4" t="s">
        <v>17</v>
      </c>
      <c r="J808" s="7">
        <f t="shared" si="57"/>
        <v>20720</v>
      </c>
      <c r="K808" s="7">
        <f t="shared" si="56"/>
        <v>23206.400000000001</v>
      </c>
    </row>
    <row r="809" spans="1:11" ht="45">
      <c r="A809" s="2" t="s">
        <v>1573</v>
      </c>
      <c r="B809" s="25" t="s">
        <v>1574</v>
      </c>
      <c r="C809" s="4" t="s">
        <v>13</v>
      </c>
      <c r="D809" s="25" t="s">
        <v>1574</v>
      </c>
      <c r="E809" s="5" t="s">
        <v>15</v>
      </c>
      <c r="F809" s="4">
        <v>8</v>
      </c>
      <c r="G809" s="23">
        <v>107143</v>
      </c>
      <c r="H809" s="4" t="s">
        <v>36</v>
      </c>
      <c r="I809" s="4" t="s">
        <v>17</v>
      </c>
      <c r="J809" s="7">
        <f t="shared" si="57"/>
        <v>857144</v>
      </c>
      <c r="K809" s="7">
        <f t="shared" si="56"/>
        <v>960001.28000000014</v>
      </c>
    </row>
    <row r="810" spans="1:11" ht="60">
      <c r="A810" s="2">
        <v>723</v>
      </c>
      <c r="B810" s="25" t="s">
        <v>812</v>
      </c>
      <c r="C810" s="4" t="s">
        <v>13</v>
      </c>
      <c r="D810" s="25" t="s">
        <v>812</v>
      </c>
      <c r="E810" s="5" t="s">
        <v>59</v>
      </c>
      <c r="F810" s="4">
        <v>20</v>
      </c>
      <c r="G810" s="23">
        <v>1800</v>
      </c>
      <c r="H810" s="4" t="s">
        <v>789</v>
      </c>
      <c r="I810" s="4" t="s">
        <v>17</v>
      </c>
      <c r="J810" s="7">
        <f t="shared" si="57"/>
        <v>36000</v>
      </c>
      <c r="K810" s="7">
        <f t="shared" si="56"/>
        <v>40320.000000000007</v>
      </c>
    </row>
    <row r="811" spans="1:11" ht="60">
      <c r="A811" s="2">
        <v>724</v>
      </c>
      <c r="B811" s="25" t="s">
        <v>813</v>
      </c>
      <c r="C811" s="4" t="s">
        <v>13</v>
      </c>
      <c r="D811" s="25" t="s">
        <v>813</v>
      </c>
      <c r="E811" s="5" t="s">
        <v>59</v>
      </c>
      <c r="F811" s="4">
        <v>20</v>
      </c>
      <c r="G811" s="23">
        <v>3400</v>
      </c>
      <c r="H811" s="4" t="s">
        <v>789</v>
      </c>
      <c r="I811" s="4" t="s">
        <v>17</v>
      </c>
      <c r="J811" s="7">
        <f t="shared" si="57"/>
        <v>68000</v>
      </c>
      <c r="K811" s="7">
        <f t="shared" si="56"/>
        <v>76160</v>
      </c>
    </row>
    <row r="812" spans="1:11" ht="60">
      <c r="A812" s="2">
        <v>725</v>
      </c>
      <c r="B812" s="25" t="s">
        <v>814</v>
      </c>
      <c r="C812" s="4" t="s">
        <v>13</v>
      </c>
      <c r="D812" s="25" t="s">
        <v>814</v>
      </c>
      <c r="E812" s="5" t="s">
        <v>59</v>
      </c>
      <c r="F812" s="4">
        <v>1</v>
      </c>
      <c r="G812" s="23">
        <v>35000</v>
      </c>
      <c r="H812" s="4" t="s">
        <v>789</v>
      </c>
      <c r="I812" s="4" t="s">
        <v>17</v>
      </c>
      <c r="J812" s="7">
        <f t="shared" si="57"/>
        <v>35000</v>
      </c>
      <c r="K812" s="7">
        <f t="shared" si="56"/>
        <v>39200.000000000007</v>
      </c>
    </row>
    <row r="813" spans="1:11" ht="60">
      <c r="A813" s="2">
        <v>726</v>
      </c>
      <c r="B813" s="25" t="s">
        <v>815</v>
      </c>
      <c r="C813" s="4" t="s">
        <v>13</v>
      </c>
      <c r="D813" s="25" t="s">
        <v>815</v>
      </c>
      <c r="E813" s="5" t="s">
        <v>59</v>
      </c>
      <c r="F813" s="4">
        <v>1</v>
      </c>
      <c r="G813" s="23">
        <v>26000</v>
      </c>
      <c r="H813" s="4" t="s">
        <v>789</v>
      </c>
      <c r="I813" s="4" t="s">
        <v>17</v>
      </c>
      <c r="J813" s="7">
        <f t="shared" si="57"/>
        <v>26000</v>
      </c>
      <c r="K813" s="7">
        <f t="shared" si="56"/>
        <v>29120.000000000004</v>
      </c>
    </row>
    <row r="814" spans="1:11" ht="60">
      <c r="A814" s="2">
        <v>727</v>
      </c>
      <c r="B814" s="25" t="s">
        <v>816</v>
      </c>
      <c r="C814" s="4" t="s">
        <v>13</v>
      </c>
      <c r="D814" s="25" t="s">
        <v>816</v>
      </c>
      <c r="E814" s="5" t="s">
        <v>59</v>
      </c>
      <c r="F814" s="4">
        <v>20</v>
      </c>
      <c r="G814" s="23">
        <v>1000</v>
      </c>
      <c r="H814" s="4" t="s">
        <v>789</v>
      </c>
      <c r="I814" s="4" t="s">
        <v>17</v>
      </c>
      <c r="J814" s="7">
        <f t="shared" si="57"/>
        <v>20000</v>
      </c>
      <c r="K814" s="7">
        <f t="shared" si="56"/>
        <v>22400.000000000004</v>
      </c>
    </row>
    <row r="815" spans="1:11" ht="60">
      <c r="A815" s="2">
        <v>728</v>
      </c>
      <c r="B815" s="25" t="s">
        <v>817</v>
      </c>
      <c r="C815" s="4" t="s">
        <v>13</v>
      </c>
      <c r="D815" s="25" t="s">
        <v>817</v>
      </c>
      <c r="E815" s="5" t="s">
        <v>59</v>
      </c>
      <c r="F815" s="4">
        <v>10</v>
      </c>
      <c r="G815" s="23">
        <v>3300</v>
      </c>
      <c r="H815" s="4" t="s">
        <v>789</v>
      </c>
      <c r="I815" s="4" t="s">
        <v>17</v>
      </c>
      <c r="J815" s="7">
        <f t="shared" si="57"/>
        <v>33000</v>
      </c>
      <c r="K815" s="7">
        <f t="shared" si="56"/>
        <v>36960</v>
      </c>
    </row>
    <row r="816" spans="1:11" ht="60">
      <c r="A816" s="2">
        <v>729</v>
      </c>
      <c r="B816" s="25" t="s">
        <v>818</v>
      </c>
      <c r="C816" s="4" t="s">
        <v>13</v>
      </c>
      <c r="D816" s="25" t="s">
        <v>818</v>
      </c>
      <c r="E816" s="5" t="s">
        <v>59</v>
      </c>
      <c r="F816" s="4">
        <v>20</v>
      </c>
      <c r="G816" s="23">
        <v>3500</v>
      </c>
      <c r="H816" s="4" t="s">
        <v>789</v>
      </c>
      <c r="I816" s="4" t="s">
        <v>17</v>
      </c>
      <c r="J816" s="7">
        <f t="shared" si="57"/>
        <v>70000</v>
      </c>
      <c r="K816" s="7">
        <f t="shared" si="56"/>
        <v>78400.000000000015</v>
      </c>
    </row>
    <row r="817" spans="1:11" ht="60">
      <c r="A817" s="2">
        <v>730</v>
      </c>
      <c r="B817" s="5" t="s">
        <v>819</v>
      </c>
      <c r="C817" s="4" t="s">
        <v>13</v>
      </c>
      <c r="D817" s="5" t="s">
        <v>819</v>
      </c>
      <c r="E817" s="5" t="s">
        <v>59</v>
      </c>
      <c r="F817" s="4">
        <v>10</v>
      </c>
      <c r="G817" s="23">
        <v>10000</v>
      </c>
      <c r="H817" s="4" t="s">
        <v>789</v>
      </c>
      <c r="I817" s="4" t="s">
        <v>17</v>
      </c>
      <c r="J817" s="7">
        <f t="shared" si="57"/>
        <v>100000</v>
      </c>
      <c r="K817" s="7">
        <f t="shared" si="56"/>
        <v>112000.00000000001</v>
      </c>
    </row>
    <row r="818" spans="1:11" ht="60">
      <c r="A818" s="2">
        <v>731</v>
      </c>
      <c r="B818" s="5" t="s">
        <v>820</v>
      </c>
      <c r="C818" s="4" t="s">
        <v>13</v>
      </c>
      <c r="D818" s="5" t="s">
        <v>820</v>
      </c>
      <c r="E818" s="5" t="s">
        <v>59</v>
      </c>
      <c r="F818" s="4">
        <v>3</v>
      </c>
      <c r="G818" s="23">
        <v>3500</v>
      </c>
      <c r="H818" s="4" t="s">
        <v>789</v>
      </c>
      <c r="I818" s="4" t="s">
        <v>17</v>
      </c>
      <c r="J818" s="7">
        <f t="shared" si="57"/>
        <v>10500</v>
      </c>
      <c r="K818" s="7">
        <f t="shared" si="56"/>
        <v>11760.000000000002</v>
      </c>
    </row>
    <row r="819" spans="1:11" ht="45">
      <c r="A819" s="2">
        <v>732</v>
      </c>
      <c r="B819" s="5" t="s">
        <v>821</v>
      </c>
      <c r="C819" s="4" t="s">
        <v>13</v>
      </c>
      <c r="D819" s="5" t="s">
        <v>821</v>
      </c>
      <c r="E819" s="5" t="s">
        <v>59</v>
      </c>
      <c r="F819" s="4">
        <v>5</v>
      </c>
      <c r="G819" s="23">
        <v>2800</v>
      </c>
      <c r="H819" s="4" t="s">
        <v>36</v>
      </c>
      <c r="I819" s="4" t="s">
        <v>17</v>
      </c>
      <c r="J819" s="7">
        <f t="shared" si="57"/>
        <v>14000</v>
      </c>
      <c r="K819" s="7">
        <f t="shared" si="56"/>
        <v>15680.000000000002</v>
      </c>
    </row>
    <row r="820" spans="1:11" ht="60">
      <c r="A820" s="2">
        <v>733</v>
      </c>
      <c r="B820" s="5" t="s">
        <v>822</v>
      </c>
      <c r="C820" s="4" t="s">
        <v>13</v>
      </c>
      <c r="D820" s="5" t="s">
        <v>822</v>
      </c>
      <c r="E820" s="5" t="s">
        <v>59</v>
      </c>
      <c r="F820" s="4">
        <v>10</v>
      </c>
      <c r="G820" s="23">
        <v>600</v>
      </c>
      <c r="H820" s="4" t="s">
        <v>789</v>
      </c>
      <c r="I820" s="4" t="s">
        <v>17</v>
      </c>
      <c r="J820" s="7">
        <f t="shared" si="57"/>
        <v>6000</v>
      </c>
      <c r="K820" s="7">
        <f t="shared" si="56"/>
        <v>6720.0000000000009</v>
      </c>
    </row>
    <row r="821" spans="1:11" ht="45">
      <c r="A821" s="2">
        <v>734</v>
      </c>
      <c r="B821" s="5" t="s">
        <v>823</v>
      </c>
      <c r="C821" s="4" t="s">
        <v>13</v>
      </c>
      <c r="D821" s="5" t="s">
        <v>823</v>
      </c>
      <c r="E821" s="5" t="s">
        <v>59</v>
      </c>
      <c r="F821" s="4">
        <v>60</v>
      </c>
      <c r="G821" s="23">
        <v>4200</v>
      </c>
      <c r="H821" s="4" t="s">
        <v>36</v>
      </c>
      <c r="I821" s="4" t="s">
        <v>17</v>
      </c>
      <c r="J821" s="7">
        <f t="shared" si="57"/>
        <v>252000</v>
      </c>
      <c r="K821" s="7">
        <f t="shared" si="56"/>
        <v>282240</v>
      </c>
    </row>
    <row r="822" spans="1:11" ht="45">
      <c r="A822" s="2">
        <v>735</v>
      </c>
      <c r="B822" s="5" t="s">
        <v>824</v>
      </c>
      <c r="C822" s="4" t="s">
        <v>13</v>
      </c>
      <c r="D822" s="5" t="s">
        <v>824</v>
      </c>
      <c r="E822" s="5" t="s">
        <v>15</v>
      </c>
      <c r="F822" s="4">
        <v>10</v>
      </c>
      <c r="G822" s="23">
        <v>3500</v>
      </c>
      <c r="H822" s="4" t="s">
        <v>36</v>
      </c>
      <c r="I822" s="4" t="s">
        <v>17</v>
      </c>
      <c r="J822" s="7">
        <f t="shared" si="57"/>
        <v>35000</v>
      </c>
      <c r="K822" s="7">
        <f t="shared" si="56"/>
        <v>39200.000000000007</v>
      </c>
    </row>
    <row r="823" spans="1:11" ht="45">
      <c r="A823" s="2">
        <v>736</v>
      </c>
      <c r="B823" s="5" t="s">
        <v>825</v>
      </c>
      <c r="C823" s="4" t="s">
        <v>13</v>
      </c>
      <c r="D823" s="5" t="s">
        <v>825</v>
      </c>
      <c r="E823" s="5" t="s">
        <v>15</v>
      </c>
      <c r="F823" s="4">
        <v>10</v>
      </c>
      <c r="G823" s="23">
        <v>7500</v>
      </c>
      <c r="H823" s="4" t="s">
        <v>36</v>
      </c>
      <c r="I823" s="4" t="s">
        <v>17</v>
      </c>
      <c r="J823" s="7">
        <f t="shared" si="57"/>
        <v>75000</v>
      </c>
      <c r="K823" s="7">
        <f t="shared" si="56"/>
        <v>84000.000000000015</v>
      </c>
    </row>
    <row r="824" spans="1:11" ht="60">
      <c r="A824" s="2">
        <v>737</v>
      </c>
      <c r="B824" s="27" t="s">
        <v>826</v>
      </c>
      <c r="C824" s="27" t="s">
        <v>13</v>
      </c>
      <c r="D824" s="27" t="s">
        <v>827</v>
      </c>
      <c r="E824" s="25" t="s">
        <v>30</v>
      </c>
      <c r="F824" s="25">
        <v>15</v>
      </c>
      <c r="G824" s="32">
        <v>17000</v>
      </c>
      <c r="H824" s="27" t="s">
        <v>828</v>
      </c>
      <c r="I824" s="4" t="s">
        <v>17</v>
      </c>
      <c r="J824" s="29">
        <v>255000</v>
      </c>
      <c r="K824" s="33">
        <v>285600</v>
      </c>
    </row>
    <row r="825" spans="1:11" ht="60">
      <c r="A825" s="2">
        <v>738</v>
      </c>
      <c r="B825" s="27" t="s">
        <v>829</v>
      </c>
      <c r="C825" s="27" t="s">
        <v>13</v>
      </c>
      <c r="D825" s="27" t="s">
        <v>830</v>
      </c>
      <c r="E825" s="25" t="s">
        <v>30</v>
      </c>
      <c r="F825" s="25">
        <v>15</v>
      </c>
      <c r="G825" s="32">
        <v>17000</v>
      </c>
      <c r="H825" s="27" t="s">
        <v>828</v>
      </c>
      <c r="I825" s="4" t="s">
        <v>17</v>
      </c>
      <c r="J825" s="29">
        <v>255000</v>
      </c>
      <c r="K825" s="33">
        <v>285600</v>
      </c>
    </row>
    <row r="826" spans="1:11" ht="60">
      <c r="A826" s="2">
        <v>739</v>
      </c>
      <c r="B826" s="27" t="s">
        <v>829</v>
      </c>
      <c r="C826" s="27" t="s">
        <v>13</v>
      </c>
      <c r="D826" s="27" t="s">
        <v>831</v>
      </c>
      <c r="E826" s="25" t="s">
        <v>30</v>
      </c>
      <c r="F826" s="25">
        <v>15</v>
      </c>
      <c r="G826" s="32">
        <v>17000</v>
      </c>
      <c r="H826" s="27" t="s">
        <v>832</v>
      </c>
      <c r="I826" s="4" t="s">
        <v>17</v>
      </c>
      <c r="J826" s="29">
        <v>255000</v>
      </c>
      <c r="K826" s="33">
        <v>285600</v>
      </c>
    </row>
    <row r="827" spans="1:11" ht="60">
      <c r="A827" s="2">
        <v>740</v>
      </c>
      <c r="B827" s="27" t="s">
        <v>833</v>
      </c>
      <c r="C827" s="27" t="s">
        <v>13</v>
      </c>
      <c r="D827" s="27" t="s">
        <v>834</v>
      </c>
      <c r="E827" s="25" t="s">
        <v>30</v>
      </c>
      <c r="F827" s="25">
        <v>15</v>
      </c>
      <c r="G827" s="32">
        <v>17000</v>
      </c>
      <c r="H827" s="27" t="s">
        <v>832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741</v>
      </c>
      <c r="B828" s="27" t="s">
        <v>833</v>
      </c>
      <c r="C828" s="27" t="s">
        <v>13</v>
      </c>
      <c r="D828" s="27" t="s">
        <v>835</v>
      </c>
      <c r="E828" s="25" t="s">
        <v>30</v>
      </c>
      <c r="F828" s="25">
        <v>15</v>
      </c>
      <c r="G828" s="32">
        <v>17000</v>
      </c>
      <c r="H828" s="27" t="s">
        <v>832</v>
      </c>
      <c r="I828" s="4" t="s">
        <v>17</v>
      </c>
      <c r="J828" s="29">
        <v>255000</v>
      </c>
      <c r="K828" s="33">
        <v>285600</v>
      </c>
    </row>
    <row r="829" spans="1:11">
      <c r="A829" s="68" t="s">
        <v>836</v>
      </c>
      <c r="B829" s="3"/>
      <c r="C829" s="4"/>
      <c r="D829" s="3"/>
      <c r="E829" s="3"/>
      <c r="F829" s="29"/>
      <c r="G829" s="24"/>
      <c r="H829" s="4"/>
      <c r="I829" s="4"/>
      <c r="J829" s="7"/>
      <c r="K829" s="7"/>
    </row>
    <row r="830" spans="1:11" ht="45">
      <c r="A830" s="2">
        <v>742</v>
      </c>
      <c r="B830" s="5" t="s">
        <v>837</v>
      </c>
      <c r="C830" s="4" t="s">
        <v>13</v>
      </c>
      <c r="D830" s="5" t="s">
        <v>837</v>
      </c>
      <c r="E830" s="5" t="s">
        <v>15</v>
      </c>
      <c r="F830" s="3">
        <v>1000</v>
      </c>
      <c r="G830" s="23">
        <v>50</v>
      </c>
      <c r="H830" s="4" t="s">
        <v>19</v>
      </c>
      <c r="I830" s="4" t="s">
        <v>17</v>
      </c>
      <c r="J830" s="22">
        <f>F830*G830</f>
        <v>50000</v>
      </c>
      <c r="K830" s="7">
        <f t="shared" ref="K830:K838" si="58">J830*1.12</f>
        <v>56000.000000000007</v>
      </c>
    </row>
    <row r="831" spans="1:11" ht="45">
      <c r="A831" s="2">
        <v>743</v>
      </c>
      <c r="B831" s="5" t="s">
        <v>838</v>
      </c>
      <c r="C831" s="4" t="s">
        <v>13</v>
      </c>
      <c r="D831" s="5" t="s">
        <v>838</v>
      </c>
      <c r="E831" s="5" t="s">
        <v>59</v>
      </c>
      <c r="F831" s="3">
        <v>7000</v>
      </c>
      <c r="G831" s="21">
        <v>25</v>
      </c>
      <c r="H831" s="4" t="s">
        <v>36</v>
      </c>
      <c r="I831" s="4" t="s">
        <v>529</v>
      </c>
      <c r="J831" s="7">
        <f t="shared" ref="J831:J838" si="59">F831*G831</f>
        <v>175000</v>
      </c>
      <c r="K831" s="7">
        <f t="shared" si="58"/>
        <v>196000.00000000003</v>
      </c>
    </row>
    <row r="832" spans="1:11" ht="45">
      <c r="A832" s="2">
        <v>744</v>
      </c>
      <c r="B832" s="5" t="s">
        <v>839</v>
      </c>
      <c r="C832" s="4" t="s">
        <v>13</v>
      </c>
      <c r="D832" s="5" t="s">
        <v>839</v>
      </c>
      <c r="E832" s="5" t="s">
        <v>59</v>
      </c>
      <c r="F832" s="3">
        <v>4000</v>
      </c>
      <c r="G832" s="21">
        <v>25</v>
      </c>
      <c r="H832" s="4" t="s">
        <v>36</v>
      </c>
      <c r="I832" s="4" t="s">
        <v>529</v>
      </c>
      <c r="J832" s="7">
        <f t="shared" si="59"/>
        <v>100000</v>
      </c>
      <c r="K832" s="7">
        <f t="shared" si="58"/>
        <v>112000.00000000001</v>
      </c>
    </row>
    <row r="833" spans="1:11" ht="45">
      <c r="A833" s="2">
        <v>745</v>
      </c>
      <c r="B833" s="5" t="s">
        <v>840</v>
      </c>
      <c r="C833" s="4" t="s">
        <v>13</v>
      </c>
      <c r="D833" s="5" t="s">
        <v>840</v>
      </c>
      <c r="E833" s="5" t="s">
        <v>59</v>
      </c>
      <c r="F833" s="3">
        <v>1000</v>
      </c>
      <c r="G833" s="21">
        <v>20</v>
      </c>
      <c r="H833" s="4" t="s">
        <v>36</v>
      </c>
      <c r="I833" s="4" t="s">
        <v>529</v>
      </c>
      <c r="J833" s="7">
        <f t="shared" si="59"/>
        <v>20000</v>
      </c>
      <c r="K833" s="7">
        <f t="shared" si="58"/>
        <v>22400.000000000004</v>
      </c>
    </row>
    <row r="834" spans="1:11" ht="45">
      <c r="A834" s="2">
        <v>746</v>
      </c>
      <c r="B834" s="5" t="s">
        <v>841</v>
      </c>
      <c r="C834" s="4" t="s">
        <v>13</v>
      </c>
      <c r="D834" s="5" t="s">
        <v>841</v>
      </c>
      <c r="E834" s="5" t="s">
        <v>59</v>
      </c>
      <c r="F834" s="3">
        <v>1000</v>
      </c>
      <c r="G834" s="21">
        <v>40</v>
      </c>
      <c r="H834" s="4" t="s">
        <v>36</v>
      </c>
      <c r="I834" s="4" t="s">
        <v>529</v>
      </c>
      <c r="J834" s="7">
        <f t="shared" si="59"/>
        <v>40000</v>
      </c>
      <c r="K834" s="7">
        <f t="shared" si="58"/>
        <v>44800.000000000007</v>
      </c>
    </row>
    <row r="835" spans="1:11" ht="45">
      <c r="A835" s="2">
        <v>747</v>
      </c>
      <c r="B835" s="5" t="s">
        <v>842</v>
      </c>
      <c r="C835" s="4" t="s">
        <v>13</v>
      </c>
      <c r="D835" s="5" t="s">
        <v>842</v>
      </c>
      <c r="E835" s="5" t="s">
        <v>59</v>
      </c>
      <c r="F835" s="3">
        <v>1000</v>
      </c>
      <c r="G835" s="21">
        <v>22</v>
      </c>
      <c r="H835" s="4" t="s">
        <v>36</v>
      </c>
      <c r="I835" s="4" t="s">
        <v>529</v>
      </c>
      <c r="J835" s="7">
        <f t="shared" si="59"/>
        <v>22000</v>
      </c>
      <c r="K835" s="7">
        <f t="shared" si="58"/>
        <v>24640.000000000004</v>
      </c>
    </row>
    <row r="836" spans="1:11" ht="60">
      <c r="A836" s="2">
        <v>748</v>
      </c>
      <c r="B836" s="5" t="s">
        <v>843</v>
      </c>
      <c r="C836" s="4" t="s">
        <v>13</v>
      </c>
      <c r="D836" s="5" t="s">
        <v>843</v>
      </c>
      <c r="E836" s="5" t="s">
        <v>59</v>
      </c>
      <c r="F836" s="3">
        <v>12000</v>
      </c>
      <c r="G836" s="21">
        <v>25</v>
      </c>
      <c r="H836" s="4" t="s">
        <v>844</v>
      </c>
      <c r="I836" s="4" t="s">
        <v>529</v>
      </c>
      <c r="J836" s="7">
        <f t="shared" si="59"/>
        <v>300000</v>
      </c>
      <c r="K836" s="7">
        <f t="shared" si="58"/>
        <v>336000.00000000006</v>
      </c>
    </row>
    <row r="837" spans="1:11" ht="45">
      <c r="A837" s="2">
        <v>749</v>
      </c>
      <c r="B837" s="5" t="s">
        <v>845</v>
      </c>
      <c r="C837" s="4" t="s">
        <v>13</v>
      </c>
      <c r="D837" s="5" t="s">
        <v>845</v>
      </c>
      <c r="E837" s="5" t="s">
        <v>59</v>
      </c>
      <c r="F837" s="3">
        <v>500</v>
      </c>
      <c r="G837" s="21">
        <v>22</v>
      </c>
      <c r="H837" s="4" t="s">
        <v>36</v>
      </c>
      <c r="I837" s="4" t="s">
        <v>529</v>
      </c>
      <c r="J837" s="7">
        <f t="shared" si="59"/>
        <v>11000</v>
      </c>
      <c r="K837" s="7">
        <f t="shared" si="58"/>
        <v>12320.000000000002</v>
      </c>
    </row>
    <row r="838" spans="1:11" ht="45">
      <c r="A838" s="2">
        <v>750</v>
      </c>
      <c r="B838" s="5" t="s">
        <v>846</v>
      </c>
      <c r="C838" s="4" t="s">
        <v>13</v>
      </c>
      <c r="D838" s="5" t="s">
        <v>846</v>
      </c>
      <c r="E838" s="5" t="s">
        <v>59</v>
      </c>
      <c r="F838" s="3">
        <v>1000</v>
      </c>
      <c r="G838" s="21">
        <v>22</v>
      </c>
      <c r="H838" s="4" t="s">
        <v>36</v>
      </c>
      <c r="I838" s="4" t="s">
        <v>529</v>
      </c>
      <c r="J838" s="7">
        <f t="shared" si="59"/>
        <v>22000</v>
      </c>
      <c r="K838" s="7">
        <f t="shared" si="58"/>
        <v>24640.000000000004</v>
      </c>
    </row>
    <row r="839" spans="1:11" ht="45">
      <c r="A839" s="2">
        <v>751</v>
      </c>
      <c r="B839" s="27" t="s">
        <v>847</v>
      </c>
      <c r="C839" s="27" t="s">
        <v>13</v>
      </c>
      <c r="D839" s="27" t="s">
        <v>847</v>
      </c>
      <c r="E839" s="27" t="s">
        <v>59</v>
      </c>
      <c r="F839" s="25">
        <v>2500</v>
      </c>
      <c r="G839" s="6">
        <v>70</v>
      </c>
      <c r="H839" s="27" t="s">
        <v>36</v>
      </c>
      <c r="I839" s="4" t="s">
        <v>17</v>
      </c>
      <c r="J839" s="33">
        <v>175000</v>
      </c>
      <c r="K839" s="33">
        <v>196000</v>
      </c>
    </row>
    <row r="840" spans="1:11">
      <c r="A840" s="68" t="s">
        <v>848</v>
      </c>
      <c r="B840" s="25"/>
      <c r="C840" s="4"/>
      <c r="D840" s="25"/>
      <c r="E840" s="5"/>
      <c r="F840" s="4"/>
      <c r="G840" s="23"/>
      <c r="H840" s="4"/>
      <c r="I840" s="4"/>
      <c r="J840" s="7"/>
      <c r="K840" s="7"/>
    </row>
    <row r="841" spans="1:11" ht="60">
      <c r="A841" s="2">
        <v>752</v>
      </c>
      <c r="B841" s="5" t="s">
        <v>849</v>
      </c>
      <c r="C841" s="4" t="s">
        <v>129</v>
      </c>
      <c r="D841" s="5" t="s">
        <v>849</v>
      </c>
      <c r="E841" s="3" t="s">
        <v>850</v>
      </c>
      <c r="F841" s="4">
        <v>370</v>
      </c>
      <c r="G841" s="23">
        <v>14850</v>
      </c>
      <c r="H841" s="4" t="s">
        <v>851</v>
      </c>
      <c r="I841" s="4" t="s">
        <v>17</v>
      </c>
      <c r="J841" s="7">
        <f>G841*F841</f>
        <v>5494500</v>
      </c>
      <c r="K841" s="7">
        <f>J841*1.12</f>
        <v>6153840.0000000009</v>
      </c>
    </row>
    <row r="842" spans="1:11" ht="60">
      <c r="A842" s="2">
        <v>753</v>
      </c>
      <c r="B842" s="3" t="s">
        <v>852</v>
      </c>
      <c r="C842" s="4" t="s">
        <v>129</v>
      </c>
      <c r="D842" s="3" t="s">
        <v>852</v>
      </c>
      <c r="E842" s="3" t="s">
        <v>850</v>
      </c>
      <c r="F842" s="3">
        <v>320</v>
      </c>
      <c r="G842" s="24">
        <v>17538</v>
      </c>
      <c r="H842" s="4" t="s">
        <v>851</v>
      </c>
      <c r="I842" s="4" t="s">
        <v>17</v>
      </c>
      <c r="J842" s="7">
        <v>5612162</v>
      </c>
      <c r="K842" s="7">
        <f>J842*1.12</f>
        <v>6285621.4400000004</v>
      </c>
    </row>
    <row r="843" spans="1:11" ht="45">
      <c r="A843" s="2">
        <v>754</v>
      </c>
      <c r="B843" s="3" t="s">
        <v>853</v>
      </c>
      <c r="C843" s="4" t="s">
        <v>13</v>
      </c>
      <c r="D843" s="3" t="s">
        <v>853</v>
      </c>
      <c r="E843" s="3" t="s">
        <v>59</v>
      </c>
      <c r="F843" s="3">
        <v>1</v>
      </c>
      <c r="G843" s="24">
        <v>89285.714285714275</v>
      </c>
      <c r="H843" s="4" t="s">
        <v>36</v>
      </c>
      <c r="I843" s="4" t="s">
        <v>17</v>
      </c>
      <c r="J843" s="7">
        <v>89285.714285714275</v>
      </c>
      <c r="K843" s="7">
        <v>100000</v>
      </c>
    </row>
    <row r="844" spans="1:11" ht="45">
      <c r="A844" s="2">
        <v>755</v>
      </c>
      <c r="B844" s="3" t="s">
        <v>854</v>
      </c>
      <c r="C844" s="4" t="s">
        <v>13</v>
      </c>
      <c r="D844" s="3" t="s">
        <v>854</v>
      </c>
      <c r="E844" s="3" t="s">
        <v>59</v>
      </c>
      <c r="F844" s="3">
        <v>2</v>
      </c>
      <c r="G844" s="24">
        <v>84821.428571428565</v>
      </c>
      <c r="H844" s="4" t="s">
        <v>36</v>
      </c>
      <c r="I844" s="4" t="s">
        <v>17</v>
      </c>
      <c r="J844" s="7">
        <v>169642.85714285713</v>
      </c>
      <c r="K844" s="7">
        <v>190000</v>
      </c>
    </row>
    <row r="845" spans="1:11" ht="45">
      <c r="A845" s="2">
        <v>756</v>
      </c>
      <c r="B845" s="3" t="s">
        <v>855</v>
      </c>
      <c r="C845" s="4" t="s">
        <v>13</v>
      </c>
      <c r="D845" s="3" t="s">
        <v>856</v>
      </c>
      <c r="E845" s="3" t="s">
        <v>15</v>
      </c>
      <c r="F845" s="3">
        <v>1</v>
      </c>
      <c r="G845" s="24">
        <v>30000</v>
      </c>
      <c r="H845" s="4" t="s">
        <v>19</v>
      </c>
      <c r="I845" s="4" t="s">
        <v>17</v>
      </c>
      <c r="J845" s="7">
        <f>G845*F845</f>
        <v>30000</v>
      </c>
      <c r="K845" s="7">
        <f>J845*1.12</f>
        <v>33600</v>
      </c>
    </row>
    <row r="846" spans="1:11" ht="45">
      <c r="A846" s="2">
        <v>757</v>
      </c>
      <c r="B846" s="3" t="s">
        <v>857</v>
      </c>
      <c r="C846" s="4" t="s">
        <v>13</v>
      </c>
      <c r="D846" s="3" t="s">
        <v>857</v>
      </c>
      <c r="E846" s="3" t="s">
        <v>59</v>
      </c>
      <c r="F846" s="3">
        <v>2</v>
      </c>
      <c r="G846" s="24">
        <v>174107.14285714284</v>
      </c>
      <c r="H846" s="4" t="s">
        <v>60</v>
      </c>
      <c r="I846" s="4" t="s">
        <v>17</v>
      </c>
      <c r="J846" s="7">
        <v>348214.28571428568</v>
      </c>
      <c r="K846" s="7">
        <v>390000</v>
      </c>
    </row>
    <row r="847" spans="1:11" ht="45">
      <c r="A847" s="2">
        <v>758</v>
      </c>
      <c r="B847" s="3" t="s">
        <v>858</v>
      </c>
      <c r="C847" s="4" t="s">
        <v>13</v>
      </c>
      <c r="D847" s="3" t="s">
        <v>858</v>
      </c>
      <c r="E847" s="3" t="s">
        <v>59</v>
      </c>
      <c r="F847" s="3">
        <v>1</v>
      </c>
      <c r="G847" s="24">
        <v>736607.14285714284</v>
      </c>
      <c r="H847" s="4" t="s">
        <v>60</v>
      </c>
      <c r="I847" s="4" t="s">
        <v>17</v>
      </c>
      <c r="J847" s="7">
        <v>736607.14285714284</v>
      </c>
      <c r="K847" s="7">
        <v>825000</v>
      </c>
    </row>
    <row r="848" spans="1:11" ht="45">
      <c r="A848" s="2">
        <v>759</v>
      </c>
      <c r="B848" s="3" t="s">
        <v>859</v>
      </c>
      <c r="C848" s="4" t="s">
        <v>13</v>
      </c>
      <c r="D848" s="3" t="s">
        <v>859</v>
      </c>
      <c r="E848" s="3" t="s">
        <v>59</v>
      </c>
      <c r="F848" s="3">
        <v>45</v>
      </c>
      <c r="G848" s="24">
        <v>35714.28571428571</v>
      </c>
      <c r="H848" s="4" t="s">
        <v>60</v>
      </c>
      <c r="I848" s="4" t="s">
        <v>17</v>
      </c>
      <c r="J848" s="7">
        <v>1607142.857142857</v>
      </c>
      <c r="K848" s="7">
        <v>1800000</v>
      </c>
    </row>
    <row r="849" spans="1:11" ht="45">
      <c r="A849" s="2">
        <v>760</v>
      </c>
      <c r="B849" s="3" t="s">
        <v>860</v>
      </c>
      <c r="C849" s="4" t="s">
        <v>13</v>
      </c>
      <c r="D849" s="3" t="s">
        <v>860</v>
      </c>
      <c r="E849" s="3" t="s">
        <v>59</v>
      </c>
      <c r="F849" s="3">
        <v>5</v>
      </c>
      <c r="G849" s="24">
        <v>22321.428571428569</v>
      </c>
      <c r="H849" s="4" t="s">
        <v>36</v>
      </c>
      <c r="I849" s="4" t="s">
        <v>17</v>
      </c>
      <c r="J849" s="7">
        <v>111607.14285714284</v>
      </c>
      <c r="K849" s="7">
        <v>125000</v>
      </c>
    </row>
    <row r="850" spans="1:11" ht="45">
      <c r="A850" s="2">
        <v>761</v>
      </c>
      <c r="B850" s="3" t="s">
        <v>861</v>
      </c>
      <c r="C850" s="4" t="s">
        <v>13</v>
      </c>
      <c r="D850" s="3" t="s">
        <v>861</v>
      </c>
      <c r="E850" s="3" t="s">
        <v>59</v>
      </c>
      <c r="F850" s="3">
        <v>5</v>
      </c>
      <c r="G850" s="24">
        <v>32142.857142857141</v>
      </c>
      <c r="H850" s="4" t="s">
        <v>36</v>
      </c>
      <c r="I850" s="4" t="s">
        <v>17</v>
      </c>
      <c r="J850" s="7">
        <v>160714.28571428571</v>
      </c>
      <c r="K850" s="7">
        <v>180000</v>
      </c>
    </row>
    <row r="851" spans="1:11" ht="45">
      <c r="A851" s="2">
        <v>762</v>
      </c>
      <c r="B851" s="3" t="s">
        <v>862</v>
      </c>
      <c r="C851" s="4" t="s">
        <v>13</v>
      </c>
      <c r="D851" s="3" t="s">
        <v>862</v>
      </c>
      <c r="E851" s="3" t="s">
        <v>59</v>
      </c>
      <c r="F851" s="3">
        <v>1</v>
      </c>
      <c r="G851" s="24">
        <v>2589286</v>
      </c>
      <c r="H851" s="4" t="s">
        <v>146</v>
      </c>
      <c r="I851" s="4" t="s">
        <v>17</v>
      </c>
      <c r="J851" s="7">
        <f>G851</f>
        <v>2589286</v>
      </c>
      <c r="K851" s="7">
        <f>J851*1.12</f>
        <v>2900000.3200000003</v>
      </c>
    </row>
    <row r="852" spans="1:11" ht="45">
      <c r="A852" s="2">
        <v>765</v>
      </c>
      <c r="B852" s="3" t="s">
        <v>863</v>
      </c>
      <c r="C852" s="4" t="s">
        <v>13</v>
      </c>
      <c r="D852" s="3" t="s">
        <v>33</v>
      </c>
      <c r="E852" s="3" t="s">
        <v>59</v>
      </c>
      <c r="F852" s="3">
        <v>52</v>
      </c>
      <c r="G852" s="24">
        <v>8928.58</v>
      </c>
      <c r="H852" s="4" t="s">
        <v>36</v>
      </c>
      <c r="I852" s="4" t="s">
        <v>17</v>
      </c>
      <c r="J852" s="7">
        <f>F852*G852</f>
        <v>464286.16</v>
      </c>
      <c r="K852" s="7">
        <f>J852*1.12</f>
        <v>520000.49920000002</v>
      </c>
    </row>
    <row r="853" spans="1:11" ht="45">
      <c r="A853" s="2">
        <v>766</v>
      </c>
      <c r="B853" s="3" t="s">
        <v>864</v>
      </c>
      <c r="C853" s="4" t="s">
        <v>13</v>
      </c>
      <c r="D853" s="30" t="s">
        <v>865</v>
      </c>
      <c r="E853" s="3" t="s">
        <v>59</v>
      </c>
      <c r="F853" s="3">
        <v>4</v>
      </c>
      <c r="G853" s="24">
        <v>7142.8571428571422</v>
      </c>
      <c r="H853" s="4" t="s">
        <v>60</v>
      </c>
      <c r="I853" s="4" t="s">
        <v>17</v>
      </c>
      <c r="J853" s="7">
        <v>28571.428571428569</v>
      </c>
      <c r="K853" s="7">
        <v>32000</v>
      </c>
    </row>
    <row r="854" spans="1:11" ht="45">
      <c r="A854" s="2">
        <v>767</v>
      </c>
      <c r="B854" s="5" t="s">
        <v>866</v>
      </c>
      <c r="C854" s="4" t="s">
        <v>13</v>
      </c>
      <c r="D854" s="5" t="s">
        <v>34</v>
      </c>
      <c r="E854" s="5" t="s">
        <v>15</v>
      </c>
      <c r="F854" s="3">
        <v>10</v>
      </c>
      <c r="G854" s="23">
        <f>J854/F854</f>
        <v>6696</v>
      </c>
      <c r="H854" s="4" t="s">
        <v>19</v>
      </c>
      <c r="I854" s="4" t="s">
        <v>17</v>
      </c>
      <c r="J854" s="22">
        <v>66960</v>
      </c>
      <c r="K854" s="7">
        <f>J854*1.12</f>
        <v>74995.200000000012</v>
      </c>
    </row>
    <row r="855" spans="1:11" ht="45">
      <c r="A855" s="2">
        <v>768</v>
      </c>
      <c r="B855" s="4" t="s">
        <v>863</v>
      </c>
      <c r="C855" s="4" t="s">
        <v>13</v>
      </c>
      <c r="D855" s="30" t="s">
        <v>231</v>
      </c>
      <c r="E855" s="27" t="s">
        <v>15</v>
      </c>
      <c r="F855" s="4">
        <v>45</v>
      </c>
      <c r="G855" s="21">
        <v>6856.67</v>
      </c>
      <c r="H855" s="4" t="s">
        <v>293</v>
      </c>
      <c r="I855" s="4" t="s">
        <v>17</v>
      </c>
      <c r="J855" s="7">
        <f>F855*G855</f>
        <v>308550.15000000002</v>
      </c>
      <c r="K855" s="7">
        <f>J855*1.12</f>
        <v>345576.16800000006</v>
      </c>
    </row>
    <row r="856" spans="1:11" ht="60">
      <c r="A856" s="2">
        <v>769</v>
      </c>
      <c r="B856" s="3" t="s">
        <v>867</v>
      </c>
      <c r="C856" s="4" t="s">
        <v>129</v>
      </c>
      <c r="D856" s="3" t="s">
        <v>867</v>
      </c>
      <c r="E856" s="3" t="s">
        <v>850</v>
      </c>
      <c r="F856" s="3">
        <v>5650</v>
      </c>
      <c r="G856" s="24">
        <f>J856/F856</f>
        <v>2790.1785714285711</v>
      </c>
      <c r="H856" s="4" t="s">
        <v>868</v>
      </c>
      <c r="I856" s="4" t="s">
        <v>17</v>
      </c>
      <c r="J856" s="7">
        <f>K856/1.12</f>
        <v>15764508.928571427</v>
      </c>
      <c r="K856" s="7">
        <v>17656250</v>
      </c>
    </row>
    <row r="857" spans="1:11" ht="60">
      <c r="A857" s="2">
        <v>770</v>
      </c>
      <c r="B857" s="3" t="s">
        <v>869</v>
      </c>
      <c r="C857" s="4" t="s">
        <v>13</v>
      </c>
      <c r="D857" s="3" t="s">
        <v>869</v>
      </c>
      <c r="E857" s="3" t="s">
        <v>850</v>
      </c>
      <c r="F857" s="3">
        <v>500</v>
      </c>
      <c r="G857" s="24">
        <v>4464.2857000000004</v>
      </c>
      <c r="H857" s="4" t="s">
        <v>868</v>
      </c>
      <c r="I857" s="4" t="s">
        <v>17</v>
      </c>
      <c r="J857" s="7">
        <f t="shared" ref="J857" si="60">F857*G857</f>
        <v>2232142.85</v>
      </c>
      <c r="K857" s="7">
        <f t="shared" ref="K857" si="61">J857*1.12</f>
        <v>2499999.9920000006</v>
      </c>
    </row>
    <row r="858" spans="1:11" ht="60">
      <c r="A858" s="2">
        <v>771</v>
      </c>
      <c r="B858" s="5" t="s">
        <v>870</v>
      </c>
      <c r="C858" s="4" t="s">
        <v>129</v>
      </c>
      <c r="D858" s="5" t="s">
        <v>870</v>
      </c>
      <c r="E858" s="5" t="s">
        <v>871</v>
      </c>
      <c r="F858" s="4">
        <v>2480</v>
      </c>
      <c r="G858" s="23">
        <v>3500</v>
      </c>
      <c r="H858" s="4" t="s">
        <v>872</v>
      </c>
      <c r="I858" s="4" t="s">
        <v>17</v>
      </c>
      <c r="J858" s="7">
        <f>G858*F858</f>
        <v>8680000</v>
      </c>
      <c r="K858" s="7">
        <f>J858*1.12</f>
        <v>9721600</v>
      </c>
    </row>
    <row r="859" spans="1:11" ht="45">
      <c r="A859" s="2">
        <v>773</v>
      </c>
      <c r="B859" s="3" t="s">
        <v>873</v>
      </c>
      <c r="C859" s="4" t="s">
        <v>13</v>
      </c>
      <c r="D859" s="3" t="s">
        <v>240</v>
      </c>
      <c r="E859" s="3" t="s">
        <v>15</v>
      </c>
      <c r="F859" s="3">
        <v>1</v>
      </c>
      <c r="G859" s="24">
        <v>12010</v>
      </c>
      <c r="H859" s="4" t="s">
        <v>19</v>
      </c>
      <c r="I859" s="4" t="s">
        <v>17</v>
      </c>
      <c r="J859" s="7">
        <v>12010</v>
      </c>
      <c r="K859" s="7">
        <f>J859*1.12</f>
        <v>13451.2</v>
      </c>
    </row>
    <row r="860" spans="1:11" ht="45">
      <c r="A860" s="2">
        <v>774</v>
      </c>
      <c r="B860" s="3" t="s">
        <v>874</v>
      </c>
      <c r="C860" s="4" t="s">
        <v>13</v>
      </c>
      <c r="D860" s="3" t="s">
        <v>34</v>
      </c>
      <c r="E860" s="3" t="s">
        <v>59</v>
      </c>
      <c r="F860" s="3">
        <v>26</v>
      </c>
      <c r="G860" s="24">
        <v>15870.76923076923</v>
      </c>
      <c r="H860" s="4" t="s">
        <v>36</v>
      </c>
      <c r="I860" s="4" t="s">
        <v>17</v>
      </c>
      <c r="J860" s="7">
        <f>G860*F860</f>
        <v>412640</v>
      </c>
      <c r="K860" s="7">
        <f>J860*1.12</f>
        <v>462156.80000000005</v>
      </c>
    </row>
    <row r="861" spans="1:11" ht="45">
      <c r="A861" s="2">
        <v>775</v>
      </c>
      <c r="B861" s="3" t="s">
        <v>875</v>
      </c>
      <c r="C861" s="4" t="s">
        <v>13</v>
      </c>
      <c r="D861" s="3" t="s">
        <v>33</v>
      </c>
      <c r="E861" s="3" t="s">
        <v>59</v>
      </c>
      <c r="F861" s="3">
        <f>1+2</f>
        <v>3</v>
      </c>
      <c r="G861" s="24">
        <v>49999.999999999993</v>
      </c>
      <c r="H861" s="4" t="s">
        <v>36</v>
      </c>
      <c r="I861" s="4" t="s">
        <v>17</v>
      </c>
      <c r="J861" s="7">
        <v>150000</v>
      </c>
      <c r="K861" s="7">
        <v>168000</v>
      </c>
    </row>
    <row r="862" spans="1:11" ht="45">
      <c r="A862" s="2">
        <v>776</v>
      </c>
      <c r="B862" s="3" t="s">
        <v>876</v>
      </c>
      <c r="C862" s="4" t="s">
        <v>13</v>
      </c>
      <c r="D862" s="3" t="s">
        <v>34</v>
      </c>
      <c r="E862" s="3" t="s">
        <v>15</v>
      </c>
      <c r="F862" s="3">
        <v>2</v>
      </c>
      <c r="G862" s="24">
        <v>67071.428</v>
      </c>
      <c r="H862" s="4" t="s">
        <v>19</v>
      </c>
      <c r="I862" s="4" t="s">
        <v>17</v>
      </c>
      <c r="J862" s="7">
        <f>G862*F862</f>
        <v>134142.856</v>
      </c>
      <c r="K862" s="7">
        <f t="shared" ref="K862:K870" si="62">J862*1.12</f>
        <v>150239.99872</v>
      </c>
    </row>
    <row r="863" spans="1:11" ht="45">
      <c r="A863" s="2">
        <v>777</v>
      </c>
      <c r="B863" s="3" t="s">
        <v>1526</v>
      </c>
      <c r="C863" s="4" t="s">
        <v>13</v>
      </c>
      <c r="D863" s="3" t="s">
        <v>1526</v>
      </c>
      <c r="E863" s="3" t="s">
        <v>15</v>
      </c>
      <c r="F863" s="3">
        <v>2</v>
      </c>
      <c r="G863" s="24">
        <v>30000</v>
      </c>
      <c r="H863" s="4" t="s">
        <v>36</v>
      </c>
      <c r="I863" s="4" t="s">
        <v>17</v>
      </c>
      <c r="J863" s="7">
        <f>G863*F863</f>
        <v>60000</v>
      </c>
      <c r="K863" s="7">
        <f t="shared" si="62"/>
        <v>67200</v>
      </c>
    </row>
    <row r="864" spans="1:11" ht="75">
      <c r="A864" s="2">
        <v>778</v>
      </c>
      <c r="B864" s="3" t="s">
        <v>877</v>
      </c>
      <c r="C864" s="4" t="s">
        <v>13</v>
      </c>
      <c r="D864" s="3" t="s">
        <v>878</v>
      </c>
      <c r="E864" s="3" t="s">
        <v>15</v>
      </c>
      <c r="F864" s="3">
        <v>1</v>
      </c>
      <c r="G864" s="24">
        <v>5000</v>
      </c>
      <c r="H864" s="4" t="s">
        <v>19</v>
      </c>
      <c r="I864" s="4" t="s">
        <v>17</v>
      </c>
      <c r="J864" s="7">
        <f>G864*F864</f>
        <v>5000</v>
      </c>
      <c r="K864" s="7">
        <f t="shared" si="62"/>
        <v>5600.0000000000009</v>
      </c>
    </row>
    <row r="865" spans="1:11" ht="45">
      <c r="A865" s="2">
        <v>779</v>
      </c>
      <c r="B865" s="3" t="s">
        <v>879</v>
      </c>
      <c r="C865" s="4" t="s">
        <v>13</v>
      </c>
      <c r="D865" s="3" t="s">
        <v>880</v>
      </c>
      <c r="E865" s="3" t="s">
        <v>15</v>
      </c>
      <c r="F865" s="3">
        <v>1</v>
      </c>
      <c r="G865" s="24">
        <v>24000</v>
      </c>
      <c r="H865" s="4" t="s">
        <v>19</v>
      </c>
      <c r="I865" s="4" t="s">
        <v>17</v>
      </c>
      <c r="J865" s="7">
        <f>G865*F865</f>
        <v>24000</v>
      </c>
      <c r="K865" s="7">
        <f t="shared" si="62"/>
        <v>26880.000000000004</v>
      </c>
    </row>
    <row r="866" spans="1:11" ht="45">
      <c r="A866" s="2">
        <v>780</v>
      </c>
      <c r="B866" s="3" t="s">
        <v>881</v>
      </c>
      <c r="C866" s="4" t="s">
        <v>13</v>
      </c>
      <c r="D866" s="3" t="s">
        <v>881</v>
      </c>
      <c r="E866" s="3" t="s">
        <v>15</v>
      </c>
      <c r="F866" s="3">
        <v>2</v>
      </c>
      <c r="G866" s="24">
        <v>34300</v>
      </c>
      <c r="H866" s="4" t="s">
        <v>19</v>
      </c>
      <c r="I866" s="4" t="s">
        <v>17</v>
      </c>
      <c r="J866" s="7">
        <f>G866*F866</f>
        <v>68600</v>
      </c>
      <c r="K866" s="7">
        <f t="shared" si="62"/>
        <v>76832.000000000015</v>
      </c>
    </row>
    <row r="867" spans="1:11" ht="45">
      <c r="A867" s="2">
        <v>781</v>
      </c>
      <c r="B867" s="31" t="s">
        <v>882</v>
      </c>
      <c r="C867" s="4" t="s">
        <v>13</v>
      </c>
      <c r="D867" s="31" t="s">
        <v>882</v>
      </c>
      <c r="E867" s="31" t="s">
        <v>15</v>
      </c>
      <c r="F867" s="3">
        <v>1</v>
      </c>
      <c r="G867" s="21">
        <v>50600</v>
      </c>
      <c r="H867" s="4" t="s">
        <v>19</v>
      </c>
      <c r="I867" s="4" t="s">
        <v>17</v>
      </c>
      <c r="J867" s="22">
        <f>F867*G867</f>
        <v>50600</v>
      </c>
      <c r="K867" s="7">
        <f t="shared" si="62"/>
        <v>56672.000000000007</v>
      </c>
    </row>
    <row r="868" spans="1:11" ht="45">
      <c r="A868" s="2">
        <v>782</v>
      </c>
      <c r="B868" s="5" t="s">
        <v>883</v>
      </c>
      <c r="C868" s="4" t="s">
        <v>13</v>
      </c>
      <c r="D868" s="5" t="s">
        <v>883</v>
      </c>
      <c r="E868" s="5" t="s">
        <v>15</v>
      </c>
      <c r="F868" s="3">
        <v>6</v>
      </c>
      <c r="G868" s="23">
        <v>1026.7</v>
      </c>
      <c r="H868" s="4" t="s">
        <v>36</v>
      </c>
      <c r="I868" s="4" t="s">
        <v>17</v>
      </c>
      <c r="J868" s="22">
        <f t="shared" ref="J868:J870" si="63">F868*G868</f>
        <v>6160.2000000000007</v>
      </c>
      <c r="K868" s="7">
        <f t="shared" si="62"/>
        <v>6899.4240000000018</v>
      </c>
    </row>
    <row r="869" spans="1:11" ht="45">
      <c r="A869" s="2">
        <v>783</v>
      </c>
      <c r="B869" s="5" t="s">
        <v>884</v>
      </c>
      <c r="C869" s="4" t="s">
        <v>13</v>
      </c>
      <c r="D869" s="5" t="s">
        <v>884</v>
      </c>
      <c r="E869" s="5" t="s">
        <v>15</v>
      </c>
      <c r="F869" s="3">
        <v>65</v>
      </c>
      <c r="G869" s="23">
        <v>5000</v>
      </c>
      <c r="H869" s="4" t="s">
        <v>36</v>
      </c>
      <c r="I869" s="4" t="s">
        <v>17</v>
      </c>
      <c r="J869" s="22">
        <f t="shared" si="63"/>
        <v>325000</v>
      </c>
      <c r="K869" s="7">
        <f t="shared" si="62"/>
        <v>364000.00000000006</v>
      </c>
    </row>
    <row r="870" spans="1:11" ht="45">
      <c r="A870" s="2">
        <v>784</v>
      </c>
      <c r="B870" s="5" t="s">
        <v>885</v>
      </c>
      <c r="C870" s="4" t="s">
        <v>13</v>
      </c>
      <c r="D870" s="5" t="s">
        <v>885</v>
      </c>
      <c r="E870" s="5" t="s">
        <v>15</v>
      </c>
      <c r="F870" s="3">
        <v>84</v>
      </c>
      <c r="G870" s="23">
        <v>500</v>
      </c>
      <c r="H870" s="4" t="s">
        <v>19</v>
      </c>
      <c r="I870" s="4" t="s">
        <v>17</v>
      </c>
      <c r="J870" s="22">
        <f t="shared" si="63"/>
        <v>42000</v>
      </c>
      <c r="K870" s="7">
        <f t="shared" si="62"/>
        <v>47040.000000000007</v>
      </c>
    </row>
    <row r="871" spans="1:11" ht="45">
      <c r="A871" s="2">
        <v>785</v>
      </c>
      <c r="B871" s="5" t="s">
        <v>886</v>
      </c>
      <c r="C871" s="4" t="s">
        <v>13</v>
      </c>
      <c r="D871" s="5" t="s">
        <v>886</v>
      </c>
      <c r="E871" s="5" t="s">
        <v>59</v>
      </c>
      <c r="F871" s="3">
        <v>8</v>
      </c>
      <c r="G871" s="21">
        <v>12000</v>
      </c>
      <c r="H871" s="4" t="s">
        <v>19</v>
      </c>
      <c r="I871" s="4" t="s">
        <v>17</v>
      </c>
      <c r="J871" s="22">
        <f>F871*G871</f>
        <v>96000</v>
      </c>
      <c r="K871" s="7">
        <f>J871*1.12</f>
        <v>107520.00000000001</v>
      </c>
    </row>
    <row r="872" spans="1:11" ht="45">
      <c r="A872" s="2">
        <v>786</v>
      </c>
      <c r="B872" s="27" t="s">
        <v>887</v>
      </c>
      <c r="C872" s="27" t="s">
        <v>13</v>
      </c>
      <c r="D872" s="27" t="s">
        <v>887</v>
      </c>
      <c r="E872" s="27" t="s">
        <v>59</v>
      </c>
      <c r="F872" s="27">
        <v>100</v>
      </c>
      <c r="G872" s="6">
        <v>800</v>
      </c>
      <c r="H872" s="27" t="s">
        <v>36</v>
      </c>
      <c r="I872" s="4" t="s">
        <v>17</v>
      </c>
      <c r="J872" s="33">
        <v>80000</v>
      </c>
      <c r="K872" s="33">
        <v>89600</v>
      </c>
    </row>
    <row r="873" spans="1:11" ht="45">
      <c r="A873" s="2">
        <v>788</v>
      </c>
      <c r="B873" s="5" t="s">
        <v>888</v>
      </c>
      <c r="C873" s="4" t="s">
        <v>13</v>
      </c>
      <c r="D873" s="5" t="s">
        <v>888</v>
      </c>
      <c r="E873" s="5" t="s">
        <v>15</v>
      </c>
      <c r="F873" s="3">
        <v>18</v>
      </c>
      <c r="G873" s="21">
        <v>15000</v>
      </c>
      <c r="H873" s="4" t="s">
        <v>19</v>
      </c>
      <c r="I873" s="4" t="s">
        <v>17</v>
      </c>
      <c r="J873" s="22">
        <f>F873*G873</f>
        <v>270000</v>
      </c>
      <c r="K873" s="7">
        <f>J873*1.12</f>
        <v>302400</v>
      </c>
    </row>
    <row r="874" spans="1:11" ht="45">
      <c r="A874" s="2">
        <v>790</v>
      </c>
      <c r="B874" s="27" t="s">
        <v>889</v>
      </c>
      <c r="C874" s="27" t="s">
        <v>13</v>
      </c>
      <c r="D874" s="27" t="s">
        <v>890</v>
      </c>
      <c r="E874" s="27" t="s">
        <v>59</v>
      </c>
      <c r="F874" s="27">
        <v>15</v>
      </c>
      <c r="G874" s="6">
        <v>17000</v>
      </c>
      <c r="H874" s="27" t="s">
        <v>36</v>
      </c>
      <c r="I874" s="4" t="s">
        <v>17</v>
      </c>
      <c r="J874" s="33">
        <v>255000</v>
      </c>
      <c r="K874" s="33">
        <v>285600</v>
      </c>
    </row>
    <row r="875" spans="1:11" ht="45">
      <c r="A875" s="2">
        <v>791</v>
      </c>
      <c r="B875" s="3" t="s">
        <v>891</v>
      </c>
      <c r="C875" s="4" t="s">
        <v>13</v>
      </c>
      <c r="D875" s="3" t="s">
        <v>891</v>
      </c>
      <c r="E875" s="3" t="s">
        <v>892</v>
      </c>
      <c r="F875" s="3">
        <v>1</v>
      </c>
      <c r="G875" s="21">
        <v>1570933.0289999999</v>
      </c>
      <c r="H875" s="4" t="s">
        <v>36</v>
      </c>
      <c r="I875" s="4" t="s">
        <v>17</v>
      </c>
      <c r="J875" s="7">
        <v>1570933.0289999999</v>
      </c>
      <c r="K875" s="7">
        <f>J875*1.12</f>
        <v>1759444.99248</v>
      </c>
    </row>
    <row r="876" spans="1:11" ht="45">
      <c r="A876" s="2">
        <v>792</v>
      </c>
      <c r="B876" s="4" t="s">
        <v>893</v>
      </c>
      <c r="C876" s="4" t="s">
        <v>13</v>
      </c>
      <c r="D876" s="4" t="s">
        <v>893</v>
      </c>
      <c r="E876" s="5" t="s">
        <v>850</v>
      </c>
      <c r="F876" s="5">
        <v>300</v>
      </c>
      <c r="G876" s="24">
        <v>2232.1428571428569</v>
      </c>
      <c r="H876" s="4" t="s">
        <v>60</v>
      </c>
      <c r="I876" s="4" t="s">
        <v>17</v>
      </c>
      <c r="J876" s="7">
        <v>669642.85714285704</v>
      </c>
      <c r="K876" s="7">
        <v>750000</v>
      </c>
    </row>
    <row r="877" spans="1:11" ht="45">
      <c r="A877" s="2">
        <v>794</v>
      </c>
      <c r="B877" s="5" t="s">
        <v>894</v>
      </c>
      <c r="C877" s="4" t="s">
        <v>13</v>
      </c>
      <c r="D877" s="5" t="s">
        <v>894</v>
      </c>
      <c r="E877" s="5" t="s">
        <v>59</v>
      </c>
      <c r="F877" s="3">
        <v>1</v>
      </c>
      <c r="G877" s="21">
        <v>150000</v>
      </c>
      <c r="H877" s="21" t="s">
        <v>44</v>
      </c>
      <c r="I877" s="4" t="s">
        <v>17</v>
      </c>
      <c r="J877" s="22">
        <f>F877*G877</f>
        <v>150000</v>
      </c>
      <c r="K877" s="7">
        <f>J877*1.12</f>
        <v>168000.00000000003</v>
      </c>
    </row>
    <row r="878" spans="1:11" ht="45">
      <c r="A878" s="2">
        <v>795</v>
      </c>
      <c r="B878" s="5" t="s">
        <v>895</v>
      </c>
      <c r="C878" s="4" t="s">
        <v>13</v>
      </c>
      <c r="D878" s="5" t="s">
        <v>895</v>
      </c>
      <c r="E878" s="5" t="s">
        <v>15</v>
      </c>
      <c r="F878" s="3">
        <v>6</v>
      </c>
      <c r="G878" s="21">
        <v>100000</v>
      </c>
      <c r="H878" s="4" t="s">
        <v>19</v>
      </c>
      <c r="I878" s="4" t="s">
        <v>17</v>
      </c>
      <c r="J878" s="22">
        <f>F878*G878</f>
        <v>600000</v>
      </c>
      <c r="K878" s="7">
        <f>J878*1.12</f>
        <v>672000.00000000012</v>
      </c>
    </row>
    <row r="879" spans="1:11" ht="45">
      <c r="A879" s="2">
        <v>796</v>
      </c>
      <c r="B879" s="4" t="s">
        <v>896</v>
      </c>
      <c r="C879" s="27" t="s">
        <v>13</v>
      </c>
      <c r="D879" s="4" t="s">
        <v>896</v>
      </c>
      <c r="E879" s="4" t="s">
        <v>30</v>
      </c>
      <c r="F879" s="4">
        <v>1</v>
      </c>
      <c r="G879" s="32">
        <v>1537000</v>
      </c>
      <c r="H879" s="27" t="s">
        <v>897</v>
      </c>
      <c r="I879" s="27" t="s">
        <v>529</v>
      </c>
      <c r="J879" s="7">
        <v>1537000</v>
      </c>
      <c r="K879" s="33">
        <v>1721440</v>
      </c>
    </row>
    <row r="880" spans="1:11" ht="45">
      <c r="A880" s="2">
        <v>797</v>
      </c>
      <c r="B880" s="3" t="s">
        <v>898</v>
      </c>
      <c r="C880" s="4" t="s">
        <v>13</v>
      </c>
      <c r="D880" s="3" t="s">
        <v>898</v>
      </c>
      <c r="E880" s="3" t="s">
        <v>59</v>
      </c>
      <c r="F880" s="3">
        <v>4</v>
      </c>
      <c r="G880" s="24">
        <v>185714.285</v>
      </c>
      <c r="H880" s="4" t="s">
        <v>60</v>
      </c>
      <c r="I880" s="4" t="s">
        <v>17</v>
      </c>
      <c r="J880" s="7">
        <f>G880*F880</f>
        <v>742857.14</v>
      </c>
      <c r="K880" s="7">
        <f>J880*1.12</f>
        <v>831999.99680000008</v>
      </c>
    </row>
    <row r="881" spans="1:13" ht="45">
      <c r="A881" s="2">
        <v>798</v>
      </c>
      <c r="B881" s="5" t="s">
        <v>899</v>
      </c>
      <c r="C881" s="4" t="s">
        <v>13</v>
      </c>
      <c r="D881" s="5" t="s">
        <v>33</v>
      </c>
      <c r="E881" s="5" t="s">
        <v>15</v>
      </c>
      <c r="F881" s="3">
        <v>28</v>
      </c>
      <c r="G881" s="23">
        <v>10000</v>
      </c>
      <c r="H881" s="4" t="s">
        <v>19</v>
      </c>
      <c r="I881" s="4" t="s">
        <v>17</v>
      </c>
      <c r="J881" s="22">
        <f t="shared" ref="J881" si="64">F881*G881</f>
        <v>280000</v>
      </c>
      <c r="K881" s="7">
        <f t="shared" ref="K881" si="65">J881*1.12</f>
        <v>313600.00000000006</v>
      </c>
    </row>
    <row r="882" spans="1:13" ht="45">
      <c r="A882" s="2">
        <v>799</v>
      </c>
      <c r="B882" s="27" t="s">
        <v>900</v>
      </c>
      <c r="C882" s="27" t="s">
        <v>13</v>
      </c>
      <c r="D882" s="27" t="s">
        <v>900</v>
      </c>
      <c r="E882" s="25" t="s">
        <v>15</v>
      </c>
      <c r="F882" s="25">
        <v>65</v>
      </c>
      <c r="G882" s="32">
        <v>28920.615384615383</v>
      </c>
      <c r="H882" s="27" t="s">
        <v>901</v>
      </c>
      <c r="I882" s="4" t="s">
        <v>17</v>
      </c>
      <c r="J882" s="29">
        <f>F882*G882</f>
        <v>1879840</v>
      </c>
      <c r="K882" s="33">
        <f>J882*1.12</f>
        <v>2105420.8000000003</v>
      </c>
    </row>
    <row r="883" spans="1:13" ht="45">
      <c r="A883" s="2">
        <v>800</v>
      </c>
      <c r="B883" s="5" t="s">
        <v>902</v>
      </c>
      <c r="C883" s="4" t="s">
        <v>13</v>
      </c>
      <c r="D883" s="5" t="s">
        <v>902</v>
      </c>
      <c r="E883" s="5" t="s">
        <v>15</v>
      </c>
      <c r="F883" s="3">
        <v>13</v>
      </c>
      <c r="G883" s="23">
        <f>J883/F883</f>
        <v>4000</v>
      </c>
      <c r="H883" s="4" t="s">
        <v>36</v>
      </c>
      <c r="I883" s="4" t="s">
        <v>17</v>
      </c>
      <c r="J883" s="22">
        <v>52000</v>
      </c>
      <c r="K883" s="7">
        <f t="shared" ref="K883:K890" si="66">J883*1.12</f>
        <v>58240.000000000007</v>
      </c>
    </row>
    <row r="884" spans="1:13" ht="45">
      <c r="A884" s="2">
        <v>801</v>
      </c>
      <c r="B884" s="5" t="s">
        <v>903</v>
      </c>
      <c r="C884" s="4" t="s">
        <v>13</v>
      </c>
      <c r="D884" s="5" t="s">
        <v>903</v>
      </c>
      <c r="E884" s="5" t="s">
        <v>15</v>
      </c>
      <c r="F884" s="3">
        <v>10</v>
      </c>
      <c r="G884" s="23">
        <v>25000</v>
      </c>
      <c r="H884" s="4" t="s">
        <v>19</v>
      </c>
      <c r="I884" s="4" t="s">
        <v>17</v>
      </c>
      <c r="J884" s="22">
        <f>F884*G884</f>
        <v>250000</v>
      </c>
      <c r="K884" s="7">
        <f t="shared" si="66"/>
        <v>280000</v>
      </c>
    </row>
    <row r="885" spans="1:13" ht="45">
      <c r="A885" s="2">
        <v>802</v>
      </c>
      <c r="B885" s="5" t="s">
        <v>904</v>
      </c>
      <c r="C885" s="4" t="s">
        <v>13</v>
      </c>
      <c r="D885" s="5" t="s">
        <v>904</v>
      </c>
      <c r="E885" s="5" t="s">
        <v>15</v>
      </c>
      <c r="F885" s="3">
        <v>50</v>
      </c>
      <c r="G885" s="23">
        <v>5000</v>
      </c>
      <c r="H885" s="4" t="s">
        <v>19</v>
      </c>
      <c r="I885" s="4" t="s">
        <v>17</v>
      </c>
      <c r="J885" s="22">
        <f>F885*G885</f>
        <v>250000</v>
      </c>
      <c r="K885" s="7">
        <f t="shared" si="66"/>
        <v>280000</v>
      </c>
    </row>
    <row r="886" spans="1:13" ht="45">
      <c r="A886" s="2">
        <v>803</v>
      </c>
      <c r="B886" s="5" t="s">
        <v>905</v>
      </c>
      <c r="C886" s="4" t="s">
        <v>13</v>
      </c>
      <c r="D886" s="5" t="s">
        <v>905</v>
      </c>
      <c r="E886" s="5" t="s">
        <v>15</v>
      </c>
      <c r="F886" s="3">
        <v>10</v>
      </c>
      <c r="G886" s="23">
        <v>20000</v>
      </c>
      <c r="H886" s="4" t="s">
        <v>19</v>
      </c>
      <c r="I886" s="4" t="s">
        <v>17</v>
      </c>
      <c r="J886" s="22">
        <f>F886*G886</f>
        <v>200000</v>
      </c>
      <c r="K886" s="7">
        <f t="shared" si="66"/>
        <v>224000.00000000003</v>
      </c>
    </row>
    <row r="887" spans="1:13" ht="60">
      <c r="A887" s="2">
        <v>804</v>
      </c>
      <c r="B887" s="5" t="s">
        <v>906</v>
      </c>
      <c r="C887" s="4" t="s">
        <v>13</v>
      </c>
      <c r="D887" s="5" t="s">
        <v>906</v>
      </c>
      <c r="E887" s="5" t="s">
        <v>907</v>
      </c>
      <c r="F887" s="4">
        <v>2170</v>
      </c>
      <c r="G887" s="23">
        <v>450</v>
      </c>
      <c r="H887" s="4" t="s">
        <v>908</v>
      </c>
      <c r="I887" s="4" t="s">
        <v>17</v>
      </c>
      <c r="J887" s="7">
        <f>G887*F887</f>
        <v>976500</v>
      </c>
      <c r="K887" s="7">
        <f t="shared" si="66"/>
        <v>1093680</v>
      </c>
    </row>
    <row r="888" spans="1:13" ht="45">
      <c r="A888" s="2">
        <v>805</v>
      </c>
      <c r="B888" s="5" t="s">
        <v>909</v>
      </c>
      <c r="C888" s="4" t="s">
        <v>13</v>
      </c>
      <c r="D888" s="5" t="s">
        <v>909</v>
      </c>
      <c r="E888" s="5" t="s">
        <v>907</v>
      </c>
      <c r="F888" s="4">
        <v>100</v>
      </c>
      <c r="G888" s="23">
        <v>1100</v>
      </c>
      <c r="H888" s="4" t="s">
        <v>36</v>
      </c>
      <c r="I888" s="4" t="s">
        <v>17</v>
      </c>
      <c r="J888" s="7">
        <f>G888*F888</f>
        <v>110000</v>
      </c>
      <c r="K888" s="7">
        <f t="shared" si="66"/>
        <v>123200.00000000001</v>
      </c>
    </row>
    <row r="889" spans="1:13" ht="45">
      <c r="A889" s="2">
        <v>806</v>
      </c>
      <c r="B889" s="5" t="s">
        <v>910</v>
      </c>
      <c r="C889" s="4" t="s">
        <v>13</v>
      </c>
      <c r="D889" s="5" t="s">
        <v>910</v>
      </c>
      <c r="E889" s="5" t="s">
        <v>197</v>
      </c>
      <c r="F889" s="4">
        <v>10</v>
      </c>
      <c r="G889" s="23">
        <v>1097</v>
      </c>
      <c r="H889" s="4" t="s">
        <v>36</v>
      </c>
      <c r="I889" s="4" t="s">
        <v>17</v>
      </c>
      <c r="J889" s="7">
        <f>G889*F889</f>
        <v>10970</v>
      </c>
      <c r="K889" s="7">
        <f t="shared" si="66"/>
        <v>12286.400000000001</v>
      </c>
    </row>
    <row r="890" spans="1:13" ht="45">
      <c r="A890" s="2">
        <v>807</v>
      </c>
      <c r="B890" s="5" t="s">
        <v>911</v>
      </c>
      <c r="C890" s="4" t="s">
        <v>13</v>
      </c>
      <c r="D890" s="5" t="s">
        <v>911</v>
      </c>
      <c r="E890" s="5" t="s">
        <v>59</v>
      </c>
      <c r="F890" s="4">
        <v>20</v>
      </c>
      <c r="G890" s="23">
        <v>125</v>
      </c>
      <c r="H890" s="4" t="s">
        <v>36</v>
      </c>
      <c r="I890" s="4" t="s">
        <v>17</v>
      </c>
      <c r="J890" s="7">
        <f>G890*F890</f>
        <v>2500</v>
      </c>
      <c r="K890" s="7">
        <f t="shared" si="66"/>
        <v>2800.0000000000005</v>
      </c>
    </row>
    <row r="891" spans="1:13" ht="45">
      <c r="A891" s="2">
        <v>808</v>
      </c>
      <c r="B891" s="25" t="s">
        <v>912</v>
      </c>
      <c r="C891" s="27" t="s">
        <v>13</v>
      </c>
      <c r="D891" s="25" t="s">
        <v>912</v>
      </c>
      <c r="E891" s="27" t="s">
        <v>59</v>
      </c>
      <c r="F891" s="25">
        <v>1</v>
      </c>
      <c r="G891" s="32">
        <v>157642</v>
      </c>
      <c r="H891" s="27" t="s">
        <v>913</v>
      </c>
      <c r="I891" s="4" t="s">
        <v>17</v>
      </c>
      <c r="J891" s="33">
        <v>157642</v>
      </c>
      <c r="K891" s="33">
        <v>176559</v>
      </c>
    </row>
    <row r="892" spans="1:13" ht="45">
      <c r="A892" s="2">
        <v>809</v>
      </c>
      <c r="B892" s="5" t="s">
        <v>914</v>
      </c>
      <c r="C892" s="4" t="s">
        <v>13</v>
      </c>
      <c r="D892" s="5" t="s">
        <v>914</v>
      </c>
      <c r="E892" s="5" t="s">
        <v>59</v>
      </c>
      <c r="F892" s="4">
        <v>61</v>
      </c>
      <c r="G892" s="23">
        <v>9900</v>
      </c>
      <c r="H892" s="4" t="s">
        <v>36</v>
      </c>
      <c r="I892" s="4" t="s">
        <v>17</v>
      </c>
      <c r="J892" s="7">
        <f>F892*G892</f>
        <v>603900</v>
      </c>
      <c r="K892" s="7">
        <f t="shared" ref="K892:K902" si="67">J892*1.12</f>
        <v>676368.00000000012</v>
      </c>
    </row>
    <row r="893" spans="1:13" ht="45">
      <c r="A893" s="2">
        <v>810</v>
      </c>
      <c r="B893" s="5" t="s">
        <v>915</v>
      </c>
      <c r="C893" s="4" t="s">
        <v>13</v>
      </c>
      <c r="D893" s="5" t="s">
        <v>915</v>
      </c>
      <c r="E893" s="5" t="s">
        <v>59</v>
      </c>
      <c r="F893" s="4">
        <v>122</v>
      </c>
      <c r="G893" s="23">
        <v>550</v>
      </c>
      <c r="H893" s="4" t="s">
        <v>36</v>
      </c>
      <c r="I893" s="4" t="s">
        <v>17</v>
      </c>
      <c r="J893" s="7">
        <f>F893*G893</f>
        <v>67100</v>
      </c>
      <c r="K893" s="7">
        <f t="shared" si="67"/>
        <v>75152</v>
      </c>
    </row>
    <row r="894" spans="1:13" ht="45">
      <c r="A894" s="2">
        <v>811</v>
      </c>
      <c r="B894" s="5" t="s">
        <v>916</v>
      </c>
      <c r="C894" s="4" t="s">
        <v>13</v>
      </c>
      <c r="D894" s="5" t="s">
        <v>916</v>
      </c>
      <c r="E894" s="5" t="s">
        <v>59</v>
      </c>
      <c r="F894" s="4">
        <v>61</v>
      </c>
      <c r="G894" s="23">
        <v>1800</v>
      </c>
      <c r="H894" s="4" t="s">
        <v>36</v>
      </c>
      <c r="I894" s="4" t="s">
        <v>17</v>
      </c>
      <c r="J894" s="7">
        <f>F894*G894</f>
        <v>109800</v>
      </c>
      <c r="K894" s="7">
        <f t="shared" si="67"/>
        <v>122976.00000000001</v>
      </c>
    </row>
    <row r="895" spans="1:13" ht="45">
      <c r="A895" s="2">
        <v>812</v>
      </c>
      <c r="B895" s="5" t="s">
        <v>917</v>
      </c>
      <c r="C895" s="4" t="s">
        <v>13</v>
      </c>
      <c r="D895" s="5" t="s">
        <v>918</v>
      </c>
      <c r="E895" s="5" t="s">
        <v>775</v>
      </c>
      <c r="F895" s="4">
        <v>1</v>
      </c>
      <c r="G895" s="21">
        <v>213500</v>
      </c>
      <c r="H895" s="4" t="s">
        <v>36</v>
      </c>
      <c r="I895" s="4" t="s">
        <v>17</v>
      </c>
      <c r="J895" s="7">
        <v>213500</v>
      </c>
      <c r="K895" s="7">
        <f t="shared" si="67"/>
        <v>239120.00000000003</v>
      </c>
    </row>
    <row r="896" spans="1:13" ht="45">
      <c r="A896" s="2" t="s">
        <v>1507</v>
      </c>
      <c r="B896" s="5" t="s">
        <v>1513</v>
      </c>
      <c r="C896" s="4" t="s">
        <v>1465</v>
      </c>
      <c r="D896" s="5" t="s">
        <v>1522</v>
      </c>
      <c r="E896" s="5" t="s">
        <v>59</v>
      </c>
      <c r="F896" s="4">
        <v>200</v>
      </c>
      <c r="G896" s="23">
        <v>3200</v>
      </c>
      <c r="H896" s="21" t="s">
        <v>1523</v>
      </c>
      <c r="I896" s="4" t="s">
        <v>17</v>
      </c>
      <c r="J896" s="7">
        <f t="shared" ref="J896:J900" si="68">G896*F896</f>
        <v>640000</v>
      </c>
      <c r="K896" s="7">
        <f t="shared" si="67"/>
        <v>716800.00000000012</v>
      </c>
      <c r="M896" s="84"/>
    </row>
    <row r="897" spans="1:13" ht="45">
      <c r="A897" s="2" t="s">
        <v>1508</v>
      </c>
      <c r="B897" s="5" t="s">
        <v>1514</v>
      </c>
      <c r="C897" s="4" t="s">
        <v>1465</v>
      </c>
      <c r="D897" s="5" t="s">
        <v>1518</v>
      </c>
      <c r="E897" s="5" t="s">
        <v>59</v>
      </c>
      <c r="F897" s="4">
        <v>100</v>
      </c>
      <c r="G897" s="23">
        <v>2800</v>
      </c>
      <c r="H897" s="21" t="s">
        <v>1523</v>
      </c>
      <c r="I897" s="4" t="s">
        <v>17</v>
      </c>
      <c r="J897" s="7">
        <f t="shared" si="68"/>
        <v>280000</v>
      </c>
      <c r="K897" s="7">
        <f t="shared" si="67"/>
        <v>313600.00000000006</v>
      </c>
      <c r="M897" s="84"/>
    </row>
    <row r="898" spans="1:13" ht="60">
      <c r="A898" s="2" t="s">
        <v>1509</v>
      </c>
      <c r="B898" s="5" t="s">
        <v>1515</v>
      </c>
      <c r="C898" s="4" t="s">
        <v>1465</v>
      </c>
      <c r="D898" s="5" t="s">
        <v>1519</v>
      </c>
      <c r="E898" s="5" t="s">
        <v>59</v>
      </c>
      <c r="F898" s="4">
        <v>125</v>
      </c>
      <c r="G898" s="23">
        <v>3100</v>
      </c>
      <c r="H898" s="21" t="s">
        <v>1523</v>
      </c>
      <c r="I898" s="4" t="s">
        <v>17</v>
      </c>
      <c r="J898" s="7">
        <f t="shared" si="68"/>
        <v>387500</v>
      </c>
      <c r="K898" s="7">
        <f t="shared" si="67"/>
        <v>434000.00000000006</v>
      </c>
      <c r="M898" s="84"/>
    </row>
    <row r="899" spans="1:13" ht="45">
      <c r="A899" s="2" t="s">
        <v>1510</v>
      </c>
      <c r="B899" s="5" t="s">
        <v>1516</v>
      </c>
      <c r="C899" s="4" t="s">
        <v>1465</v>
      </c>
      <c r="D899" s="5" t="s">
        <v>1520</v>
      </c>
      <c r="E899" s="5" t="s">
        <v>59</v>
      </c>
      <c r="F899" s="4">
        <v>65</v>
      </c>
      <c r="G899" s="23">
        <v>2300</v>
      </c>
      <c r="H899" s="21" t="s">
        <v>1523</v>
      </c>
      <c r="I899" s="4" t="s">
        <v>17</v>
      </c>
      <c r="J899" s="7">
        <f t="shared" si="68"/>
        <v>149500</v>
      </c>
      <c r="K899" s="7">
        <f t="shared" si="67"/>
        <v>167440.00000000003</v>
      </c>
      <c r="M899" s="84"/>
    </row>
    <row r="900" spans="1:13" ht="45">
      <c r="A900" s="2" t="s">
        <v>1511</v>
      </c>
      <c r="B900" s="5" t="s">
        <v>1517</v>
      </c>
      <c r="C900" s="4" t="s">
        <v>1465</v>
      </c>
      <c r="D900" s="5" t="s">
        <v>1521</v>
      </c>
      <c r="E900" s="5" t="s">
        <v>59</v>
      </c>
      <c r="F900" s="4">
        <v>350</v>
      </c>
      <c r="G900" s="23">
        <v>60</v>
      </c>
      <c r="H900" s="21" t="s">
        <v>1523</v>
      </c>
      <c r="I900" s="4" t="s">
        <v>17</v>
      </c>
      <c r="J900" s="7">
        <f t="shared" si="68"/>
        <v>21000</v>
      </c>
      <c r="K900" s="7">
        <f t="shared" si="67"/>
        <v>23520.000000000004</v>
      </c>
      <c r="M900" s="84"/>
    </row>
    <row r="901" spans="1:13" ht="45">
      <c r="A901" s="2">
        <v>814</v>
      </c>
      <c r="B901" s="3" t="s">
        <v>919</v>
      </c>
      <c r="C901" s="4" t="s">
        <v>13</v>
      </c>
      <c r="D901" s="3" t="s">
        <v>919</v>
      </c>
      <c r="E901" s="3" t="s">
        <v>30</v>
      </c>
      <c r="F901" s="3">
        <v>3</v>
      </c>
      <c r="G901" s="21">
        <v>407738</v>
      </c>
      <c r="H901" s="4" t="s">
        <v>60</v>
      </c>
      <c r="I901" s="4" t="s">
        <v>529</v>
      </c>
      <c r="J901" s="7">
        <f>G901*F901</f>
        <v>1223214</v>
      </c>
      <c r="K901" s="7">
        <f t="shared" si="67"/>
        <v>1369999.6800000002</v>
      </c>
      <c r="M901" s="84"/>
    </row>
    <row r="902" spans="1:13" ht="45">
      <c r="A902" s="2">
        <v>815</v>
      </c>
      <c r="B902" s="3" t="s">
        <v>920</v>
      </c>
      <c r="C902" s="4" t="s">
        <v>13</v>
      </c>
      <c r="D902" s="3" t="s">
        <v>920</v>
      </c>
      <c r="E902" s="3" t="s">
        <v>15</v>
      </c>
      <c r="F902" s="3">
        <v>1</v>
      </c>
      <c r="G902" s="21">
        <v>892857</v>
      </c>
      <c r="H902" s="4" t="s">
        <v>19</v>
      </c>
      <c r="I902" s="4" t="s">
        <v>529</v>
      </c>
      <c r="J902" s="7">
        <f>G902</f>
        <v>892857</v>
      </c>
      <c r="K902" s="7">
        <f t="shared" si="67"/>
        <v>999999.84000000008</v>
      </c>
    </row>
    <row r="903" spans="1:13" ht="60">
      <c r="A903" s="2">
        <v>816</v>
      </c>
      <c r="B903" s="3" t="s">
        <v>921</v>
      </c>
      <c r="C903" s="4" t="s">
        <v>432</v>
      </c>
      <c r="D903" s="3" t="s">
        <v>921</v>
      </c>
      <c r="E903" s="3" t="s">
        <v>871</v>
      </c>
      <c r="F903" s="3">
        <v>136</v>
      </c>
      <c r="G903" s="21">
        <v>1633.9264705882354</v>
      </c>
      <c r="H903" s="4" t="s">
        <v>922</v>
      </c>
      <c r="I903" s="4" t="s">
        <v>529</v>
      </c>
      <c r="J903" s="7">
        <v>222214</v>
      </c>
      <c r="K903" s="7">
        <v>248879.68000000002</v>
      </c>
    </row>
    <row r="904" spans="1:13" ht="60">
      <c r="A904" s="2">
        <v>817</v>
      </c>
      <c r="B904" s="3" t="s">
        <v>923</v>
      </c>
      <c r="C904" s="4" t="s">
        <v>432</v>
      </c>
      <c r="D904" s="3" t="s">
        <v>923</v>
      </c>
      <c r="E904" s="3" t="s">
        <v>15</v>
      </c>
      <c r="F904" s="3">
        <v>2</v>
      </c>
      <c r="G904" s="21">
        <v>10892.5</v>
      </c>
      <c r="H904" s="4" t="s">
        <v>922</v>
      </c>
      <c r="I904" s="4" t="s">
        <v>529</v>
      </c>
      <c r="J904" s="7">
        <v>21785</v>
      </c>
      <c r="K904" s="7">
        <v>24399.200000000001</v>
      </c>
    </row>
    <row r="905" spans="1:13" ht="60">
      <c r="A905" s="2">
        <v>818</v>
      </c>
      <c r="B905" s="3" t="s">
        <v>924</v>
      </c>
      <c r="C905" s="4" t="s">
        <v>432</v>
      </c>
      <c r="D905" s="3" t="s">
        <v>924</v>
      </c>
      <c r="E905" s="3" t="s">
        <v>15</v>
      </c>
      <c r="F905" s="3">
        <v>5</v>
      </c>
      <c r="G905" s="21">
        <v>150</v>
      </c>
      <c r="H905" s="4" t="s">
        <v>922</v>
      </c>
      <c r="I905" s="4" t="s">
        <v>529</v>
      </c>
      <c r="J905" s="7">
        <v>750</v>
      </c>
      <c r="K905" s="7">
        <v>840.00000000000011</v>
      </c>
    </row>
    <row r="906" spans="1:13" ht="60">
      <c r="A906" s="2">
        <v>819</v>
      </c>
      <c r="B906" s="3" t="s">
        <v>925</v>
      </c>
      <c r="C906" s="4" t="s">
        <v>432</v>
      </c>
      <c r="D906" s="3" t="s">
        <v>925</v>
      </c>
      <c r="E906" s="3" t="s">
        <v>15</v>
      </c>
      <c r="F906" s="3">
        <v>10</v>
      </c>
      <c r="G906" s="21">
        <v>196.4</v>
      </c>
      <c r="H906" s="4" t="s">
        <v>922</v>
      </c>
      <c r="I906" s="4" t="s">
        <v>529</v>
      </c>
      <c r="J906" s="7">
        <v>1964</v>
      </c>
      <c r="K906" s="7">
        <v>2199.6800000000003</v>
      </c>
    </row>
    <row r="907" spans="1:13" ht="60">
      <c r="A907" s="2">
        <v>820</v>
      </c>
      <c r="B907" s="3" t="s">
        <v>926</v>
      </c>
      <c r="C907" s="4" t="s">
        <v>432</v>
      </c>
      <c r="D907" s="3" t="s">
        <v>926</v>
      </c>
      <c r="E907" s="3" t="s">
        <v>15</v>
      </c>
      <c r="F907" s="3">
        <v>5</v>
      </c>
      <c r="G907" s="21">
        <v>191.8</v>
      </c>
      <c r="H907" s="4" t="s">
        <v>922</v>
      </c>
      <c r="I907" s="4" t="s">
        <v>529</v>
      </c>
      <c r="J907" s="7">
        <v>959</v>
      </c>
      <c r="K907" s="7">
        <v>1074.0800000000002</v>
      </c>
    </row>
    <row r="908" spans="1:13" ht="60">
      <c r="A908" s="2">
        <v>821</v>
      </c>
      <c r="B908" s="3" t="s">
        <v>927</v>
      </c>
      <c r="C908" s="4" t="s">
        <v>432</v>
      </c>
      <c r="D908" s="3" t="s">
        <v>927</v>
      </c>
      <c r="E908" s="3" t="s">
        <v>15</v>
      </c>
      <c r="F908" s="3">
        <v>5</v>
      </c>
      <c r="G908" s="21">
        <v>1139.2</v>
      </c>
      <c r="H908" s="4" t="s">
        <v>922</v>
      </c>
      <c r="I908" s="4" t="s">
        <v>529</v>
      </c>
      <c r="J908" s="7">
        <v>5696</v>
      </c>
      <c r="K908" s="7">
        <v>6379.52</v>
      </c>
    </row>
    <row r="909" spans="1:13" ht="60">
      <c r="A909" s="2">
        <v>822</v>
      </c>
      <c r="B909" s="3" t="s">
        <v>928</v>
      </c>
      <c r="C909" s="4" t="s">
        <v>432</v>
      </c>
      <c r="D909" s="3" t="s">
        <v>928</v>
      </c>
      <c r="E909" s="3" t="s">
        <v>15</v>
      </c>
      <c r="F909" s="3">
        <v>5</v>
      </c>
      <c r="G909" s="21">
        <v>401.6</v>
      </c>
      <c r="H909" s="4" t="s">
        <v>922</v>
      </c>
      <c r="I909" s="4" t="s">
        <v>529</v>
      </c>
      <c r="J909" s="7">
        <v>2008</v>
      </c>
      <c r="K909" s="7">
        <v>2248.96</v>
      </c>
    </row>
    <row r="910" spans="1:13" ht="60">
      <c r="A910" s="2">
        <v>823</v>
      </c>
      <c r="B910" s="3" t="s">
        <v>929</v>
      </c>
      <c r="C910" s="4" t="s">
        <v>432</v>
      </c>
      <c r="D910" s="3" t="s">
        <v>930</v>
      </c>
      <c r="E910" s="3" t="s">
        <v>15</v>
      </c>
      <c r="F910" s="3">
        <v>5</v>
      </c>
      <c r="G910" s="21">
        <v>214.2</v>
      </c>
      <c r="H910" s="4" t="s">
        <v>922</v>
      </c>
      <c r="I910" s="4" t="s">
        <v>529</v>
      </c>
      <c r="J910" s="7">
        <v>1071</v>
      </c>
      <c r="K910" s="7">
        <v>1199.5200000000002</v>
      </c>
    </row>
    <row r="911" spans="1:13" ht="60">
      <c r="A911" s="2">
        <v>824</v>
      </c>
      <c r="B911" s="3" t="s">
        <v>931</v>
      </c>
      <c r="C911" s="4" t="s">
        <v>432</v>
      </c>
      <c r="D911" s="3" t="s">
        <v>931</v>
      </c>
      <c r="E911" s="3" t="s">
        <v>15</v>
      </c>
      <c r="F911" s="3">
        <v>10</v>
      </c>
      <c r="G911" s="21">
        <v>89.2</v>
      </c>
      <c r="H911" s="4" t="s">
        <v>922</v>
      </c>
      <c r="I911" s="4" t="s">
        <v>529</v>
      </c>
      <c r="J911" s="7">
        <v>892</v>
      </c>
      <c r="K911" s="7">
        <v>999.04000000000008</v>
      </c>
    </row>
    <row r="912" spans="1:13" ht="45">
      <c r="A912" s="2">
        <v>825</v>
      </c>
      <c r="B912" s="27" t="s">
        <v>932</v>
      </c>
      <c r="C912" s="27" t="s">
        <v>13</v>
      </c>
      <c r="D912" s="27" t="s">
        <v>932</v>
      </c>
      <c r="E912" s="25" t="s">
        <v>15</v>
      </c>
      <c r="F912" s="25">
        <v>50</v>
      </c>
      <c r="G912" s="32">
        <v>2107.6089999999999</v>
      </c>
      <c r="H912" s="27" t="s">
        <v>293</v>
      </c>
      <c r="I912" s="4" t="s">
        <v>17</v>
      </c>
      <c r="J912" s="29">
        <f>F912*G912</f>
        <v>105380.45</v>
      </c>
      <c r="K912" s="29">
        <f>J912*1.12</f>
        <v>118026.10400000001</v>
      </c>
    </row>
    <row r="913" spans="1:11" ht="45">
      <c r="A913" s="2">
        <v>826</v>
      </c>
      <c r="B913" s="27" t="s">
        <v>933</v>
      </c>
      <c r="C913" s="27" t="s">
        <v>13</v>
      </c>
      <c r="D913" s="27" t="s">
        <v>933</v>
      </c>
      <c r="E913" s="27" t="s">
        <v>59</v>
      </c>
      <c r="F913" s="27">
        <v>2</v>
      </c>
      <c r="G913" s="6">
        <v>14286</v>
      </c>
      <c r="H913" s="27" t="s">
        <v>36</v>
      </c>
      <c r="I913" s="4" t="s">
        <v>17</v>
      </c>
      <c r="J913" s="33">
        <v>30000</v>
      </c>
      <c r="K913" s="33">
        <v>33600</v>
      </c>
    </row>
    <row r="914" spans="1:11" ht="45">
      <c r="A914" s="2">
        <v>827</v>
      </c>
      <c r="B914" s="27" t="s">
        <v>934</v>
      </c>
      <c r="C914" s="27" t="s">
        <v>13</v>
      </c>
      <c r="D914" s="27" t="s">
        <v>934</v>
      </c>
      <c r="E914" s="27" t="s">
        <v>59</v>
      </c>
      <c r="F914" s="27">
        <v>50</v>
      </c>
      <c r="G914" s="6">
        <v>5000</v>
      </c>
      <c r="H914" s="27" t="s">
        <v>36</v>
      </c>
      <c r="I914" s="4" t="s">
        <v>17</v>
      </c>
      <c r="J914" s="33">
        <v>250000</v>
      </c>
      <c r="K914" s="33">
        <v>280000</v>
      </c>
    </row>
    <row r="915" spans="1:11" ht="45">
      <c r="A915" s="2">
        <v>828</v>
      </c>
      <c r="B915" s="27" t="s">
        <v>935</v>
      </c>
      <c r="C915" s="27" t="s">
        <v>13</v>
      </c>
      <c r="D915" s="27" t="s">
        <v>936</v>
      </c>
      <c r="E915" s="27" t="s">
        <v>59</v>
      </c>
      <c r="F915" s="27">
        <v>2</v>
      </c>
      <c r="G915" s="6">
        <v>3000</v>
      </c>
      <c r="H915" s="27" t="s">
        <v>36</v>
      </c>
      <c r="I915" s="4" t="s">
        <v>17</v>
      </c>
      <c r="J915" s="33">
        <v>6000</v>
      </c>
      <c r="K915" s="33">
        <v>6720</v>
      </c>
    </row>
    <row r="916" spans="1:11" ht="45">
      <c r="A916" s="2">
        <v>829</v>
      </c>
      <c r="B916" s="27" t="s">
        <v>937</v>
      </c>
      <c r="C916" s="27" t="s">
        <v>13</v>
      </c>
      <c r="D916" s="27" t="s">
        <v>937</v>
      </c>
      <c r="E916" s="27" t="s">
        <v>59</v>
      </c>
      <c r="F916" s="27">
        <v>3</v>
      </c>
      <c r="G916" s="6">
        <v>42956</v>
      </c>
      <c r="H916" s="27" t="s">
        <v>19</v>
      </c>
      <c r="I916" s="4" t="s">
        <v>17</v>
      </c>
      <c r="J916" s="33">
        <v>128868</v>
      </c>
      <c r="K916" s="33">
        <v>144332</v>
      </c>
    </row>
    <row r="917" spans="1:11" ht="45">
      <c r="A917" s="2">
        <v>830</v>
      </c>
      <c r="B917" s="27" t="s">
        <v>938</v>
      </c>
      <c r="C917" s="27" t="s">
        <v>13</v>
      </c>
      <c r="D917" s="27" t="s">
        <v>938</v>
      </c>
      <c r="E917" s="27" t="s">
        <v>59</v>
      </c>
      <c r="F917" s="27">
        <v>27</v>
      </c>
      <c r="G917" s="6">
        <v>15000</v>
      </c>
      <c r="H917" s="27" t="s">
        <v>36</v>
      </c>
      <c r="I917" s="4" t="s">
        <v>17</v>
      </c>
      <c r="J917" s="33">
        <v>405000</v>
      </c>
      <c r="K917" s="33">
        <v>453600</v>
      </c>
    </row>
    <row r="918" spans="1:11" ht="45">
      <c r="A918" s="2">
        <v>831</v>
      </c>
      <c r="B918" s="27" t="s">
        <v>939</v>
      </c>
      <c r="C918" s="27" t="s">
        <v>13</v>
      </c>
      <c r="D918" s="27" t="s">
        <v>939</v>
      </c>
      <c r="E918" s="27" t="s">
        <v>59</v>
      </c>
      <c r="F918" s="27">
        <v>19</v>
      </c>
      <c r="G918" s="6">
        <v>59822</v>
      </c>
      <c r="H918" s="27" t="s">
        <v>36</v>
      </c>
      <c r="I918" s="4" t="s">
        <v>17</v>
      </c>
      <c r="J918" s="33">
        <v>1136618</v>
      </c>
      <c r="K918" s="33">
        <v>1273012.1599999999</v>
      </c>
    </row>
    <row r="919" spans="1:11" ht="45">
      <c r="A919" s="2">
        <v>832</v>
      </c>
      <c r="B919" s="27" t="s">
        <v>940</v>
      </c>
      <c r="C919" s="27" t="s">
        <v>13</v>
      </c>
      <c r="D919" s="27" t="s">
        <v>940</v>
      </c>
      <c r="E919" s="27" t="s">
        <v>59</v>
      </c>
      <c r="F919" s="27">
        <v>25</v>
      </c>
      <c r="G919" s="6">
        <v>6000</v>
      </c>
      <c r="H919" s="27" t="s">
        <v>36</v>
      </c>
      <c r="I919" s="4" t="s">
        <v>17</v>
      </c>
      <c r="J919" s="33">
        <v>150000</v>
      </c>
      <c r="K919" s="33">
        <v>168000</v>
      </c>
    </row>
    <row r="920" spans="1:11" ht="45">
      <c r="A920" s="2">
        <v>833</v>
      </c>
      <c r="B920" s="27" t="s">
        <v>941</v>
      </c>
      <c r="C920" s="27" t="s">
        <v>13</v>
      </c>
      <c r="D920" s="27" t="s">
        <v>941</v>
      </c>
      <c r="E920" s="27" t="s">
        <v>59</v>
      </c>
      <c r="F920" s="27">
        <v>30</v>
      </c>
      <c r="G920" s="6">
        <v>244.16666666666666</v>
      </c>
      <c r="H920" s="27" t="s">
        <v>36</v>
      </c>
      <c r="I920" s="4" t="s">
        <v>17</v>
      </c>
      <c r="J920" s="33">
        <f>F920*G920</f>
        <v>7325</v>
      </c>
      <c r="K920" s="33">
        <f>J920*1.12</f>
        <v>8204</v>
      </c>
    </row>
    <row r="921" spans="1:11" ht="45">
      <c r="A921" s="2">
        <v>834</v>
      </c>
      <c r="B921" s="27" t="s">
        <v>942</v>
      </c>
      <c r="C921" s="27" t="s">
        <v>13</v>
      </c>
      <c r="D921" s="27" t="s">
        <v>942</v>
      </c>
      <c r="E921" s="27" t="s">
        <v>59</v>
      </c>
      <c r="F921" s="27">
        <v>6</v>
      </c>
      <c r="G921" s="6">
        <v>3906.6666666666665</v>
      </c>
      <c r="H921" s="27" t="s">
        <v>36</v>
      </c>
      <c r="I921" s="4" t="s">
        <v>17</v>
      </c>
      <c r="J921" s="33">
        <f>F921*G921</f>
        <v>23440</v>
      </c>
      <c r="K921" s="33">
        <f>J921*1.12</f>
        <v>26252.800000000003</v>
      </c>
    </row>
    <row r="922" spans="1:11" ht="45">
      <c r="A922" s="2">
        <v>835</v>
      </c>
      <c r="B922" s="27" t="s">
        <v>943</v>
      </c>
      <c r="C922" s="27" t="s">
        <v>13</v>
      </c>
      <c r="D922" s="27" t="s">
        <v>943</v>
      </c>
      <c r="E922" s="27" t="s">
        <v>59</v>
      </c>
      <c r="F922" s="27">
        <v>1</v>
      </c>
      <c r="G922" s="6">
        <v>558035</v>
      </c>
      <c r="H922" s="27" t="s">
        <v>36</v>
      </c>
      <c r="I922" s="4" t="s">
        <v>17</v>
      </c>
      <c r="J922" s="33">
        <v>558035</v>
      </c>
      <c r="K922" s="33">
        <v>624999</v>
      </c>
    </row>
    <row r="923" spans="1:11" ht="45">
      <c r="A923" s="2">
        <v>836</v>
      </c>
      <c r="B923" s="25" t="s">
        <v>944</v>
      </c>
      <c r="C923" s="27" t="s">
        <v>13</v>
      </c>
      <c r="D923" s="25" t="s">
        <v>944</v>
      </c>
      <c r="E923" s="27" t="s">
        <v>59</v>
      </c>
      <c r="F923" s="27">
        <v>1</v>
      </c>
      <c r="G923" s="6">
        <v>22321</v>
      </c>
      <c r="H923" s="27" t="s">
        <v>36</v>
      </c>
      <c r="I923" s="4" t="s">
        <v>17</v>
      </c>
      <c r="J923" s="33">
        <v>22321</v>
      </c>
      <c r="K923" s="33">
        <v>24999.520000000004</v>
      </c>
    </row>
    <row r="924" spans="1:11" ht="45">
      <c r="A924" s="2">
        <v>837</v>
      </c>
      <c r="B924" s="25" t="s">
        <v>945</v>
      </c>
      <c r="C924" s="27" t="s">
        <v>13</v>
      </c>
      <c r="D924" s="25" t="s">
        <v>945</v>
      </c>
      <c r="E924" s="27" t="s">
        <v>59</v>
      </c>
      <c r="F924" s="27">
        <v>1</v>
      </c>
      <c r="G924" s="6">
        <v>63116</v>
      </c>
      <c r="H924" s="27" t="s">
        <v>36</v>
      </c>
      <c r="I924" s="4" t="s">
        <v>17</v>
      </c>
      <c r="J924" s="33">
        <v>63116</v>
      </c>
      <c r="K924" s="33">
        <v>70690</v>
      </c>
    </row>
    <row r="925" spans="1:11" ht="45">
      <c r="A925" s="2">
        <v>838</v>
      </c>
      <c r="B925" s="25" t="s">
        <v>946</v>
      </c>
      <c r="C925" s="27" t="s">
        <v>13</v>
      </c>
      <c r="D925" s="25" t="s">
        <v>946</v>
      </c>
      <c r="E925" s="27" t="s">
        <v>59</v>
      </c>
      <c r="F925" s="27">
        <v>1</v>
      </c>
      <c r="G925" s="6">
        <v>8883</v>
      </c>
      <c r="H925" s="27" t="s">
        <v>36</v>
      </c>
      <c r="I925" s="4" t="s">
        <v>17</v>
      </c>
      <c r="J925" s="33">
        <v>8883</v>
      </c>
      <c r="K925" s="33">
        <v>9949</v>
      </c>
    </row>
    <row r="926" spans="1:11" ht="45">
      <c r="A926" s="2">
        <v>839</v>
      </c>
      <c r="B926" s="25" t="s">
        <v>947</v>
      </c>
      <c r="C926" s="27" t="s">
        <v>129</v>
      </c>
      <c r="D926" s="25" t="s">
        <v>947</v>
      </c>
      <c r="E926" s="27" t="s">
        <v>30</v>
      </c>
      <c r="F926" s="27">
        <v>1</v>
      </c>
      <c r="G926" s="32" t="s">
        <v>948</v>
      </c>
      <c r="H926" s="27" t="s">
        <v>36</v>
      </c>
      <c r="I926" s="4" t="s">
        <v>17</v>
      </c>
      <c r="J926" s="33">
        <v>7176400</v>
      </c>
      <c r="K926" s="33">
        <v>8037568</v>
      </c>
    </row>
    <row r="927" spans="1:11" ht="45">
      <c r="A927" s="2">
        <v>840</v>
      </c>
      <c r="B927" s="25" t="s">
        <v>949</v>
      </c>
      <c r="C927" s="27" t="s">
        <v>432</v>
      </c>
      <c r="D927" s="25" t="s">
        <v>949</v>
      </c>
      <c r="E927" s="27" t="s">
        <v>59</v>
      </c>
      <c r="F927" s="27">
        <v>1</v>
      </c>
      <c r="G927" s="32">
        <v>330357</v>
      </c>
      <c r="H927" s="27" t="s">
        <v>913</v>
      </c>
      <c r="I927" s="4" t="s">
        <v>17</v>
      </c>
      <c r="J927" s="33">
        <v>330357</v>
      </c>
      <c r="K927" s="33">
        <f>J927*1.12</f>
        <v>369999.84</v>
      </c>
    </row>
    <row r="928" spans="1:11" ht="60">
      <c r="A928" s="2">
        <v>841</v>
      </c>
      <c r="B928" s="4" t="s">
        <v>950</v>
      </c>
      <c r="C928" s="4" t="s">
        <v>432</v>
      </c>
      <c r="D928" s="30" t="s">
        <v>951</v>
      </c>
      <c r="E928" s="4" t="s">
        <v>59</v>
      </c>
      <c r="F928" s="4">
        <v>219</v>
      </c>
      <c r="G928" s="21">
        <v>700</v>
      </c>
      <c r="H928" s="4" t="s">
        <v>952</v>
      </c>
      <c r="I928" s="4" t="s">
        <v>953</v>
      </c>
      <c r="J928" s="7">
        <v>153300</v>
      </c>
      <c r="K928" s="7">
        <f>J928*1.12</f>
        <v>171696.00000000003</v>
      </c>
    </row>
    <row r="929" spans="1:13" ht="60">
      <c r="A929" s="2">
        <v>842</v>
      </c>
      <c r="B929" s="4" t="s">
        <v>954</v>
      </c>
      <c r="C929" s="4" t="s">
        <v>432</v>
      </c>
      <c r="D929" s="30" t="s">
        <v>955</v>
      </c>
      <c r="E929" s="4" t="s">
        <v>59</v>
      </c>
      <c r="F929" s="4">
        <v>62</v>
      </c>
      <c r="G929" s="21">
        <f>J929/F929</f>
        <v>4285.7143548387094</v>
      </c>
      <c r="H929" s="4" t="s">
        <v>952</v>
      </c>
      <c r="I929" s="4" t="s">
        <v>953</v>
      </c>
      <c r="J929" s="7">
        <v>265714.28999999998</v>
      </c>
      <c r="K929" s="7">
        <f>J929*1.12</f>
        <v>297600.0048</v>
      </c>
    </row>
    <row r="930" spans="1:13" ht="45">
      <c r="A930" s="2">
        <v>843</v>
      </c>
      <c r="B930" s="27" t="s">
        <v>956</v>
      </c>
      <c r="C930" s="27" t="s">
        <v>129</v>
      </c>
      <c r="D930" s="27" t="s">
        <v>956</v>
      </c>
      <c r="E930" s="27" t="s">
        <v>30</v>
      </c>
      <c r="F930" s="27">
        <v>70</v>
      </c>
      <c r="G930" s="32">
        <v>262089.73</v>
      </c>
      <c r="H930" s="27" t="s">
        <v>677</v>
      </c>
      <c r="I930" s="4" t="s">
        <v>17</v>
      </c>
      <c r="J930" s="33">
        <v>18346281</v>
      </c>
      <c r="K930" s="33">
        <v>20547834.719999999</v>
      </c>
    </row>
    <row r="931" spans="1:13" ht="45">
      <c r="A931" s="2">
        <v>844</v>
      </c>
      <c r="B931" s="27" t="s">
        <v>957</v>
      </c>
      <c r="C931" s="27" t="s">
        <v>129</v>
      </c>
      <c r="D931" s="27" t="s">
        <v>957</v>
      </c>
      <c r="E931" s="27" t="s">
        <v>30</v>
      </c>
      <c r="F931" s="27">
        <v>1</v>
      </c>
      <c r="G931" s="32">
        <v>21836390</v>
      </c>
      <c r="H931" s="27" t="s">
        <v>677</v>
      </c>
      <c r="I931" s="4" t="s">
        <v>17</v>
      </c>
      <c r="J931" s="33">
        <v>21836390</v>
      </c>
      <c r="K931" s="33">
        <v>24456756.800000001</v>
      </c>
    </row>
    <row r="932" spans="1:13" ht="45">
      <c r="A932" s="2">
        <v>845</v>
      </c>
      <c r="B932" s="27" t="s">
        <v>958</v>
      </c>
      <c r="C932" s="27" t="s">
        <v>129</v>
      </c>
      <c r="D932" s="27" t="s">
        <v>958</v>
      </c>
      <c r="E932" s="27" t="s">
        <v>30</v>
      </c>
      <c r="F932" s="27">
        <v>1</v>
      </c>
      <c r="G932" s="32">
        <v>3068304</v>
      </c>
      <c r="H932" s="27" t="s">
        <v>677</v>
      </c>
      <c r="I932" s="4" t="s">
        <v>17</v>
      </c>
      <c r="J932" s="33">
        <v>3068304</v>
      </c>
      <c r="K932" s="33">
        <v>3436500.48</v>
      </c>
    </row>
    <row r="933" spans="1:13" ht="45">
      <c r="A933" s="2">
        <v>846</v>
      </c>
      <c r="B933" s="27" t="s">
        <v>959</v>
      </c>
      <c r="C933" s="27" t="s">
        <v>129</v>
      </c>
      <c r="D933" s="27" t="s">
        <v>959</v>
      </c>
      <c r="E933" s="27" t="s">
        <v>30</v>
      </c>
      <c r="F933" s="27">
        <v>75</v>
      </c>
      <c r="G933" s="32">
        <v>113243.99</v>
      </c>
      <c r="H933" s="27" t="s">
        <v>677</v>
      </c>
      <c r="I933" s="4" t="s">
        <v>17</v>
      </c>
      <c r="J933" s="33">
        <v>8493299</v>
      </c>
      <c r="K933" s="33">
        <v>9512494.8800000008</v>
      </c>
    </row>
    <row r="934" spans="1:13" ht="45">
      <c r="A934" s="2">
        <v>847</v>
      </c>
      <c r="B934" s="27" t="s">
        <v>960</v>
      </c>
      <c r="C934" s="27" t="s">
        <v>129</v>
      </c>
      <c r="D934" s="27" t="s">
        <v>960</v>
      </c>
      <c r="E934" s="27" t="s">
        <v>30</v>
      </c>
      <c r="F934" s="27">
        <v>1</v>
      </c>
      <c r="G934" s="32">
        <v>1297232</v>
      </c>
      <c r="H934" s="27" t="s">
        <v>677</v>
      </c>
      <c r="I934" s="4" t="s">
        <v>17</v>
      </c>
      <c r="J934" s="33">
        <v>1297232</v>
      </c>
      <c r="K934" s="33">
        <v>1452899.84</v>
      </c>
    </row>
    <row r="935" spans="1:13" ht="45">
      <c r="A935" s="2">
        <v>848</v>
      </c>
      <c r="B935" s="27" t="s">
        <v>961</v>
      </c>
      <c r="C935" s="27" t="s">
        <v>129</v>
      </c>
      <c r="D935" s="27" t="s">
        <v>961</v>
      </c>
      <c r="E935" s="27" t="s">
        <v>15</v>
      </c>
      <c r="F935" s="27">
        <v>140</v>
      </c>
      <c r="G935" s="32">
        <v>59178.74</v>
      </c>
      <c r="H935" s="27" t="s">
        <v>677</v>
      </c>
      <c r="I935" s="4" t="s">
        <v>17</v>
      </c>
      <c r="J935" s="33">
        <v>8285024</v>
      </c>
      <c r="K935" s="33">
        <v>9279226.8800000008</v>
      </c>
    </row>
    <row r="936" spans="1:13" s="70" customFormat="1" ht="51.75" customHeight="1">
      <c r="A936" s="2" t="s">
        <v>1389</v>
      </c>
      <c r="B936" s="4" t="s">
        <v>1390</v>
      </c>
      <c r="C936" s="27" t="s">
        <v>13</v>
      </c>
      <c r="D936" s="4" t="s">
        <v>1390</v>
      </c>
      <c r="E936" s="27" t="s">
        <v>1391</v>
      </c>
      <c r="F936" s="27">
        <v>140</v>
      </c>
      <c r="G936" s="27">
        <v>2700</v>
      </c>
      <c r="H936" s="27" t="s">
        <v>705</v>
      </c>
      <c r="I936" s="27" t="s">
        <v>1392</v>
      </c>
      <c r="J936" s="7">
        <v>378000</v>
      </c>
      <c r="K936" s="33">
        <v>423360</v>
      </c>
      <c r="L936" s="69"/>
      <c r="M936" s="69"/>
    </row>
    <row r="937" spans="1:13" s="70" customFormat="1" ht="51.75" customHeight="1">
      <c r="A937" s="2" t="s">
        <v>1393</v>
      </c>
      <c r="B937" s="4" t="s">
        <v>1394</v>
      </c>
      <c r="C937" s="27" t="s">
        <v>13</v>
      </c>
      <c r="D937" s="4" t="s">
        <v>1394</v>
      </c>
      <c r="E937" s="27" t="s">
        <v>1391</v>
      </c>
      <c r="F937" s="27">
        <v>16</v>
      </c>
      <c r="G937" s="27">
        <v>3700</v>
      </c>
      <c r="H937" s="27" t="s">
        <v>705</v>
      </c>
      <c r="I937" s="27" t="s">
        <v>1392</v>
      </c>
      <c r="J937" s="7">
        <v>59200</v>
      </c>
      <c r="K937" s="7">
        <v>66304</v>
      </c>
      <c r="L937" s="69"/>
      <c r="M937" s="69"/>
    </row>
    <row r="938" spans="1:13" s="70" customFormat="1" ht="51.75" customHeight="1">
      <c r="A938" s="2" t="s">
        <v>1395</v>
      </c>
      <c r="B938" s="4" t="s">
        <v>1396</v>
      </c>
      <c r="C938" s="27" t="s">
        <v>13</v>
      </c>
      <c r="D938" s="4" t="s">
        <v>1396</v>
      </c>
      <c r="E938" s="27" t="s">
        <v>1391</v>
      </c>
      <c r="F938" s="4">
        <v>70</v>
      </c>
      <c r="G938" s="4">
        <v>5000</v>
      </c>
      <c r="H938" s="27" t="s">
        <v>705</v>
      </c>
      <c r="I938" s="27" t="s">
        <v>1392</v>
      </c>
      <c r="J938" s="7">
        <v>350000</v>
      </c>
      <c r="K938" s="7">
        <v>392000</v>
      </c>
      <c r="L938" s="69"/>
      <c r="M938" s="69"/>
    </row>
    <row r="939" spans="1:13" s="70" customFormat="1" ht="51.75" customHeight="1">
      <c r="A939" s="2" t="s">
        <v>1397</v>
      </c>
      <c r="B939" s="4" t="s">
        <v>1398</v>
      </c>
      <c r="C939" s="27" t="s">
        <v>13</v>
      </c>
      <c r="D939" s="4" t="s">
        <v>1398</v>
      </c>
      <c r="E939" s="27" t="s">
        <v>1391</v>
      </c>
      <c r="F939" s="4">
        <v>9</v>
      </c>
      <c r="G939" s="4">
        <v>5300</v>
      </c>
      <c r="H939" s="27" t="s">
        <v>705</v>
      </c>
      <c r="I939" s="27" t="s">
        <v>1392</v>
      </c>
      <c r="J939" s="7">
        <v>47700</v>
      </c>
      <c r="K939" s="7">
        <v>53424</v>
      </c>
      <c r="L939" s="69"/>
      <c r="M939" s="69"/>
    </row>
    <row r="940" spans="1:13" s="70" customFormat="1" ht="51.75" customHeight="1">
      <c r="A940" s="2" t="s">
        <v>1399</v>
      </c>
      <c r="B940" s="4" t="s">
        <v>1400</v>
      </c>
      <c r="C940" s="27" t="s">
        <v>13</v>
      </c>
      <c r="D940" s="4" t="s">
        <v>1400</v>
      </c>
      <c r="E940" s="27" t="s">
        <v>1391</v>
      </c>
      <c r="F940" s="4">
        <v>8</v>
      </c>
      <c r="G940" s="4">
        <v>1500</v>
      </c>
      <c r="H940" s="27" t="s">
        <v>705</v>
      </c>
      <c r="I940" s="27" t="s">
        <v>1392</v>
      </c>
      <c r="J940" s="7">
        <v>12000</v>
      </c>
      <c r="K940" s="7">
        <v>13440</v>
      </c>
      <c r="L940" s="69"/>
      <c r="M940" s="69"/>
    </row>
    <row r="941" spans="1:13" s="70" customFormat="1" ht="51.75" customHeight="1">
      <c r="A941" s="2" t="s">
        <v>1401</v>
      </c>
      <c r="B941" s="4" t="s">
        <v>1402</v>
      </c>
      <c r="C941" s="27" t="s">
        <v>13</v>
      </c>
      <c r="D941" s="4" t="s">
        <v>1402</v>
      </c>
      <c r="E941" s="4" t="s">
        <v>1403</v>
      </c>
      <c r="F941" s="4">
        <v>2</v>
      </c>
      <c r="G941" s="4">
        <v>3500</v>
      </c>
      <c r="H941" s="27" t="s">
        <v>705</v>
      </c>
      <c r="I941" s="27" t="s">
        <v>1392</v>
      </c>
      <c r="J941" s="7">
        <v>7000</v>
      </c>
      <c r="K941" s="7">
        <v>7840</v>
      </c>
      <c r="L941" s="69"/>
      <c r="M941" s="69"/>
    </row>
    <row r="942" spans="1:13" s="70" customFormat="1" ht="51.75" customHeight="1">
      <c r="A942" s="2" t="s">
        <v>1404</v>
      </c>
      <c r="B942" s="4" t="s">
        <v>1405</v>
      </c>
      <c r="C942" s="27" t="s">
        <v>13</v>
      </c>
      <c r="D942" s="4" t="s">
        <v>1405</v>
      </c>
      <c r="E942" s="27" t="s">
        <v>59</v>
      </c>
      <c r="F942" s="27">
        <v>2</v>
      </c>
      <c r="G942" s="4">
        <v>46000</v>
      </c>
      <c r="H942" s="27" t="s">
        <v>705</v>
      </c>
      <c r="I942" s="27" t="s">
        <v>1392</v>
      </c>
      <c r="J942" s="7">
        <v>92000</v>
      </c>
      <c r="K942" s="7">
        <v>103040</v>
      </c>
      <c r="L942" s="69"/>
      <c r="M942" s="69"/>
    </row>
    <row r="943" spans="1:13" s="70" customFormat="1" ht="51.75" customHeight="1">
      <c r="A943" s="2" t="s">
        <v>1406</v>
      </c>
      <c r="B943" s="4" t="s">
        <v>1407</v>
      </c>
      <c r="C943" s="27" t="s">
        <v>13</v>
      </c>
      <c r="D943" s="4" t="s">
        <v>1407</v>
      </c>
      <c r="E943" s="27" t="s">
        <v>59</v>
      </c>
      <c r="F943" s="4">
        <v>1</v>
      </c>
      <c r="G943" s="4">
        <v>46000</v>
      </c>
      <c r="H943" s="27" t="s">
        <v>705</v>
      </c>
      <c r="I943" s="27" t="s">
        <v>1392</v>
      </c>
      <c r="J943" s="7">
        <v>46000</v>
      </c>
      <c r="K943" s="7">
        <v>51520</v>
      </c>
      <c r="L943" s="69"/>
      <c r="M943" s="69"/>
    </row>
    <row r="944" spans="1:13" s="70" customFormat="1" ht="45">
      <c r="A944" s="2" t="s">
        <v>1408</v>
      </c>
      <c r="B944" s="4" t="s">
        <v>1409</v>
      </c>
      <c r="C944" s="27" t="s">
        <v>13</v>
      </c>
      <c r="D944" s="4" t="s">
        <v>1409</v>
      </c>
      <c r="E944" s="27" t="s">
        <v>59</v>
      </c>
      <c r="F944" s="4">
        <v>2</v>
      </c>
      <c r="G944" s="27">
        <v>14000</v>
      </c>
      <c r="H944" s="27" t="s">
        <v>705</v>
      </c>
      <c r="I944" s="27" t="s">
        <v>1392</v>
      </c>
      <c r="J944" s="7">
        <v>28000</v>
      </c>
      <c r="K944" s="7">
        <v>31360</v>
      </c>
      <c r="L944" s="69"/>
      <c r="M944" s="69"/>
    </row>
    <row r="945" spans="1:13" s="70" customFormat="1" ht="45">
      <c r="A945" s="2" t="s">
        <v>1410</v>
      </c>
      <c r="B945" s="4" t="s">
        <v>1411</v>
      </c>
      <c r="C945" s="27" t="s">
        <v>13</v>
      </c>
      <c r="D945" s="4" t="s">
        <v>1411</v>
      </c>
      <c r="E945" s="27" t="s">
        <v>59</v>
      </c>
      <c r="F945" s="4">
        <v>16</v>
      </c>
      <c r="G945" s="27">
        <v>6750</v>
      </c>
      <c r="H945" s="27" t="s">
        <v>705</v>
      </c>
      <c r="I945" s="27" t="s">
        <v>1392</v>
      </c>
      <c r="J945" s="7">
        <v>108000</v>
      </c>
      <c r="K945" s="7">
        <v>120960</v>
      </c>
      <c r="L945" s="69"/>
      <c r="M945" s="69"/>
    </row>
    <row r="946" spans="1:13" s="70" customFormat="1" ht="45">
      <c r="A946" s="2" t="s">
        <v>1412</v>
      </c>
      <c r="B946" s="4" t="s">
        <v>1413</v>
      </c>
      <c r="C946" s="27" t="s">
        <v>13</v>
      </c>
      <c r="D946" s="4" t="s">
        <v>1413</v>
      </c>
      <c r="E946" s="27" t="s">
        <v>59</v>
      </c>
      <c r="F946" s="4">
        <v>2</v>
      </c>
      <c r="G946" s="4">
        <v>250000</v>
      </c>
      <c r="H946" s="27" t="s">
        <v>705</v>
      </c>
      <c r="I946" s="27" t="s">
        <v>1392</v>
      </c>
      <c r="J946" s="7">
        <v>500000</v>
      </c>
      <c r="K946" s="7">
        <v>560000</v>
      </c>
      <c r="L946" s="69"/>
      <c r="M946" s="69"/>
    </row>
    <row r="947" spans="1:13" s="70" customFormat="1" ht="45">
      <c r="A947" s="2" t="s">
        <v>1414</v>
      </c>
      <c r="B947" s="4" t="s">
        <v>1415</v>
      </c>
      <c r="C947" s="27" t="s">
        <v>13</v>
      </c>
      <c r="D947" s="4" t="s">
        <v>1415</v>
      </c>
      <c r="E947" s="27" t="s">
        <v>59</v>
      </c>
      <c r="F947" s="27">
        <v>14</v>
      </c>
      <c r="G947" s="27">
        <v>61642.86</v>
      </c>
      <c r="H947" s="27" t="s">
        <v>705</v>
      </c>
      <c r="I947" s="27" t="s">
        <v>1392</v>
      </c>
      <c r="J947" s="7">
        <v>863000</v>
      </c>
      <c r="K947" s="7">
        <v>966560</v>
      </c>
      <c r="L947" s="69"/>
      <c r="M947" s="69"/>
    </row>
    <row r="948" spans="1:13" s="70" customFormat="1" ht="45">
      <c r="A948" s="2" t="s">
        <v>1416</v>
      </c>
      <c r="B948" s="4" t="s">
        <v>1417</v>
      </c>
      <c r="C948" s="27" t="s">
        <v>13</v>
      </c>
      <c r="D948" s="4" t="s">
        <v>1417</v>
      </c>
      <c r="E948" s="27" t="s">
        <v>59</v>
      </c>
      <c r="F948" s="27">
        <v>2</v>
      </c>
      <c r="G948" s="27">
        <v>48000</v>
      </c>
      <c r="H948" s="27" t="s">
        <v>705</v>
      </c>
      <c r="I948" s="27" t="s">
        <v>1392</v>
      </c>
      <c r="J948" s="7">
        <v>96000</v>
      </c>
      <c r="K948" s="7">
        <v>107520</v>
      </c>
      <c r="L948" s="69"/>
      <c r="M948" s="69"/>
    </row>
    <row r="949" spans="1:13" s="70" customFormat="1" ht="45">
      <c r="A949" s="2" t="s">
        <v>1418</v>
      </c>
      <c r="B949" s="4" t="s">
        <v>1419</v>
      </c>
      <c r="C949" s="27" t="s">
        <v>13</v>
      </c>
      <c r="D949" s="4" t="s">
        <v>1419</v>
      </c>
      <c r="E949" s="27" t="s">
        <v>59</v>
      </c>
      <c r="F949" s="4">
        <v>46</v>
      </c>
      <c r="G949" s="27">
        <v>16739.13</v>
      </c>
      <c r="H949" s="27" t="s">
        <v>705</v>
      </c>
      <c r="I949" s="27" t="s">
        <v>1392</v>
      </c>
      <c r="J949" s="7">
        <v>770000</v>
      </c>
      <c r="K949" s="7">
        <v>862400</v>
      </c>
      <c r="L949" s="69"/>
      <c r="M949" s="69"/>
    </row>
    <row r="950" spans="1:13" s="70" customFormat="1" ht="45">
      <c r="A950" s="2" t="s">
        <v>1420</v>
      </c>
      <c r="B950" s="4" t="s">
        <v>1421</v>
      </c>
      <c r="C950" s="27" t="s">
        <v>13</v>
      </c>
      <c r="D950" s="4" t="s">
        <v>1421</v>
      </c>
      <c r="E950" s="27" t="s">
        <v>59</v>
      </c>
      <c r="F950" s="4">
        <v>2</v>
      </c>
      <c r="G950" s="4">
        <v>250000</v>
      </c>
      <c r="H950" s="27" t="s">
        <v>705</v>
      </c>
      <c r="I950" s="27" t="s">
        <v>1392</v>
      </c>
      <c r="J950" s="7">
        <v>500000</v>
      </c>
      <c r="K950" s="7">
        <v>560000</v>
      </c>
      <c r="L950" s="69"/>
      <c r="M950" s="69"/>
    </row>
    <row r="951" spans="1:13" s="70" customFormat="1" ht="45">
      <c r="A951" s="2" t="s">
        <v>1422</v>
      </c>
      <c r="B951" s="4" t="s">
        <v>1423</v>
      </c>
      <c r="C951" s="27" t="s">
        <v>13</v>
      </c>
      <c r="D951" s="4" t="s">
        <v>1423</v>
      </c>
      <c r="E951" s="27" t="s">
        <v>59</v>
      </c>
      <c r="F951" s="4">
        <v>5</v>
      </c>
      <c r="G951" s="4">
        <v>120000</v>
      </c>
      <c r="H951" s="27" t="s">
        <v>705</v>
      </c>
      <c r="I951" s="27" t="s">
        <v>1392</v>
      </c>
      <c r="J951" s="7">
        <v>600000</v>
      </c>
      <c r="K951" s="7">
        <v>672000</v>
      </c>
      <c r="L951" s="69"/>
      <c r="M951" s="69"/>
    </row>
    <row r="952" spans="1:13" s="70" customFormat="1" ht="45">
      <c r="A952" s="2" t="s">
        <v>1424</v>
      </c>
      <c r="B952" s="4" t="s">
        <v>1425</v>
      </c>
      <c r="C952" s="27" t="s">
        <v>13</v>
      </c>
      <c r="D952" s="4" t="s">
        <v>1425</v>
      </c>
      <c r="E952" s="27" t="s">
        <v>59</v>
      </c>
      <c r="F952" s="4">
        <v>2</v>
      </c>
      <c r="G952" s="4">
        <v>154500</v>
      </c>
      <c r="H952" s="27" t="s">
        <v>705</v>
      </c>
      <c r="I952" s="27" t="s">
        <v>1392</v>
      </c>
      <c r="J952" s="7">
        <v>309000</v>
      </c>
      <c r="K952" s="7">
        <v>346080</v>
      </c>
      <c r="L952" s="69"/>
      <c r="M952" s="69"/>
    </row>
    <row r="953" spans="1:13" s="70" customFormat="1" ht="60">
      <c r="A953" s="2" t="s">
        <v>1426</v>
      </c>
      <c r="B953" s="4" t="s">
        <v>1427</v>
      </c>
      <c r="C953" s="27" t="s">
        <v>13</v>
      </c>
      <c r="D953" s="4" t="s">
        <v>1427</v>
      </c>
      <c r="E953" s="4" t="s">
        <v>1428</v>
      </c>
      <c r="F953" s="4">
        <v>1</v>
      </c>
      <c r="G953" s="4">
        <v>780000</v>
      </c>
      <c r="H953" s="27" t="s">
        <v>705</v>
      </c>
      <c r="I953" s="27" t="s">
        <v>1392</v>
      </c>
      <c r="J953" s="7">
        <v>780000</v>
      </c>
      <c r="K953" s="7">
        <v>873600</v>
      </c>
      <c r="L953" s="69"/>
      <c r="M953" s="69"/>
    </row>
    <row r="954" spans="1:13" s="70" customFormat="1" ht="45">
      <c r="A954" s="2" t="s">
        <v>1429</v>
      </c>
      <c r="B954" s="4" t="s">
        <v>1430</v>
      </c>
      <c r="C954" s="27" t="s">
        <v>13</v>
      </c>
      <c r="D954" s="4" t="s">
        <v>1430</v>
      </c>
      <c r="E954" s="27" t="s">
        <v>1391</v>
      </c>
      <c r="F954" s="4">
        <v>117</v>
      </c>
      <c r="G954" s="4">
        <v>33940.171000000002</v>
      </c>
      <c r="H954" s="27" t="s">
        <v>705</v>
      </c>
      <c r="I954" s="27" t="s">
        <v>1392</v>
      </c>
      <c r="J954" s="7">
        <v>3971000</v>
      </c>
      <c r="K954" s="7">
        <v>4447520</v>
      </c>
      <c r="L954" s="69"/>
      <c r="M954" s="69"/>
    </row>
    <row r="955" spans="1:13" s="70" customFormat="1" ht="45">
      <c r="A955" s="2" t="s">
        <v>1431</v>
      </c>
      <c r="B955" s="4" t="s">
        <v>1432</v>
      </c>
      <c r="C955" s="27" t="s">
        <v>13</v>
      </c>
      <c r="D955" s="4" t="s">
        <v>1432</v>
      </c>
      <c r="E955" s="27" t="s">
        <v>1391</v>
      </c>
      <c r="F955" s="4">
        <v>75</v>
      </c>
      <c r="G955" s="4">
        <v>5333.33</v>
      </c>
      <c r="H955" s="27" t="s">
        <v>705</v>
      </c>
      <c r="I955" s="27" t="s">
        <v>1392</v>
      </c>
      <c r="J955" s="7">
        <v>400000</v>
      </c>
      <c r="K955" s="7">
        <v>448000</v>
      </c>
      <c r="L955" s="69"/>
      <c r="M955" s="69"/>
    </row>
    <row r="956" spans="1:13" s="70" customFormat="1" ht="45">
      <c r="A956" s="2" t="s">
        <v>1433</v>
      </c>
      <c r="B956" s="4" t="s">
        <v>1434</v>
      </c>
      <c r="C956" s="27" t="s">
        <v>13</v>
      </c>
      <c r="D956" s="4" t="s">
        <v>1434</v>
      </c>
      <c r="E956" s="27" t="s">
        <v>15</v>
      </c>
      <c r="F956" s="4">
        <v>4</v>
      </c>
      <c r="G956" s="4">
        <v>9500</v>
      </c>
      <c r="H956" s="27" t="s">
        <v>705</v>
      </c>
      <c r="I956" s="27" t="s">
        <v>1392</v>
      </c>
      <c r="J956" s="7">
        <v>38000</v>
      </c>
      <c r="K956" s="7">
        <v>42560</v>
      </c>
      <c r="L956" s="69"/>
      <c r="M956" s="69"/>
    </row>
    <row r="957" spans="1:13" s="70" customFormat="1" ht="60">
      <c r="A957" s="2" t="s">
        <v>1474</v>
      </c>
      <c r="B957" s="4" t="s">
        <v>1475</v>
      </c>
      <c r="C957" s="27" t="s">
        <v>13</v>
      </c>
      <c r="D957" s="4" t="s">
        <v>1475</v>
      </c>
      <c r="E957" s="27" t="s">
        <v>30</v>
      </c>
      <c r="F957" s="4">
        <v>100</v>
      </c>
      <c r="G957" s="4">
        <v>20000</v>
      </c>
      <c r="H957" s="27" t="s">
        <v>705</v>
      </c>
      <c r="I957" s="27" t="s">
        <v>1392</v>
      </c>
      <c r="J957" s="7">
        <f>G957*F957</f>
        <v>2000000</v>
      </c>
      <c r="K957" s="7">
        <f>J957*1.12</f>
        <v>2240000</v>
      </c>
      <c r="L957" s="69"/>
      <c r="M957" s="69"/>
    </row>
    <row r="958" spans="1:13" s="70" customFormat="1" ht="45">
      <c r="A958" s="2" t="s">
        <v>1538</v>
      </c>
      <c r="B958" s="4" t="s">
        <v>1539</v>
      </c>
      <c r="C958" s="27" t="s">
        <v>13</v>
      </c>
      <c r="D958" s="4" t="s">
        <v>1539</v>
      </c>
      <c r="E958" s="27" t="s">
        <v>59</v>
      </c>
      <c r="F958" s="4">
        <v>1</v>
      </c>
      <c r="G958" s="4">
        <v>250000</v>
      </c>
      <c r="H958" s="27" t="s">
        <v>913</v>
      </c>
      <c r="I958" s="27" t="s">
        <v>1392</v>
      </c>
      <c r="J958" s="7">
        <v>250000</v>
      </c>
      <c r="K958" s="7">
        <v>280000</v>
      </c>
      <c r="L958" s="69"/>
      <c r="M958" s="69"/>
    </row>
    <row r="959" spans="1:13">
      <c r="A959" s="19" t="s">
        <v>962</v>
      </c>
      <c r="B959" s="71"/>
      <c r="C959" s="16"/>
      <c r="D959" s="71"/>
      <c r="E959" s="71"/>
      <c r="F959" s="71"/>
      <c r="G959" s="18"/>
      <c r="H959" s="16"/>
      <c r="I959" s="16"/>
      <c r="J959" s="17"/>
      <c r="K959" s="17"/>
    </row>
    <row r="960" spans="1:13" ht="60">
      <c r="A960" s="2">
        <v>849</v>
      </c>
      <c r="B960" s="27" t="s">
        <v>963</v>
      </c>
      <c r="C960" s="27" t="s">
        <v>432</v>
      </c>
      <c r="D960" s="27" t="s">
        <v>963</v>
      </c>
      <c r="E960" s="27" t="s">
        <v>15</v>
      </c>
      <c r="F960" s="27">
        <v>1</v>
      </c>
      <c r="G960" s="21">
        <v>17000</v>
      </c>
      <c r="H960" s="4" t="s">
        <v>780</v>
      </c>
      <c r="I960" s="4" t="s">
        <v>17</v>
      </c>
      <c r="J960" s="7">
        <v>17000</v>
      </c>
      <c r="K960" s="33">
        <v>19040</v>
      </c>
    </row>
    <row r="961" spans="1:11" ht="60">
      <c r="A961" s="2">
        <v>850</v>
      </c>
      <c r="B961" s="27" t="s">
        <v>964</v>
      </c>
      <c r="C961" s="27" t="s">
        <v>432</v>
      </c>
      <c r="D961" s="27" t="s">
        <v>964</v>
      </c>
      <c r="E961" s="27" t="s">
        <v>15</v>
      </c>
      <c r="F961" s="27">
        <v>10</v>
      </c>
      <c r="G961" s="21">
        <v>15000</v>
      </c>
      <c r="H961" s="4" t="s">
        <v>780</v>
      </c>
      <c r="I961" s="4" t="s">
        <v>17</v>
      </c>
      <c r="J961" s="7">
        <v>150000</v>
      </c>
      <c r="K961" s="33">
        <v>168000</v>
      </c>
    </row>
    <row r="962" spans="1:11" ht="60">
      <c r="A962" s="2">
        <v>851</v>
      </c>
      <c r="B962" s="27" t="s">
        <v>965</v>
      </c>
      <c r="C962" s="27" t="s">
        <v>432</v>
      </c>
      <c r="D962" s="27" t="s">
        <v>965</v>
      </c>
      <c r="E962" s="27" t="s">
        <v>421</v>
      </c>
      <c r="F962" s="27">
        <v>90</v>
      </c>
      <c r="G962" s="21">
        <v>6000</v>
      </c>
      <c r="H962" s="4" t="s">
        <v>780</v>
      </c>
      <c r="I962" s="4" t="s">
        <v>17</v>
      </c>
      <c r="J962" s="7">
        <v>540000</v>
      </c>
      <c r="K962" s="33">
        <v>604800</v>
      </c>
    </row>
    <row r="963" spans="1:11" ht="60">
      <c r="A963" s="2">
        <v>852</v>
      </c>
      <c r="B963" s="27" t="s">
        <v>966</v>
      </c>
      <c r="C963" s="27" t="s">
        <v>432</v>
      </c>
      <c r="D963" s="27" t="s">
        <v>966</v>
      </c>
      <c r="E963" s="27" t="s">
        <v>15</v>
      </c>
      <c r="F963" s="27">
        <v>60</v>
      </c>
      <c r="G963" s="21">
        <v>13000</v>
      </c>
      <c r="H963" s="4" t="s">
        <v>780</v>
      </c>
      <c r="I963" s="4" t="s">
        <v>17</v>
      </c>
      <c r="J963" s="7">
        <v>780000</v>
      </c>
      <c r="K963" s="33">
        <v>873600</v>
      </c>
    </row>
    <row r="964" spans="1:11" ht="60">
      <c r="A964" s="2">
        <v>853</v>
      </c>
      <c r="B964" s="27" t="s">
        <v>967</v>
      </c>
      <c r="C964" s="27" t="s">
        <v>432</v>
      </c>
      <c r="D964" s="27" t="s">
        <v>967</v>
      </c>
      <c r="E964" s="27" t="s">
        <v>15</v>
      </c>
      <c r="F964" s="27">
        <v>12</v>
      </c>
      <c r="G964" s="21">
        <v>1000</v>
      </c>
      <c r="H964" s="4" t="s">
        <v>780</v>
      </c>
      <c r="I964" s="4" t="s">
        <v>17</v>
      </c>
      <c r="J964" s="7">
        <v>12000</v>
      </c>
      <c r="K964" s="33">
        <v>13440</v>
      </c>
    </row>
    <row r="965" spans="1:11" ht="60">
      <c r="A965" s="2">
        <v>854</v>
      </c>
      <c r="B965" s="27" t="s">
        <v>968</v>
      </c>
      <c r="C965" s="27" t="s">
        <v>432</v>
      </c>
      <c r="D965" s="27" t="s">
        <v>968</v>
      </c>
      <c r="E965" s="27" t="s">
        <v>15</v>
      </c>
      <c r="F965" s="27">
        <v>10</v>
      </c>
      <c r="G965" s="21">
        <v>800</v>
      </c>
      <c r="H965" s="4" t="s">
        <v>780</v>
      </c>
      <c r="I965" s="4" t="s">
        <v>17</v>
      </c>
      <c r="J965" s="7">
        <v>8000</v>
      </c>
      <c r="K965" s="33">
        <v>8960</v>
      </c>
    </row>
    <row r="966" spans="1:11" ht="60">
      <c r="A966" s="2">
        <v>855</v>
      </c>
      <c r="B966" s="27" t="s">
        <v>969</v>
      </c>
      <c r="C966" s="27" t="s">
        <v>432</v>
      </c>
      <c r="D966" s="27" t="s">
        <v>969</v>
      </c>
      <c r="E966" s="27" t="s">
        <v>15</v>
      </c>
      <c r="F966" s="27">
        <v>85</v>
      </c>
      <c r="G966" s="21">
        <v>600</v>
      </c>
      <c r="H966" s="4" t="s">
        <v>780</v>
      </c>
      <c r="I966" s="4" t="s">
        <v>17</v>
      </c>
      <c r="J966" s="7">
        <v>51000</v>
      </c>
      <c r="K966" s="33">
        <v>57120</v>
      </c>
    </row>
    <row r="967" spans="1:11" ht="60">
      <c r="A967" s="2">
        <v>856</v>
      </c>
      <c r="B967" s="27" t="s">
        <v>970</v>
      </c>
      <c r="C967" s="27" t="s">
        <v>432</v>
      </c>
      <c r="D967" s="27" t="s">
        <v>970</v>
      </c>
      <c r="E967" s="27" t="s">
        <v>15</v>
      </c>
      <c r="F967" s="27">
        <v>30</v>
      </c>
      <c r="G967" s="21">
        <v>250</v>
      </c>
      <c r="H967" s="4" t="s">
        <v>780</v>
      </c>
      <c r="I967" s="4" t="s">
        <v>17</v>
      </c>
      <c r="J967" s="7">
        <v>7500</v>
      </c>
      <c r="K967" s="33">
        <v>8400</v>
      </c>
    </row>
    <row r="968" spans="1:11" ht="60">
      <c r="A968" s="2">
        <v>857</v>
      </c>
      <c r="B968" s="27" t="s">
        <v>971</v>
      </c>
      <c r="C968" s="27" t="s">
        <v>432</v>
      </c>
      <c r="D968" s="27" t="s">
        <v>971</v>
      </c>
      <c r="E968" s="27" t="s">
        <v>275</v>
      </c>
      <c r="F968" s="27">
        <v>5</v>
      </c>
      <c r="G968" s="21">
        <v>200</v>
      </c>
      <c r="H968" s="4" t="s">
        <v>780</v>
      </c>
      <c r="I968" s="4" t="s">
        <v>17</v>
      </c>
      <c r="J968" s="7">
        <v>1000</v>
      </c>
      <c r="K968" s="33">
        <v>1120</v>
      </c>
    </row>
    <row r="969" spans="1:11" ht="60">
      <c r="A969" s="2">
        <v>858</v>
      </c>
      <c r="B969" s="27" t="s">
        <v>972</v>
      </c>
      <c r="C969" s="27" t="s">
        <v>432</v>
      </c>
      <c r="D969" s="27" t="s">
        <v>972</v>
      </c>
      <c r="E969" s="27" t="s">
        <v>15</v>
      </c>
      <c r="F969" s="27">
        <v>40</v>
      </c>
      <c r="G969" s="21">
        <v>200</v>
      </c>
      <c r="H969" s="4" t="s">
        <v>780</v>
      </c>
      <c r="I969" s="4" t="s">
        <v>17</v>
      </c>
      <c r="J969" s="7">
        <v>8000</v>
      </c>
      <c r="K969" s="33">
        <v>8960</v>
      </c>
    </row>
    <row r="970" spans="1:11" ht="60">
      <c r="A970" s="2">
        <v>859</v>
      </c>
      <c r="B970" s="27" t="s">
        <v>973</v>
      </c>
      <c r="C970" s="27" t="s">
        <v>432</v>
      </c>
      <c r="D970" s="27" t="s">
        <v>973</v>
      </c>
      <c r="E970" s="27" t="s">
        <v>15</v>
      </c>
      <c r="F970" s="27">
        <v>40</v>
      </c>
      <c r="G970" s="21">
        <v>150</v>
      </c>
      <c r="H970" s="4" t="s">
        <v>780</v>
      </c>
      <c r="I970" s="4" t="s">
        <v>17</v>
      </c>
      <c r="J970" s="7">
        <v>6000</v>
      </c>
      <c r="K970" s="33">
        <v>6720</v>
      </c>
    </row>
    <row r="971" spans="1:11" ht="60">
      <c r="A971" s="2">
        <v>860</v>
      </c>
      <c r="B971" s="27" t="s">
        <v>974</v>
      </c>
      <c r="C971" s="27" t="s">
        <v>432</v>
      </c>
      <c r="D971" s="27" t="s">
        <v>974</v>
      </c>
      <c r="E971" s="27" t="s">
        <v>15</v>
      </c>
      <c r="F971" s="27">
        <v>100</v>
      </c>
      <c r="G971" s="21">
        <v>20</v>
      </c>
      <c r="H971" s="4" t="s">
        <v>780</v>
      </c>
      <c r="I971" s="4" t="s">
        <v>17</v>
      </c>
      <c r="J971" s="7">
        <v>2000</v>
      </c>
      <c r="K971" s="33">
        <v>2240</v>
      </c>
    </row>
    <row r="972" spans="1:11" ht="60">
      <c r="A972" s="2">
        <v>861</v>
      </c>
      <c r="B972" s="27" t="s">
        <v>975</v>
      </c>
      <c r="C972" s="27" t="s">
        <v>432</v>
      </c>
      <c r="D972" s="27" t="s">
        <v>975</v>
      </c>
      <c r="E972" s="27" t="s">
        <v>275</v>
      </c>
      <c r="F972" s="27">
        <v>1</v>
      </c>
      <c r="G972" s="21">
        <v>300</v>
      </c>
      <c r="H972" s="4" t="s">
        <v>780</v>
      </c>
      <c r="I972" s="4" t="s">
        <v>17</v>
      </c>
      <c r="J972" s="7">
        <v>300</v>
      </c>
      <c r="K972" s="33">
        <v>336</v>
      </c>
    </row>
    <row r="973" spans="1:11" ht="60">
      <c r="A973" s="2">
        <v>862</v>
      </c>
      <c r="B973" s="27" t="s">
        <v>976</v>
      </c>
      <c r="C973" s="27" t="s">
        <v>432</v>
      </c>
      <c r="D973" s="27" t="s">
        <v>976</v>
      </c>
      <c r="E973" s="27" t="s">
        <v>15</v>
      </c>
      <c r="F973" s="27">
        <v>60</v>
      </c>
      <c r="G973" s="21">
        <v>300</v>
      </c>
      <c r="H973" s="4" t="s">
        <v>780</v>
      </c>
      <c r="I973" s="4" t="s">
        <v>17</v>
      </c>
      <c r="J973" s="7">
        <v>18000</v>
      </c>
      <c r="K973" s="33">
        <v>20160</v>
      </c>
    </row>
    <row r="974" spans="1:11" ht="60">
      <c r="A974" s="2">
        <v>863</v>
      </c>
      <c r="B974" s="27" t="s">
        <v>972</v>
      </c>
      <c r="C974" s="27" t="s">
        <v>432</v>
      </c>
      <c r="D974" s="27" t="s">
        <v>972</v>
      </c>
      <c r="E974" s="27" t="s">
        <v>15</v>
      </c>
      <c r="F974" s="27">
        <v>12</v>
      </c>
      <c r="G974" s="21">
        <v>400</v>
      </c>
      <c r="H974" s="4" t="s">
        <v>780</v>
      </c>
      <c r="I974" s="4" t="s">
        <v>17</v>
      </c>
      <c r="J974" s="7">
        <v>4800</v>
      </c>
      <c r="K974" s="33">
        <v>5376</v>
      </c>
    </row>
    <row r="975" spans="1:11" ht="60">
      <c r="A975" s="2">
        <v>864</v>
      </c>
      <c r="B975" s="27" t="s">
        <v>977</v>
      </c>
      <c r="C975" s="27" t="s">
        <v>432</v>
      </c>
      <c r="D975" s="27" t="s">
        <v>977</v>
      </c>
      <c r="E975" s="27" t="s">
        <v>15</v>
      </c>
      <c r="F975" s="27">
        <v>2</v>
      </c>
      <c r="G975" s="21">
        <v>3000</v>
      </c>
      <c r="H975" s="4" t="s">
        <v>780</v>
      </c>
      <c r="I975" s="4" t="s">
        <v>17</v>
      </c>
      <c r="J975" s="7">
        <v>6000</v>
      </c>
      <c r="K975" s="33">
        <v>6720</v>
      </c>
    </row>
    <row r="976" spans="1:11">
      <c r="A976" s="68" t="s">
        <v>978</v>
      </c>
      <c r="B976" s="4"/>
      <c r="C976" s="4"/>
      <c r="D976" s="30"/>
      <c r="E976" s="4"/>
      <c r="F976" s="4"/>
      <c r="G976" s="21"/>
      <c r="H976" s="4"/>
      <c r="I976" s="4"/>
      <c r="J976" s="7"/>
      <c r="K976" s="7"/>
    </row>
    <row r="977" spans="1:11" ht="60">
      <c r="A977" s="2">
        <v>865</v>
      </c>
      <c r="B977" s="5" t="s">
        <v>979</v>
      </c>
      <c r="C977" s="4" t="s">
        <v>129</v>
      </c>
      <c r="D977" s="20" t="s">
        <v>979</v>
      </c>
      <c r="E977" s="5" t="s">
        <v>616</v>
      </c>
      <c r="F977" s="4">
        <v>3355128</v>
      </c>
      <c r="G977" s="23">
        <f>J977/F977</f>
        <v>81.959999737714924</v>
      </c>
      <c r="H977" s="4" t="s">
        <v>980</v>
      </c>
      <c r="I977" s="4" t="s">
        <v>529</v>
      </c>
      <c r="J977" s="7">
        <v>274986290</v>
      </c>
      <c r="K977" s="7">
        <f>J977*1.12</f>
        <v>307984644.80000001</v>
      </c>
    </row>
    <row r="978" spans="1:11" ht="75">
      <c r="A978" s="2" t="s">
        <v>981</v>
      </c>
      <c r="B978" s="5" t="s">
        <v>979</v>
      </c>
      <c r="C978" s="27" t="s">
        <v>432</v>
      </c>
      <c r="D978" s="20" t="s">
        <v>979</v>
      </c>
      <c r="E978" s="5" t="s">
        <v>616</v>
      </c>
      <c r="F978" s="4">
        <v>719000</v>
      </c>
      <c r="G978" s="23">
        <v>82</v>
      </c>
      <c r="H978" s="4" t="s">
        <v>982</v>
      </c>
      <c r="I978" s="4" t="s">
        <v>529</v>
      </c>
      <c r="J978" s="7">
        <v>58929240</v>
      </c>
      <c r="K978" s="7">
        <f>J978*1.12</f>
        <v>66000748.800000004</v>
      </c>
    </row>
    <row r="979" spans="1:11" ht="60">
      <c r="A979" s="2">
        <v>866</v>
      </c>
      <c r="B979" s="5" t="s">
        <v>983</v>
      </c>
      <c r="C979" s="4" t="s">
        <v>129</v>
      </c>
      <c r="D979" s="20" t="s">
        <v>983</v>
      </c>
      <c r="E979" s="5" t="s">
        <v>616</v>
      </c>
      <c r="F979" s="4">
        <v>98685</v>
      </c>
      <c r="G979" s="23">
        <f>J979/F979</f>
        <v>110.00022293154989</v>
      </c>
      <c r="H979" s="4" t="s">
        <v>980</v>
      </c>
      <c r="I979" s="4" t="s">
        <v>529</v>
      </c>
      <c r="J979" s="7">
        <v>10855372</v>
      </c>
      <c r="K979" s="7">
        <f>J979*1.12</f>
        <v>12158016.640000001</v>
      </c>
    </row>
    <row r="980" spans="1:11" ht="45">
      <c r="A980" s="2">
        <v>867</v>
      </c>
      <c r="B980" s="5" t="s">
        <v>984</v>
      </c>
      <c r="C980" s="4" t="s">
        <v>13</v>
      </c>
      <c r="D980" s="20" t="s">
        <v>984</v>
      </c>
      <c r="E980" s="5" t="s">
        <v>616</v>
      </c>
      <c r="F980" s="4">
        <v>11000</v>
      </c>
      <c r="G980" s="23">
        <f>J980/F980</f>
        <v>71</v>
      </c>
      <c r="H980" s="4" t="s">
        <v>985</v>
      </c>
      <c r="I980" s="4" t="s">
        <v>529</v>
      </c>
      <c r="J980" s="7">
        <v>781000</v>
      </c>
      <c r="K980" s="7">
        <f>J980*1.12</f>
        <v>874720.00000000012</v>
      </c>
    </row>
    <row r="981" spans="1:11" ht="45">
      <c r="A981" s="2">
        <v>868</v>
      </c>
      <c r="B981" s="5" t="s">
        <v>986</v>
      </c>
      <c r="C981" s="4" t="s">
        <v>13</v>
      </c>
      <c r="D981" s="20" t="s">
        <v>986</v>
      </c>
      <c r="E981" s="5" t="s">
        <v>616</v>
      </c>
      <c r="F981" s="4">
        <v>9000</v>
      </c>
      <c r="G981" s="23">
        <f>J981/F981</f>
        <v>95</v>
      </c>
      <c r="H981" s="4" t="s">
        <v>985</v>
      </c>
      <c r="I981" s="4" t="s">
        <v>529</v>
      </c>
      <c r="J981" s="7">
        <v>855000</v>
      </c>
      <c r="K981" s="7">
        <f>J981*1.12</f>
        <v>957600.00000000012</v>
      </c>
    </row>
    <row r="982" spans="1:11">
      <c r="A982" s="68" t="s">
        <v>987</v>
      </c>
      <c r="B982" s="4"/>
      <c r="C982" s="4"/>
      <c r="D982" s="30"/>
      <c r="E982" s="4"/>
      <c r="F982" s="4"/>
      <c r="G982" s="21"/>
      <c r="H982" s="4"/>
      <c r="I982" s="4"/>
      <c r="J982" s="7"/>
      <c r="K982" s="7"/>
    </row>
    <row r="983" spans="1:11" ht="45">
      <c r="A983" s="2">
        <v>869</v>
      </c>
      <c r="B983" s="5" t="s">
        <v>988</v>
      </c>
      <c r="C983" s="4" t="s">
        <v>129</v>
      </c>
      <c r="D983" s="5" t="s">
        <v>988</v>
      </c>
      <c r="E983" s="5" t="s">
        <v>15</v>
      </c>
      <c r="F983" s="4">
        <v>550</v>
      </c>
      <c r="G983" s="23">
        <v>17570</v>
      </c>
      <c r="H983" s="4" t="s">
        <v>36</v>
      </c>
      <c r="I983" s="4" t="s">
        <v>17</v>
      </c>
      <c r="J983" s="7">
        <f t="shared" ref="J983:J984" si="69">G983*F983</f>
        <v>9663500</v>
      </c>
      <c r="K983" s="7">
        <f t="shared" ref="K983:K984" si="70">J983*1.12</f>
        <v>10823120.000000002</v>
      </c>
    </row>
    <row r="984" spans="1:11" ht="90">
      <c r="A984" s="2">
        <v>871</v>
      </c>
      <c r="B984" s="5" t="s">
        <v>989</v>
      </c>
      <c r="C984" s="4" t="s">
        <v>129</v>
      </c>
      <c r="D984" s="5" t="s">
        <v>990</v>
      </c>
      <c r="E984" s="5" t="s">
        <v>30</v>
      </c>
      <c r="F984" s="4">
        <v>1200</v>
      </c>
      <c r="G984" s="23">
        <v>33463</v>
      </c>
      <c r="H984" s="4" t="s">
        <v>991</v>
      </c>
      <c r="I984" s="4" t="s">
        <v>17</v>
      </c>
      <c r="J984" s="7">
        <f t="shared" si="69"/>
        <v>40155600</v>
      </c>
      <c r="K984" s="7">
        <f t="shared" si="70"/>
        <v>44974272.000000007</v>
      </c>
    </row>
    <row r="985" spans="1:11" ht="45">
      <c r="A985" s="2">
        <v>872</v>
      </c>
      <c r="B985" s="5" t="s">
        <v>992</v>
      </c>
      <c r="C985" s="4" t="s">
        <v>13</v>
      </c>
      <c r="D985" s="5" t="s">
        <v>992</v>
      </c>
      <c r="E985" s="5" t="s">
        <v>15</v>
      </c>
      <c r="F985" s="4"/>
      <c r="G985" s="23"/>
      <c r="H985" s="4"/>
      <c r="I985" s="4"/>
      <c r="J985" s="7"/>
      <c r="K985" s="7"/>
    </row>
    <row r="986" spans="1:11" ht="30">
      <c r="A986" s="2">
        <v>873</v>
      </c>
      <c r="B986" s="5" t="s">
        <v>993</v>
      </c>
      <c r="C986" s="4" t="s">
        <v>129</v>
      </c>
      <c r="D986" s="5" t="s">
        <v>993</v>
      </c>
      <c r="E986" s="5" t="s">
        <v>15</v>
      </c>
      <c r="F986" s="4"/>
      <c r="G986" s="23"/>
      <c r="H986" s="4"/>
      <c r="I986" s="4"/>
      <c r="J986" s="7"/>
      <c r="K986" s="7"/>
    </row>
    <row r="987" spans="1:11" ht="30">
      <c r="A987" s="2">
        <v>875</v>
      </c>
      <c r="B987" s="5" t="s">
        <v>994</v>
      </c>
      <c r="C987" s="4" t="s">
        <v>129</v>
      </c>
      <c r="D987" s="5" t="s">
        <v>994</v>
      </c>
      <c r="E987" s="5" t="s">
        <v>15</v>
      </c>
      <c r="F987" s="4"/>
      <c r="G987" s="23"/>
      <c r="H987" s="4"/>
      <c r="I987" s="4"/>
      <c r="J987" s="7"/>
      <c r="K987" s="7"/>
    </row>
    <row r="988" spans="1:11" ht="45">
      <c r="A988" s="2">
        <v>876</v>
      </c>
      <c r="B988" s="5" t="s">
        <v>995</v>
      </c>
      <c r="C988" s="4" t="s">
        <v>13</v>
      </c>
      <c r="D988" s="5" t="s">
        <v>995</v>
      </c>
      <c r="E988" s="5" t="s">
        <v>15</v>
      </c>
      <c r="F988" s="4"/>
      <c r="G988" s="23"/>
      <c r="H988" s="4"/>
      <c r="I988" s="4"/>
      <c r="J988" s="7"/>
      <c r="K988" s="7"/>
    </row>
    <row r="989" spans="1:11" ht="45">
      <c r="A989" s="2">
        <v>877</v>
      </c>
      <c r="B989" s="5" t="s">
        <v>996</v>
      </c>
      <c r="C989" s="4" t="s">
        <v>13</v>
      </c>
      <c r="D989" s="5" t="s">
        <v>996</v>
      </c>
      <c r="E989" s="5" t="s">
        <v>15</v>
      </c>
      <c r="F989" s="4"/>
      <c r="G989" s="23"/>
      <c r="H989" s="4"/>
      <c r="I989" s="4"/>
      <c r="J989" s="7"/>
      <c r="K989" s="7"/>
    </row>
    <row r="990" spans="1:11" ht="45">
      <c r="A990" s="2">
        <v>879</v>
      </c>
      <c r="B990" s="5" t="s">
        <v>997</v>
      </c>
      <c r="C990" s="4" t="s">
        <v>13</v>
      </c>
      <c r="D990" s="5" t="s">
        <v>997</v>
      </c>
      <c r="E990" s="5" t="s">
        <v>15</v>
      </c>
      <c r="F990" s="4"/>
      <c r="G990" s="23"/>
      <c r="H990" s="4"/>
      <c r="I990" s="4"/>
      <c r="J990" s="7"/>
      <c r="K990" s="7"/>
    </row>
    <row r="991" spans="1:11" ht="45">
      <c r="A991" s="2">
        <v>881</v>
      </c>
      <c r="B991" s="27" t="s">
        <v>987</v>
      </c>
      <c r="C991" s="27" t="s">
        <v>129</v>
      </c>
      <c r="D991" s="27" t="s">
        <v>987</v>
      </c>
      <c r="E991" s="27" t="s">
        <v>30</v>
      </c>
      <c r="F991" s="27">
        <v>1</v>
      </c>
      <c r="G991" s="32">
        <v>14321313</v>
      </c>
      <c r="H991" s="27" t="s">
        <v>677</v>
      </c>
      <c r="I991" s="4" t="s">
        <v>17</v>
      </c>
      <c r="J991" s="33">
        <v>14321313</v>
      </c>
      <c r="K991" s="33">
        <v>16039870.560000001</v>
      </c>
    </row>
    <row r="992" spans="1:11">
      <c r="A992" s="68" t="s">
        <v>998</v>
      </c>
      <c r="B992" s="4"/>
      <c r="C992" s="4"/>
      <c r="D992" s="30"/>
      <c r="E992" s="4"/>
      <c r="F992" s="4"/>
      <c r="G992" s="21"/>
      <c r="H992" s="4"/>
      <c r="I992" s="4"/>
      <c r="J992" s="7"/>
      <c r="K992" s="7"/>
    </row>
    <row r="993" spans="1:11" ht="45">
      <c r="A993" s="2">
        <v>883</v>
      </c>
      <c r="B993" s="5" t="s">
        <v>999</v>
      </c>
      <c r="C993" s="4" t="s">
        <v>13</v>
      </c>
      <c r="D993" s="5" t="s">
        <v>999</v>
      </c>
      <c r="E993" s="5" t="s">
        <v>59</v>
      </c>
      <c r="F993" s="4">
        <v>5</v>
      </c>
      <c r="G993" s="23">
        <v>10000</v>
      </c>
      <c r="H993" s="4" t="s">
        <v>36</v>
      </c>
      <c r="I993" s="4" t="s">
        <v>17</v>
      </c>
      <c r="J993" s="7">
        <f t="shared" ref="J993:J997" si="71">G993*F993</f>
        <v>50000</v>
      </c>
      <c r="K993" s="7">
        <f t="shared" ref="K993:K997" si="72">J993*1.12</f>
        <v>56000.000000000007</v>
      </c>
    </row>
    <row r="994" spans="1:11" ht="45">
      <c r="A994" s="2">
        <v>884</v>
      </c>
      <c r="B994" s="5" t="s">
        <v>1000</v>
      </c>
      <c r="C994" s="4" t="s">
        <v>13</v>
      </c>
      <c r="D994" s="5" t="s">
        <v>1000</v>
      </c>
      <c r="E994" s="5" t="s">
        <v>59</v>
      </c>
      <c r="F994" s="4">
        <v>4</v>
      </c>
      <c r="G994" s="23">
        <v>8000</v>
      </c>
      <c r="H994" s="4" t="s">
        <v>36</v>
      </c>
      <c r="I994" s="4" t="s">
        <v>17</v>
      </c>
      <c r="J994" s="7">
        <f t="shared" si="71"/>
        <v>32000</v>
      </c>
      <c r="K994" s="7">
        <f t="shared" si="72"/>
        <v>35840</v>
      </c>
    </row>
    <row r="995" spans="1:11" ht="45">
      <c r="A995" s="2">
        <v>885</v>
      </c>
      <c r="B995" s="5" t="s">
        <v>1001</v>
      </c>
      <c r="C995" s="4" t="s">
        <v>13</v>
      </c>
      <c r="D995" s="5" t="s">
        <v>1001</v>
      </c>
      <c r="E995" s="5" t="s">
        <v>871</v>
      </c>
      <c r="F995" s="4">
        <v>21</v>
      </c>
      <c r="G995" s="23">
        <v>467</v>
      </c>
      <c r="H995" s="4" t="s">
        <v>36</v>
      </c>
      <c r="I995" s="4" t="s">
        <v>17</v>
      </c>
      <c r="J995" s="7">
        <f t="shared" si="71"/>
        <v>9807</v>
      </c>
      <c r="K995" s="7">
        <f t="shared" si="72"/>
        <v>10983.84</v>
      </c>
    </row>
    <row r="996" spans="1:11" ht="45">
      <c r="A996" s="2">
        <v>887</v>
      </c>
      <c r="B996" s="5" t="s">
        <v>1002</v>
      </c>
      <c r="C996" s="4" t="s">
        <v>13</v>
      </c>
      <c r="D996" s="5" t="s">
        <v>1002</v>
      </c>
      <c r="E996" s="5" t="s">
        <v>15</v>
      </c>
      <c r="F996" s="4">
        <v>1</v>
      </c>
      <c r="G996" s="23">
        <v>15000</v>
      </c>
      <c r="H996" s="4" t="s">
        <v>36</v>
      </c>
      <c r="I996" s="4" t="s">
        <v>17</v>
      </c>
      <c r="J996" s="7">
        <f t="shared" si="71"/>
        <v>15000</v>
      </c>
      <c r="K996" s="7">
        <f t="shared" si="72"/>
        <v>16800</v>
      </c>
    </row>
    <row r="997" spans="1:11" ht="45">
      <c r="A997" s="2">
        <v>888</v>
      </c>
      <c r="B997" s="5" t="s">
        <v>1003</v>
      </c>
      <c r="C997" s="4" t="s">
        <v>13</v>
      </c>
      <c r="D997" s="5" t="s">
        <v>1003</v>
      </c>
      <c r="E997" s="5" t="s">
        <v>15</v>
      </c>
      <c r="F997" s="4">
        <v>4</v>
      </c>
      <c r="G997" s="23">
        <v>10000</v>
      </c>
      <c r="H997" s="4" t="s">
        <v>36</v>
      </c>
      <c r="I997" s="4" t="s">
        <v>17</v>
      </c>
      <c r="J997" s="7">
        <f t="shared" si="71"/>
        <v>40000</v>
      </c>
      <c r="K997" s="7">
        <f t="shared" si="72"/>
        <v>44800.000000000007</v>
      </c>
    </row>
    <row r="998" spans="1:11" ht="45">
      <c r="A998" s="2">
        <v>889</v>
      </c>
      <c r="B998" s="27" t="s">
        <v>1004</v>
      </c>
      <c r="C998" s="27" t="s">
        <v>13</v>
      </c>
      <c r="D998" s="27" t="s">
        <v>1004</v>
      </c>
      <c r="E998" s="25" t="s">
        <v>15</v>
      </c>
      <c r="F998" s="25">
        <v>2</v>
      </c>
      <c r="G998" s="32">
        <v>450000</v>
      </c>
      <c r="H998" s="27" t="s">
        <v>1005</v>
      </c>
      <c r="I998" s="4" t="s">
        <v>17</v>
      </c>
      <c r="J998" s="29">
        <v>900000</v>
      </c>
      <c r="K998" s="33">
        <v>1008000</v>
      </c>
    </row>
    <row r="999" spans="1:11" ht="45">
      <c r="A999" s="2">
        <v>890</v>
      </c>
      <c r="B999" s="27" t="s">
        <v>1006</v>
      </c>
      <c r="C999" s="27" t="s">
        <v>13</v>
      </c>
      <c r="D999" s="27" t="s">
        <v>1007</v>
      </c>
      <c r="E999" s="25" t="s">
        <v>15</v>
      </c>
      <c r="F999" s="25">
        <v>2</v>
      </c>
      <c r="G999" s="32">
        <v>100000</v>
      </c>
      <c r="H999" s="27" t="s">
        <v>293</v>
      </c>
      <c r="I999" s="4" t="s">
        <v>17</v>
      </c>
      <c r="J999" s="29">
        <v>200000</v>
      </c>
      <c r="K999" s="33">
        <v>224000</v>
      </c>
    </row>
    <row r="1000" spans="1:11" ht="45">
      <c r="A1000" s="2">
        <v>891</v>
      </c>
      <c r="B1000" s="5" t="s">
        <v>1008</v>
      </c>
      <c r="C1000" s="4" t="s">
        <v>13</v>
      </c>
      <c r="D1000" s="5" t="s">
        <v>1008</v>
      </c>
      <c r="E1000" s="5" t="s">
        <v>59</v>
      </c>
      <c r="F1000" s="3">
        <v>500</v>
      </c>
      <c r="G1000" s="21">
        <v>46</v>
      </c>
      <c r="H1000" s="4" t="s">
        <v>36</v>
      </c>
      <c r="I1000" s="4" t="s">
        <v>529</v>
      </c>
      <c r="J1000" s="7">
        <f>F1000*G1000</f>
        <v>23000</v>
      </c>
      <c r="K1000" s="7">
        <f>J1000*1.12</f>
        <v>25760.000000000004</v>
      </c>
    </row>
    <row r="1001" spans="1:11" ht="45">
      <c r="A1001" s="2">
        <v>892</v>
      </c>
      <c r="B1001" s="27" t="s">
        <v>1009</v>
      </c>
      <c r="C1001" s="27" t="s">
        <v>13</v>
      </c>
      <c r="D1001" s="27" t="s">
        <v>1009</v>
      </c>
      <c r="E1001" s="25" t="s">
        <v>15</v>
      </c>
      <c r="F1001" s="25">
        <v>2</v>
      </c>
      <c r="G1001" s="32">
        <v>100000</v>
      </c>
      <c r="H1001" s="27" t="s">
        <v>293</v>
      </c>
      <c r="I1001" s="4" t="s">
        <v>17</v>
      </c>
      <c r="J1001" s="29">
        <v>200000</v>
      </c>
      <c r="K1001" s="33">
        <v>224000</v>
      </c>
    </row>
    <row r="1002" spans="1:11" ht="45">
      <c r="A1002" s="2">
        <v>893</v>
      </c>
      <c r="B1002" s="27" t="s">
        <v>1010</v>
      </c>
      <c r="C1002" s="27" t="s">
        <v>13</v>
      </c>
      <c r="D1002" s="27" t="s">
        <v>1010</v>
      </c>
      <c r="E1002" s="25" t="s">
        <v>15</v>
      </c>
      <c r="F1002" s="25">
        <v>1</v>
      </c>
      <c r="G1002" s="32">
        <v>450000</v>
      </c>
      <c r="H1002" s="27" t="s">
        <v>293</v>
      </c>
      <c r="I1002" s="4" t="s">
        <v>17</v>
      </c>
      <c r="J1002" s="29">
        <v>450000</v>
      </c>
      <c r="K1002" s="33">
        <v>504000</v>
      </c>
    </row>
    <row r="1003" spans="1:11">
      <c r="A1003" s="68" t="s">
        <v>1386</v>
      </c>
      <c r="B1003" s="4"/>
      <c r="C1003" s="4"/>
      <c r="D1003" s="30"/>
      <c r="E1003" s="4"/>
      <c r="F1003" s="4"/>
      <c r="G1003" s="21"/>
      <c r="H1003" s="4"/>
      <c r="I1003" s="4"/>
      <c r="J1003" s="7"/>
      <c r="K1003" s="7"/>
    </row>
    <row r="1004" spans="1:11" ht="45">
      <c r="A1004" s="2">
        <v>894</v>
      </c>
      <c r="B1004" s="5" t="s">
        <v>1011</v>
      </c>
      <c r="C1004" s="4" t="s">
        <v>13</v>
      </c>
      <c r="D1004" s="5" t="s">
        <v>1011</v>
      </c>
      <c r="E1004" s="5" t="s">
        <v>59</v>
      </c>
      <c r="F1004" s="4">
        <v>30000</v>
      </c>
      <c r="G1004" s="23">
        <v>76</v>
      </c>
      <c r="H1004" s="4" t="s">
        <v>736</v>
      </c>
      <c r="I1004" s="4" t="s">
        <v>17</v>
      </c>
      <c r="J1004" s="7">
        <f t="shared" ref="J1004:J1007" si="73">G1004*F1004</f>
        <v>2280000</v>
      </c>
      <c r="K1004" s="7">
        <f t="shared" ref="K1004:K1029" si="74">J1004*1.12</f>
        <v>2553600.0000000005</v>
      </c>
    </row>
    <row r="1005" spans="1:11" ht="45">
      <c r="A1005" s="2">
        <v>895</v>
      </c>
      <c r="B1005" s="5" t="s">
        <v>1012</v>
      </c>
      <c r="C1005" s="4" t="s">
        <v>13</v>
      </c>
      <c r="D1005" s="5" t="s">
        <v>1012</v>
      </c>
      <c r="E1005" s="5" t="s">
        <v>59</v>
      </c>
      <c r="F1005" s="4">
        <v>6900</v>
      </c>
      <c r="G1005" s="23">
        <v>107</v>
      </c>
      <c r="H1005" s="4" t="s">
        <v>736</v>
      </c>
      <c r="I1005" s="4" t="s">
        <v>17</v>
      </c>
      <c r="J1005" s="7">
        <f t="shared" si="73"/>
        <v>738300</v>
      </c>
      <c r="K1005" s="7">
        <f t="shared" si="74"/>
        <v>826896.00000000012</v>
      </c>
    </row>
    <row r="1006" spans="1:11" ht="60">
      <c r="A1006" s="2">
        <v>899</v>
      </c>
      <c r="B1006" s="31" t="s">
        <v>1013</v>
      </c>
      <c r="C1006" s="4" t="s">
        <v>13</v>
      </c>
      <c r="D1006" s="31" t="s">
        <v>1013</v>
      </c>
      <c r="E1006" s="31" t="s">
        <v>1014</v>
      </c>
      <c r="F1006" s="4">
        <v>50</v>
      </c>
      <c r="G1006" s="34">
        <v>860</v>
      </c>
      <c r="H1006" s="4" t="s">
        <v>1015</v>
      </c>
      <c r="I1006" s="4" t="s">
        <v>17</v>
      </c>
      <c r="J1006" s="7">
        <f t="shared" si="73"/>
        <v>43000</v>
      </c>
      <c r="K1006" s="7">
        <f t="shared" si="74"/>
        <v>48160.000000000007</v>
      </c>
    </row>
    <row r="1007" spans="1:11" ht="45">
      <c r="A1007" s="2">
        <v>900</v>
      </c>
      <c r="B1007" s="31" t="s">
        <v>1016</v>
      </c>
      <c r="C1007" s="4" t="s">
        <v>13</v>
      </c>
      <c r="D1007" s="31" t="s">
        <v>1016</v>
      </c>
      <c r="E1007" s="31" t="s">
        <v>15</v>
      </c>
      <c r="F1007" s="4">
        <v>1000</v>
      </c>
      <c r="G1007" s="34">
        <v>920</v>
      </c>
      <c r="H1007" s="4" t="s">
        <v>36</v>
      </c>
      <c r="I1007" s="4" t="s">
        <v>17</v>
      </c>
      <c r="J1007" s="7">
        <f t="shared" si="73"/>
        <v>920000</v>
      </c>
      <c r="K1007" s="7">
        <f t="shared" si="74"/>
        <v>1030400.0000000001</v>
      </c>
    </row>
    <row r="1008" spans="1:11" ht="45">
      <c r="A1008" s="2" t="s">
        <v>1017</v>
      </c>
      <c r="B1008" s="31" t="s">
        <v>1018</v>
      </c>
      <c r="C1008" s="4" t="s">
        <v>432</v>
      </c>
      <c r="D1008" s="31" t="s">
        <v>1018</v>
      </c>
      <c r="E1008" s="31" t="s">
        <v>59</v>
      </c>
      <c r="F1008" s="4">
        <v>8</v>
      </c>
      <c r="G1008" s="34">
        <v>25000</v>
      </c>
      <c r="H1008" s="4" t="s">
        <v>901</v>
      </c>
      <c r="I1008" s="4" t="s">
        <v>17</v>
      </c>
      <c r="J1008" s="7">
        <f t="shared" ref="J1008:J1015" si="75">G1008*F1008</f>
        <v>200000</v>
      </c>
      <c r="K1008" s="7">
        <f t="shared" si="74"/>
        <v>224000.00000000003</v>
      </c>
    </row>
    <row r="1009" spans="1:11" ht="45">
      <c r="A1009" s="2" t="s">
        <v>1019</v>
      </c>
      <c r="B1009" s="31" t="s">
        <v>1020</v>
      </c>
      <c r="C1009" s="4" t="s">
        <v>432</v>
      </c>
      <c r="D1009" s="31" t="s">
        <v>1020</v>
      </c>
      <c r="E1009" s="31" t="s">
        <v>59</v>
      </c>
      <c r="F1009" s="4">
        <v>3</v>
      </c>
      <c r="G1009" s="34">
        <v>4000</v>
      </c>
      <c r="H1009" s="4" t="s">
        <v>901</v>
      </c>
      <c r="I1009" s="4" t="s">
        <v>17</v>
      </c>
      <c r="J1009" s="7">
        <f t="shared" si="75"/>
        <v>12000</v>
      </c>
      <c r="K1009" s="7">
        <f t="shared" si="74"/>
        <v>13440.000000000002</v>
      </c>
    </row>
    <row r="1010" spans="1:11" ht="45">
      <c r="A1010" s="2" t="s">
        <v>1021</v>
      </c>
      <c r="B1010" s="31" t="s">
        <v>1022</v>
      </c>
      <c r="C1010" s="4" t="s">
        <v>432</v>
      </c>
      <c r="D1010" s="31" t="s">
        <v>1022</v>
      </c>
      <c r="E1010" s="31" t="s">
        <v>59</v>
      </c>
      <c r="F1010" s="4">
        <v>2</v>
      </c>
      <c r="G1010" s="34">
        <v>9000</v>
      </c>
      <c r="H1010" s="4" t="s">
        <v>901</v>
      </c>
      <c r="I1010" s="4" t="s">
        <v>17</v>
      </c>
      <c r="J1010" s="7">
        <f t="shared" si="75"/>
        <v>18000</v>
      </c>
      <c r="K1010" s="7">
        <f t="shared" si="74"/>
        <v>20160.000000000004</v>
      </c>
    </row>
    <row r="1011" spans="1:11" ht="45">
      <c r="A1011" s="2" t="s">
        <v>1023</v>
      </c>
      <c r="B1011" s="31" t="s">
        <v>1024</v>
      </c>
      <c r="C1011" s="4" t="s">
        <v>432</v>
      </c>
      <c r="D1011" s="31" t="s">
        <v>1024</v>
      </c>
      <c r="E1011" s="31" t="s">
        <v>59</v>
      </c>
      <c r="F1011" s="4">
        <v>5</v>
      </c>
      <c r="G1011" s="34">
        <v>9000</v>
      </c>
      <c r="H1011" s="4" t="s">
        <v>901</v>
      </c>
      <c r="I1011" s="4" t="s">
        <v>17</v>
      </c>
      <c r="J1011" s="7">
        <f t="shared" si="75"/>
        <v>45000</v>
      </c>
      <c r="K1011" s="7">
        <f t="shared" si="74"/>
        <v>50400.000000000007</v>
      </c>
    </row>
    <row r="1012" spans="1:11" ht="60">
      <c r="A1012" s="2">
        <v>904</v>
      </c>
      <c r="B1012" s="31" t="s">
        <v>1025</v>
      </c>
      <c r="C1012" s="4" t="s">
        <v>13</v>
      </c>
      <c r="D1012" s="31" t="s">
        <v>1025</v>
      </c>
      <c r="E1012" s="31" t="s">
        <v>15</v>
      </c>
      <c r="F1012" s="4">
        <v>100</v>
      </c>
      <c r="G1012" s="34">
        <v>1000</v>
      </c>
      <c r="H1012" s="4" t="s">
        <v>1015</v>
      </c>
      <c r="I1012" s="4" t="s">
        <v>17</v>
      </c>
      <c r="J1012" s="7">
        <f t="shared" si="75"/>
        <v>100000</v>
      </c>
      <c r="K1012" s="7">
        <f t="shared" si="74"/>
        <v>112000.00000000001</v>
      </c>
    </row>
    <row r="1013" spans="1:11" ht="60">
      <c r="A1013" s="2">
        <v>905</v>
      </c>
      <c r="B1013" s="31" t="s">
        <v>1026</v>
      </c>
      <c r="C1013" s="4" t="s">
        <v>13</v>
      </c>
      <c r="D1013" s="31" t="s">
        <v>1026</v>
      </c>
      <c r="E1013" s="31" t="s">
        <v>59</v>
      </c>
      <c r="F1013" s="4">
        <v>3</v>
      </c>
      <c r="G1013" s="34">
        <v>6000</v>
      </c>
      <c r="H1013" s="4" t="s">
        <v>1015</v>
      </c>
      <c r="I1013" s="4" t="s">
        <v>17</v>
      </c>
      <c r="J1013" s="7">
        <f t="shared" si="75"/>
        <v>18000</v>
      </c>
      <c r="K1013" s="7">
        <f t="shared" si="74"/>
        <v>20160.000000000004</v>
      </c>
    </row>
    <row r="1014" spans="1:11" ht="60">
      <c r="A1014" s="2">
        <v>907</v>
      </c>
      <c r="B1014" s="31" t="s">
        <v>1027</v>
      </c>
      <c r="C1014" s="4" t="s">
        <v>13</v>
      </c>
      <c r="D1014" s="31" t="s">
        <v>1027</v>
      </c>
      <c r="E1014" s="31" t="s">
        <v>59</v>
      </c>
      <c r="F1014" s="4">
        <v>2</v>
      </c>
      <c r="G1014" s="34">
        <v>2000</v>
      </c>
      <c r="H1014" s="4" t="s">
        <v>1015</v>
      </c>
      <c r="I1014" s="4" t="s">
        <v>17</v>
      </c>
      <c r="J1014" s="7">
        <f t="shared" si="75"/>
        <v>4000</v>
      </c>
      <c r="K1014" s="7">
        <f t="shared" si="74"/>
        <v>4480</v>
      </c>
    </row>
    <row r="1015" spans="1:11" ht="60">
      <c r="A1015" s="2">
        <v>908</v>
      </c>
      <c r="B1015" s="31" t="s">
        <v>1028</v>
      </c>
      <c r="C1015" s="4" t="s">
        <v>13</v>
      </c>
      <c r="D1015" s="31" t="s">
        <v>1028</v>
      </c>
      <c r="E1015" s="31" t="s">
        <v>59</v>
      </c>
      <c r="F1015" s="4">
        <v>2</v>
      </c>
      <c r="G1015" s="34">
        <v>6000</v>
      </c>
      <c r="H1015" s="4" t="s">
        <v>1015</v>
      </c>
      <c r="I1015" s="4" t="s">
        <v>17</v>
      </c>
      <c r="J1015" s="7">
        <f t="shared" si="75"/>
        <v>12000</v>
      </c>
      <c r="K1015" s="7">
        <f t="shared" si="74"/>
        <v>13440.000000000002</v>
      </c>
    </row>
    <row r="1016" spans="1:11" ht="45">
      <c r="A1016" s="2">
        <v>909</v>
      </c>
      <c r="B1016" s="31" t="s">
        <v>1029</v>
      </c>
      <c r="C1016" s="4" t="s">
        <v>13</v>
      </c>
      <c r="D1016" s="31" t="s">
        <v>1029</v>
      </c>
      <c r="E1016" s="31" t="s">
        <v>59</v>
      </c>
      <c r="F1016" s="4">
        <v>31</v>
      </c>
      <c r="G1016" s="34">
        <v>54327.048387096773</v>
      </c>
      <c r="H1016" s="4" t="s">
        <v>19</v>
      </c>
      <c r="I1016" s="4" t="s">
        <v>17</v>
      </c>
      <c r="J1016" s="7">
        <f t="shared" ref="J1016" si="76">G1016*F1016</f>
        <v>1684138.5</v>
      </c>
      <c r="K1016" s="7">
        <f t="shared" ref="K1016" si="77">J1016*1.12</f>
        <v>1886235.12</v>
      </c>
    </row>
    <row r="1017" spans="1:11" ht="45">
      <c r="A1017" s="2">
        <v>913</v>
      </c>
      <c r="B1017" s="5" t="s">
        <v>1030</v>
      </c>
      <c r="C1017" s="4" t="s">
        <v>13</v>
      </c>
      <c r="D1017" s="5" t="s">
        <v>1031</v>
      </c>
      <c r="E1017" s="5" t="s">
        <v>421</v>
      </c>
      <c r="F1017" s="4">
        <v>200</v>
      </c>
      <c r="G1017" s="23">
        <v>10</v>
      </c>
      <c r="H1017" s="21" t="s">
        <v>44</v>
      </c>
      <c r="I1017" s="4" t="s">
        <v>17</v>
      </c>
      <c r="J1017" s="7">
        <f>G1017*F1017</f>
        <v>2000</v>
      </c>
      <c r="K1017" s="7">
        <f t="shared" si="74"/>
        <v>2240</v>
      </c>
    </row>
    <row r="1018" spans="1:11" ht="60">
      <c r="A1018" s="2">
        <v>914</v>
      </c>
      <c r="B1018" s="4" t="s">
        <v>1032</v>
      </c>
      <c r="C1018" s="31" t="s">
        <v>432</v>
      </c>
      <c r="D1018" s="4" t="s">
        <v>1033</v>
      </c>
      <c r="E1018" s="3" t="s">
        <v>30</v>
      </c>
      <c r="F1018" s="4">
        <v>1</v>
      </c>
      <c r="G1018" s="21">
        <v>10000000</v>
      </c>
      <c r="H1018" s="4" t="s">
        <v>1034</v>
      </c>
      <c r="I1018" s="4" t="s">
        <v>17</v>
      </c>
      <c r="J1018" s="7">
        <v>10000000</v>
      </c>
      <c r="K1018" s="7">
        <f t="shared" si="74"/>
        <v>11200000.000000002</v>
      </c>
    </row>
    <row r="1019" spans="1:11" ht="60">
      <c r="A1019" s="2">
        <v>915</v>
      </c>
      <c r="B1019" s="4" t="s">
        <v>1035</v>
      </c>
      <c r="C1019" s="31" t="s">
        <v>432</v>
      </c>
      <c r="D1019" s="4" t="s">
        <v>1033</v>
      </c>
      <c r="E1019" s="3" t="s">
        <v>30</v>
      </c>
      <c r="F1019" s="4">
        <v>1</v>
      </c>
      <c r="G1019" s="21">
        <v>4000000</v>
      </c>
      <c r="H1019" s="4" t="s">
        <v>1034</v>
      </c>
      <c r="I1019" s="4" t="s">
        <v>17</v>
      </c>
      <c r="J1019" s="7">
        <v>4000000</v>
      </c>
      <c r="K1019" s="7">
        <f t="shared" si="74"/>
        <v>4480000</v>
      </c>
    </row>
    <row r="1020" spans="1:11" ht="60">
      <c r="A1020" s="2">
        <v>916</v>
      </c>
      <c r="B1020" s="4" t="s">
        <v>1036</v>
      </c>
      <c r="C1020" s="31" t="s">
        <v>432</v>
      </c>
      <c r="D1020" s="4" t="s">
        <v>1033</v>
      </c>
      <c r="E1020" s="3" t="s">
        <v>30</v>
      </c>
      <c r="F1020" s="4">
        <v>1</v>
      </c>
      <c r="G1020" s="21">
        <v>4000000</v>
      </c>
      <c r="H1020" s="4" t="s">
        <v>1034</v>
      </c>
      <c r="I1020" s="4" t="s">
        <v>17</v>
      </c>
      <c r="J1020" s="7">
        <v>4000000</v>
      </c>
      <c r="K1020" s="7">
        <f t="shared" si="74"/>
        <v>4480000</v>
      </c>
    </row>
    <row r="1021" spans="1:11" ht="60">
      <c r="A1021" s="2">
        <v>917</v>
      </c>
      <c r="B1021" s="4" t="s">
        <v>1037</v>
      </c>
      <c r="C1021" s="31" t="s">
        <v>432</v>
      </c>
      <c r="D1021" s="4" t="s">
        <v>1033</v>
      </c>
      <c r="E1021" s="3" t="s">
        <v>30</v>
      </c>
      <c r="F1021" s="4">
        <v>1</v>
      </c>
      <c r="G1021" s="21">
        <v>1000000</v>
      </c>
      <c r="H1021" s="4" t="s">
        <v>1034</v>
      </c>
      <c r="I1021" s="4" t="s">
        <v>17</v>
      </c>
      <c r="J1021" s="7">
        <v>1000000</v>
      </c>
      <c r="K1021" s="7">
        <f t="shared" si="74"/>
        <v>1120000</v>
      </c>
    </row>
    <row r="1022" spans="1:11" ht="60">
      <c r="A1022" s="2">
        <v>918</v>
      </c>
      <c r="B1022" s="4" t="s">
        <v>1038</v>
      </c>
      <c r="C1022" s="31" t="s">
        <v>432</v>
      </c>
      <c r="D1022" s="4" t="s">
        <v>1033</v>
      </c>
      <c r="E1022" s="3" t="s">
        <v>30</v>
      </c>
      <c r="F1022" s="4">
        <v>1</v>
      </c>
      <c r="G1022" s="21">
        <v>10000000</v>
      </c>
      <c r="H1022" s="4" t="s">
        <v>1034</v>
      </c>
      <c r="I1022" s="4" t="s">
        <v>17</v>
      </c>
      <c r="J1022" s="7">
        <v>10000000</v>
      </c>
      <c r="K1022" s="7">
        <f t="shared" si="74"/>
        <v>11200000.000000002</v>
      </c>
    </row>
    <row r="1023" spans="1:11" ht="75">
      <c r="A1023" s="2">
        <v>919</v>
      </c>
      <c r="B1023" s="4" t="s">
        <v>1039</v>
      </c>
      <c r="C1023" s="31" t="s">
        <v>432</v>
      </c>
      <c r="D1023" s="4" t="s">
        <v>1033</v>
      </c>
      <c r="E1023" s="3" t="s">
        <v>30</v>
      </c>
      <c r="F1023" s="4">
        <v>1</v>
      </c>
      <c r="G1023" s="21">
        <v>11892857</v>
      </c>
      <c r="H1023" s="4" t="s">
        <v>1040</v>
      </c>
      <c r="I1023" s="4" t="s">
        <v>17</v>
      </c>
      <c r="J1023" s="7">
        <f>G1023*F1023</f>
        <v>11892857</v>
      </c>
      <c r="K1023" s="7">
        <f t="shared" si="74"/>
        <v>13319999.840000002</v>
      </c>
    </row>
    <row r="1024" spans="1:11" ht="75">
      <c r="A1024" s="2">
        <v>920</v>
      </c>
      <c r="B1024" s="4" t="s">
        <v>1041</v>
      </c>
      <c r="C1024" s="31" t="s">
        <v>432</v>
      </c>
      <c r="D1024" s="4" t="s">
        <v>1033</v>
      </c>
      <c r="E1024" s="3" t="s">
        <v>30</v>
      </c>
      <c r="F1024" s="4">
        <v>1</v>
      </c>
      <c r="G1024" s="21">
        <v>13392857</v>
      </c>
      <c r="H1024" s="4" t="s">
        <v>1040</v>
      </c>
      <c r="I1024" s="4" t="s">
        <v>17</v>
      </c>
      <c r="J1024" s="7">
        <f t="shared" ref="J1024:J1026" si="78">G1024*F1024</f>
        <v>13392857</v>
      </c>
      <c r="K1024" s="7">
        <f t="shared" si="74"/>
        <v>14999999.840000002</v>
      </c>
    </row>
    <row r="1025" spans="1:11" ht="75">
      <c r="A1025" s="2">
        <v>921</v>
      </c>
      <c r="B1025" s="4" t="s">
        <v>1042</v>
      </c>
      <c r="C1025" s="31" t="s">
        <v>432</v>
      </c>
      <c r="D1025" s="4" t="s">
        <v>1033</v>
      </c>
      <c r="E1025" s="3" t="s">
        <v>30</v>
      </c>
      <c r="F1025" s="4">
        <v>1</v>
      </c>
      <c r="G1025" s="21">
        <v>13392857</v>
      </c>
      <c r="H1025" s="4" t="s">
        <v>1040</v>
      </c>
      <c r="I1025" s="4" t="s">
        <v>17</v>
      </c>
      <c r="J1025" s="7">
        <f t="shared" si="78"/>
        <v>13392857</v>
      </c>
      <c r="K1025" s="7">
        <f t="shared" si="74"/>
        <v>14999999.840000002</v>
      </c>
    </row>
    <row r="1026" spans="1:11" ht="75">
      <c r="A1026" s="2">
        <v>922</v>
      </c>
      <c r="B1026" s="4" t="s">
        <v>1043</v>
      </c>
      <c r="C1026" s="31" t="s">
        <v>432</v>
      </c>
      <c r="D1026" s="4" t="s">
        <v>1033</v>
      </c>
      <c r="E1026" s="3" t="s">
        <v>30</v>
      </c>
      <c r="F1026" s="4">
        <v>1</v>
      </c>
      <c r="G1026" s="21">
        <v>13392857</v>
      </c>
      <c r="H1026" s="4" t="s">
        <v>1040</v>
      </c>
      <c r="I1026" s="4" t="s">
        <v>17</v>
      </c>
      <c r="J1026" s="7">
        <f t="shared" si="78"/>
        <v>13392857</v>
      </c>
      <c r="K1026" s="7">
        <f t="shared" si="74"/>
        <v>14999999.840000002</v>
      </c>
    </row>
    <row r="1027" spans="1:11" ht="60">
      <c r="A1027" s="2">
        <v>923</v>
      </c>
      <c r="B1027" s="4" t="s">
        <v>1044</v>
      </c>
      <c r="C1027" s="31" t="s">
        <v>432</v>
      </c>
      <c r="D1027" s="4" t="s">
        <v>1033</v>
      </c>
      <c r="E1027" s="3" t="s">
        <v>30</v>
      </c>
      <c r="F1027" s="4">
        <v>1</v>
      </c>
      <c r="G1027" s="21">
        <v>5000000</v>
      </c>
      <c r="H1027" s="4" t="s">
        <v>1034</v>
      </c>
      <c r="I1027" s="4" t="s">
        <v>17</v>
      </c>
      <c r="J1027" s="7">
        <f>G1027</f>
        <v>5000000</v>
      </c>
      <c r="K1027" s="7">
        <f t="shared" si="74"/>
        <v>5600000.0000000009</v>
      </c>
    </row>
    <row r="1028" spans="1:11" ht="60">
      <c r="A1028" s="2">
        <v>924</v>
      </c>
      <c r="B1028" s="4" t="s">
        <v>1045</v>
      </c>
      <c r="C1028" s="31" t="s">
        <v>432</v>
      </c>
      <c r="D1028" s="4" t="s">
        <v>1033</v>
      </c>
      <c r="E1028" s="3" t="s">
        <v>30</v>
      </c>
      <c r="F1028" s="4">
        <v>1</v>
      </c>
      <c r="G1028" s="21">
        <v>5000000</v>
      </c>
      <c r="H1028" s="4" t="s">
        <v>1034</v>
      </c>
      <c r="I1028" s="4" t="s">
        <v>17</v>
      </c>
      <c r="J1028" s="7">
        <f>G1028</f>
        <v>5000000</v>
      </c>
      <c r="K1028" s="7">
        <f t="shared" si="74"/>
        <v>5600000.0000000009</v>
      </c>
    </row>
    <row r="1029" spans="1:11" ht="60">
      <c r="A1029" s="2">
        <v>925</v>
      </c>
      <c r="B1029" s="4" t="s">
        <v>1046</v>
      </c>
      <c r="C1029" s="31" t="s">
        <v>13</v>
      </c>
      <c r="D1029" s="4" t="s">
        <v>1033</v>
      </c>
      <c r="E1029" s="3" t="s">
        <v>30</v>
      </c>
      <c r="F1029" s="4">
        <v>1</v>
      </c>
      <c r="G1029" s="21">
        <v>5000000</v>
      </c>
      <c r="H1029" s="4" t="s">
        <v>1034</v>
      </c>
      <c r="I1029" s="4" t="s">
        <v>17</v>
      </c>
      <c r="J1029" s="7">
        <f>G1029</f>
        <v>5000000</v>
      </c>
      <c r="K1029" s="7">
        <f t="shared" si="74"/>
        <v>5600000.0000000009</v>
      </c>
    </row>
    <row r="1030" spans="1:11" ht="60">
      <c r="A1030" s="2">
        <v>926</v>
      </c>
      <c r="B1030" s="4" t="s">
        <v>1047</v>
      </c>
      <c r="C1030" s="27" t="s">
        <v>432</v>
      </c>
      <c r="D1030" s="4" t="s">
        <v>1033</v>
      </c>
      <c r="E1030" s="4" t="s">
        <v>30</v>
      </c>
      <c r="F1030" s="4">
        <v>1</v>
      </c>
      <c r="G1030" s="32">
        <v>30000000</v>
      </c>
      <c r="H1030" s="27" t="s">
        <v>1048</v>
      </c>
      <c r="I1030" s="4" t="s">
        <v>17</v>
      </c>
      <c r="J1030" s="7">
        <v>30000000</v>
      </c>
      <c r="K1030" s="33">
        <v>33600000</v>
      </c>
    </row>
    <row r="1031" spans="1:11" ht="90">
      <c r="A1031" s="2">
        <v>927</v>
      </c>
      <c r="B1031" s="4" t="s">
        <v>1049</v>
      </c>
      <c r="C1031" s="31" t="s">
        <v>129</v>
      </c>
      <c r="D1031" s="4" t="s">
        <v>1050</v>
      </c>
      <c r="E1031" s="3" t="s">
        <v>30</v>
      </c>
      <c r="F1031" s="4">
        <v>1</v>
      </c>
      <c r="G1031" s="21">
        <v>40000000</v>
      </c>
      <c r="H1031" s="4" t="s">
        <v>1051</v>
      </c>
      <c r="I1031" s="4" t="s">
        <v>17</v>
      </c>
      <c r="J1031" s="7">
        <v>40000000</v>
      </c>
      <c r="K1031" s="7">
        <f t="shared" ref="K1031:K1039" si="79">J1031*1.12</f>
        <v>44800000.000000007</v>
      </c>
    </row>
    <row r="1032" spans="1:11" ht="75">
      <c r="A1032" s="2">
        <v>928</v>
      </c>
      <c r="B1032" s="72" t="s">
        <v>1052</v>
      </c>
      <c r="C1032" s="31" t="s">
        <v>129</v>
      </c>
      <c r="D1032" s="4" t="s">
        <v>1053</v>
      </c>
      <c r="E1032" s="3" t="s">
        <v>30</v>
      </c>
      <c r="F1032" s="4">
        <v>4</v>
      </c>
      <c r="G1032" s="21">
        <v>7000000</v>
      </c>
      <c r="H1032" s="4" t="s">
        <v>1054</v>
      </c>
      <c r="I1032" s="4" t="s">
        <v>17</v>
      </c>
      <c r="J1032" s="7">
        <v>28000000</v>
      </c>
      <c r="K1032" s="7">
        <f t="shared" si="79"/>
        <v>31360000.000000004</v>
      </c>
    </row>
    <row r="1033" spans="1:11" ht="75">
      <c r="A1033" s="2">
        <v>929</v>
      </c>
      <c r="B1033" s="4" t="s">
        <v>1055</v>
      </c>
      <c r="C1033" s="31" t="s">
        <v>13</v>
      </c>
      <c r="D1033" s="4" t="s">
        <v>1056</v>
      </c>
      <c r="E1033" s="3" t="s">
        <v>30</v>
      </c>
      <c r="F1033" s="4">
        <v>1</v>
      </c>
      <c r="G1033" s="21">
        <v>4000000</v>
      </c>
      <c r="H1033" s="4" t="s">
        <v>1057</v>
      </c>
      <c r="I1033" s="4" t="s">
        <v>17</v>
      </c>
      <c r="J1033" s="7">
        <v>4000000</v>
      </c>
      <c r="K1033" s="7">
        <f t="shared" si="79"/>
        <v>4480000</v>
      </c>
    </row>
    <row r="1034" spans="1:11" ht="60">
      <c r="A1034" s="2">
        <v>930</v>
      </c>
      <c r="B1034" s="4" t="s">
        <v>1058</v>
      </c>
      <c r="C1034" s="31" t="s">
        <v>129</v>
      </c>
      <c r="D1034" s="4" t="s">
        <v>1059</v>
      </c>
      <c r="E1034" s="3" t="s">
        <v>30</v>
      </c>
      <c r="F1034" s="4">
        <v>1</v>
      </c>
      <c r="G1034" s="21">
        <v>10000000</v>
      </c>
      <c r="H1034" s="4" t="s">
        <v>1054</v>
      </c>
      <c r="I1034" s="4" t="s">
        <v>17</v>
      </c>
      <c r="J1034" s="7">
        <v>10000000</v>
      </c>
      <c r="K1034" s="7">
        <f t="shared" si="79"/>
        <v>11200000.000000002</v>
      </c>
    </row>
    <row r="1035" spans="1:11" ht="45">
      <c r="A1035" s="2">
        <v>931</v>
      </c>
      <c r="B1035" s="4" t="s">
        <v>1060</v>
      </c>
      <c r="C1035" s="31" t="s">
        <v>129</v>
      </c>
      <c r="D1035" s="4" t="s">
        <v>1060</v>
      </c>
      <c r="E1035" s="3" t="s">
        <v>30</v>
      </c>
      <c r="F1035" s="4">
        <v>1</v>
      </c>
      <c r="G1035" s="21">
        <v>37000000</v>
      </c>
      <c r="H1035" s="4" t="s">
        <v>1061</v>
      </c>
      <c r="I1035" s="4" t="s">
        <v>529</v>
      </c>
      <c r="J1035" s="7">
        <f t="shared" ref="J1035:J1039" si="80">G1035*F1035</f>
        <v>37000000</v>
      </c>
      <c r="K1035" s="7">
        <f t="shared" si="79"/>
        <v>41440000.000000007</v>
      </c>
    </row>
    <row r="1036" spans="1:11" ht="45">
      <c r="A1036" s="2">
        <v>932</v>
      </c>
      <c r="B1036" s="4" t="s">
        <v>1062</v>
      </c>
      <c r="C1036" s="31" t="s">
        <v>129</v>
      </c>
      <c r="D1036" s="4" t="s">
        <v>1062</v>
      </c>
      <c r="E1036" s="3" t="s">
        <v>30</v>
      </c>
      <c r="F1036" s="4">
        <v>1</v>
      </c>
      <c r="G1036" s="21">
        <v>136419571</v>
      </c>
      <c r="H1036" s="4" t="s">
        <v>1063</v>
      </c>
      <c r="I1036" s="4" t="s">
        <v>529</v>
      </c>
      <c r="J1036" s="7">
        <f t="shared" si="80"/>
        <v>136419571</v>
      </c>
      <c r="K1036" s="7">
        <f t="shared" si="79"/>
        <v>152789919.52000001</v>
      </c>
    </row>
    <row r="1037" spans="1:11" ht="60">
      <c r="A1037" s="2">
        <v>934</v>
      </c>
      <c r="B1037" s="4" t="s">
        <v>1064</v>
      </c>
      <c r="C1037" s="31" t="s">
        <v>13</v>
      </c>
      <c r="D1037" s="4" t="s">
        <v>1064</v>
      </c>
      <c r="E1037" s="3" t="s">
        <v>15</v>
      </c>
      <c r="F1037" s="4">
        <v>150</v>
      </c>
      <c r="G1037" s="21">
        <v>4464</v>
      </c>
      <c r="H1037" s="4" t="s">
        <v>1015</v>
      </c>
      <c r="I1037" s="4" t="s">
        <v>529</v>
      </c>
      <c r="J1037" s="7">
        <f t="shared" si="80"/>
        <v>669600</v>
      </c>
      <c r="K1037" s="7">
        <f t="shared" si="79"/>
        <v>749952.00000000012</v>
      </c>
    </row>
    <row r="1038" spans="1:11" ht="60">
      <c r="A1038" s="2">
        <v>936</v>
      </c>
      <c r="B1038" s="4" t="s">
        <v>1065</v>
      </c>
      <c r="C1038" s="31" t="s">
        <v>13</v>
      </c>
      <c r="D1038" s="4" t="s">
        <v>1065</v>
      </c>
      <c r="E1038" s="3" t="s">
        <v>15</v>
      </c>
      <c r="F1038" s="4">
        <v>5</v>
      </c>
      <c r="G1038" s="21">
        <v>25000</v>
      </c>
      <c r="H1038" s="4" t="s">
        <v>1015</v>
      </c>
      <c r="I1038" s="4" t="s">
        <v>529</v>
      </c>
      <c r="J1038" s="7">
        <f t="shared" si="80"/>
        <v>125000</v>
      </c>
      <c r="K1038" s="7">
        <f t="shared" si="79"/>
        <v>140000</v>
      </c>
    </row>
    <row r="1039" spans="1:11" ht="60">
      <c r="A1039" s="2">
        <v>937</v>
      </c>
      <c r="B1039" s="4" t="s">
        <v>1066</v>
      </c>
      <c r="C1039" s="31" t="s">
        <v>13</v>
      </c>
      <c r="D1039" s="4" t="s">
        <v>1066</v>
      </c>
      <c r="E1039" s="3" t="s">
        <v>15</v>
      </c>
      <c r="F1039" s="4">
        <v>10</v>
      </c>
      <c r="G1039" s="21">
        <v>10000</v>
      </c>
      <c r="H1039" s="4" t="s">
        <v>1015</v>
      </c>
      <c r="I1039" s="4" t="s">
        <v>529</v>
      </c>
      <c r="J1039" s="7">
        <f t="shared" si="80"/>
        <v>100000</v>
      </c>
      <c r="K1039" s="7">
        <f t="shared" si="79"/>
        <v>112000.00000000001</v>
      </c>
    </row>
    <row r="1040" spans="1:11" ht="45">
      <c r="A1040" s="2">
        <v>938</v>
      </c>
      <c r="B1040" s="25" t="s">
        <v>1067</v>
      </c>
      <c r="C1040" s="27" t="s">
        <v>129</v>
      </c>
      <c r="D1040" s="25" t="s">
        <v>1067</v>
      </c>
      <c r="E1040" s="27" t="s">
        <v>30</v>
      </c>
      <c r="F1040" s="25">
        <v>1</v>
      </c>
      <c r="G1040" s="6" t="s">
        <v>1068</v>
      </c>
      <c r="H1040" s="27" t="s">
        <v>433</v>
      </c>
      <c r="I1040" s="4" t="s">
        <v>17</v>
      </c>
      <c r="J1040" s="33">
        <v>28330000</v>
      </c>
      <c r="K1040" s="33">
        <v>31729600</v>
      </c>
    </row>
    <row r="1041" spans="1:11">
      <c r="A1041" s="104" t="s">
        <v>1069</v>
      </c>
      <c r="B1041" s="105"/>
      <c r="C1041" s="31"/>
      <c r="D1041" s="4"/>
      <c r="E1041" s="3"/>
      <c r="F1041" s="4"/>
      <c r="G1041" s="21"/>
      <c r="H1041" s="4"/>
      <c r="I1041" s="4"/>
      <c r="J1041" s="7"/>
      <c r="K1041" s="7"/>
    </row>
    <row r="1042" spans="1:11" ht="60">
      <c r="A1042" s="2">
        <v>939</v>
      </c>
      <c r="B1042" s="3" t="s">
        <v>1070</v>
      </c>
      <c r="C1042" s="4" t="s">
        <v>432</v>
      </c>
      <c r="D1042" s="3" t="s">
        <v>1070</v>
      </c>
      <c r="E1042" s="3" t="s">
        <v>892</v>
      </c>
      <c r="F1042" s="3">
        <v>1</v>
      </c>
      <c r="G1042" s="21">
        <v>792679</v>
      </c>
      <c r="H1042" s="4" t="s">
        <v>1071</v>
      </c>
      <c r="I1042" s="4" t="s">
        <v>17</v>
      </c>
      <c r="J1042" s="7">
        <v>792679</v>
      </c>
      <c r="K1042" s="7">
        <f t="shared" ref="K1042:K1096" si="81">J1042*1.12</f>
        <v>887800.4800000001</v>
      </c>
    </row>
    <row r="1043" spans="1:11" ht="45">
      <c r="A1043" s="2">
        <v>940</v>
      </c>
      <c r="B1043" s="25" t="s">
        <v>1072</v>
      </c>
      <c r="C1043" s="27" t="s">
        <v>13</v>
      </c>
      <c r="D1043" s="25" t="s">
        <v>1072</v>
      </c>
      <c r="E1043" s="27" t="s">
        <v>892</v>
      </c>
      <c r="F1043" s="25">
        <v>1</v>
      </c>
      <c r="G1043" s="6">
        <v>1000000</v>
      </c>
      <c r="H1043" s="27" t="s">
        <v>433</v>
      </c>
      <c r="I1043" s="4" t="s">
        <v>17</v>
      </c>
      <c r="J1043" s="33">
        <v>1000000</v>
      </c>
      <c r="K1043" s="33">
        <f>J1043*1.12</f>
        <v>1120000</v>
      </c>
    </row>
    <row r="1044" spans="1:11" ht="60">
      <c r="A1044" s="2">
        <v>941</v>
      </c>
      <c r="B1044" s="5" t="s">
        <v>1073</v>
      </c>
      <c r="C1044" s="4" t="s">
        <v>13</v>
      </c>
      <c r="D1044" s="20" t="s">
        <v>1074</v>
      </c>
      <c r="E1044" s="5" t="s">
        <v>892</v>
      </c>
      <c r="F1044" s="4">
        <v>1</v>
      </c>
      <c r="G1044" s="21">
        <v>170419.5</v>
      </c>
      <c r="H1044" s="4" t="s">
        <v>1075</v>
      </c>
      <c r="I1044" s="4" t="s">
        <v>529</v>
      </c>
      <c r="J1044" s="7">
        <v>170419.5</v>
      </c>
      <c r="K1044" s="7">
        <f>J1044*1.12</f>
        <v>190869.84000000003</v>
      </c>
    </row>
    <row r="1045" spans="1:11" ht="45">
      <c r="A1045" s="2">
        <v>942</v>
      </c>
      <c r="B1045" s="5" t="s">
        <v>1076</v>
      </c>
      <c r="C1045" s="4" t="s">
        <v>13</v>
      </c>
      <c r="D1045" s="5" t="s">
        <v>1076</v>
      </c>
      <c r="E1045" s="5" t="s">
        <v>892</v>
      </c>
      <c r="F1045" s="4">
        <v>1</v>
      </c>
      <c r="G1045" s="21">
        <v>5309297</v>
      </c>
      <c r="H1045" s="4" t="s">
        <v>705</v>
      </c>
      <c r="I1045" s="4" t="s">
        <v>529</v>
      </c>
      <c r="J1045" s="7">
        <f>F1045*G1045</f>
        <v>5309297</v>
      </c>
      <c r="K1045" s="7">
        <f>J1045*1.12</f>
        <v>5946412.6400000006</v>
      </c>
    </row>
    <row r="1046" spans="1:11" ht="45">
      <c r="A1046" s="2">
        <v>943</v>
      </c>
      <c r="B1046" s="5" t="s">
        <v>1077</v>
      </c>
      <c r="C1046" s="4" t="s">
        <v>13</v>
      </c>
      <c r="D1046" s="5" t="s">
        <v>1077</v>
      </c>
      <c r="E1046" s="5" t="s">
        <v>892</v>
      </c>
      <c r="F1046" s="4">
        <v>1</v>
      </c>
      <c r="G1046" s="21">
        <v>2721744</v>
      </c>
      <c r="H1046" s="4" t="s">
        <v>705</v>
      </c>
      <c r="I1046" s="4" t="s">
        <v>529</v>
      </c>
      <c r="J1046" s="7">
        <f>F1046*G1046</f>
        <v>2721744</v>
      </c>
      <c r="K1046" s="7">
        <f>J1046*1.12</f>
        <v>3048353.2800000003</v>
      </c>
    </row>
    <row r="1047" spans="1:11" ht="45">
      <c r="A1047" s="2">
        <v>944</v>
      </c>
      <c r="B1047" s="5" t="s">
        <v>1078</v>
      </c>
      <c r="C1047" s="4" t="s">
        <v>432</v>
      </c>
      <c r="D1047" s="5" t="s">
        <v>1078</v>
      </c>
      <c r="E1047" s="4" t="s">
        <v>892</v>
      </c>
      <c r="F1047" s="4">
        <v>1</v>
      </c>
      <c r="G1047" s="21">
        <v>980000</v>
      </c>
      <c r="H1047" s="4" t="s">
        <v>433</v>
      </c>
      <c r="I1047" s="4" t="s">
        <v>529</v>
      </c>
      <c r="J1047" s="7">
        <v>980000</v>
      </c>
      <c r="K1047" s="7">
        <f>J1047*1.12</f>
        <v>1097600</v>
      </c>
    </row>
    <row r="1048" spans="1:11" ht="45">
      <c r="A1048" s="2" t="s">
        <v>1438</v>
      </c>
      <c r="B1048" s="4" t="s">
        <v>1439</v>
      </c>
      <c r="C1048" s="4" t="s">
        <v>13</v>
      </c>
      <c r="D1048" s="4" t="s">
        <v>1439</v>
      </c>
      <c r="E1048" s="4" t="s">
        <v>892</v>
      </c>
      <c r="F1048" s="4">
        <v>1</v>
      </c>
      <c r="G1048" s="4">
        <v>2950000</v>
      </c>
      <c r="H1048" s="27" t="s">
        <v>19</v>
      </c>
      <c r="I1048" s="27" t="s">
        <v>1392</v>
      </c>
      <c r="J1048" s="7">
        <f>G1048*F1048</f>
        <v>2950000</v>
      </c>
      <c r="K1048" s="7">
        <v>3304000</v>
      </c>
    </row>
    <row r="1049" spans="1:11" ht="150">
      <c r="A1049" s="2" t="s">
        <v>1570</v>
      </c>
      <c r="B1049" s="4" t="s">
        <v>1571</v>
      </c>
      <c r="C1049" s="4" t="s">
        <v>1080</v>
      </c>
      <c r="D1049" s="4" t="s">
        <v>1572</v>
      </c>
      <c r="E1049" s="4" t="s">
        <v>892</v>
      </c>
      <c r="F1049" s="4">
        <v>1</v>
      </c>
      <c r="G1049" s="4">
        <v>187500</v>
      </c>
      <c r="H1049" s="4" t="s">
        <v>913</v>
      </c>
      <c r="I1049" s="27" t="s">
        <v>1392</v>
      </c>
      <c r="J1049" s="7">
        <f>G1049*F1049</f>
        <v>187500</v>
      </c>
      <c r="K1049" s="7">
        <f>J1049*1.12</f>
        <v>210000.00000000003</v>
      </c>
    </row>
    <row r="1050" spans="1:11" ht="75">
      <c r="A1050" s="2">
        <v>945</v>
      </c>
      <c r="B1050" s="5" t="s">
        <v>1079</v>
      </c>
      <c r="C1050" s="4" t="s">
        <v>1080</v>
      </c>
      <c r="D1050" s="5" t="s">
        <v>1079</v>
      </c>
      <c r="E1050" s="5" t="s">
        <v>775</v>
      </c>
      <c r="F1050" s="73">
        <v>1</v>
      </c>
      <c r="G1050" s="74">
        <f>J1050/F1050</f>
        <v>3424032</v>
      </c>
      <c r="H1050" s="4" t="s">
        <v>982</v>
      </c>
      <c r="I1050" s="4" t="s">
        <v>529</v>
      </c>
      <c r="J1050" s="7">
        <v>3424032</v>
      </c>
      <c r="K1050" s="7">
        <f t="shared" si="81"/>
        <v>3834915.8400000003</v>
      </c>
    </row>
    <row r="1051" spans="1:11" ht="45">
      <c r="A1051" s="2">
        <v>946</v>
      </c>
      <c r="B1051" s="5" t="s">
        <v>1079</v>
      </c>
      <c r="C1051" s="4" t="s">
        <v>129</v>
      </c>
      <c r="D1051" s="5" t="s">
        <v>1079</v>
      </c>
      <c r="E1051" s="5" t="s">
        <v>775</v>
      </c>
      <c r="F1051" s="73">
        <v>1</v>
      </c>
      <c r="G1051" s="74">
        <f>J1051/F1051</f>
        <v>19593072</v>
      </c>
      <c r="H1051" s="4" t="s">
        <v>1081</v>
      </c>
      <c r="I1051" s="4" t="s">
        <v>529</v>
      </c>
      <c r="J1051" s="7">
        <v>19593072</v>
      </c>
      <c r="K1051" s="7">
        <f t="shared" si="81"/>
        <v>21944240.640000001</v>
      </c>
    </row>
    <row r="1052" spans="1:11" ht="45">
      <c r="A1052" s="2">
        <v>947</v>
      </c>
      <c r="B1052" s="5" t="s">
        <v>1082</v>
      </c>
      <c r="C1052" s="4" t="s">
        <v>13</v>
      </c>
      <c r="D1052" s="5" t="s">
        <v>1082</v>
      </c>
      <c r="E1052" s="5" t="s">
        <v>1083</v>
      </c>
      <c r="F1052" s="73">
        <v>210</v>
      </c>
      <c r="G1052" s="75">
        <v>8500</v>
      </c>
      <c r="H1052" s="4" t="s">
        <v>1081</v>
      </c>
      <c r="I1052" s="4" t="s">
        <v>17</v>
      </c>
      <c r="J1052" s="7">
        <f>F1052*G1052</f>
        <v>1785000</v>
      </c>
      <c r="K1052" s="7">
        <f t="shared" si="81"/>
        <v>1999200.0000000002</v>
      </c>
    </row>
    <row r="1053" spans="1:11" ht="45">
      <c r="A1053" s="2">
        <v>948</v>
      </c>
      <c r="B1053" s="5" t="s">
        <v>1084</v>
      </c>
      <c r="C1053" s="4" t="s">
        <v>13</v>
      </c>
      <c r="D1053" s="5" t="s">
        <v>1084</v>
      </c>
      <c r="E1053" s="5" t="s">
        <v>1083</v>
      </c>
      <c r="F1053" s="73">
        <v>96</v>
      </c>
      <c r="G1053" s="75">
        <v>7500</v>
      </c>
      <c r="H1053" s="4" t="s">
        <v>1081</v>
      </c>
      <c r="I1053" s="4" t="s">
        <v>17</v>
      </c>
      <c r="J1053" s="7">
        <f>F1053*G1053</f>
        <v>720000</v>
      </c>
      <c r="K1053" s="7">
        <f t="shared" si="81"/>
        <v>806400.00000000012</v>
      </c>
    </row>
    <row r="1054" spans="1:11" ht="45">
      <c r="A1054" s="2">
        <v>949</v>
      </c>
      <c r="B1054" s="5" t="s">
        <v>1085</v>
      </c>
      <c r="C1054" s="4" t="s">
        <v>432</v>
      </c>
      <c r="D1054" s="5" t="s">
        <v>1085</v>
      </c>
      <c r="E1054" s="4" t="s">
        <v>1086</v>
      </c>
      <c r="F1054" s="4">
        <v>1</v>
      </c>
      <c r="G1054" s="21">
        <v>925000</v>
      </c>
      <c r="H1054" s="4" t="s">
        <v>1087</v>
      </c>
      <c r="I1054" s="5" t="s">
        <v>1088</v>
      </c>
      <c r="J1054" s="7">
        <v>925000</v>
      </c>
      <c r="K1054" s="7">
        <f t="shared" si="81"/>
        <v>1036000.0000000001</v>
      </c>
    </row>
    <row r="1055" spans="1:11" ht="45">
      <c r="A1055" s="2">
        <v>950</v>
      </c>
      <c r="B1055" s="5" t="s">
        <v>1089</v>
      </c>
      <c r="C1055" s="4" t="s">
        <v>432</v>
      </c>
      <c r="D1055" s="5" t="s">
        <v>1089</v>
      </c>
      <c r="E1055" s="4" t="s">
        <v>1086</v>
      </c>
      <c r="F1055" s="4">
        <v>3</v>
      </c>
      <c r="G1055" s="21">
        <v>675000</v>
      </c>
      <c r="H1055" s="4" t="s">
        <v>44</v>
      </c>
      <c r="I1055" s="5" t="s">
        <v>1088</v>
      </c>
      <c r="J1055" s="7">
        <f>F1055*G1055</f>
        <v>2025000</v>
      </c>
      <c r="K1055" s="7">
        <f t="shared" si="81"/>
        <v>2268000</v>
      </c>
    </row>
    <row r="1056" spans="1:11" ht="45">
      <c r="A1056" s="2">
        <v>951</v>
      </c>
      <c r="B1056" s="5" t="s">
        <v>1090</v>
      </c>
      <c r="C1056" s="4" t="s">
        <v>432</v>
      </c>
      <c r="D1056" s="5" t="s">
        <v>1090</v>
      </c>
      <c r="E1056" s="4" t="s">
        <v>1086</v>
      </c>
      <c r="F1056" s="4">
        <v>12</v>
      </c>
      <c r="G1056" s="21">
        <v>40000</v>
      </c>
      <c r="H1056" s="4" t="s">
        <v>36</v>
      </c>
      <c r="I1056" s="4" t="s">
        <v>529</v>
      </c>
      <c r="J1056" s="7">
        <f>F1056*G1056</f>
        <v>480000</v>
      </c>
      <c r="K1056" s="7">
        <f t="shared" si="81"/>
        <v>537600</v>
      </c>
    </row>
    <row r="1057" spans="1:11" ht="75">
      <c r="A1057" s="2">
        <v>952</v>
      </c>
      <c r="B1057" s="5" t="s">
        <v>1091</v>
      </c>
      <c r="C1057" s="4" t="s">
        <v>432</v>
      </c>
      <c r="D1057" s="5" t="s">
        <v>1091</v>
      </c>
      <c r="E1057" s="4" t="s">
        <v>1086</v>
      </c>
      <c r="F1057" s="4">
        <v>1</v>
      </c>
      <c r="G1057" s="21">
        <v>755357</v>
      </c>
      <c r="H1057" s="4" t="s">
        <v>1092</v>
      </c>
      <c r="I1057" s="4" t="s">
        <v>529</v>
      </c>
      <c r="J1057" s="7">
        <f>F1057*G1057</f>
        <v>755357</v>
      </c>
      <c r="K1057" s="7">
        <f t="shared" si="81"/>
        <v>845999.84000000008</v>
      </c>
    </row>
    <row r="1058" spans="1:11" ht="45">
      <c r="A1058" s="2">
        <v>953</v>
      </c>
      <c r="B1058" s="5" t="s">
        <v>1093</v>
      </c>
      <c r="C1058" s="4" t="s">
        <v>432</v>
      </c>
      <c r="D1058" s="5" t="s">
        <v>1093</v>
      </c>
      <c r="E1058" s="4" t="s">
        <v>1086</v>
      </c>
      <c r="F1058" s="4">
        <v>21</v>
      </c>
      <c r="G1058" s="21">
        <v>48571</v>
      </c>
      <c r="H1058" s="4" t="s">
        <v>36</v>
      </c>
      <c r="I1058" s="4" t="s">
        <v>529</v>
      </c>
      <c r="J1058" s="7">
        <v>1020000</v>
      </c>
      <c r="K1058" s="7">
        <f t="shared" si="81"/>
        <v>1142400</v>
      </c>
    </row>
    <row r="1059" spans="1:11" ht="45">
      <c r="A1059" s="2">
        <v>954</v>
      </c>
      <c r="B1059" s="5" t="s">
        <v>1094</v>
      </c>
      <c r="C1059" s="4" t="s">
        <v>432</v>
      </c>
      <c r="D1059" s="5" t="s">
        <v>1094</v>
      </c>
      <c r="E1059" s="4" t="s">
        <v>1086</v>
      </c>
      <c r="F1059" s="4">
        <v>30</v>
      </c>
      <c r="G1059" s="21">
        <v>6000</v>
      </c>
      <c r="H1059" s="4" t="s">
        <v>758</v>
      </c>
      <c r="I1059" s="4" t="s">
        <v>529</v>
      </c>
      <c r="J1059" s="7">
        <f t="shared" ref="J1059:J1064" si="82">F1059*G1059</f>
        <v>180000</v>
      </c>
      <c r="K1059" s="7">
        <f t="shared" si="81"/>
        <v>201600.00000000003</v>
      </c>
    </row>
    <row r="1060" spans="1:11" ht="75">
      <c r="A1060" s="2">
        <v>955</v>
      </c>
      <c r="B1060" s="5" t="s">
        <v>1095</v>
      </c>
      <c r="C1060" s="4" t="s">
        <v>432</v>
      </c>
      <c r="D1060" s="5" t="s">
        <v>1095</v>
      </c>
      <c r="E1060" s="4" t="s">
        <v>1086</v>
      </c>
      <c r="F1060" s="4">
        <v>1</v>
      </c>
      <c r="G1060" s="21">
        <v>60000</v>
      </c>
      <c r="H1060" s="4" t="s">
        <v>36</v>
      </c>
      <c r="I1060" s="4" t="s">
        <v>529</v>
      </c>
      <c r="J1060" s="7">
        <f t="shared" si="82"/>
        <v>60000</v>
      </c>
      <c r="K1060" s="7">
        <f t="shared" si="81"/>
        <v>67200</v>
      </c>
    </row>
    <row r="1061" spans="1:11" ht="75">
      <c r="A1061" s="2">
        <v>956</v>
      </c>
      <c r="B1061" s="5" t="s">
        <v>1096</v>
      </c>
      <c r="C1061" s="4" t="s">
        <v>432</v>
      </c>
      <c r="D1061" s="5" t="s">
        <v>1096</v>
      </c>
      <c r="E1061" s="4" t="s">
        <v>1086</v>
      </c>
      <c r="F1061" s="4">
        <v>1</v>
      </c>
      <c r="G1061" s="21">
        <v>60000</v>
      </c>
      <c r="H1061" s="4" t="s">
        <v>1097</v>
      </c>
      <c r="I1061" s="4" t="s">
        <v>529</v>
      </c>
      <c r="J1061" s="7">
        <f t="shared" si="82"/>
        <v>60000</v>
      </c>
      <c r="K1061" s="7">
        <f t="shared" si="81"/>
        <v>67200</v>
      </c>
    </row>
    <row r="1062" spans="1:11" ht="75">
      <c r="A1062" s="2">
        <v>957</v>
      </c>
      <c r="B1062" s="5" t="s">
        <v>1098</v>
      </c>
      <c r="C1062" s="4" t="s">
        <v>432</v>
      </c>
      <c r="D1062" s="5" t="s">
        <v>1098</v>
      </c>
      <c r="E1062" s="4" t="s">
        <v>1086</v>
      </c>
      <c r="F1062" s="4">
        <v>2</v>
      </c>
      <c r="G1062" s="21">
        <v>50000</v>
      </c>
      <c r="H1062" s="4" t="s">
        <v>1099</v>
      </c>
      <c r="I1062" s="4" t="s">
        <v>529</v>
      </c>
      <c r="J1062" s="7">
        <f t="shared" si="82"/>
        <v>100000</v>
      </c>
      <c r="K1062" s="7">
        <f t="shared" si="81"/>
        <v>112000.00000000001</v>
      </c>
    </row>
    <row r="1063" spans="1:11" ht="45">
      <c r="A1063" s="2">
        <v>958</v>
      </c>
      <c r="B1063" s="5" t="s">
        <v>1100</v>
      </c>
      <c r="C1063" s="4" t="s">
        <v>432</v>
      </c>
      <c r="D1063" s="5" t="s">
        <v>1100</v>
      </c>
      <c r="E1063" s="4" t="s">
        <v>1086</v>
      </c>
      <c r="F1063" s="4">
        <v>1</v>
      </c>
      <c r="G1063" s="21">
        <v>234000</v>
      </c>
      <c r="H1063" s="4" t="s">
        <v>1101</v>
      </c>
      <c r="I1063" s="4" t="s">
        <v>529</v>
      </c>
      <c r="J1063" s="7">
        <f t="shared" si="82"/>
        <v>234000</v>
      </c>
      <c r="K1063" s="7">
        <f t="shared" si="81"/>
        <v>262080.00000000003</v>
      </c>
    </row>
    <row r="1064" spans="1:11" ht="75">
      <c r="A1064" s="2">
        <v>959</v>
      </c>
      <c r="B1064" s="5" t="s">
        <v>1102</v>
      </c>
      <c r="C1064" s="4" t="s">
        <v>432</v>
      </c>
      <c r="D1064" s="5" t="s">
        <v>1102</v>
      </c>
      <c r="E1064" s="4" t="s">
        <v>1086</v>
      </c>
      <c r="F1064" s="4">
        <v>1</v>
      </c>
      <c r="G1064" s="21">
        <v>6000</v>
      </c>
      <c r="H1064" s="4" t="s">
        <v>1103</v>
      </c>
      <c r="I1064" s="25" t="s">
        <v>529</v>
      </c>
      <c r="J1064" s="7">
        <f t="shared" si="82"/>
        <v>6000</v>
      </c>
      <c r="K1064" s="7">
        <f t="shared" si="81"/>
        <v>6720.0000000000009</v>
      </c>
    </row>
    <row r="1065" spans="1:11" ht="120">
      <c r="A1065" s="2">
        <v>960</v>
      </c>
      <c r="B1065" s="5" t="s">
        <v>1104</v>
      </c>
      <c r="C1065" s="4" t="s">
        <v>432</v>
      </c>
      <c r="D1065" s="5" t="s">
        <v>1105</v>
      </c>
      <c r="E1065" s="4" t="s">
        <v>1086</v>
      </c>
      <c r="F1065" s="4">
        <v>15</v>
      </c>
      <c r="G1065" s="21">
        <v>4000</v>
      </c>
      <c r="H1065" s="4" t="s">
        <v>758</v>
      </c>
      <c r="I1065" s="25" t="s">
        <v>529</v>
      </c>
      <c r="J1065" s="7">
        <v>60000</v>
      </c>
      <c r="K1065" s="7">
        <v>67200</v>
      </c>
    </row>
    <row r="1066" spans="1:11" ht="75">
      <c r="A1066" s="2">
        <v>961</v>
      </c>
      <c r="B1066" s="5" t="s">
        <v>1106</v>
      </c>
      <c r="C1066" s="4" t="s">
        <v>432</v>
      </c>
      <c r="D1066" s="5" t="s">
        <v>1105</v>
      </c>
      <c r="E1066" s="4" t="s">
        <v>1086</v>
      </c>
      <c r="F1066" s="4">
        <v>26</v>
      </c>
      <c r="G1066" s="21">
        <v>3500</v>
      </c>
      <c r="H1066" s="4" t="s">
        <v>758</v>
      </c>
      <c r="I1066" s="25" t="s">
        <v>529</v>
      </c>
      <c r="J1066" s="7">
        <v>91000</v>
      </c>
      <c r="K1066" s="7">
        <v>101920</v>
      </c>
    </row>
    <row r="1067" spans="1:11" ht="45">
      <c r="A1067" s="2">
        <v>962</v>
      </c>
      <c r="B1067" s="5" t="s">
        <v>1107</v>
      </c>
      <c r="C1067" s="4" t="s">
        <v>432</v>
      </c>
      <c r="D1067" s="5" t="s">
        <v>1107</v>
      </c>
      <c r="E1067" s="4" t="s">
        <v>1086</v>
      </c>
      <c r="F1067" s="4">
        <v>40</v>
      </c>
      <c r="G1067" s="21">
        <v>1500</v>
      </c>
      <c r="H1067" s="4" t="s">
        <v>1099</v>
      </c>
      <c r="I1067" s="25" t="s">
        <v>529</v>
      </c>
      <c r="J1067" s="7">
        <v>60000</v>
      </c>
      <c r="K1067" s="7">
        <f t="shared" si="81"/>
        <v>67200</v>
      </c>
    </row>
    <row r="1068" spans="1:11" ht="45">
      <c r="A1068" s="2">
        <v>963</v>
      </c>
      <c r="B1068" s="4" t="s">
        <v>1108</v>
      </c>
      <c r="C1068" s="4" t="s">
        <v>432</v>
      </c>
      <c r="D1068" s="4" t="s">
        <v>1108</v>
      </c>
      <c r="E1068" s="4" t="s">
        <v>1086</v>
      </c>
      <c r="F1068" s="4">
        <v>2</v>
      </c>
      <c r="G1068" s="21">
        <v>304000</v>
      </c>
      <c r="H1068" s="4" t="s">
        <v>1109</v>
      </c>
      <c r="I1068" s="4" t="s">
        <v>529</v>
      </c>
      <c r="J1068" s="7">
        <f>F1068*G1068</f>
        <v>608000</v>
      </c>
      <c r="K1068" s="7">
        <f t="shared" si="81"/>
        <v>680960.00000000012</v>
      </c>
    </row>
    <row r="1069" spans="1:11" ht="45">
      <c r="A1069" s="2">
        <v>964</v>
      </c>
      <c r="B1069" s="5" t="s">
        <v>1110</v>
      </c>
      <c r="C1069" s="4" t="s">
        <v>432</v>
      </c>
      <c r="D1069" s="5" t="s">
        <v>1110</v>
      </c>
      <c r="E1069" s="4" t="s">
        <v>1086</v>
      </c>
      <c r="F1069" s="4">
        <v>1</v>
      </c>
      <c r="G1069" s="21">
        <v>90000</v>
      </c>
      <c r="H1069" s="4" t="s">
        <v>1111</v>
      </c>
      <c r="I1069" s="4" t="s">
        <v>1112</v>
      </c>
      <c r="J1069" s="7">
        <f>F1069*G1069</f>
        <v>90000</v>
      </c>
      <c r="K1069" s="7">
        <f t="shared" si="81"/>
        <v>100800.00000000001</v>
      </c>
    </row>
    <row r="1070" spans="1:11" ht="45">
      <c r="A1070" s="2">
        <v>965</v>
      </c>
      <c r="B1070" s="5" t="s">
        <v>1113</v>
      </c>
      <c r="C1070" s="4" t="s">
        <v>432</v>
      </c>
      <c r="D1070" s="5" t="s">
        <v>1113</v>
      </c>
      <c r="E1070" s="4" t="s">
        <v>1086</v>
      </c>
      <c r="F1070" s="4">
        <v>1</v>
      </c>
      <c r="G1070" s="21">
        <v>157000</v>
      </c>
      <c r="H1070" s="4" t="s">
        <v>1111</v>
      </c>
      <c r="I1070" s="4" t="s">
        <v>1112</v>
      </c>
      <c r="J1070" s="7">
        <f>F1070*G1070</f>
        <v>157000</v>
      </c>
      <c r="K1070" s="7">
        <f t="shared" si="81"/>
        <v>175840.00000000003</v>
      </c>
    </row>
    <row r="1071" spans="1:11" ht="45">
      <c r="A1071" s="2">
        <v>966</v>
      </c>
      <c r="B1071" s="5" t="s">
        <v>1114</v>
      </c>
      <c r="C1071" s="4" t="s">
        <v>432</v>
      </c>
      <c r="D1071" s="5" t="s">
        <v>1114</v>
      </c>
      <c r="E1071" s="4" t="s">
        <v>1086</v>
      </c>
      <c r="F1071" s="4">
        <v>1</v>
      </c>
      <c r="G1071" s="21">
        <v>111428.49</v>
      </c>
      <c r="H1071" s="4" t="s">
        <v>1115</v>
      </c>
      <c r="I1071" s="4" t="s">
        <v>529</v>
      </c>
      <c r="J1071" s="7">
        <f>F1071*G1071</f>
        <v>111428.49</v>
      </c>
      <c r="K1071" s="7">
        <f t="shared" si="81"/>
        <v>124799.90880000002</v>
      </c>
    </row>
    <row r="1072" spans="1:11" ht="60">
      <c r="A1072" s="2">
        <v>967</v>
      </c>
      <c r="B1072" s="5" t="s">
        <v>1116</v>
      </c>
      <c r="C1072" s="4" t="s">
        <v>432</v>
      </c>
      <c r="D1072" s="5" t="s">
        <v>1117</v>
      </c>
      <c r="E1072" s="4" t="s">
        <v>1086</v>
      </c>
      <c r="F1072" s="4">
        <v>1</v>
      </c>
      <c r="G1072" s="21">
        <v>78571.490000000005</v>
      </c>
      <c r="H1072" s="4" t="s">
        <v>1118</v>
      </c>
      <c r="I1072" s="4" t="s">
        <v>529</v>
      </c>
      <c r="J1072" s="7">
        <f>F1072*G1072</f>
        <v>78571.490000000005</v>
      </c>
      <c r="K1072" s="7">
        <f t="shared" si="81"/>
        <v>88000.068800000008</v>
      </c>
    </row>
    <row r="1073" spans="1:11" ht="45">
      <c r="A1073" s="2">
        <v>968</v>
      </c>
      <c r="B1073" s="5" t="s">
        <v>1119</v>
      </c>
      <c r="C1073" s="4" t="s">
        <v>432</v>
      </c>
      <c r="D1073" s="5" t="s">
        <v>1119</v>
      </c>
      <c r="E1073" s="4" t="s">
        <v>1086</v>
      </c>
      <c r="F1073" s="4">
        <v>1</v>
      </c>
      <c r="G1073" s="21">
        <v>60000</v>
      </c>
      <c r="H1073" s="4" t="s">
        <v>1120</v>
      </c>
      <c r="I1073" s="4" t="s">
        <v>1112</v>
      </c>
      <c r="J1073" s="7">
        <v>60000</v>
      </c>
      <c r="K1073" s="7">
        <f>J1073*1.12</f>
        <v>67200</v>
      </c>
    </row>
    <row r="1074" spans="1:11" ht="60">
      <c r="A1074" s="2">
        <v>969</v>
      </c>
      <c r="B1074" s="5" t="s">
        <v>1121</v>
      </c>
      <c r="C1074" s="4" t="s">
        <v>432</v>
      </c>
      <c r="D1074" s="5" t="s">
        <v>1121</v>
      </c>
      <c r="E1074" s="4" t="s">
        <v>1086</v>
      </c>
      <c r="F1074" s="4">
        <v>2</v>
      </c>
      <c r="G1074" s="21">
        <f>J1074/F1074</f>
        <v>40000</v>
      </c>
      <c r="H1074" s="4" t="s">
        <v>1103</v>
      </c>
      <c r="I1074" s="4" t="s">
        <v>529</v>
      </c>
      <c r="J1074" s="7">
        <v>80000</v>
      </c>
      <c r="K1074" s="7">
        <f>J1074*1.12</f>
        <v>89600.000000000015</v>
      </c>
    </row>
    <row r="1075" spans="1:11" ht="45">
      <c r="A1075" s="2">
        <v>970</v>
      </c>
      <c r="B1075" s="4" t="s">
        <v>1122</v>
      </c>
      <c r="C1075" s="4" t="s">
        <v>432</v>
      </c>
      <c r="D1075" s="4" t="s">
        <v>1122</v>
      </c>
      <c r="E1075" s="4" t="s">
        <v>651</v>
      </c>
      <c r="F1075" s="4">
        <v>199726</v>
      </c>
      <c r="G1075" s="21">
        <v>79.52</v>
      </c>
      <c r="H1075" s="4" t="s">
        <v>1081</v>
      </c>
      <c r="I1075" s="4" t="s">
        <v>529</v>
      </c>
      <c r="J1075" s="7">
        <v>15882180</v>
      </c>
      <c r="K1075" s="7">
        <f t="shared" si="81"/>
        <v>17788041.600000001</v>
      </c>
    </row>
    <row r="1076" spans="1:11" ht="45">
      <c r="A1076" s="2">
        <v>971</v>
      </c>
      <c r="B1076" s="4" t="s">
        <v>1123</v>
      </c>
      <c r="C1076" s="4" t="s">
        <v>13</v>
      </c>
      <c r="D1076" s="4" t="s">
        <v>1123</v>
      </c>
      <c r="E1076" s="4" t="s">
        <v>775</v>
      </c>
      <c r="F1076" s="4">
        <v>1</v>
      </c>
      <c r="G1076" s="21">
        <v>4509780</v>
      </c>
      <c r="H1076" s="4" t="s">
        <v>1081</v>
      </c>
      <c r="I1076" s="4" t="s">
        <v>529</v>
      </c>
      <c r="J1076" s="7">
        <v>4509780</v>
      </c>
      <c r="K1076" s="7">
        <f t="shared" si="81"/>
        <v>5050953.6000000006</v>
      </c>
    </row>
    <row r="1077" spans="1:11" ht="45">
      <c r="A1077" s="2">
        <v>972</v>
      </c>
      <c r="B1077" s="4" t="s">
        <v>1124</v>
      </c>
      <c r="C1077" s="4" t="s">
        <v>432</v>
      </c>
      <c r="D1077" s="4" t="s">
        <v>1124</v>
      </c>
      <c r="E1077" s="4" t="s">
        <v>1125</v>
      </c>
      <c r="F1077" s="4">
        <f>J1077/G1077</f>
        <v>21000000</v>
      </c>
      <c r="G1077" s="21">
        <v>8.5</v>
      </c>
      <c r="H1077" s="4" t="s">
        <v>1081</v>
      </c>
      <c r="I1077" s="4" t="s">
        <v>529</v>
      </c>
      <c r="J1077" s="7">
        <v>178500000</v>
      </c>
      <c r="K1077" s="7">
        <f t="shared" si="81"/>
        <v>199920000.00000003</v>
      </c>
    </row>
    <row r="1078" spans="1:11" ht="60">
      <c r="A1078" s="2">
        <v>973</v>
      </c>
      <c r="B1078" s="5" t="s">
        <v>1126</v>
      </c>
      <c r="C1078" s="4" t="s">
        <v>129</v>
      </c>
      <c r="D1078" s="5" t="s">
        <v>1126</v>
      </c>
      <c r="E1078" s="5" t="s">
        <v>871</v>
      </c>
      <c r="F1078" s="4">
        <v>63684</v>
      </c>
      <c r="G1078" s="21">
        <v>105</v>
      </c>
      <c r="H1078" s="4" t="s">
        <v>1081</v>
      </c>
      <c r="I1078" s="4" t="s">
        <v>529</v>
      </c>
      <c r="J1078" s="7">
        <f t="shared" ref="J1078:J1089" si="83">F1078*G1078</f>
        <v>6686820</v>
      </c>
      <c r="K1078" s="7">
        <f t="shared" si="81"/>
        <v>7489238.4000000004</v>
      </c>
    </row>
    <row r="1079" spans="1:11" ht="45">
      <c r="A1079" s="2">
        <v>974</v>
      </c>
      <c r="B1079" s="5" t="s">
        <v>1127</v>
      </c>
      <c r="C1079" s="4" t="s">
        <v>432</v>
      </c>
      <c r="D1079" s="5" t="s">
        <v>1127</v>
      </c>
      <c r="E1079" s="5" t="s">
        <v>15</v>
      </c>
      <c r="F1079" s="4">
        <v>360</v>
      </c>
      <c r="G1079" s="21">
        <v>4000</v>
      </c>
      <c r="H1079" s="4" t="s">
        <v>1081</v>
      </c>
      <c r="I1079" s="4" t="s">
        <v>529</v>
      </c>
      <c r="J1079" s="7">
        <f t="shared" si="83"/>
        <v>1440000</v>
      </c>
      <c r="K1079" s="7">
        <f t="shared" si="81"/>
        <v>1612800.0000000002</v>
      </c>
    </row>
    <row r="1080" spans="1:11" ht="45">
      <c r="A1080" s="2">
        <v>975</v>
      </c>
      <c r="B1080" s="5" t="s">
        <v>1124</v>
      </c>
      <c r="C1080" s="4" t="s">
        <v>432</v>
      </c>
      <c r="D1080" s="5" t="s">
        <v>1128</v>
      </c>
      <c r="E1080" s="5" t="s">
        <v>1129</v>
      </c>
      <c r="F1080" s="4">
        <v>198000</v>
      </c>
      <c r="G1080" s="21">
        <v>8.4</v>
      </c>
      <c r="H1080" s="4" t="s">
        <v>1081</v>
      </c>
      <c r="I1080" s="4" t="s">
        <v>529</v>
      </c>
      <c r="J1080" s="7">
        <f t="shared" si="83"/>
        <v>1663200</v>
      </c>
      <c r="K1080" s="7">
        <f t="shared" si="81"/>
        <v>1862784.0000000002</v>
      </c>
    </row>
    <row r="1081" spans="1:11" ht="45">
      <c r="A1081" s="2">
        <v>976</v>
      </c>
      <c r="B1081" s="5" t="s">
        <v>1130</v>
      </c>
      <c r="C1081" s="4" t="s">
        <v>432</v>
      </c>
      <c r="D1081" s="5" t="s">
        <v>1131</v>
      </c>
      <c r="E1081" s="5" t="s">
        <v>1132</v>
      </c>
      <c r="F1081" s="4">
        <v>1437.8600000000001</v>
      </c>
      <c r="G1081" s="21">
        <v>1901.76</v>
      </c>
      <c r="H1081" s="4" t="s">
        <v>1081</v>
      </c>
      <c r="I1081" s="4" t="s">
        <v>529</v>
      </c>
      <c r="J1081" s="7">
        <f t="shared" si="83"/>
        <v>2734464.6336000003</v>
      </c>
      <c r="K1081" s="7">
        <f t="shared" si="81"/>
        <v>3062600.3896320006</v>
      </c>
    </row>
    <row r="1082" spans="1:11" ht="45">
      <c r="A1082" s="2">
        <v>977</v>
      </c>
      <c r="B1082" s="4" t="s">
        <v>1122</v>
      </c>
      <c r="C1082" s="4" t="s">
        <v>432</v>
      </c>
      <c r="D1082" s="4" t="s">
        <v>1133</v>
      </c>
      <c r="E1082" s="5" t="s">
        <v>651</v>
      </c>
      <c r="F1082" s="4">
        <v>6600</v>
      </c>
      <c r="G1082" s="21">
        <v>43.61</v>
      </c>
      <c r="H1082" s="4" t="s">
        <v>1081</v>
      </c>
      <c r="I1082" s="4" t="s">
        <v>529</v>
      </c>
      <c r="J1082" s="7">
        <f t="shared" si="83"/>
        <v>287826</v>
      </c>
      <c r="K1082" s="7">
        <f t="shared" si="81"/>
        <v>322365.12000000005</v>
      </c>
    </row>
    <row r="1083" spans="1:11" ht="45">
      <c r="A1083" s="2">
        <v>978</v>
      </c>
      <c r="B1083" s="5" t="s">
        <v>1134</v>
      </c>
      <c r="C1083" s="4" t="s">
        <v>432</v>
      </c>
      <c r="D1083" s="5" t="s">
        <v>1134</v>
      </c>
      <c r="E1083" s="5" t="s">
        <v>651</v>
      </c>
      <c r="F1083" s="4">
        <v>6600</v>
      </c>
      <c r="G1083" s="21">
        <v>114.10560000000001</v>
      </c>
      <c r="H1083" s="4" t="s">
        <v>1081</v>
      </c>
      <c r="I1083" s="4" t="s">
        <v>529</v>
      </c>
      <c r="J1083" s="7">
        <f t="shared" si="83"/>
        <v>753096.96000000008</v>
      </c>
      <c r="K1083" s="7">
        <f t="shared" si="81"/>
        <v>843468.59520000021</v>
      </c>
    </row>
    <row r="1084" spans="1:11" ht="45">
      <c r="A1084" s="2">
        <v>979</v>
      </c>
      <c r="B1084" s="5" t="s">
        <v>1135</v>
      </c>
      <c r="C1084" s="4" t="s">
        <v>432</v>
      </c>
      <c r="D1084" s="5" t="s">
        <v>1136</v>
      </c>
      <c r="E1084" s="5" t="s">
        <v>775</v>
      </c>
      <c r="F1084" s="4">
        <v>1</v>
      </c>
      <c r="G1084" s="21">
        <v>1122000</v>
      </c>
      <c r="H1084" s="4" t="s">
        <v>1081</v>
      </c>
      <c r="I1084" s="4" t="s">
        <v>529</v>
      </c>
      <c r="J1084" s="7">
        <f t="shared" si="83"/>
        <v>1122000</v>
      </c>
      <c r="K1084" s="7">
        <f t="shared" si="81"/>
        <v>1256640.0000000002</v>
      </c>
    </row>
    <row r="1085" spans="1:11" ht="45">
      <c r="A1085" s="2">
        <v>980</v>
      </c>
      <c r="B1085" s="5" t="s">
        <v>1137</v>
      </c>
      <c r="C1085" s="4" t="s">
        <v>432</v>
      </c>
      <c r="D1085" s="5" t="s">
        <v>1137</v>
      </c>
      <c r="E1085" s="5" t="s">
        <v>775</v>
      </c>
      <c r="F1085" s="4">
        <v>1</v>
      </c>
      <c r="G1085" s="21">
        <v>350000</v>
      </c>
      <c r="H1085" s="4" t="s">
        <v>36</v>
      </c>
      <c r="I1085" s="4" t="s">
        <v>529</v>
      </c>
      <c r="J1085" s="7">
        <f t="shared" si="83"/>
        <v>350000</v>
      </c>
      <c r="K1085" s="7">
        <f t="shared" si="81"/>
        <v>392000.00000000006</v>
      </c>
    </row>
    <row r="1086" spans="1:11" ht="83.25" customHeight="1">
      <c r="A1086" s="2" t="s">
        <v>1564</v>
      </c>
      <c r="B1086" s="5" t="s">
        <v>1566</v>
      </c>
      <c r="C1086" s="31" t="s">
        <v>13</v>
      </c>
      <c r="D1086" s="5" t="s">
        <v>1566</v>
      </c>
      <c r="E1086" s="5" t="s">
        <v>775</v>
      </c>
      <c r="F1086" s="4">
        <v>1</v>
      </c>
      <c r="G1086" s="21">
        <v>260000</v>
      </c>
      <c r="H1086" s="4" t="s">
        <v>736</v>
      </c>
      <c r="I1086" s="4" t="s">
        <v>17</v>
      </c>
      <c r="J1086" s="7">
        <f t="shared" si="83"/>
        <v>260000</v>
      </c>
      <c r="K1086" s="7">
        <f t="shared" si="81"/>
        <v>291200</v>
      </c>
    </row>
    <row r="1087" spans="1:11" ht="45">
      <c r="A1087" s="2" t="s">
        <v>1565</v>
      </c>
      <c r="B1087" s="5" t="s">
        <v>1567</v>
      </c>
      <c r="C1087" s="31" t="s">
        <v>13</v>
      </c>
      <c r="D1087" s="5" t="s">
        <v>1567</v>
      </c>
      <c r="E1087" s="5" t="s">
        <v>775</v>
      </c>
      <c r="F1087" s="4">
        <v>1</v>
      </c>
      <c r="G1087" s="21">
        <v>300000</v>
      </c>
      <c r="H1087" s="4" t="s">
        <v>1568</v>
      </c>
      <c r="I1087" s="4" t="s">
        <v>17</v>
      </c>
      <c r="J1087" s="7">
        <f t="shared" si="83"/>
        <v>300000</v>
      </c>
      <c r="K1087" s="7">
        <f t="shared" si="81"/>
        <v>336000.00000000006</v>
      </c>
    </row>
    <row r="1088" spans="1:11" ht="75">
      <c r="A1088" s="2">
        <v>980</v>
      </c>
      <c r="B1088" s="5" t="s">
        <v>1607</v>
      </c>
      <c r="C1088" s="4" t="s">
        <v>432</v>
      </c>
      <c r="D1088" s="5" t="s">
        <v>1607</v>
      </c>
      <c r="E1088" s="5" t="s">
        <v>775</v>
      </c>
      <c r="F1088" s="4">
        <v>1</v>
      </c>
      <c r="G1088" s="21">
        <v>79000</v>
      </c>
      <c r="H1088" s="4" t="s">
        <v>36</v>
      </c>
      <c r="I1088" s="4" t="s">
        <v>17</v>
      </c>
      <c r="J1088" s="7">
        <f t="shared" ref="J1088" si="84">F1088*G1088</f>
        <v>79000</v>
      </c>
      <c r="K1088" s="7">
        <f t="shared" ref="K1088" si="85">J1088*1.12</f>
        <v>88480.000000000015</v>
      </c>
    </row>
    <row r="1089" spans="1:11" ht="45">
      <c r="A1089" s="2">
        <v>981</v>
      </c>
      <c r="B1089" s="5" t="s">
        <v>1123</v>
      </c>
      <c r="C1089" s="4" t="s">
        <v>432</v>
      </c>
      <c r="D1089" s="5" t="s">
        <v>1138</v>
      </c>
      <c r="E1089" s="5" t="s">
        <v>775</v>
      </c>
      <c r="F1089" s="4">
        <v>1</v>
      </c>
      <c r="G1089" s="21">
        <v>132000</v>
      </c>
      <c r="H1089" s="4" t="s">
        <v>1081</v>
      </c>
      <c r="I1089" s="4" t="s">
        <v>529</v>
      </c>
      <c r="J1089" s="7">
        <f t="shared" si="83"/>
        <v>132000</v>
      </c>
      <c r="K1089" s="7">
        <f t="shared" si="81"/>
        <v>147840</v>
      </c>
    </row>
    <row r="1090" spans="1:11" ht="45">
      <c r="A1090" s="2">
        <v>982</v>
      </c>
      <c r="B1090" s="4" t="s">
        <v>1139</v>
      </c>
      <c r="C1090" s="4" t="s">
        <v>13</v>
      </c>
      <c r="D1090" s="30" t="s">
        <v>1140</v>
      </c>
      <c r="E1090" s="4" t="s">
        <v>775</v>
      </c>
      <c r="F1090" s="4">
        <v>1</v>
      </c>
      <c r="G1090" s="21">
        <v>1410400</v>
      </c>
      <c r="H1090" s="4" t="s">
        <v>1141</v>
      </c>
      <c r="I1090" s="4" t="s">
        <v>529</v>
      </c>
      <c r="J1090" s="7">
        <v>1410400</v>
      </c>
      <c r="K1090" s="7">
        <f t="shared" si="81"/>
        <v>1579648.0000000002</v>
      </c>
    </row>
    <row r="1091" spans="1:11" ht="45">
      <c r="A1091" s="2">
        <v>983</v>
      </c>
      <c r="B1091" s="5" t="s">
        <v>1142</v>
      </c>
      <c r="C1091" s="4" t="s">
        <v>129</v>
      </c>
      <c r="D1091" s="5" t="s">
        <v>1142</v>
      </c>
      <c r="E1091" s="5" t="s">
        <v>775</v>
      </c>
      <c r="F1091" s="73">
        <v>1</v>
      </c>
      <c r="G1091" s="21">
        <v>26482921</v>
      </c>
      <c r="H1091" s="4" t="s">
        <v>1141</v>
      </c>
      <c r="I1091" s="4" t="s">
        <v>529</v>
      </c>
      <c r="J1091" s="7">
        <v>26482921</v>
      </c>
      <c r="K1091" s="7">
        <f t="shared" si="81"/>
        <v>29660871.520000003</v>
      </c>
    </row>
    <row r="1092" spans="1:11" ht="75">
      <c r="A1092" s="2">
        <v>984</v>
      </c>
      <c r="B1092" s="4" t="s">
        <v>1143</v>
      </c>
      <c r="C1092" s="4" t="s">
        <v>432</v>
      </c>
      <c r="D1092" s="30" t="s">
        <v>1143</v>
      </c>
      <c r="E1092" s="4" t="s">
        <v>775</v>
      </c>
      <c r="F1092" s="4">
        <v>1</v>
      </c>
      <c r="G1092" s="21">
        <v>10154000</v>
      </c>
      <c r="H1092" s="4" t="s">
        <v>982</v>
      </c>
      <c r="I1092" s="4" t="s">
        <v>529</v>
      </c>
      <c r="J1092" s="7">
        <f>F1092*G1092</f>
        <v>10154000</v>
      </c>
      <c r="K1092" s="7">
        <f t="shared" si="81"/>
        <v>11372480.000000002</v>
      </c>
    </row>
    <row r="1093" spans="1:11" ht="45">
      <c r="A1093" s="2">
        <v>985</v>
      </c>
      <c r="B1093" s="4" t="s">
        <v>1143</v>
      </c>
      <c r="C1093" s="4" t="s">
        <v>129</v>
      </c>
      <c r="D1093" s="30" t="s">
        <v>1143</v>
      </c>
      <c r="E1093" s="4" t="s">
        <v>775</v>
      </c>
      <c r="F1093" s="4">
        <v>1</v>
      </c>
      <c r="G1093" s="21">
        <v>135000000</v>
      </c>
      <c r="H1093" s="4" t="s">
        <v>1081</v>
      </c>
      <c r="I1093" s="4" t="s">
        <v>529</v>
      </c>
      <c r="J1093" s="7">
        <v>135000000</v>
      </c>
      <c r="K1093" s="7">
        <f t="shared" si="81"/>
        <v>151200000</v>
      </c>
    </row>
    <row r="1094" spans="1:11" ht="75">
      <c r="A1094" s="2">
        <v>986</v>
      </c>
      <c r="B1094" s="4" t="s">
        <v>1144</v>
      </c>
      <c r="C1094" s="4" t="s">
        <v>432</v>
      </c>
      <c r="D1094" s="30" t="s">
        <v>1144</v>
      </c>
      <c r="E1094" s="4" t="s">
        <v>775</v>
      </c>
      <c r="F1094" s="4">
        <v>1</v>
      </c>
      <c r="G1094" s="21">
        <v>2948400</v>
      </c>
      <c r="H1094" s="4" t="s">
        <v>982</v>
      </c>
      <c r="I1094" s="4" t="s">
        <v>529</v>
      </c>
      <c r="J1094" s="7">
        <f>G1094</f>
        <v>2948400</v>
      </c>
      <c r="K1094" s="7">
        <f t="shared" si="81"/>
        <v>3302208.0000000005</v>
      </c>
    </row>
    <row r="1095" spans="1:11" ht="60">
      <c r="A1095" s="2">
        <v>987</v>
      </c>
      <c r="B1095" s="4" t="s">
        <v>1144</v>
      </c>
      <c r="C1095" s="4" t="s">
        <v>129</v>
      </c>
      <c r="D1095" s="30" t="s">
        <v>1144</v>
      </c>
      <c r="E1095" s="4" t="s">
        <v>775</v>
      </c>
      <c r="F1095" s="4">
        <v>1</v>
      </c>
      <c r="G1095" s="21">
        <v>38450880</v>
      </c>
      <c r="H1095" s="4" t="s">
        <v>1145</v>
      </c>
      <c r="I1095" s="4" t="s">
        <v>529</v>
      </c>
      <c r="J1095" s="7">
        <f>G1095</f>
        <v>38450880</v>
      </c>
      <c r="K1095" s="7">
        <f t="shared" si="81"/>
        <v>43064985.600000001</v>
      </c>
    </row>
    <row r="1096" spans="1:11" ht="60">
      <c r="A1096" s="2">
        <v>988</v>
      </c>
      <c r="B1096" s="5" t="s">
        <v>1146</v>
      </c>
      <c r="C1096" s="4" t="s">
        <v>129</v>
      </c>
      <c r="D1096" s="5" t="s">
        <v>1147</v>
      </c>
      <c r="E1096" s="4" t="s">
        <v>775</v>
      </c>
      <c r="F1096" s="4">
        <v>1</v>
      </c>
      <c r="G1096" s="21">
        <v>9633929</v>
      </c>
      <c r="H1096" s="4" t="s">
        <v>36</v>
      </c>
      <c r="I1096" s="4" t="s">
        <v>529</v>
      </c>
      <c r="J1096" s="7">
        <f>F1096*G1096</f>
        <v>9633929</v>
      </c>
      <c r="K1096" s="7">
        <f t="shared" si="81"/>
        <v>10790000.48</v>
      </c>
    </row>
    <row r="1097" spans="1:11" ht="60">
      <c r="A1097" s="2">
        <v>989</v>
      </c>
      <c r="B1097" s="4" t="s">
        <v>1148</v>
      </c>
      <c r="C1097" s="4" t="s">
        <v>432</v>
      </c>
      <c r="D1097" s="4" t="s">
        <v>1148</v>
      </c>
      <c r="E1097" s="27" t="s">
        <v>775</v>
      </c>
      <c r="F1097" s="27">
        <v>1</v>
      </c>
      <c r="G1097" s="21">
        <v>366071</v>
      </c>
      <c r="H1097" s="27" t="s">
        <v>1149</v>
      </c>
      <c r="I1097" s="4" t="s">
        <v>17</v>
      </c>
      <c r="J1097" s="7">
        <v>366071</v>
      </c>
      <c r="K1097" s="33">
        <v>410000</v>
      </c>
    </row>
    <row r="1098" spans="1:11" ht="45">
      <c r="A1098" s="2">
        <v>990</v>
      </c>
      <c r="B1098" s="5" t="s">
        <v>1150</v>
      </c>
      <c r="C1098" s="4" t="s">
        <v>129</v>
      </c>
      <c r="D1098" s="20" t="s">
        <v>1150</v>
      </c>
      <c r="E1098" s="4" t="s">
        <v>775</v>
      </c>
      <c r="F1098" s="4">
        <v>1</v>
      </c>
      <c r="G1098" s="21">
        <v>4000000</v>
      </c>
      <c r="H1098" s="4" t="s">
        <v>36</v>
      </c>
      <c r="I1098" s="4" t="s">
        <v>529</v>
      </c>
      <c r="J1098" s="7">
        <f>F1098*G1098</f>
        <v>4000000</v>
      </c>
      <c r="K1098" s="7">
        <f t="shared" ref="K1098:K1159" si="86">J1098*1.12</f>
        <v>4480000</v>
      </c>
    </row>
    <row r="1099" spans="1:11" ht="45">
      <c r="A1099" s="2">
        <v>991</v>
      </c>
      <c r="B1099" s="5" t="s">
        <v>1151</v>
      </c>
      <c r="C1099" s="4" t="s">
        <v>13</v>
      </c>
      <c r="D1099" s="5" t="s">
        <v>1151</v>
      </c>
      <c r="E1099" s="4" t="s">
        <v>775</v>
      </c>
      <c r="F1099" s="4">
        <v>1</v>
      </c>
      <c r="G1099" s="21">
        <v>2020000</v>
      </c>
      <c r="H1099" s="4" t="s">
        <v>1152</v>
      </c>
      <c r="I1099" s="4" t="s">
        <v>529</v>
      </c>
      <c r="J1099" s="7">
        <f>F1099*G1099</f>
        <v>2020000</v>
      </c>
      <c r="K1099" s="7">
        <f t="shared" si="86"/>
        <v>2262400</v>
      </c>
    </row>
    <row r="1100" spans="1:11" ht="45">
      <c r="A1100" s="2">
        <v>992</v>
      </c>
      <c r="B1100" s="5" t="s">
        <v>1153</v>
      </c>
      <c r="C1100" s="4" t="s">
        <v>13</v>
      </c>
      <c r="D1100" s="20" t="s">
        <v>1153</v>
      </c>
      <c r="E1100" s="4" t="s">
        <v>775</v>
      </c>
      <c r="F1100" s="4">
        <v>1</v>
      </c>
      <c r="G1100" s="21">
        <v>2000000</v>
      </c>
      <c r="H1100" s="4" t="s">
        <v>36</v>
      </c>
      <c r="I1100" s="4" t="s">
        <v>529</v>
      </c>
      <c r="J1100" s="7">
        <f t="shared" ref="J1100:J1108" si="87">F1100*G1100</f>
        <v>2000000</v>
      </c>
      <c r="K1100" s="7">
        <f t="shared" si="86"/>
        <v>2240000</v>
      </c>
    </row>
    <row r="1101" spans="1:11" ht="60">
      <c r="A1101" s="2" t="s">
        <v>1476</v>
      </c>
      <c r="B1101" s="5" t="s">
        <v>1477</v>
      </c>
      <c r="C1101" s="4" t="s">
        <v>432</v>
      </c>
      <c r="D1101" s="5" t="s">
        <v>1477</v>
      </c>
      <c r="E1101" s="4" t="s">
        <v>775</v>
      </c>
      <c r="F1101" s="4">
        <v>1</v>
      </c>
      <c r="G1101" s="21">
        <v>2000000</v>
      </c>
      <c r="H1101" s="4" t="s">
        <v>1569</v>
      </c>
      <c r="I1101" s="4" t="s">
        <v>529</v>
      </c>
      <c r="J1101" s="7">
        <f t="shared" si="87"/>
        <v>2000000</v>
      </c>
      <c r="K1101" s="7">
        <f t="shared" si="86"/>
        <v>2240000</v>
      </c>
    </row>
    <row r="1102" spans="1:11" ht="60">
      <c r="A1102" s="2">
        <v>993</v>
      </c>
      <c r="B1102" s="5" t="s">
        <v>1154</v>
      </c>
      <c r="C1102" s="4" t="s">
        <v>13</v>
      </c>
      <c r="D1102" s="5" t="s">
        <v>1154</v>
      </c>
      <c r="E1102" s="4" t="s">
        <v>775</v>
      </c>
      <c r="F1102" s="4">
        <v>1</v>
      </c>
      <c r="G1102" s="21">
        <v>5076000</v>
      </c>
      <c r="H1102" s="4" t="s">
        <v>1145</v>
      </c>
      <c r="I1102" s="4" t="s">
        <v>529</v>
      </c>
      <c r="J1102" s="7">
        <f t="shared" si="87"/>
        <v>5076000</v>
      </c>
      <c r="K1102" s="7">
        <f t="shared" si="86"/>
        <v>5685120.0000000009</v>
      </c>
    </row>
    <row r="1103" spans="1:11" ht="75">
      <c r="A1103" s="2">
        <v>994</v>
      </c>
      <c r="B1103" s="5" t="s">
        <v>1155</v>
      </c>
      <c r="C1103" s="4" t="s">
        <v>432</v>
      </c>
      <c r="D1103" s="20" t="s">
        <v>1155</v>
      </c>
      <c r="E1103" s="4" t="s">
        <v>775</v>
      </c>
      <c r="F1103" s="4">
        <v>1</v>
      </c>
      <c r="G1103" s="21">
        <v>507000</v>
      </c>
      <c r="H1103" s="4" t="s">
        <v>982</v>
      </c>
      <c r="I1103" s="4" t="s">
        <v>1112</v>
      </c>
      <c r="J1103" s="7">
        <f t="shared" si="87"/>
        <v>507000</v>
      </c>
      <c r="K1103" s="7">
        <f t="shared" si="86"/>
        <v>567840</v>
      </c>
    </row>
    <row r="1104" spans="1:11" ht="60">
      <c r="A1104" s="2">
        <v>995</v>
      </c>
      <c r="B1104" s="5" t="s">
        <v>1155</v>
      </c>
      <c r="C1104" s="4" t="s">
        <v>129</v>
      </c>
      <c r="D1104" s="20" t="s">
        <v>1155</v>
      </c>
      <c r="E1104" s="4" t="s">
        <v>775</v>
      </c>
      <c r="F1104" s="4">
        <v>1</v>
      </c>
      <c r="G1104" s="21">
        <v>5577000</v>
      </c>
      <c r="H1104" s="4" t="s">
        <v>1145</v>
      </c>
      <c r="I1104" s="4" t="s">
        <v>1112</v>
      </c>
      <c r="J1104" s="7">
        <f t="shared" si="87"/>
        <v>5577000</v>
      </c>
      <c r="K1104" s="7">
        <f t="shared" si="86"/>
        <v>6246240.0000000009</v>
      </c>
    </row>
    <row r="1105" spans="1:11" ht="60">
      <c r="A1105" s="2">
        <v>996</v>
      </c>
      <c r="B1105" s="5" t="s">
        <v>1156</v>
      </c>
      <c r="C1105" s="4" t="s">
        <v>13</v>
      </c>
      <c r="D1105" s="20" t="s">
        <v>1156</v>
      </c>
      <c r="E1105" s="4" t="s">
        <v>775</v>
      </c>
      <c r="F1105" s="4">
        <v>1</v>
      </c>
      <c r="G1105" s="21">
        <v>3988608</v>
      </c>
      <c r="H1105" s="4" t="s">
        <v>1145</v>
      </c>
      <c r="I1105" s="4" t="s">
        <v>529</v>
      </c>
      <c r="J1105" s="7">
        <f t="shared" si="87"/>
        <v>3988608</v>
      </c>
      <c r="K1105" s="7">
        <f t="shared" si="86"/>
        <v>4467240.96</v>
      </c>
    </row>
    <row r="1106" spans="1:11" ht="60">
      <c r="A1106" s="2">
        <v>997</v>
      </c>
      <c r="B1106" s="5" t="s">
        <v>1157</v>
      </c>
      <c r="C1106" s="4" t="s">
        <v>129</v>
      </c>
      <c r="D1106" s="20" t="s">
        <v>1157</v>
      </c>
      <c r="E1106" s="4" t="s">
        <v>775</v>
      </c>
      <c r="F1106" s="4">
        <v>1</v>
      </c>
      <c r="G1106" s="21">
        <v>11700000</v>
      </c>
      <c r="H1106" s="4" t="s">
        <v>1145</v>
      </c>
      <c r="I1106" s="4" t="s">
        <v>529</v>
      </c>
      <c r="J1106" s="7">
        <f t="shared" si="87"/>
        <v>11700000</v>
      </c>
      <c r="K1106" s="7">
        <f t="shared" si="86"/>
        <v>13104000.000000002</v>
      </c>
    </row>
    <row r="1107" spans="1:11" ht="75">
      <c r="A1107" s="2">
        <v>998</v>
      </c>
      <c r="B1107" s="5" t="s">
        <v>1158</v>
      </c>
      <c r="C1107" s="4" t="s">
        <v>432</v>
      </c>
      <c r="D1107" s="20" t="s">
        <v>1158</v>
      </c>
      <c r="E1107" s="4" t="s">
        <v>775</v>
      </c>
      <c r="F1107" s="4">
        <v>1</v>
      </c>
      <c r="G1107" s="21">
        <v>4712550</v>
      </c>
      <c r="H1107" s="4" t="s">
        <v>982</v>
      </c>
      <c r="I1107" s="4" t="s">
        <v>529</v>
      </c>
      <c r="J1107" s="7">
        <f t="shared" si="87"/>
        <v>4712550</v>
      </c>
      <c r="K1107" s="7">
        <f t="shared" si="86"/>
        <v>5278056.0000000009</v>
      </c>
    </row>
    <row r="1108" spans="1:11" ht="60">
      <c r="A1108" s="2">
        <v>999</v>
      </c>
      <c r="B1108" s="5" t="s">
        <v>1158</v>
      </c>
      <c r="C1108" s="4" t="s">
        <v>129</v>
      </c>
      <c r="D1108" s="20" t="s">
        <v>1158</v>
      </c>
      <c r="E1108" s="4" t="s">
        <v>775</v>
      </c>
      <c r="F1108" s="4">
        <v>1</v>
      </c>
      <c r="G1108" s="21">
        <v>81000000</v>
      </c>
      <c r="H1108" s="4" t="s">
        <v>1145</v>
      </c>
      <c r="I1108" s="4" t="s">
        <v>529</v>
      </c>
      <c r="J1108" s="7">
        <f t="shared" si="87"/>
        <v>81000000</v>
      </c>
      <c r="K1108" s="7">
        <f t="shared" si="86"/>
        <v>90720000.000000015</v>
      </c>
    </row>
    <row r="1109" spans="1:11" ht="45">
      <c r="A1109" s="2">
        <v>1000</v>
      </c>
      <c r="B1109" s="25" t="s">
        <v>1159</v>
      </c>
      <c r="C1109" s="4" t="s">
        <v>13</v>
      </c>
      <c r="D1109" s="76" t="s">
        <v>1159</v>
      </c>
      <c r="E1109" s="5" t="s">
        <v>775</v>
      </c>
      <c r="F1109" s="4">
        <v>1</v>
      </c>
      <c r="G1109" s="21">
        <v>620000</v>
      </c>
      <c r="H1109" s="4" t="s">
        <v>1160</v>
      </c>
      <c r="I1109" s="4" t="s">
        <v>529</v>
      </c>
      <c r="J1109" s="7">
        <v>620000</v>
      </c>
      <c r="K1109" s="7">
        <f t="shared" si="86"/>
        <v>694400.00000000012</v>
      </c>
    </row>
    <row r="1110" spans="1:11" ht="75">
      <c r="A1110" s="2">
        <v>1001</v>
      </c>
      <c r="B1110" s="25" t="s">
        <v>1161</v>
      </c>
      <c r="C1110" s="4" t="s">
        <v>13</v>
      </c>
      <c r="D1110" s="25" t="s">
        <v>1161</v>
      </c>
      <c r="E1110" s="5" t="s">
        <v>775</v>
      </c>
      <c r="F1110" s="4">
        <v>1</v>
      </c>
      <c r="G1110" s="21">
        <v>155156</v>
      </c>
      <c r="H1110" s="4" t="s">
        <v>1162</v>
      </c>
      <c r="I1110" s="4" t="s">
        <v>529</v>
      </c>
      <c r="J1110" s="7">
        <v>155156</v>
      </c>
      <c r="K1110" s="7">
        <f t="shared" si="86"/>
        <v>173774.72000000003</v>
      </c>
    </row>
    <row r="1111" spans="1:11" ht="45">
      <c r="A1111" s="2">
        <v>1002</v>
      </c>
      <c r="B1111" s="4" t="s">
        <v>1163</v>
      </c>
      <c r="C1111" s="27" t="s">
        <v>13</v>
      </c>
      <c r="D1111" s="4" t="s">
        <v>1163</v>
      </c>
      <c r="E1111" s="4" t="s">
        <v>775</v>
      </c>
      <c r="F1111" s="4">
        <v>1</v>
      </c>
      <c r="G1111" s="32">
        <v>884000</v>
      </c>
      <c r="H1111" s="27" t="s">
        <v>1164</v>
      </c>
      <c r="I1111" s="4" t="s">
        <v>17</v>
      </c>
      <c r="J1111" s="7">
        <f t="shared" ref="J1111:J1117" si="88">G1111*F1111</f>
        <v>884000</v>
      </c>
      <c r="K1111" s="33">
        <f t="shared" si="86"/>
        <v>990080.00000000012</v>
      </c>
    </row>
    <row r="1112" spans="1:11" ht="45">
      <c r="A1112" s="2">
        <v>1003</v>
      </c>
      <c r="B1112" s="4" t="s">
        <v>1165</v>
      </c>
      <c r="C1112" s="27" t="s">
        <v>13</v>
      </c>
      <c r="D1112" s="4" t="s">
        <v>1165</v>
      </c>
      <c r="E1112" s="4" t="s">
        <v>775</v>
      </c>
      <c r="F1112" s="4">
        <v>1</v>
      </c>
      <c r="G1112" s="32">
        <v>68800</v>
      </c>
      <c r="H1112" s="27" t="s">
        <v>1164</v>
      </c>
      <c r="I1112" s="4" t="s">
        <v>17</v>
      </c>
      <c r="J1112" s="7">
        <f t="shared" si="88"/>
        <v>68800</v>
      </c>
      <c r="K1112" s="33">
        <f t="shared" si="86"/>
        <v>77056.000000000015</v>
      </c>
    </row>
    <row r="1113" spans="1:11" ht="75">
      <c r="A1113" s="2">
        <v>1004</v>
      </c>
      <c r="B1113" s="4" t="s">
        <v>1166</v>
      </c>
      <c r="C1113" s="27" t="s">
        <v>13</v>
      </c>
      <c r="D1113" s="4" t="s">
        <v>1167</v>
      </c>
      <c r="E1113" s="4" t="s">
        <v>775</v>
      </c>
      <c r="F1113" s="4">
        <v>1</v>
      </c>
      <c r="G1113" s="21">
        <v>3150000</v>
      </c>
      <c r="H1113" s="4" t="s">
        <v>1168</v>
      </c>
      <c r="I1113" s="4" t="s">
        <v>17</v>
      </c>
      <c r="J1113" s="7">
        <f t="shared" si="88"/>
        <v>3150000</v>
      </c>
      <c r="K1113" s="33">
        <f t="shared" si="86"/>
        <v>3528000.0000000005</v>
      </c>
    </row>
    <row r="1114" spans="1:11" ht="75">
      <c r="A1114" s="2">
        <v>1005</v>
      </c>
      <c r="B1114" s="4" t="s">
        <v>1169</v>
      </c>
      <c r="C1114" s="27" t="s">
        <v>13</v>
      </c>
      <c r="D1114" s="4" t="s">
        <v>1170</v>
      </c>
      <c r="E1114" s="4" t="s">
        <v>775</v>
      </c>
      <c r="F1114" s="4">
        <v>1</v>
      </c>
      <c r="G1114" s="21">
        <v>1071000</v>
      </c>
      <c r="H1114" s="4" t="s">
        <v>1168</v>
      </c>
      <c r="I1114" s="4" t="s">
        <v>17</v>
      </c>
      <c r="J1114" s="7">
        <f t="shared" si="88"/>
        <v>1071000</v>
      </c>
      <c r="K1114" s="33">
        <f t="shared" si="86"/>
        <v>1199520</v>
      </c>
    </row>
    <row r="1115" spans="1:11" ht="75">
      <c r="A1115" s="2">
        <v>1006</v>
      </c>
      <c r="B1115" s="4" t="s">
        <v>1171</v>
      </c>
      <c r="C1115" s="27" t="s">
        <v>13</v>
      </c>
      <c r="D1115" s="4" t="s">
        <v>1172</v>
      </c>
      <c r="E1115" s="4" t="s">
        <v>775</v>
      </c>
      <c r="F1115" s="4">
        <v>1</v>
      </c>
      <c r="G1115" s="21">
        <v>3150000</v>
      </c>
      <c r="H1115" s="4" t="s">
        <v>1173</v>
      </c>
      <c r="I1115" s="4" t="s">
        <v>17</v>
      </c>
      <c r="J1115" s="7">
        <f t="shared" si="88"/>
        <v>3150000</v>
      </c>
      <c r="K1115" s="33">
        <f t="shared" si="86"/>
        <v>3528000.0000000005</v>
      </c>
    </row>
    <row r="1116" spans="1:11" ht="90">
      <c r="A1116" s="2">
        <v>1007</v>
      </c>
      <c r="B1116" s="4" t="s">
        <v>1174</v>
      </c>
      <c r="C1116" s="27" t="s">
        <v>13</v>
      </c>
      <c r="D1116" s="4" t="s">
        <v>1175</v>
      </c>
      <c r="E1116" s="4" t="s">
        <v>775</v>
      </c>
      <c r="F1116" s="4">
        <v>1</v>
      </c>
      <c r="G1116" s="32">
        <v>4200000</v>
      </c>
      <c r="H1116" s="4" t="s">
        <v>1176</v>
      </c>
      <c r="I1116" s="4" t="s">
        <v>17</v>
      </c>
      <c r="J1116" s="7">
        <f t="shared" si="88"/>
        <v>4200000</v>
      </c>
      <c r="K1116" s="33">
        <f t="shared" si="86"/>
        <v>4704000</v>
      </c>
    </row>
    <row r="1117" spans="1:11" ht="60">
      <c r="A1117" s="2">
        <v>1008</v>
      </c>
      <c r="B1117" s="4" t="s">
        <v>1177</v>
      </c>
      <c r="C1117" s="27" t="s">
        <v>13</v>
      </c>
      <c r="D1117" s="4" t="s">
        <v>1178</v>
      </c>
      <c r="E1117" s="4" t="s">
        <v>15</v>
      </c>
      <c r="F1117" s="4">
        <v>924</v>
      </c>
      <c r="G1117" s="32">
        <v>325</v>
      </c>
      <c r="H1117" s="4" t="s">
        <v>1179</v>
      </c>
      <c r="I1117" s="4" t="s">
        <v>17</v>
      </c>
      <c r="J1117" s="7">
        <f t="shared" si="88"/>
        <v>300300</v>
      </c>
      <c r="K1117" s="33">
        <f t="shared" si="86"/>
        <v>336336.00000000006</v>
      </c>
    </row>
    <row r="1118" spans="1:11" ht="60">
      <c r="A1118" s="2">
        <v>1009</v>
      </c>
      <c r="B1118" s="5" t="s">
        <v>1180</v>
      </c>
      <c r="C1118" s="4" t="s">
        <v>13</v>
      </c>
      <c r="D1118" s="20" t="s">
        <v>1180</v>
      </c>
      <c r="E1118" s="5" t="s">
        <v>775</v>
      </c>
      <c r="F1118" s="4">
        <v>1</v>
      </c>
      <c r="G1118" s="21">
        <v>780000</v>
      </c>
      <c r="H1118" s="4" t="s">
        <v>1075</v>
      </c>
      <c r="I1118" s="4" t="s">
        <v>529</v>
      </c>
      <c r="J1118" s="7">
        <v>780000</v>
      </c>
      <c r="K1118" s="7">
        <f t="shared" si="86"/>
        <v>873600.00000000012</v>
      </c>
    </row>
    <row r="1119" spans="1:11" ht="60">
      <c r="A1119" s="2">
        <v>1011</v>
      </c>
      <c r="B1119" s="5" t="s">
        <v>1181</v>
      </c>
      <c r="C1119" s="4" t="s">
        <v>13</v>
      </c>
      <c r="D1119" s="5" t="s">
        <v>1181</v>
      </c>
      <c r="E1119" s="5" t="s">
        <v>775</v>
      </c>
      <c r="F1119" s="4">
        <v>1</v>
      </c>
      <c r="G1119" s="21">
        <v>1550000</v>
      </c>
      <c r="H1119" s="4" t="s">
        <v>1145</v>
      </c>
      <c r="I1119" s="4" t="s">
        <v>529</v>
      </c>
      <c r="J1119" s="7">
        <f t="shared" ref="J1119:J1136" si="89">F1119*G1119</f>
        <v>1550000</v>
      </c>
      <c r="K1119" s="7">
        <f t="shared" si="86"/>
        <v>1736000.0000000002</v>
      </c>
    </row>
    <row r="1120" spans="1:11" ht="45">
      <c r="A1120" s="2">
        <v>1013</v>
      </c>
      <c r="B1120" s="5" t="s">
        <v>1182</v>
      </c>
      <c r="C1120" s="4" t="s">
        <v>13</v>
      </c>
      <c r="D1120" s="20" t="s">
        <v>1182</v>
      </c>
      <c r="E1120" s="4" t="s">
        <v>15</v>
      </c>
      <c r="F1120" s="4">
        <v>6</v>
      </c>
      <c r="G1120" s="21">
        <v>6000</v>
      </c>
      <c r="H1120" s="4" t="s">
        <v>36</v>
      </c>
      <c r="I1120" s="4" t="s">
        <v>529</v>
      </c>
      <c r="J1120" s="7">
        <f t="shared" si="89"/>
        <v>36000</v>
      </c>
      <c r="K1120" s="7">
        <f t="shared" si="86"/>
        <v>40320.000000000007</v>
      </c>
    </row>
    <row r="1121" spans="1:11" ht="45">
      <c r="A1121" s="2">
        <v>1014</v>
      </c>
      <c r="B1121" s="5" t="s">
        <v>1183</v>
      </c>
      <c r="C1121" s="4" t="s">
        <v>13</v>
      </c>
      <c r="D1121" s="20" t="s">
        <v>1183</v>
      </c>
      <c r="E1121" s="4" t="s">
        <v>15</v>
      </c>
      <c r="F1121" s="4">
        <v>15</v>
      </c>
      <c r="G1121" s="21">
        <v>6000</v>
      </c>
      <c r="H1121" s="4" t="s">
        <v>36</v>
      </c>
      <c r="I1121" s="4" t="s">
        <v>529</v>
      </c>
      <c r="J1121" s="7">
        <f t="shared" si="89"/>
        <v>90000</v>
      </c>
      <c r="K1121" s="7">
        <f t="shared" si="86"/>
        <v>100800.00000000001</v>
      </c>
    </row>
    <row r="1122" spans="1:11" ht="75">
      <c r="A1122" s="2">
        <v>1015</v>
      </c>
      <c r="B1122" s="5" t="s">
        <v>1184</v>
      </c>
      <c r="C1122" s="4" t="s">
        <v>13</v>
      </c>
      <c r="D1122" s="5" t="s">
        <v>1184</v>
      </c>
      <c r="E1122" s="5" t="s">
        <v>1185</v>
      </c>
      <c r="F1122" s="4">
        <v>1900</v>
      </c>
      <c r="G1122" s="21">
        <v>2642.8571000000002</v>
      </c>
      <c r="H1122" s="4" t="s">
        <v>1186</v>
      </c>
      <c r="I1122" s="4" t="s">
        <v>529</v>
      </c>
      <c r="J1122" s="7">
        <f t="shared" si="89"/>
        <v>5021428.49</v>
      </c>
      <c r="K1122" s="7">
        <f t="shared" si="86"/>
        <v>5623999.9088000003</v>
      </c>
    </row>
    <row r="1123" spans="1:11" ht="75">
      <c r="A1123" s="2">
        <v>1016</v>
      </c>
      <c r="B1123" s="5" t="s">
        <v>1187</v>
      </c>
      <c r="C1123" s="4" t="s">
        <v>13</v>
      </c>
      <c r="D1123" s="20" t="s">
        <v>1187</v>
      </c>
      <c r="E1123" s="5" t="s">
        <v>775</v>
      </c>
      <c r="F1123" s="4">
        <v>1</v>
      </c>
      <c r="G1123" s="21">
        <v>300000</v>
      </c>
      <c r="H1123" s="4" t="s">
        <v>1186</v>
      </c>
      <c r="I1123" s="4" t="s">
        <v>529</v>
      </c>
      <c r="J1123" s="7">
        <f t="shared" si="89"/>
        <v>300000</v>
      </c>
      <c r="K1123" s="7">
        <f t="shared" si="86"/>
        <v>336000.00000000006</v>
      </c>
    </row>
    <row r="1124" spans="1:11" ht="60">
      <c r="A1124" s="2">
        <v>1017</v>
      </c>
      <c r="B1124" s="5" t="s">
        <v>1188</v>
      </c>
      <c r="C1124" s="4" t="s">
        <v>13</v>
      </c>
      <c r="D1124" s="20" t="s">
        <v>1188</v>
      </c>
      <c r="E1124" s="5" t="s">
        <v>775</v>
      </c>
      <c r="F1124" s="4">
        <v>1</v>
      </c>
      <c r="G1124" s="21">
        <v>3500000</v>
      </c>
      <c r="H1124" s="4" t="s">
        <v>844</v>
      </c>
      <c r="I1124" s="4" t="s">
        <v>529</v>
      </c>
      <c r="J1124" s="7">
        <f t="shared" si="89"/>
        <v>3500000</v>
      </c>
      <c r="K1124" s="7">
        <f t="shared" si="86"/>
        <v>3920000.0000000005</v>
      </c>
    </row>
    <row r="1125" spans="1:11" ht="45">
      <c r="A1125" s="2">
        <v>1018</v>
      </c>
      <c r="B1125" s="5" t="s">
        <v>1189</v>
      </c>
      <c r="C1125" s="4" t="s">
        <v>432</v>
      </c>
      <c r="D1125" s="20" t="s">
        <v>1189</v>
      </c>
      <c r="E1125" s="5" t="s">
        <v>15</v>
      </c>
      <c r="F1125" s="4">
        <v>1100</v>
      </c>
      <c r="G1125" s="21">
        <v>487.01299999999998</v>
      </c>
      <c r="H1125" s="4" t="s">
        <v>433</v>
      </c>
      <c r="I1125" s="4" t="s">
        <v>529</v>
      </c>
      <c r="J1125" s="7">
        <f t="shared" si="89"/>
        <v>535714.29999999993</v>
      </c>
      <c r="K1125" s="7">
        <f t="shared" si="86"/>
        <v>600000.01599999995</v>
      </c>
    </row>
    <row r="1126" spans="1:11" ht="60">
      <c r="A1126" s="2">
        <v>1020</v>
      </c>
      <c r="B1126" s="5" t="s">
        <v>1190</v>
      </c>
      <c r="C1126" s="4" t="s">
        <v>13</v>
      </c>
      <c r="D1126" s="5" t="s">
        <v>1190</v>
      </c>
      <c r="E1126" s="5" t="s">
        <v>775</v>
      </c>
      <c r="F1126" s="4">
        <v>1</v>
      </c>
      <c r="G1126" s="21">
        <v>1339286</v>
      </c>
      <c r="H1126" s="4" t="s">
        <v>1075</v>
      </c>
      <c r="I1126" s="4" t="s">
        <v>529</v>
      </c>
      <c r="J1126" s="7">
        <f t="shared" si="89"/>
        <v>1339286</v>
      </c>
      <c r="K1126" s="7">
        <f t="shared" si="86"/>
        <v>1500000.32</v>
      </c>
    </row>
    <row r="1127" spans="1:11" ht="45">
      <c r="A1127" s="2">
        <v>1022</v>
      </c>
      <c r="B1127" s="4" t="s">
        <v>1191</v>
      </c>
      <c r="C1127" s="4" t="s">
        <v>432</v>
      </c>
      <c r="D1127" s="30" t="s">
        <v>1191</v>
      </c>
      <c r="E1127" s="4" t="s">
        <v>775</v>
      </c>
      <c r="F1127" s="4">
        <v>1</v>
      </c>
      <c r="G1127" s="21">
        <v>10518217</v>
      </c>
      <c r="H1127" s="4" t="s">
        <v>1192</v>
      </c>
      <c r="I1127" s="4" t="s">
        <v>529</v>
      </c>
      <c r="J1127" s="7">
        <f t="shared" si="89"/>
        <v>10518217</v>
      </c>
      <c r="K1127" s="7">
        <f t="shared" si="86"/>
        <v>11780403.040000001</v>
      </c>
    </row>
    <row r="1128" spans="1:11" ht="75">
      <c r="A1128" s="2">
        <v>1023</v>
      </c>
      <c r="B1128" s="4" t="s">
        <v>1193</v>
      </c>
      <c r="C1128" s="4" t="s">
        <v>432</v>
      </c>
      <c r="D1128" s="30" t="s">
        <v>1193</v>
      </c>
      <c r="E1128" s="4" t="s">
        <v>775</v>
      </c>
      <c r="F1128" s="4">
        <v>1</v>
      </c>
      <c r="G1128" s="21">
        <v>2149162</v>
      </c>
      <c r="H1128" s="4" t="s">
        <v>982</v>
      </c>
      <c r="I1128" s="4" t="s">
        <v>529</v>
      </c>
      <c r="J1128" s="7">
        <f t="shared" si="89"/>
        <v>2149162</v>
      </c>
      <c r="K1128" s="7">
        <f t="shared" si="86"/>
        <v>2407061.4400000004</v>
      </c>
    </row>
    <row r="1129" spans="1:11" ht="60">
      <c r="A1129" s="2">
        <v>1024</v>
      </c>
      <c r="B1129" s="4" t="s">
        <v>1193</v>
      </c>
      <c r="C1129" s="4" t="s">
        <v>129</v>
      </c>
      <c r="D1129" s="30" t="s">
        <v>1193</v>
      </c>
      <c r="E1129" s="4" t="s">
        <v>775</v>
      </c>
      <c r="F1129" s="4">
        <v>1</v>
      </c>
      <c r="G1129" s="21">
        <v>44426731</v>
      </c>
      <c r="H1129" s="4" t="s">
        <v>1145</v>
      </c>
      <c r="I1129" s="4" t="s">
        <v>529</v>
      </c>
      <c r="J1129" s="7">
        <f t="shared" si="89"/>
        <v>44426731</v>
      </c>
      <c r="K1129" s="7">
        <f t="shared" si="86"/>
        <v>49757938.720000006</v>
      </c>
    </row>
    <row r="1130" spans="1:11" ht="75">
      <c r="A1130" s="2">
        <v>1025</v>
      </c>
      <c r="B1130" s="4" t="s">
        <v>1194</v>
      </c>
      <c r="C1130" s="4" t="s">
        <v>13</v>
      </c>
      <c r="D1130" s="30" t="s">
        <v>1194</v>
      </c>
      <c r="E1130" s="4" t="s">
        <v>775</v>
      </c>
      <c r="F1130" s="4">
        <v>1</v>
      </c>
      <c r="G1130" s="21">
        <v>4000000</v>
      </c>
      <c r="H1130" s="4" t="s">
        <v>1186</v>
      </c>
      <c r="I1130" s="4" t="s">
        <v>529</v>
      </c>
      <c r="J1130" s="7">
        <f t="shared" si="89"/>
        <v>4000000</v>
      </c>
      <c r="K1130" s="7">
        <f t="shared" si="86"/>
        <v>4480000</v>
      </c>
    </row>
    <row r="1131" spans="1:11" ht="75">
      <c r="A1131" s="2">
        <v>1026</v>
      </c>
      <c r="B1131" s="5" t="s">
        <v>1195</v>
      </c>
      <c r="C1131" s="4" t="s">
        <v>13</v>
      </c>
      <c r="D1131" s="20" t="s">
        <v>1195</v>
      </c>
      <c r="E1131" s="4" t="s">
        <v>775</v>
      </c>
      <c r="F1131" s="4">
        <v>1</v>
      </c>
      <c r="G1131" s="21">
        <v>1300000</v>
      </c>
      <c r="H1131" s="4" t="s">
        <v>1186</v>
      </c>
      <c r="I1131" s="4" t="s">
        <v>529</v>
      </c>
      <c r="J1131" s="7">
        <f t="shared" si="89"/>
        <v>1300000</v>
      </c>
      <c r="K1131" s="7">
        <f t="shared" si="86"/>
        <v>1456000.0000000002</v>
      </c>
    </row>
    <row r="1132" spans="1:11" ht="60">
      <c r="A1132" s="2">
        <v>1027</v>
      </c>
      <c r="B1132" s="4" t="s">
        <v>1196</v>
      </c>
      <c r="C1132" s="4" t="s">
        <v>432</v>
      </c>
      <c r="D1132" s="30" t="s">
        <v>1196</v>
      </c>
      <c r="E1132" s="4" t="s">
        <v>775</v>
      </c>
      <c r="F1132" s="4">
        <v>1</v>
      </c>
      <c r="G1132" s="21">
        <v>964285</v>
      </c>
      <c r="H1132" s="4" t="s">
        <v>1145</v>
      </c>
      <c r="I1132" s="4" t="s">
        <v>529</v>
      </c>
      <c r="J1132" s="7">
        <f t="shared" si="89"/>
        <v>964285</v>
      </c>
      <c r="K1132" s="7">
        <f t="shared" si="86"/>
        <v>1079999.2000000002</v>
      </c>
    </row>
    <row r="1133" spans="1:11" ht="45">
      <c r="A1133" s="2">
        <v>1028</v>
      </c>
      <c r="B1133" s="4" t="s">
        <v>1498</v>
      </c>
      <c r="C1133" s="4" t="s">
        <v>432</v>
      </c>
      <c r="D1133" s="30" t="s">
        <v>1499</v>
      </c>
      <c r="E1133" s="4" t="s">
        <v>775</v>
      </c>
      <c r="F1133" s="4">
        <v>1</v>
      </c>
      <c r="G1133" s="21">
        <v>288582</v>
      </c>
      <c r="H1133" s="4" t="s">
        <v>1506</v>
      </c>
      <c r="I1133" s="4" t="s">
        <v>529</v>
      </c>
      <c r="J1133" s="7">
        <f t="shared" si="89"/>
        <v>288582</v>
      </c>
      <c r="K1133" s="7">
        <f t="shared" si="86"/>
        <v>323211.84000000003</v>
      </c>
    </row>
    <row r="1134" spans="1:11" ht="60">
      <c r="A1134" s="2">
        <v>1031</v>
      </c>
      <c r="B1134" s="4" t="s">
        <v>1197</v>
      </c>
      <c r="C1134" s="4" t="s">
        <v>13</v>
      </c>
      <c r="D1134" s="4" t="s">
        <v>1198</v>
      </c>
      <c r="E1134" s="4" t="s">
        <v>775</v>
      </c>
      <c r="F1134" s="4">
        <v>1</v>
      </c>
      <c r="G1134" s="21">
        <v>3935446</v>
      </c>
      <c r="H1134" s="4" t="s">
        <v>1145</v>
      </c>
      <c r="I1134" s="4" t="s">
        <v>529</v>
      </c>
      <c r="J1134" s="7">
        <f t="shared" si="89"/>
        <v>3935446</v>
      </c>
      <c r="K1134" s="7">
        <f t="shared" si="86"/>
        <v>4407699.5200000005</v>
      </c>
    </row>
    <row r="1135" spans="1:11" ht="60">
      <c r="A1135" s="2">
        <v>1032</v>
      </c>
      <c r="B1135" s="4" t="s">
        <v>1199</v>
      </c>
      <c r="C1135" s="4" t="s">
        <v>432</v>
      </c>
      <c r="D1135" s="30" t="s">
        <v>1200</v>
      </c>
      <c r="E1135" s="4" t="s">
        <v>775</v>
      </c>
      <c r="F1135" s="4">
        <v>1</v>
      </c>
      <c r="G1135" s="21">
        <v>897678</v>
      </c>
      <c r="H1135" s="4" t="s">
        <v>1145</v>
      </c>
      <c r="I1135" s="4" t="s">
        <v>529</v>
      </c>
      <c r="J1135" s="7">
        <f t="shared" si="89"/>
        <v>897678</v>
      </c>
      <c r="K1135" s="7">
        <f t="shared" si="86"/>
        <v>1005399.3600000001</v>
      </c>
    </row>
    <row r="1136" spans="1:11" ht="60">
      <c r="A1136" s="2">
        <v>1033</v>
      </c>
      <c r="B1136" s="4" t="s">
        <v>1201</v>
      </c>
      <c r="C1136" s="4" t="s">
        <v>432</v>
      </c>
      <c r="D1136" s="30" t="s">
        <v>1202</v>
      </c>
      <c r="E1136" s="5" t="s">
        <v>775</v>
      </c>
      <c r="F1136" s="4">
        <v>1</v>
      </c>
      <c r="G1136" s="21">
        <v>800446</v>
      </c>
      <c r="H1136" s="4" t="s">
        <v>1145</v>
      </c>
      <c r="I1136" s="4" t="s">
        <v>424</v>
      </c>
      <c r="J1136" s="7">
        <f t="shared" si="89"/>
        <v>800446</v>
      </c>
      <c r="K1136" s="7">
        <f t="shared" si="86"/>
        <v>896499.52000000014</v>
      </c>
    </row>
    <row r="1137" spans="1:11" ht="60">
      <c r="A1137" s="2">
        <v>1034</v>
      </c>
      <c r="B1137" s="5" t="s">
        <v>1203</v>
      </c>
      <c r="C1137" s="4" t="s">
        <v>13</v>
      </c>
      <c r="D1137" s="5" t="s">
        <v>1203</v>
      </c>
      <c r="E1137" s="5" t="s">
        <v>775</v>
      </c>
      <c r="F1137" s="4">
        <v>1</v>
      </c>
      <c r="G1137" s="21">
        <f>J1137/F1137</f>
        <v>4800000</v>
      </c>
      <c r="H1137" s="4" t="s">
        <v>1145</v>
      </c>
      <c r="I1137" s="4" t="s">
        <v>424</v>
      </c>
      <c r="J1137" s="35">
        <v>4800000</v>
      </c>
      <c r="K1137" s="7">
        <f t="shared" si="86"/>
        <v>5376000.0000000009</v>
      </c>
    </row>
    <row r="1138" spans="1:11" ht="45">
      <c r="A1138" s="2">
        <v>1035</v>
      </c>
      <c r="B1138" s="5" t="s">
        <v>1204</v>
      </c>
      <c r="C1138" s="4" t="s">
        <v>13</v>
      </c>
      <c r="D1138" s="5" t="s">
        <v>1204</v>
      </c>
      <c r="E1138" s="5" t="s">
        <v>59</v>
      </c>
      <c r="F1138" s="4">
        <v>100</v>
      </c>
      <c r="G1138" s="21">
        <f>J1138/F1138</f>
        <v>2000</v>
      </c>
      <c r="H1138" s="4" t="s">
        <v>36</v>
      </c>
      <c r="I1138" s="4" t="s">
        <v>424</v>
      </c>
      <c r="J1138" s="35">
        <v>200000</v>
      </c>
      <c r="K1138" s="7">
        <f t="shared" si="86"/>
        <v>224000.00000000003</v>
      </c>
    </row>
    <row r="1139" spans="1:11" ht="105">
      <c r="A1139" s="2">
        <v>1036</v>
      </c>
      <c r="B1139" s="5" t="s">
        <v>1205</v>
      </c>
      <c r="C1139" s="4" t="s">
        <v>13</v>
      </c>
      <c r="D1139" s="5" t="s">
        <v>1205</v>
      </c>
      <c r="E1139" s="5" t="s">
        <v>775</v>
      </c>
      <c r="F1139" s="4">
        <v>1</v>
      </c>
      <c r="G1139" s="21">
        <f>J1139/F1139</f>
        <v>3600000</v>
      </c>
      <c r="H1139" s="4" t="s">
        <v>1145</v>
      </c>
      <c r="I1139" s="4" t="s">
        <v>424</v>
      </c>
      <c r="J1139" s="35">
        <v>3600000</v>
      </c>
      <c r="K1139" s="7">
        <f t="shared" si="86"/>
        <v>4032000.0000000005</v>
      </c>
    </row>
    <row r="1140" spans="1:11" ht="60">
      <c r="A1140" s="2" t="s">
        <v>1466</v>
      </c>
      <c r="B1140" s="5" t="s">
        <v>1472</v>
      </c>
      <c r="C1140" s="4" t="s">
        <v>1465</v>
      </c>
      <c r="D1140" s="5" t="s">
        <v>1472</v>
      </c>
      <c r="E1140" s="5" t="s">
        <v>1464</v>
      </c>
      <c r="F1140" s="4">
        <v>1</v>
      </c>
      <c r="G1140" s="21">
        <v>477000</v>
      </c>
      <c r="H1140" s="4" t="s">
        <v>1473</v>
      </c>
      <c r="I1140" s="4" t="s">
        <v>17</v>
      </c>
      <c r="J1140" s="35">
        <f>F1140*G1140</f>
        <v>477000</v>
      </c>
      <c r="K1140" s="7">
        <f>J1140*1.12</f>
        <v>534240</v>
      </c>
    </row>
    <row r="1141" spans="1:11" ht="60">
      <c r="A1141" s="2" t="s">
        <v>1468</v>
      </c>
      <c r="B1141" s="5" t="s">
        <v>1467</v>
      </c>
      <c r="C1141" s="4" t="s">
        <v>1465</v>
      </c>
      <c r="D1141" s="5" t="s">
        <v>1467</v>
      </c>
      <c r="E1141" s="5" t="s">
        <v>1464</v>
      </c>
      <c r="F1141" s="4">
        <v>1</v>
      </c>
      <c r="G1141" s="21">
        <v>289520</v>
      </c>
      <c r="H1141" s="4" t="s">
        <v>423</v>
      </c>
      <c r="I1141" s="4" t="s">
        <v>17</v>
      </c>
      <c r="J1141" s="35">
        <v>289520</v>
      </c>
      <c r="K1141" s="7">
        <f>J1141*1.12</f>
        <v>324262.40000000002</v>
      </c>
    </row>
    <row r="1142" spans="1:11" ht="60">
      <c r="A1142" s="2">
        <v>1037</v>
      </c>
      <c r="B1142" s="5" t="s">
        <v>1206</v>
      </c>
      <c r="C1142" s="4" t="s">
        <v>13</v>
      </c>
      <c r="D1142" s="5" t="s">
        <v>1206</v>
      </c>
      <c r="E1142" s="5" t="s">
        <v>775</v>
      </c>
      <c r="F1142" s="4">
        <v>1</v>
      </c>
      <c r="G1142" s="21">
        <f>J1142/F1142</f>
        <v>800000</v>
      </c>
      <c r="H1142" s="4" t="s">
        <v>423</v>
      </c>
      <c r="I1142" s="4" t="s">
        <v>424</v>
      </c>
      <c r="J1142" s="35">
        <v>800000</v>
      </c>
      <c r="K1142" s="7">
        <f t="shared" si="86"/>
        <v>896000.00000000012</v>
      </c>
    </row>
    <row r="1143" spans="1:11" ht="60">
      <c r="A1143" s="2">
        <v>1038</v>
      </c>
      <c r="B1143" s="5" t="s">
        <v>1207</v>
      </c>
      <c r="C1143" s="4" t="s">
        <v>13</v>
      </c>
      <c r="D1143" s="5" t="s">
        <v>1208</v>
      </c>
      <c r="E1143" s="5" t="s">
        <v>775</v>
      </c>
      <c r="F1143" s="4">
        <v>1</v>
      </c>
      <c r="G1143" s="21">
        <v>290000</v>
      </c>
      <c r="H1143" s="4" t="s">
        <v>423</v>
      </c>
      <c r="I1143" s="4" t="s">
        <v>424</v>
      </c>
      <c r="J1143" s="35">
        <f>G1143*F1143</f>
        <v>290000</v>
      </c>
      <c r="K1143" s="7">
        <f t="shared" si="86"/>
        <v>324800.00000000006</v>
      </c>
    </row>
    <row r="1144" spans="1:11" ht="45">
      <c r="A1144" s="2">
        <v>1039</v>
      </c>
      <c r="B1144" s="4" t="s">
        <v>1209</v>
      </c>
      <c r="C1144" s="4" t="s">
        <v>432</v>
      </c>
      <c r="D1144" s="4" t="s">
        <v>1210</v>
      </c>
      <c r="E1144" s="4" t="s">
        <v>775</v>
      </c>
      <c r="F1144" s="4">
        <v>1</v>
      </c>
      <c r="G1144" s="21">
        <v>3709278</v>
      </c>
      <c r="H1144" s="4" t="s">
        <v>1141</v>
      </c>
      <c r="I1144" s="4" t="s">
        <v>424</v>
      </c>
      <c r="J1144" s="7">
        <v>3709278</v>
      </c>
      <c r="K1144" s="7">
        <f t="shared" si="86"/>
        <v>4154391.3600000003</v>
      </c>
    </row>
    <row r="1145" spans="1:11" ht="45">
      <c r="A1145" s="2">
        <v>1040</v>
      </c>
      <c r="B1145" s="29" t="s">
        <v>1211</v>
      </c>
      <c r="C1145" s="4" t="s">
        <v>432</v>
      </c>
      <c r="D1145" s="29" t="s">
        <v>1211</v>
      </c>
      <c r="E1145" s="5" t="s">
        <v>775</v>
      </c>
      <c r="F1145" s="3">
        <v>1</v>
      </c>
      <c r="G1145" s="21">
        <v>4502800</v>
      </c>
      <c r="H1145" s="21" t="s">
        <v>44</v>
      </c>
      <c r="I1145" s="4" t="s">
        <v>17</v>
      </c>
      <c r="J1145" s="7">
        <f>G1145</f>
        <v>4502800</v>
      </c>
      <c r="K1145" s="7">
        <f t="shared" si="86"/>
        <v>5043136.0000000009</v>
      </c>
    </row>
    <row r="1146" spans="1:11" ht="150">
      <c r="A1146" s="2" t="s">
        <v>1563</v>
      </c>
      <c r="B1146" s="25" t="s">
        <v>1561</v>
      </c>
      <c r="C1146" s="4" t="s">
        <v>432</v>
      </c>
      <c r="D1146" s="25" t="s">
        <v>1562</v>
      </c>
      <c r="E1146" s="5" t="s">
        <v>775</v>
      </c>
      <c r="F1146" s="3">
        <v>1</v>
      </c>
      <c r="G1146" s="21">
        <v>396661</v>
      </c>
      <c r="H1146" s="21" t="s">
        <v>44</v>
      </c>
      <c r="I1146" s="4" t="s">
        <v>17</v>
      </c>
      <c r="J1146" s="7">
        <f t="shared" ref="J1146:J1151" si="90">F1146*G1146</f>
        <v>396661</v>
      </c>
      <c r="K1146" s="7">
        <f t="shared" ref="K1146" si="91">J1146*1.12</f>
        <v>444260.32000000007</v>
      </c>
    </row>
    <row r="1147" spans="1:11" ht="75">
      <c r="A1147" s="2">
        <v>1041</v>
      </c>
      <c r="B1147" s="25" t="s">
        <v>1212</v>
      </c>
      <c r="C1147" s="4" t="s">
        <v>432</v>
      </c>
      <c r="D1147" s="25" t="s">
        <v>1212</v>
      </c>
      <c r="E1147" s="5" t="s">
        <v>775</v>
      </c>
      <c r="F1147" s="3">
        <v>1</v>
      </c>
      <c r="G1147" s="21">
        <v>1190016</v>
      </c>
      <c r="H1147" s="4" t="s">
        <v>1141</v>
      </c>
      <c r="I1147" s="4" t="s">
        <v>529</v>
      </c>
      <c r="J1147" s="7">
        <f t="shared" si="90"/>
        <v>1190016</v>
      </c>
      <c r="K1147" s="7">
        <f t="shared" si="86"/>
        <v>1332817.9200000002</v>
      </c>
    </row>
    <row r="1148" spans="1:11" ht="75">
      <c r="A1148" s="2" t="s">
        <v>1469</v>
      </c>
      <c r="B1148" s="25" t="s">
        <v>1471</v>
      </c>
      <c r="C1148" s="4" t="s">
        <v>129</v>
      </c>
      <c r="D1148" s="25" t="s">
        <v>1471</v>
      </c>
      <c r="E1148" s="5" t="s">
        <v>775</v>
      </c>
      <c r="F1148" s="3">
        <v>1</v>
      </c>
      <c r="G1148" s="21">
        <v>28804200</v>
      </c>
      <c r="H1148" s="4" t="s">
        <v>1470</v>
      </c>
      <c r="I1148" s="4" t="s">
        <v>17</v>
      </c>
      <c r="J1148" s="35">
        <f t="shared" si="90"/>
        <v>28804200</v>
      </c>
      <c r="K1148" s="7">
        <f>J1148*1.12</f>
        <v>32260704.000000004</v>
      </c>
    </row>
    <row r="1149" spans="1:11" ht="45">
      <c r="A1149" s="2">
        <v>1042</v>
      </c>
      <c r="B1149" s="5" t="s">
        <v>1213</v>
      </c>
      <c r="C1149" s="4" t="s">
        <v>13</v>
      </c>
      <c r="D1149" s="5" t="s">
        <v>1213</v>
      </c>
      <c r="E1149" s="5" t="s">
        <v>775</v>
      </c>
      <c r="F1149" s="3">
        <v>1</v>
      </c>
      <c r="G1149" s="21">
        <v>300000</v>
      </c>
      <c r="H1149" s="4" t="s">
        <v>1141</v>
      </c>
      <c r="I1149" s="4" t="s">
        <v>17</v>
      </c>
      <c r="J1149" s="7">
        <f t="shared" si="90"/>
        <v>300000</v>
      </c>
      <c r="K1149" s="7">
        <f t="shared" si="86"/>
        <v>336000.00000000006</v>
      </c>
    </row>
    <row r="1150" spans="1:11" ht="45">
      <c r="A1150" s="2">
        <v>1043</v>
      </c>
      <c r="B1150" s="5" t="s">
        <v>1214</v>
      </c>
      <c r="C1150" s="4" t="s">
        <v>13</v>
      </c>
      <c r="D1150" s="5" t="s">
        <v>1214</v>
      </c>
      <c r="E1150" s="5" t="s">
        <v>775</v>
      </c>
      <c r="F1150" s="3">
        <v>1</v>
      </c>
      <c r="G1150" s="21">
        <v>2000000</v>
      </c>
      <c r="H1150" s="4" t="s">
        <v>1141</v>
      </c>
      <c r="I1150" s="4" t="s">
        <v>17</v>
      </c>
      <c r="J1150" s="7">
        <f t="shared" si="90"/>
        <v>2000000</v>
      </c>
      <c r="K1150" s="7">
        <f t="shared" si="86"/>
        <v>2240000</v>
      </c>
    </row>
    <row r="1151" spans="1:11" ht="60">
      <c r="A1151" s="2">
        <v>1044</v>
      </c>
      <c r="B1151" s="29" t="s">
        <v>1215</v>
      </c>
      <c r="C1151" s="4" t="s">
        <v>13</v>
      </c>
      <c r="D1151" s="29" t="s">
        <v>1215</v>
      </c>
      <c r="E1151" s="29" t="s">
        <v>775</v>
      </c>
      <c r="F1151" s="3">
        <v>1</v>
      </c>
      <c r="G1151" s="21">
        <v>500000</v>
      </c>
      <c r="H1151" s="4" t="s">
        <v>1141</v>
      </c>
      <c r="I1151" s="4" t="s">
        <v>17</v>
      </c>
      <c r="J1151" s="7">
        <f t="shared" si="90"/>
        <v>500000</v>
      </c>
      <c r="K1151" s="7">
        <f t="shared" si="86"/>
        <v>560000</v>
      </c>
    </row>
    <row r="1152" spans="1:11" ht="60">
      <c r="A1152" s="2">
        <v>1046</v>
      </c>
      <c r="B1152" s="3" t="s">
        <v>1216</v>
      </c>
      <c r="C1152" s="4" t="s">
        <v>432</v>
      </c>
      <c r="D1152" s="3" t="s">
        <v>1216</v>
      </c>
      <c r="E1152" s="3" t="s">
        <v>775</v>
      </c>
      <c r="F1152" s="3">
        <v>1</v>
      </c>
      <c r="G1152" s="24">
        <v>15000</v>
      </c>
      <c r="H1152" s="4" t="s">
        <v>1071</v>
      </c>
      <c r="I1152" s="4" t="s">
        <v>529</v>
      </c>
      <c r="J1152" s="7">
        <v>15000</v>
      </c>
      <c r="K1152" s="7">
        <f t="shared" si="86"/>
        <v>16800</v>
      </c>
    </row>
    <row r="1153" spans="1:11" ht="105">
      <c r="A1153" s="2">
        <v>1047</v>
      </c>
      <c r="B1153" s="77" t="s">
        <v>1217</v>
      </c>
      <c r="C1153" s="4" t="s">
        <v>432</v>
      </c>
      <c r="D1153" s="77" t="s">
        <v>1218</v>
      </c>
      <c r="E1153" s="3" t="s">
        <v>775</v>
      </c>
      <c r="F1153" s="3">
        <v>1</v>
      </c>
      <c r="G1153" s="24">
        <v>2688000</v>
      </c>
      <c r="H1153" s="4" t="s">
        <v>1219</v>
      </c>
      <c r="I1153" s="4" t="s">
        <v>529</v>
      </c>
      <c r="J1153" s="7">
        <f t="shared" ref="J1153:J1168" si="92">G1153</f>
        <v>2688000</v>
      </c>
      <c r="K1153" s="7">
        <f t="shared" si="86"/>
        <v>3010560.0000000005</v>
      </c>
    </row>
    <row r="1154" spans="1:11" ht="90">
      <c r="A1154" s="2">
        <v>1048</v>
      </c>
      <c r="B1154" s="77" t="s">
        <v>1217</v>
      </c>
      <c r="C1154" s="4" t="s">
        <v>432</v>
      </c>
      <c r="D1154" s="77" t="s">
        <v>1220</v>
      </c>
      <c r="E1154" s="3" t="s">
        <v>775</v>
      </c>
      <c r="F1154" s="3">
        <v>1</v>
      </c>
      <c r="G1154" s="24">
        <v>912000</v>
      </c>
      <c r="H1154" s="4" t="s">
        <v>1219</v>
      </c>
      <c r="I1154" s="4" t="s">
        <v>529</v>
      </c>
      <c r="J1154" s="7">
        <f t="shared" si="92"/>
        <v>912000</v>
      </c>
      <c r="K1154" s="7">
        <f t="shared" si="86"/>
        <v>1021440.0000000001</v>
      </c>
    </row>
    <row r="1155" spans="1:11" ht="75">
      <c r="A1155" s="2">
        <v>1049</v>
      </c>
      <c r="B1155" s="77" t="s">
        <v>1221</v>
      </c>
      <c r="C1155" s="4" t="s">
        <v>432</v>
      </c>
      <c r="D1155" s="77" t="s">
        <v>1221</v>
      </c>
      <c r="E1155" s="3" t="s">
        <v>775</v>
      </c>
      <c r="F1155" s="3">
        <v>1</v>
      </c>
      <c r="G1155" s="24">
        <v>1857800</v>
      </c>
      <c r="H1155" s="4" t="s">
        <v>1219</v>
      </c>
      <c r="I1155" s="4" t="s">
        <v>529</v>
      </c>
      <c r="J1155" s="7">
        <f t="shared" si="92"/>
        <v>1857800</v>
      </c>
      <c r="K1155" s="7">
        <f t="shared" si="86"/>
        <v>2080736.0000000002</v>
      </c>
    </row>
    <row r="1156" spans="1:11" ht="75">
      <c r="A1156" s="2">
        <v>1050</v>
      </c>
      <c r="B1156" s="77" t="s">
        <v>1222</v>
      </c>
      <c r="C1156" s="4" t="s">
        <v>432</v>
      </c>
      <c r="D1156" s="77" t="s">
        <v>1222</v>
      </c>
      <c r="E1156" s="3" t="s">
        <v>775</v>
      </c>
      <c r="F1156" s="3">
        <v>1</v>
      </c>
      <c r="G1156" s="24">
        <v>279000</v>
      </c>
      <c r="H1156" s="4" t="s">
        <v>1219</v>
      </c>
      <c r="I1156" s="4" t="s">
        <v>529</v>
      </c>
      <c r="J1156" s="7">
        <f t="shared" si="92"/>
        <v>279000</v>
      </c>
      <c r="K1156" s="7">
        <f t="shared" si="86"/>
        <v>312480.00000000006</v>
      </c>
    </row>
    <row r="1157" spans="1:11" ht="75">
      <c r="A1157" s="2">
        <v>1051</v>
      </c>
      <c r="B1157" s="77" t="s">
        <v>1223</v>
      </c>
      <c r="C1157" s="4" t="s">
        <v>432</v>
      </c>
      <c r="D1157" s="77" t="s">
        <v>1223</v>
      </c>
      <c r="E1157" s="3" t="s">
        <v>775</v>
      </c>
      <c r="F1157" s="3">
        <v>1</v>
      </c>
      <c r="G1157" s="24">
        <v>2700000</v>
      </c>
      <c r="H1157" s="4" t="s">
        <v>1219</v>
      </c>
      <c r="I1157" s="4" t="s">
        <v>529</v>
      </c>
      <c r="J1157" s="7">
        <f t="shared" si="92"/>
        <v>2700000</v>
      </c>
      <c r="K1157" s="7">
        <f t="shared" si="86"/>
        <v>3024000.0000000005</v>
      </c>
    </row>
    <row r="1158" spans="1:11" ht="120">
      <c r="A1158" s="2">
        <v>1052</v>
      </c>
      <c r="B1158" s="77" t="s">
        <v>1224</v>
      </c>
      <c r="C1158" s="4" t="s">
        <v>432</v>
      </c>
      <c r="D1158" s="77" t="s">
        <v>1225</v>
      </c>
      <c r="E1158" s="3" t="s">
        <v>775</v>
      </c>
      <c r="F1158" s="3">
        <v>1</v>
      </c>
      <c r="G1158" s="24">
        <v>1322929</v>
      </c>
      <c r="H1158" s="4" t="s">
        <v>1219</v>
      </c>
      <c r="I1158" s="4" t="s">
        <v>529</v>
      </c>
      <c r="J1158" s="7">
        <f t="shared" si="92"/>
        <v>1322929</v>
      </c>
      <c r="K1158" s="7">
        <f t="shared" si="86"/>
        <v>1481680.4800000002</v>
      </c>
    </row>
    <row r="1159" spans="1:11" ht="167.25" customHeight="1">
      <c r="A1159" s="2">
        <v>1053</v>
      </c>
      <c r="B1159" s="77" t="s">
        <v>1226</v>
      </c>
      <c r="C1159" s="4" t="s">
        <v>432</v>
      </c>
      <c r="D1159" s="77" t="s">
        <v>1225</v>
      </c>
      <c r="E1159" s="3" t="s">
        <v>775</v>
      </c>
      <c r="F1159" s="3">
        <v>1</v>
      </c>
      <c r="G1159" s="24">
        <v>1300198.49</v>
      </c>
      <c r="H1159" s="4" t="s">
        <v>1219</v>
      </c>
      <c r="I1159" s="4" t="s">
        <v>529</v>
      </c>
      <c r="J1159" s="7">
        <f t="shared" si="92"/>
        <v>1300198.49</v>
      </c>
      <c r="K1159" s="7">
        <f t="shared" si="86"/>
        <v>1456222.3088000002</v>
      </c>
    </row>
    <row r="1160" spans="1:11" ht="135">
      <c r="A1160" s="2">
        <v>1054</v>
      </c>
      <c r="B1160" s="77" t="s">
        <v>1227</v>
      </c>
      <c r="C1160" s="4" t="s">
        <v>432</v>
      </c>
      <c r="D1160" s="77" t="s">
        <v>1225</v>
      </c>
      <c r="E1160" s="3" t="s">
        <v>775</v>
      </c>
      <c r="F1160" s="3">
        <v>1</v>
      </c>
      <c r="G1160" s="24">
        <v>1300198.49</v>
      </c>
      <c r="H1160" s="4" t="s">
        <v>1219</v>
      </c>
      <c r="I1160" s="4" t="s">
        <v>529</v>
      </c>
      <c r="J1160" s="7">
        <f t="shared" si="92"/>
        <v>1300198.49</v>
      </c>
      <c r="K1160" s="7">
        <f t="shared" ref="K1160:K1173" si="93">J1160*1.12</f>
        <v>1456222.3088000002</v>
      </c>
    </row>
    <row r="1161" spans="1:11" ht="135">
      <c r="A1161" s="2">
        <v>1055</v>
      </c>
      <c r="B1161" s="77" t="s">
        <v>1228</v>
      </c>
      <c r="C1161" s="4" t="s">
        <v>432</v>
      </c>
      <c r="D1161" s="77" t="s">
        <v>1225</v>
      </c>
      <c r="E1161" s="3" t="s">
        <v>775</v>
      </c>
      <c r="F1161" s="3">
        <v>1</v>
      </c>
      <c r="G1161" s="24">
        <v>1300198.49</v>
      </c>
      <c r="H1161" s="4" t="s">
        <v>1219</v>
      </c>
      <c r="I1161" s="4" t="s">
        <v>529</v>
      </c>
      <c r="J1161" s="7">
        <f t="shared" si="92"/>
        <v>1300198.49</v>
      </c>
      <c r="K1161" s="7">
        <f t="shared" si="93"/>
        <v>1456222.3088000002</v>
      </c>
    </row>
    <row r="1162" spans="1:11" ht="150.75" customHeight="1">
      <c r="A1162" s="2">
        <v>1056</v>
      </c>
      <c r="B1162" s="77" t="s">
        <v>1229</v>
      </c>
      <c r="C1162" s="4" t="s">
        <v>432</v>
      </c>
      <c r="D1162" s="77" t="s">
        <v>1225</v>
      </c>
      <c r="E1162" s="3" t="s">
        <v>775</v>
      </c>
      <c r="F1162" s="3">
        <v>1</v>
      </c>
      <c r="G1162" s="24">
        <v>1300198.49</v>
      </c>
      <c r="H1162" s="4" t="s">
        <v>1219</v>
      </c>
      <c r="I1162" s="4" t="s">
        <v>529</v>
      </c>
      <c r="J1162" s="7">
        <f t="shared" si="92"/>
        <v>1300198.49</v>
      </c>
      <c r="K1162" s="7">
        <f t="shared" si="93"/>
        <v>1456222.3088000002</v>
      </c>
    </row>
    <row r="1163" spans="1:11" ht="120">
      <c r="A1163" s="2">
        <v>1057</v>
      </c>
      <c r="B1163" s="77" t="s">
        <v>1230</v>
      </c>
      <c r="C1163" s="4" t="s">
        <v>432</v>
      </c>
      <c r="D1163" s="77" t="s">
        <v>1225</v>
      </c>
      <c r="E1163" s="3" t="s">
        <v>775</v>
      </c>
      <c r="F1163" s="3">
        <v>1</v>
      </c>
      <c r="G1163" s="24">
        <v>1300198.49</v>
      </c>
      <c r="H1163" s="4" t="s">
        <v>1219</v>
      </c>
      <c r="I1163" s="4" t="s">
        <v>529</v>
      </c>
      <c r="J1163" s="7">
        <f t="shared" si="92"/>
        <v>1300198.49</v>
      </c>
      <c r="K1163" s="7">
        <f t="shared" si="93"/>
        <v>1456222.3088000002</v>
      </c>
    </row>
    <row r="1164" spans="1:11" ht="105">
      <c r="A1164" s="2">
        <v>1058</v>
      </c>
      <c r="B1164" s="77" t="s">
        <v>1231</v>
      </c>
      <c r="C1164" s="4" t="s">
        <v>432</v>
      </c>
      <c r="D1164" s="77" t="s">
        <v>1225</v>
      </c>
      <c r="E1164" s="3" t="s">
        <v>775</v>
      </c>
      <c r="F1164" s="3">
        <v>1</v>
      </c>
      <c r="G1164" s="24">
        <v>1300198.49</v>
      </c>
      <c r="H1164" s="4" t="s">
        <v>1219</v>
      </c>
      <c r="I1164" s="4" t="s">
        <v>529</v>
      </c>
      <c r="J1164" s="7">
        <f t="shared" si="92"/>
        <v>1300198.49</v>
      </c>
      <c r="K1164" s="7">
        <f t="shared" si="93"/>
        <v>1456222.3088000002</v>
      </c>
    </row>
    <row r="1165" spans="1:11" ht="60">
      <c r="A1165" s="2">
        <v>1059</v>
      </c>
      <c r="B1165" s="77" t="s">
        <v>1232</v>
      </c>
      <c r="C1165" s="4" t="s">
        <v>129</v>
      </c>
      <c r="D1165" s="77" t="s">
        <v>1232</v>
      </c>
      <c r="E1165" s="3" t="s">
        <v>775</v>
      </c>
      <c r="F1165" s="3">
        <v>1</v>
      </c>
      <c r="G1165" s="24">
        <v>164150000</v>
      </c>
      <c r="H1165" s="4" t="s">
        <v>1233</v>
      </c>
      <c r="I1165" s="4" t="s">
        <v>529</v>
      </c>
      <c r="J1165" s="7">
        <f t="shared" si="92"/>
        <v>164150000</v>
      </c>
      <c r="K1165" s="7">
        <f t="shared" si="93"/>
        <v>183848000.00000003</v>
      </c>
    </row>
    <row r="1166" spans="1:11" ht="75">
      <c r="A1166" s="2">
        <v>1060</v>
      </c>
      <c r="B1166" s="77" t="s">
        <v>1232</v>
      </c>
      <c r="C1166" s="4" t="s">
        <v>432</v>
      </c>
      <c r="D1166" s="77" t="s">
        <v>1232</v>
      </c>
      <c r="E1166" s="3" t="s">
        <v>775</v>
      </c>
      <c r="F1166" s="3">
        <v>1</v>
      </c>
      <c r="G1166" s="24">
        <v>24300000</v>
      </c>
      <c r="H1166" s="4" t="s">
        <v>982</v>
      </c>
      <c r="I1166" s="4" t="s">
        <v>529</v>
      </c>
      <c r="J1166" s="7">
        <f t="shared" si="92"/>
        <v>24300000</v>
      </c>
      <c r="K1166" s="7">
        <f t="shared" si="93"/>
        <v>27216000.000000004</v>
      </c>
    </row>
    <row r="1167" spans="1:11" ht="45">
      <c r="A1167" s="2">
        <v>1061</v>
      </c>
      <c r="B1167" s="77" t="s">
        <v>1234</v>
      </c>
      <c r="C1167" s="4" t="s">
        <v>432</v>
      </c>
      <c r="D1167" s="77" t="s">
        <v>1234</v>
      </c>
      <c r="E1167" s="3" t="s">
        <v>775</v>
      </c>
      <c r="F1167" s="3">
        <v>1</v>
      </c>
      <c r="G1167" s="24">
        <v>178571</v>
      </c>
      <c r="H1167" s="4" t="s">
        <v>913</v>
      </c>
      <c r="I1167" s="4" t="s">
        <v>1112</v>
      </c>
      <c r="J1167" s="7">
        <f t="shared" si="92"/>
        <v>178571</v>
      </c>
      <c r="K1167" s="7">
        <f t="shared" si="93"/>
        <v>199999.52000000002</v>
      </c>
    </row>
    <row r="1168" spans="1:11" ht="45">
      <c r="A1168" s="2">
        <v>1062</v>
      </c>
      <c r="B1168" s="77" t="s">
        <v>1235</v>
      </c>
      <c r="C1168" s="4" t="s">
        <v>432</v>
      </c>
      <c r="D1168" s="77" t="s">
        <v>1235</v>
      </c>
      <c r="E1168" s="3" t="s">
        <v>775</v>
      </c>
      <c r="F1168" s="3">
        <v>1</v>
      </c>
      <c r="G1168" s="24">
        <v>446428.47</v>
      </c>
      <c r="H1168" s="4" t="s">
        <v>1087</v>
      </c>
      <c r="I1168" s="4" t="s">
        <v>529</v>
      </c>
      <c r="J1168" s="7">
        <f t="shared" si="92"/>
        <v>446428.47</v>
      </c>
      <c r="K1168" s="7">
        <f t="shared" si="93"/>
        <v>499999.88640000002</v>
      </c>
    </row>
    <row r="1169" spans="1:11" ht="45">
      <c r="A1169" s="2">
        <v>1063</v>
      </c>
      <c r="B1169" s="77" t="s">
        <v>1236</v>
      </c>
      <c r="C1169" s="4" t="s">
        <v>432</v>
      </c>
      <c r="D1169" s="77" t="s">
        <v>1236</v>
      </c>
      <c r="E1169" s="3" t="s">
        <v>775</v>
      </c>
      <c r="F1169" s="3">
        <v>1</v>
      </c>
      <c r="G1169" s="24">
        <v>683928</v>
      </c>
      <c r="H1169" s="4" t="s">
        <v>1087</v>
      </c>
      <c r="I1169" s="4" t="s">
        <v>529</v>
      </c>
      <c r="J1169" s="7">
        <v>683928.57</v>
      </c>
      <c r="K1169" s="7">
        <f>J1169*1.12</f>
        <v>765999.99840000004</v>
      </c>
    </row>
    <row r="1170" spans="1:11" ht="45">
      <c r="A1170" s="2">
        <v>1064</v>
      </c>
      <c r="B1170" s="77" t="s">
        <v>1237</v>
      </c>
      <c r="C1170" s="4" t="s">
        <v>432</v>
      </c>
      <c r="D1170" s="77" t="s">
        <v>1237</v>
      </c>
      <c r="E1170" s="3" t="s">
        <v>775</v>
      </c>
      <c r="F1170" s="3">
        <v>1</v>
      </c>
      <c r="G1170" s="24">
        <v>178571.4</v>
      </c>
      <c r="H1170" s="4" t="s">
        <v>1238</v>
      </c>
      <c r="I1170" s="4" t="s">
        <v>1112</v>
      </c>
      <c r="J1170" s="7">
        <f>G1170</f>
        <v>178571.4</v>
      </c>
      <c r="K1170" s="7">
        <f t="shared" si="93"/>
        <v>199999.96800000002</v>
      </c>
    </row>
    <row r="1171" spans="1:11" ht="60">
      <c r="A1171" s="2">
        <v>1065</v>
      </c>
      <c r="B1171" s="77" t="s">
        <v>1239</v>
      </c>
      <c r="C1171" s="4" t="s">
        <v>13</v>
      </c>
      <c r="D1171" s="77" t="s">
        <v>1239</v>
      </c>
      <c r="E1171" s="3" t="s">
        <v>775</v>
      </c>
      <c r="F1171" s="3">
        <v>1</v>
      </c>
      <c r="G1171" s="24">
        <v>100000.49</v>
      </c>
      <c r="H1171" s="4" t="s">
        <v>1240</v>
      </c>
      <c r="I1171" s="4" t="s">
        <v>529</v>
      </c>
      <c r="J1171" s="7">
        <f>G1171</f>
        <v>100000.49</v>
      </c>
      <c r="K1171" s="7">
        <f t="shared" si="93"/>
        <v>112000.54880000002</v>
      </c>
    </row>
    <row r="1172" spans="1:11" ht="45">
      <c r="A1172" s="2">
        <v>1066</v>
      </c>
      <c r="B1172" s="77" t="s">
        <v>1241</v>
      </c>
      <c r="C1172" s="4" t="s">
        <v>13</v>
      </c>
      <c r="D1172" s="77" t="s">
        <v>1242</v>
      </c>
      <c r="E1172" s="3" t="s">
        <v>775</v>
      </c>
      <c r="F1172" s="3">
        <v>1</v>
      </c>
      <c r="G1172" s="24">
        <v>2347800</v>
      </c>
      <c r="H1172" s="4" t="s">
        <v>1081</v>
      </c>
      <c r="I1172" s="4" t="s">
        <v>529</v>
      </c>
      <c r="J1172" s="7">
        <f>G1172</f>
        <v>2347800</v>
      </c>
      <c r="K1172" s="7">
        <f t="shared" si="93"/>
        <v>2629536.0000000005</v>
      </c>
    </row>
    <row r="1173" spans="1:11" ht="45">
      <c r="A1173" s="2">
        <v>1067</v>
      </c>
      <c r="B1173" s="77" t="s">
        <v>1243</v>
      </c>
      <c r="C1173" s="4" t="s">
        <v>13</v>
      </c>
      <c r="D1173" s="77" t="s">
        <v>1242</v>
      </c>
      <c r="E1173" s="3" t="s">
        <v>775</v>
      </c>
      <c r="F1173" s="3">
        <v>1</v>
      </c>
      <c r="G1173" s="24">
        <v>86400</v>
      </c>
      <c r="H1173" s="4" t="s">
        <v>1081</v>
      </c>
      <c r="I1173" s="4" t="s">
        <v>1112</v>
      </c>
      <c r="J1173" s="7">
        <f>G1173</f>
        <v>86400</v>
      </c>
      <c r="K1173" s="7">
        <f t="shared" si="93"/>
        <v>96768.000000000015</v>
      </c>
    </row>
    <row r="1174" spans="1:11" ht="60">
      <c r="A1174" s="2">
        <v>1068</v>
      </c>
      <c r="B1174" s="4" t="s">
        <v>1244</v>
      </c>
      <c r="C1174" s="4" t="s">
        <v>13</v>
      </c>
      <c r="D1174" s="4" t="s">
        <v>1245</v>
      </c>
      <c r="E1174" s="4" t="s">
        <v>775</v>
      </c>
      <c r="F1174" s="4">
        <v>1</v>
      </c>
      <c r="G1174" s="32">
        <v>120000</v>
      </c>
      <c r="H1174" s="27" t="s">
        <v>1246</v>
      </c>
      <c r="I1174" s="4" t="s">
        <v>17</v>
      </c>
      <c r="J1174" s="7">
        <v>120000</v>
      </c>
      <c r="K1174" s="33">
        <v>134400</v>
      </c>
    </row>
    <row r="1175" spans="1:11" ht="60">
      <c r="A1175" s="2">
        <v>1069</v>
      </c>
      <c r="B1175" s="4" t="s">
        <v>1247</v>
      </c>
      <c r="C1175" s="4" t="s">
        <v>13</v>
      </c>
      <c r="D1175" s="4" t="s">
        <v>1248</v>
      </c>
      <c r="E1175" s="4" t="s">
        <v>775</v>
      </c>
      <c r="F1175" s="4">
        <v>1</v>
      </c>
      <c r="G1175" s="32">
        <v>210000</v>
      </c>
      <c r="H1175" s="27" t="s">
        <v>1246</v>
      </c>
      <c r="I1175" s="4" t="s">
        <v>17</v>
      </c>
      <c r="J1175" s="33">
        <v>210000</v>
      </c>
      <c r="K1175" s="33">
        <v>235200</v>
      </c>
    </row>
    <row r="1176" spans="1:11" ht="60">
      <c r="A1176" s="2">
        <v>1070</v>
      </c>
      <c r="B1176" s="4" t="s">
        <v>1249</v>
      </c>
      <c r="C1176" s="4" t="s">
        <v>13</v>
      </c>
      <c r="D1176" s="4" t="s">
        <v>1250</v>
      </c>
      <c r="E1176" s="4" t="s">
        <v>775</v>
      </c>
      <c r="F1176" s="4">
        <v>1</v>
      </c>
      <c r="G1176" s="32">
        <v>40000</v>
      </c>
      <c r="H1176" s="27" t="s">
        <v>1246</v>
      </c>
      <c r="I1176" s="4" t="s">
        <v>17</v>
      </c>
      <c r="J1176" s="33">
        <v>40000</v>
      </c>
      <c r="K1176" s="33">
        <v>44800</v>
      </c>
    </row>
    <row r="1177" spans="1:11" ht="60">
      <c r="A1177" s="2">
        <v>1071</v>
      </c>
      <c r="B1177" s="4" t="s">
        <v>1251</v>
      </c>
      <c r="C1177" s="4" t="s">
        <v>432</v>
      </c>
      <c r="D1177" s="4" t="s">
        <v>1251</v>
      </c>
      <c r="E1177" s="4" t="s">
        <v>775</v>
      </c>
      <c r="F1177" s="4">
        <v>1</v>
      </c>
      <c r="G1177" s="32" t="s">
        <v>1252</v>
      </c>
      <c r="H1177" s="4" t="s">
        <v>1253</v>
      </c>
      <c r="I1177" s="27" t="s">
        <v>529</v>
      </c>
      <c r="J1177" s="7">
        <v>37403000</v>
      </c>
      <c r="K1177" s="33">
        <v>41891360</v>
      </c>
    </row>
    <row r="1178" spans="1:11" ht="75">
      <c r="A1178" s="2">
        <v>1072</v>
      </c>
      <c r="B1178" s="4" t="s">
        <v>1254</v>
      </c>
      <c r="C1178" s="27" t="s">
        <v>13</v>
      </c>
      <c r="D1178" s="4" t="s">
        <v>1254</v>
      </c>
      <c r="E1178" s="4" t="s">
        <v>775</v>
      </c>
      <c r="F1178" s="4">
        <v>1</v>
      </c>
      <c r="G1178" s="32">
        <v>2000000</v>
      </c>
      <c r="H1178" s="4" t="s">
        <v>1255</v>
      </c>
      <c r="I1178" s="4" t="s">
        <v>17</v>
      </c>
      <c r="J1178" s="7">
        <v>2000000</v>
      </c>
      <c r="K1178" s="33">
        <v>2240000</v>
      </c>
    </row>
    <row r="1179" spans="1:11" ht="45">
      <c r="A1179" s="2">
        <v>1073</v>
      </c>
      <c r="B1179" s="4" t="s">
        <v>1256</v>
      </c>
      <c r="C1179" s="4" t="s">
        <v>432</v>
      </c>
      <c r="D1179" s="4" t="s">
        <v>1257</v>
      </c>
      <c r="E1179" s="4" t="s">
        <v>1258</v>
      </c>
      <c r="F1179" s="4">
        <v>73</v>
      </c>
      <c r="G1179" s="21">
        <f>J1179/F1179</f>
        <v>3500</v>
      </c>
      <c r="H1179" s="4" t="s">
        <v>1081</v>
      </c>
      <c r="I1179" s="4" t="s">
        <v>953</v>
      </c>
      <c r="J1179" s="7">
        <v>255500</v>
      </c>
      <c r="K1179" s="7">
        <f t="shared" ref="K1179:K1185" si="94">J1179*1.12</f>
        <v>286160</v>
      </c>
    </row>
    <row r="1180" spans="1:11" ht="60">
      <c r="A1180" s="2">
        <v>1074</v>
      </c>
      <c r="B1180" s="4" t="s">
        <v>1259</v>
      </c>
      <c r="C1180" s="4" t="s">
        <v>13</v>
      </c>
      <c r="D1180" s="30" t="s">
        <v>1260</v>
      </c>
      <c r="E1180" s="4" t="s">
        <v>775</v>
      </c>
      <c r="F1180" s="4">
        <v>1</v>
      </c>
      <c r="G1180" s="21">
        <v>600000</v>
      </c>
      <c r="H1180" s="4" t="s">
        <v>1261</v>
      </c>
      <c r="I1180" s="4" t="s">
        <v>953</v>
      </c>
      <c r="J1180" s="7">
        <v>600000</v>
      </c>
      <c r="K1180" s="7">
        <f t="shared" si="94"/>
        <v>672000.00000000012</v>
      </c>
    </row>
    <row r="1181" spans="1:11" ht="60">
      <c r="A1181" s="2">
        <v>1076</v>
      </c>
      <c r="B1181" s="4" t="s">
        <v>1262</v>
      </c>
      <c r="C1181" s="4" t="s">
        <v>432</v>
      </c>
      <c r="D1181" s="4" t="s">
        <v>1262</v>
      </c>
      <c r="E1181" s="4" t="s">
        <v>59</v>
      </c>
      <c r="F1181" s="4">
        <v>1</v>
      </c>
      <c r="G1181" s="21">
        <v>210000</v>
      </c>
      <c r="H1181" s="4" t="s">
        <v>1261</v>
      </c>
      <c r="I1181" s="4" t="s">
        <v>529</v>
      </c>
      <c r="J1181" s="7">
        <v>210000</v>
      </c>
      <c r="K1181" s="7">
        <f t="shared" si="94"/>
        <v>235200.00000000003</v>
      </c>
    </row>
    <row r="1182" spans="1:11" ht="60">
      <c r="A1182" s="2">
        <v>1077</v>
      </c>
      <c r="B1182" s="4" t="s">
        <v>1263</v>
      </c>
      <c r="C1182" s="4" t="s">
        <v>432</v>
      </c>
      <c r="D1182" s="4" t="s">
        <v>1263</v>
      </c>
      <c r="E1182" s="4" t="s">
        <v>775</v>
      </c>
      <c r="F1182" s="4">
        <v>1</v>
      </c>
      <c r="G1182" s="21">
        <v>87497</v>
      </c>
      <c r="H1182" s="4" t="s">
        <v>1261</v>
      </c>
      <c r="I1182" s="4" t="s">
        <v>529</v>
      </c>
      <c r="J1182" s="7">
        <f>G1182</f>
        <v>87497</v>
      </c>
      <c r="K1182" s="7">
        <f t="shared" si="94"/>
        <v>97996.640000000014</v>
      </c>
    </row>
    <row r="1183" spans="1:11" ht="60">
      <c r="A1183" s="2">
        <v>1078</v>
      </c>
      <c r="B1183" s="4" t="s">
        <v>1264</v>
      </c>
      <c r="C1183" s="4" t="s">
        <v>432</v>
      </c>
      <c r="D1183" s="4" t="s">
        <v>1264</v>
      </c>
      <c r="E1183" s="4" t="s">
        <v>775</v>
      </c>
      <c r="F1183" s="4">
        <v>1</v>
      </c>
      <c r="G1183" s="21">
        <v>201174</v>
      </c>
      <c r="H1183" s="4" t="s">
        <v>1261</v>
      </c>
      <c r="I1183" s="4" t="s">
        <v>529</v>
      </c>
      <c r="J1183" s="7">
        <f>G1183</f>
        <v>201174</v>
      </c>
      <c r="K1183" s="7">
        <f t="shared" si="94"/>
        <v>225314.88000000003</v>
      </c>
    </row>
    <row r="1184" spans="1:11" ht="60">
      <c r="A1184" s="2">
        <v>1079</v>
      </c>
      <c r="B1184" s="4" t="s">
        <v>1265</v>
      </c>
      <c r="C1184" s="4" t="s">
        <v>432</v>
      </c>
      <c r="D1184" s="4" t="s">
        <v>1265</v>
      </c>
      <c r="E1184" s="4" t="s">
        <v>775</v>
      </c>
      <c r="F1184" s="4">
        <v>1</v>
      </c>
      <c r="G1184" s="21">
        <v>191540</v>
      </c>
      <c r="H1184" s="4" t="s">
        <v>1261</v>
      </c>
      <c r="I1184" s="4" t="s">
        <v>529</v>
      </c>
      <c r="J1184" s="7">
        <v>191540</v>
      </c>
      <c r="K1184" s="7">
        <f t="shared" si="94"/>
        <v>214524.80000000002</v>
      </c>
    </row>
    <row r="1185" spans="1:11" ht="45">
      <c r="A1185" s="2">
        <v>1080</v>
      </c>
      <c r="B1185" s="4" t="s">
        <v>1266</v>
      </c>
      <c r="C1185" s="4" t="s">
        <v>432</v>
      </c>
      <c r="D1185" s="4" t="s">
        <v>1266</v>
      </c>
      <c r="E1185" s="4" t="s">
        <v>775</v>
      </c>
      <c r="F1185" s="4">
        <v>1</v>
      </c>
      <c r="G1185" s="21">
        <v>1535861</v>
      </c>
      <c r="H1185" s="4" t="s">
        <v>1267</v>
      </c>
      <c r="I1185" s="4" t="s">
        <v>529</v>
      </c>
      <c r="J1185" s="7">
        <f>G1185</f>
        <v>1535861</v>
      </c>
      <c r="K1185" s="7">
        <f t="shared" si="94"/>
        <v>1720164.32</v>
      </c>
    </row>
    <row r="1186" spans="1:11" ht="38.25">
      <c r="A1186" s="2">
        <v>1081</v>
      </c>
      <c r="B1186" s="55" t="s">
        <v>1268</v>
      </c>
      <c r="C1186" s="56" t="s">
        <v>432</v>
      </c>
      <c r="D1186" s="55" t="s">
        <v>1269</v>
      </c>
      <c r="E1186" s="55" t="s">
        <v>1270</v>
      </c>
      <c r="F1186" s="55">
        <v>4</v>
      </c>
      <c r="G1186" s="57">
        <v>52821.43</v>
      </c>
      <c r="H1186" s="56" t="s">
        <v>1240</v>
      </c>
      <c r="I1186" s="56" t="s">
        <v>529</v>
      </c>
      <c r="J1186" s="58">
        <v>211285.72</v>
      </c>
      <c r="K1186" s="59">
        <v>236640</v>
      </c>
    </row>
    <row r="1187" spans="1:11" ht="60">
      <c r="A1187" s="2">
        <v>1082</v>
      </c>
      <c r="B1187" s="4" t="s">
        <v>1387</v>
      </c>
      <c r="C1187" s="4" t="s">
        <v>13</v>
      </c>
      <c r="D1187" s="30" t="s">
        <v>1387</v>
      </c>
      <c r="E1187" s="4" t="s">
        <v>775</v>
      </c>
      <c r="F1187" s="4">
        <v>1</v>
      </c>
      <c r="G1187" s="21">
        <v>214286</v>
      </c>
      <c r="H1187" s="4" t="s">
        <v>1145</v>
      </c>
      <c r="I1187" s="4" t="s">
        <v>17</v>
      </c>
      <c r="J1187" s="7">
        <f>G1187*F1187</f>
        <v>214286</v>
      </c>
      <c r="K1187" s="7">
        <f>J1187*1.12</f>
        <v>240000.32000000004</v>
      </c>
    </row>
    <row r="1188" spans="1:11" ht="51">
      <c r="A1188" s="2">
        <v>1083</v>
      </c>
      <c r="B1188" s="55" t="s">
        <v>1388</v>
      </c>
      <c r="C1188" s="56" t="s">
        <v>13</v>
      </c>
      <c r="D1188" s="55" t="s">
        <v>1388</v>
      </c>
      <c r="E1188" s="55" t="s">
        <v>775</v>
      </c>
      <c r="F1188" s="55">
        <v>1</v>
      </c>
      <c r="G1188" s="57">
        <v>345000</v>
      </c>
      <c r="H1188" s="56" t="s">
        <v>1145</v>
      </c>
      <c r="I1188" s="4" t="s">
        <v>17</v>
      </c>
      <c r="J1188" s="58">
        <f>G1188*F1188</f>
        <v>345000</v>
      </c>
      <c r="K1188" s="59">
        <f>J1188*1.12</f>
        <v>386400.00000000006</v>
      </c>
    </row>
    <row r="1189" spans="1:11">
      <c r="A1189" s="78"/>
      <c r="B1189" s="70"/>
      <c r="C1189" s="70"/>
      <c r="D1189" s="79"/>
      <c r="E1189" s="70"/>
      <c r="F1189" s="70"/>
      <c r="G1189" s="80"/>
      <c r="H1189" s="70"/>
      <c r="I1189" s="70"/>
      <c r="J1189" s="81">
        <f>SUM(J13:J1188)</f>
        <v>5292301882.0620823</v>
      </c>
      <c r="K1189" s="81">
        <f>SUM(K13:K1188)</f>
        <v>5927378108.0583382</v>
      </c>
    </row>
    <row r="1190" spans="1:11">
      <c r="G1190" s="82"/>
    </row>
    <row r="1194" spans="1:11">
      <c r="J1194" s="83"/>
    </row>
  </sheetData>
  <mergeCells count="3">
    <mergeCell ref="A8:K8"/>
    <mergeCell ref="A9:K9"/>
    <mergeCell ref="A1041:B1041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2011-09-23T05:42:15Z</dcterms:modified>
</cp:coreProperties>
</file>