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120" yWindow="2685" windowWidth="15120" windowHeight="5430"/>
  </bookViews>
  <sheets>
    <sheet name="Реестр 2017" sheetId="7" r:id="rId1"/>
    <sheet name="Sheet1" sheetId="8" r:id="rId2"/>
    <sheet name="Лист1" sheetId="9" r:id="rId3"/>
  </sheets>
  <definedNames>
    <definedName name="_xlnm._FilterDatabase" localSheetId="0" hidden="1">'Реестр 2017'!$A$2:$L$698</definedName>
  </definedNames>
  <calcPr calcId="144525"/>
</workbook>
</file>

<file path=xl/calcChain.xml><?xml version="1.0" encoding="utf-8"?>
<calcChain xmlns="http://schemas.openxmlformats.org/spreadsheetml/2006/main">
  <c r="H697" i="7" l="1"/>
  <c r="H6" i="7"/>
  <c r="H7" i="7"/>
  <c r="H8" i="7"/>
  <c r="H9" i="7"/>
  <c r="H10" i="7"/>
  <c r="H11" i="7"/>
  <c r="H12" i="7"/>
  <c r="H13" i="7"/>
  <c r="H14" i="7"/>
  <c r="H15" i="7"/>
  <c r="H16" i="7"/>
  <c r="H17" i="7"/>
  <c r="H29" i="7" s="1"/>
  <c r="H21" i="7"/>
  <c r="H28" i="7"/>
  <c r="H579" i="7" l="1"/>
  <c r="H581" i="7"/>
  <c r="H580" i="7"/>
  <c r="H582" i="7"/>
  <c r="H578" i="7"/>
  <c r="H577" i="7"/>
  <c r="H606" i="7" l="1"/>
  <c r="H574" i="7" l="1"/>
  <c r="H573" i="7"/>
  <c r="H575" i="7"/>
  <c r="H576" i="7"/>
  <c r="H572" i="7"/>
  <c r="H571" i="7" l="1"/>
  <c r="H570" i="7"/>
  <c r="H569" i="7" l="1"/>
  <c r="H442" i="7" l="1"/>
  <c r="H441" i="7"/>
  <c r="H440" i="7"/>
  <c r="H439" i="7"/>
  <c r="H438" i="7"/>
  <c r="H437" i="7"/>
  <c r="H436" i="7"/>
  <c r="H435" i="7"/>
  <c r="H434" i="7"/>
  <c r="H433" i="7"/>
  <c r="H432" i="7"/>
  <c r="H431" i="7"/>
  <c r="H430" i="7"/>
  <c r="H429" i="7"/>
  <c r="H428" i="7"/>
  <c r="H427" i="7"/>
  <c r="H426" i="7"/>
  <c r="H506" i="7"/>
  <c r="H505" i="7"/>
  <c r="H504" i="7"/>
  <c r="H503" i="7"/>
  <c r="H502" i="7"/>
  <c r="H501" i="7"/>
  <c r="H500" i="7"/>
  <c r="H499" i="7"/>
  <c r="H498" i="7"/>
  <c r="H497" i="7"/>
  <c r="H496" i="7"/>
  <c r="H495" i="7"/>
  <c r="H494" i="7"/>
  <c r="H493" i="7"/>
  <c r="H492" i="7"/>
  <c r="H491" i="7"/>
  <c r="H490" i="7"/>
  <c r="H489" i="7"/>
  <c r="H488" i="7"/>
  <c r="H487" i="7"/>
  <c r="H486" i="7"/>
  <c r="H485" i="7"/>
  <c r="H484" i="7"/>
  <c r="H483" i="7"/>
  <c r="H482" i="7"/>
  <c r="H481" i="7"/>
  <c r="H480" i="7"/>
  <c r="H479" i="7"/>
  <c r="H478" i="7"/>
  <c r="H477" i="7"/>
  <c r="H476" i="7"/>
  <c r="H475" i="7"/>
  <c r="H474" i="7"/>
  <c r="H473" i="7"/>
  <c r="H472" i="7"/>
  <c r="H471" i="7"/>
  <c r="H470" i="7"/>
  <c r="H469" i="7"/>
  <c r="H468" i="7"/>
  <c r="H467" i="7"/>
  <c r="H466" i="7"/>
  <c r="H465" i="7"/>
  <c r="H464" i="7"/>
  <c r="H463" i="7"/>
  <c r="H462" i="7"/>
  <c r="H461" i="7"/>
  <c r="H460" i="7"/>
  <c r="H459" i="7"/>
  <c r="H458" i="7"/>
  <c r="H457" i="7"/>
  <c r="H456" i="7"/>
  <c r="H455" i="7"/>
  <c r="H454" i="7"/>
  <c r="H453" i="7"/>
  <c r="H452" i="7"/>
  <c r="H451" i="7"/>
  <c r="H450" i="7"/>
  <c r="H449" i="7"/>
  <c r="H448" i="7"/>
  <c r="H447" i="7"/>
  <c r="H446" i="7"/>
  <c r="H445" i="7"/>
  <c r="H444" i="7"/>
  <c r="H443" i="7"/>
  <c r="H538" i="7"/>
  <c r="H537" i="7"/>
  <c r="H536" i="7"/>
  <c r="H535" i="7"/>
  <c r="H534" i="7"/>
  <c r="H533" i="7"/>
  <c r="H532" i="7"/>
  <c r="H531" i="7"/>
  <c r="H530" i="7"/>
  <c r="H529" i="7"/>
  <c r="H528" i="7"/>
  <c r="H527" i="7"/>
  <c r="H526" i="7"/>
  <c r="H525" i="7"/>
  <c r="H524" i="7"/>
  <c r="H523" i="7"/>
  <c r="H522" i="7"/>
  <c r="H521" i="7"/>
  <c r="H520" i="7"/>
  <c r="H519" i="7"/>
  <c r="H518" i="7"/>
  <c r="H517" i="7"/>
  <c r="H516" i="7"/>
  <c r="H515" i="7"/>
  <c r="H514" i="7"/>
  <c r="H513" i="7"/>
  <c r="H512" i="7"/>
  <c r="H511" i="7"/>
  <c r="H510" i="7"/>
  <c r="H509" i="7"/>
  <c r="H508" i="7"/>
  <c r="H507" i="7"/>
  <c r="H554" i="7"/>
  <c r="H553" i="7"/>
  <c r="H552" i="7"/>
  <c r="H551" i="7"/>
  <c r="H550" i="7"/>
  <c r="H549" i="7"/>
  <c r="H548" i="7"/>
  <c r="H547" i="7"/>
  <c r="H546" i="7"/>
  <c r="H545" i="7"/>
  <c r="H544" i="7"/>
  <c r="H543" i="7"/>
  <c r="H542" i="7"/>
  <c r="H541" i="7"/>
  <c r="H540" i="7"/>
  <c r="H539" i="7"/>
  <c r="H562" i="7"/>
  <c r="H561" i="7"/>
  <c r="H560" i="7"/>
  <c r="H559" i="7"/>
  <c r="H558" i="7"/>
  <c r="H557" i="7"/>
  <c r="H556" i="7"/>
  <c r="H555" i="7"/>
  <c r="H566" i="7"/>
  <c r="H565" i="7"/>
  <c r="H564" i="7"/>
  <c r="H563" i="7"/>
  <c r="H568" i="7"/>
  <c r="H567" i="7"/>
  <c r="H583" i="7"/>
  <c r="H425" i="7"/>
  <c r="H424" i="7" l="1"/>
  <c r="H423" i="7" l="1"/>
  <c r="H419" i="7" l="1"/>
  <c r="H420" i="7"/>
  <c r="H421" i="7"/>
  <c r="H422" i="7"/>
  <c r="H418" i="7" l="1"/>
  <c r="H417" i="7"/>
  <c r="H416" i="7"/>
  <c r="H415" i="7" l="1"/>
  <c r="H414" i="7"/>
  <c r="H413" i="7"/>
  <c r="H412" i="7"/>
  <c r="H411" i="7"/>
  <c r="H410" i="7"/>
  <c r="H409" i="7" l="1"/>
  <c r="H408" i="7"/>
  <c r="H407" i="7"/>
  <c r="H406" i="7"/>
  <c r="H405" i="7"/>
  <c r="H404" i="7" l="1"/>
  <c r="H403" i="7" l="1"/>
  <c r="H402" i="7"/>
  <c r="H401" i="7"/>
  <c r="H396" i="7"/>
  <c r="H226" i="7" l="1"/>
  <c r="H227" i="7"/>
  <c r="H228" i="7"/>
  <c r="H229" i="7"/>
  <c r="H230" i="7"/>
  <c r="H231" i="7"/>
  <c r="H395" i="7" l="1"/>
  <c r="H394" i="7" l="1"/>
  <c r="H393" i="7"/>
  <c r="H392" i="7" l="1"/>
  <c r="H391" i="7"/>
  <c r="H390" i="7" l="1"/>
  <c r="H387" i="7"/>
  <c r="H386" i="7"/>
  <c r="H385" i="7"/>
  <c r="H384" i="7"/>
  <c r="H382" i="7"/>
  <c r="H379" i="7"/>
  <c r="H378" i="7"/>
  <c r="H376" i="7"/>
  <c r="H375" i="7"/>
  <c r="H374" i="7"/>
  <c r="H373" i="7"/>
  <c r="H372" i="7"/>
  <c r="H368" i="7"/>
  <c r="H367" i="7"/>
  <c r="H366" i="7"/>
  <c r="H365" i="7"/>
  <c r="H364" i="7"/>
  <c r="H362" i="7"/>
  <c r="H361" i="7"/>
  <c r="H360" i="7"/>
  <c r="H359" i="7"/>
  <c r="H357" i="7"/>
  <c r="H356" i="7"/>
  <c r="H353" i="7"/>
  <c r="H352" i="7"/>
  <c r="H351" i="7"/>
  <c r="H348" i="7"/>
  <c r="H347" i="7"/>
  <c r="H345" i="7"/>
  <c r="H344" i="7"/>
  <c r="H343" i="7"/>
  <c r="H341" i="7"/>
  <c r="H335" i="7"/>
  <c r="H334" i="7"/>
  <c r="H333" i="7"/>
  <c r="H332" i="7"/>
  <c r="H331" i="7"/>
  <c r="H330" i="7"/>
  <c r="H329" i="7"/>
  <c r="H309" i="7"/>
  <c r="H308" i="7"/>
  <c r="H307" i="7"/>
  <c r="H306" i="7"/>
  <c r="H305" i="7"/>
  <c r="H304" i="7"/>
  <c r="H303" i="7"/>
  <c r="H302" i="7"/>
  <c r="H301" i="7"/>
  <c r="H300" i="7"/>
  <c r="H299" i="7"/>
  <c r="H298" i="7"/>
  <c r="H296" i="7"/>
  <c r="H295" i="7"/>
  <c r="H294" i="7"/>
  <c r="H293" i="7"/>
  <c r="H292" i="7"/>
  <c r="H290" i="7"/>
  <c r="H287" i="7"/>
  <c r="H286" i="7"/>
  <c r="H285" i="7"/>
  <c r="H284" i="7"/>
  <c r="H283" i="7"/>
  <c r="H282" i="7"/>
  <c r="H281" i="7"/>
  <c r="H278" i="7"/>
  <c r="H277" i="7"/>
  <c r="H276" i="7" l="1"/>
  <c r="H275" i="7" l="1"/>
  <c r="H274" i="7" l="1"/>
  <c r="H273" i="7" l="1"/>
  <c r="H272" i="7" l="1"/>
  <c r="H271" i="7"/>
  <c r="H270" i="7"/>
  <c r="H269" i="7"/>
  <c r="H268" i="7"/>
  <c r="H267" i="7"/>
  <c r="H266" i="7"/>
  <c r="H265" i="7"/>
  <c r="H264" i="7"/>
  <c r="H260" i="7"/>
  <c r="H259" i="7"/>
  <c r="H258" i="7"/>
  <c r="H256" i="7"/>
  <c r="H255" i="7"/>
  <c r="H254" i="7"/>
  <c r="H253" i="7"/>
  <c r="H252" i="7"/>
  <c r="H251" i="7"/>
  <c r="H250" i="7"/>
  <c r="H249" i="7"/>
  <c r="H246" i="7"/>
  <c r="H245" i="7"/>
  <c r="H243" i="7"/>
  <c r="H239" i="7"/>
  <c r="H238" i="7"/>
  <c r="H237" i="7"/>
  <c r="H236" i="7"/>
  <c r="H235" i="7"/>
  <c r="H225" i="7"/>
  <c r="H224" i="7" l="1"/>
  <c r="H223" i="7"/>
  <c r="H222" i="7"/>
  <c r="H221" i="7"/>
  <c r="H220" i="7"/>
  <c r="H219" i="7"/>
  <c r="H218" i="7"/>
  <c r="H217" i="7"/>
  <c r="H216" i="7"/>
  <c r="H215" i="7"/>
  <c r="H214" i="7"/>
  <c r="H213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 l="1"/>
  <c r="H182" i="7"/>
  <c r="H181" i="7"/>
  <c r="H180" i="7"/>
  <c r="H179" i="7" l="1"/>
  <c r="H178" i="7" l="1"/>
  <c r="H177" i="7" l="1"/>
  <c r="H176" i="7"/>
  <c r="H175" i="7"/>
  <c r="H174" i="7"/>
  <c r="H173" i="7"/>
  <c r="H172" i="7"/>
  <c r="H171" i="7"/>
  <c r="H170" i="7"/>
  <c r="H169" i="7"/>
  <c r="H168" i="7"/>
  <c r="H167" i="7"/>
  <c r="H166" i="7"/>
  <c r="H165" i="7"/>
  <c r="H164" i="7"/>
  <c r="H163" i="7"/>
  <c r="H162" i="7"/>
  <c r="H161" i="7" l="1"/>
  <c r="H160" i="7" l="1"/>
  <c r="H159" i="7"/>
  <c r="H158" i="7"/>
  <c r="H157" i="7"/>
  <c r="H156" i="7"/>
  <c r="H155" i="7"/>
  <c r="H154" i="7"/>
  <c r="H153" i="7"/>
  <c r="H152" i="7"/>
  <c r="H151" i="7"/>
  <c r="H150" i="7"/>
  <c r="H149" i="7"/>
  <c r="H148" i="7"/>
  <c r="H147" i="7"/>
  <c r="H146" i="7"/>
  <c r="H145" i="7"/>
  <c r="H144" i="7"/>
  <c r="H143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 l="1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 l="1"/>
  <c r="H86" i="7" l="1"/>
  <c r="H75" i="7"/>
  <c r="H108" i="7"/>
  <c r="H107" i="7"/>
  <c r="H104" i="7"/>
  <c r="H101" i="7"/>
  <c r="H99" i="7"/>
  <c r="H98" i="7"/>
  <c r="H97" i="7"/>
  <c r="H96" i="7"/>
  <c r="H94" i="7"/>
  <c r="H93" i="7"/>
  <c r="H92" i="7"/>
  <c r="H91" i="7"/>
  <c r="H90" i="7"/>
  <c r="H89" i="7"/>
  <c r="H87" i="7"/>
  <c r="H85" i="7"/>
  <c r="H84" i="7"/>
  <c r="H83" i="7"/>
  <c r="H82" i="7"/>
  <c r="H81" i="7"/>
  <c r="H80" i="7"/>
  <c r="H79" i="7"/>
  <c r="H78" i="7"/>
  <c r="H77" i="7"/>
  <c r="H76" i="7"/>
  <c r="H74" i="7" l="1"/>
  <c r="H72" i="7"/>
  <c r="H71" i="7"/>
  <c r="H70" i="7"/>
  <c r="H69" i="7" l="1"/>
  <c r="H68" i="7" l="1"/>
  <c r="H67" i="7" l="1"/>
  <c r="H66" i="7" l="1"/>
  <c r="H65" i="7" l="1"/>
  <c r="H64" i="7"/>
  <c r="H63" i="7" l="1"/>
  <c r="H62" i="7"/>
  <c r="H61" i="7"/>
  <c r="H60" i="7"/>
  <c r="H59" i="7"/>
  <c r="H58" i="7"/>
  <c r="H57" i="7"/>
  <c r="H56" i="7"/>
  <c r="H55" i="7"/>
  <c r="H54" i="7"/>
  <c r="H53" i="7"/>
  <c r="H51" i="7"/>
  <c r="H50" i="7"/>
  <c r="H49" i="7"/>
  <c r="H48" i="7"/>
  <c r="H47" i="7"/>
  <c r="H46" i="7"/>
  <c r="H45" i="7"/>
  <c r="H44" i="7"/>
  <c r="H43" i="7"/>
  <c r="H42" i="7"/>
  <c r="H41" i="7"/>
  <c r="H40" i="7"/>
  <c r="H39" i="7"/>
  <c r="H38" i="7"/>
  <c r="H37" i="7"/>
  <c r="H32" i="7"/>
  <c r="H35" i="7"/>
  <c r="H36" i="7"/>
  <c r="H34" i="7"/>
  <c r="H33" i="7"/>
  <c r="H584" i="7" l="1"/>
  <c r="H698" i="7" s="1"/>
</calcChain>
</file>

<file path=xl/sharedStrings.xml><?xml version="1.0" encoding="utf-8"?>
<sst xmlns="http://schemas.openxmlformats.org/spreadsheetml/2006/main" count="5435" uniqueCount="1553">
  <si>
    <t>№</t>
  </si>
  <si>
    <t>Наименование</t>
  </si>
  <si>
    <t>Краткая характеристика</t>
  </si>
  <si>
    <t>Единица измерения</t>
  </si>
  <si>
    <t>Наименование организатора закупок</t>
  </si>
  <si>
    <t>Итого товары</t>
  </si>
  <si>
    <t>Способ закупок/ п.3.1 Правил</t>
  </si>
  <si>
    <t>Месяц предоставления документов в подразделение закупок **</t>
  </si>
  <si>
    <t>Цена за единицу товара, тенге*</t>
  </si>
  <si>
    <t>Итого работы</t>
  </si>
  <si>
    <t>Итого</t>
  </si>
  <si>
    <t>Работы</t>
  </si>
  <si>
    <t>ЧУ "USM"</t>
  </si>
  <si>
    <t>Примечание</t>
  </si>
  <si>
    <t>Всего</t>
  </si>
  <si>
    <t>Сумма, планируемая для закупки без учета НДС, тенге</t>
  </si>
  <si>
    <t>СТЭ</t>
  </si>
  <si>
    <t>Услуга</t>
  </si>
  <si>
    <t>Запрос ценовых предложений</t>
  </si>
  <si>
    <t>ПТО</t>
  </si>
  <si>
    <t>Услуги</t>
  </si>
  <si>
    <t>УЖП</t>
  </si>
  <si>
    <t>Услуги ассенизации</t>
  </si>
  <si>
    <t>Полная техническая характеристика согласно технической спецификации</t>
  </si>
  <si>
    <t>Раздел 1</t>
  </si>
  <si>
    <t>Итого услуги</t>
  </si>
  <si>
    <t>март</t>
  </si>
  <si>
    <t xml:space="preserve">Реестр планируемых закупок товаров, работ, услуг на 2017 год </t>
  </si>
  <si>
    <t>Товары</t>
  </si>
  <si>
    <t>Санитарно-бактериологическое, полное химическое исследование воды в АО "ННЦОТ"</t>
  </si>
  <si>
    <t>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</si>
  <si>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Вода в плавательных бассейнах: Санитарно-гигиенические исследования воды в бассейне. Санитарно-бактериологические исследования. 2. 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</si>
  <si>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Санитарно-бактериологическое, полное химическое исследование питьевой воды в Филиале КФ "UMC" "РДЦ"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</si>
  <si>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"НЦДР"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</si>
  <si>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"ННЦМД"</t>
  </si>
  <si>
    <t>CЗ 616 от 08.12.2016</t>
  </si>
  <si>
    <t>Услуги по вывозу снега</t>
  </si>
  <si>
    <t>ОЭС</t>
  </si>
  <si>
    <t>Услуга предрейсового медицинского осмотра</t>
  </si>
  <si>
    <t>CЗ 654 от 26.12.2016</t>
  </si>
  <si>
    <t>Подписка на периодические издания</t>
  </si>
  <si>
    <t>Обеспечение газетами, журналами АОО НУ и его частные учреждения. Полная техническая характеристика согласно технической спецификации</t>
  </si>
  <si>
    <t>Дизельное топливо</t>
  </si>
  <si>
    <t>Тендер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</si>
  <si>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технической спецификации.</t>
  </si>
  <si>
    <t>СЗ 639 от 22.12.2016</t>
  </si>
  <si>
    <t>СЗ 620 от 09.12.2016</t>
  </si>
  <si>
    <t>Техническое обслуживание лифтов и эскалаторов в "Назарбаев Университет"</t>
  </si>
  <si>
    <t>Техническое обслуживание лифтов и эскалаторов   «Назарбаев Университет». Проведение технического  обслуживания 71 лифтов и 14 эскалаторов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и эскалаторов состоит из: периодических осмотров (ежедневно),  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</si>
  <si>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СОТиООС</t>
  </si>
  <si>
    <t xml:space="preserve">Техническое обслуживание лифтов </t>
  </si>
  <si>
    <t>СЗ 654 от 26.12.2016</t>
  </si>
  <si>
    <t>Вывоз ТБО со следующих объектов: 1) Назарбаев Университет г. Астана, пр. Кабанбай батыра, 53; 2) ЖК «Северное сияние» (64 квартиры) - г. Астана, район Есиль, ул. Достык, 5/2; 3) АО «Республиканский диагностический центр» г. Астана, ул Сыганак 2; 4) АО «Национальный научный центр онкологии и трансплантологии» г. Астана, ул. Жанибек, Керей ханов, 3; 6) АО «Национальный научный центр материнства и детства» г. Астана, пр. Туран 32; 7) АО «Национальный центр детской реабилитации» г. Астана, пр. Туран 36. Полная техническая характеристика согласно технической спецификации.</t>
  </si>
  <si>
    <t>Вывоз ТБО</t>
  </si>
  <si>
    <t>Услуги по вывозу снега с территории, включающие в себя вывоз снега грузовым автотранспортом, погрузку снега грузовым автотранспортом.</t>
  </si>
  <si>
    <t>Услуги предрейсового медицинского осмотра водителей транспортных средств, работающих на маршрутах регулярных и нерегулярных перевозок пассажиров, багажа, грузов. Полная  характеристика согласно технической спецификации</t>
  </si>
  <si>
    <t>CЗ 655 от 26.12.2016, СЗ 5 от 06.01.2017</t>
  </si>
  <si>
    <t>CЗ 5 от 06.01.2017</t>
  </si>
  <si>
    <t>Сервисное обслуживание автоматической системы регулирования тепла</t>
  </si>
  <si>
    <t>CЗ 665 от 29.12.2016</t>
  </si>
  <si>
    <t>Комплексная генеральная уборка квартир</t>
  </si>
  <si>
    <t>Оказание услуг по уборке жилых помещений. Полная характеристика согласно технической спецификации.</t>
  </si>
  <si>
    <t>CЗ 1 от 04.01.2017</t>
  </si>
  <si>
    <t>Стандартная уборка квартир</t>
  </si>
  <si>
    <t>Переводческие услуги: письменный двусторонний перевод (англо-русский, русско-английский)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</si>
  <si>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английский язык, с английского языка на русский язык для "Назарбаев Университет" и его организаций</t>
  </si>
  <si>
    <t>УДПУ</t>
  </si>
  <si>
    <t>CЗ 660 от 27.12.2016</t>
  </si>
  <si>
    <t>Переводческие услуги: письменный двусторонний перевод (казахско-русский, русско-казахский)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</si>
  <si>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казахский язык, с казахского языка на русский язык для "Назарбаев Университет" и его организаций</t>
  </si>
  <si>
    <t>Сервисное обслуживание автоматической системы регулирования тепла и всех ее элементов в отопительный период. Полная характеристика согласно технической спецификации.</t>
  </si>
  <si>
    <t>СОТ и ООС</t>
  </si>
  <si>
    <t>Техническое обслуживание лифтов в ЖК «Северное сияние</t>
  </si>
  <si>
    <t xml:space="preserve">Оказание коммунальных и эксплуатационных  услуг по технической эксплуатации и содержанию квартир жилого комплекса "Северное Сияние" 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</si>
  <si>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</t>
  </si>
  <si>
    <t>Услуги по предоставлению телефонной связи</t>
  </si>
  <si>
    <t xml:space="preserve">Услуги по предоставлению кабельного телевидения </t>
  </si>
  <si>
    <t xml:space="preserve">Услуги по предоставлению доступа к сети интернет </t>
  </si>
  <si>
    <t>Оказание услуг телефонии, доступа к сети интернет и цифрового интерактивного телевидения в квартирах ЖК «Хайвил Астана»</t>
  </si>
  <si>
    <t>Оказание коммунальных и эксплуатационных услуг по технической эксплуатации и содержанию квартир жилого комплекса «Хайвил Астана»</t>
  </si>
  <si>
    <t xml:space="preserve">Оказание коммунальных и эксплуатационных услуг по технической эксплуатации и содержанию парковочных мест в жилом комплексе
 «Хайвил Астана»
</t>
  </si>
  <si>
    <t>Техническое обслуживание лифтов ЖК "Северное Сияние" (количество квартир: 64)</t>
  </si>
  <si>
    <t xml:space="preserve"> Оказание коммунальных и эксплуатационных услуг по технической эксплуатации и содержанию квартир жилого комплекса "Северное Сияние" (количество квартир-64)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</si>
  <si>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Сияние"(количество машиномест-30)</t>
  </si>
  <si>
    <t>Услуги по предоставлению телефонной связи ЖК "Северное Сияние". Количество квартир -64.</t>
  </si>
  <si>
    <t>Услуги по предоставлению кабельного телевидения  ЖК "Северное Сияние". Количество квартир  - 64.</t>
  </si>
  <si>
    <t>Услуга по предоставлению доступа к сети интернет  ЖК "Северное Сияние". Количество квартир-64.</t>
  </si>
  <si>
    <t>Оказание услуг телефонии, доступа к сети интернет и цифрового интерактивного телевидения в квартирах ЖК «Хайвил Астана». (Количество  квартир-130)</t>
  </si>
  <si>
    <t xml:space="preserve"> Оказание коммунальных и эксплуатационных услуг по технической эксплуатации и содержанию квартир жилого комплекса «Хайвил Астана»  (Количество квартир-130)</t>
  </si>
  <si>
    <t>Оказание коммунальных и эксплуатационных услуг по технической эксплуатации и содержанию парковочных мест в жилом комплексе
 «Хайвил Астана»(количество машиномест-38)</t>
  </si>
  <si>
    <t>CЗ 2 от 04.01.2017</t>
  </si>
  <si>
    <t>Бензин Аи-92</t>
  </si>
  <si>
    <t xml:space="preserve">тендер 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</si>
  <si>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</si>
  <si>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тендер</t>
  </si>
  <si>
    <t>Дизельное топливо летнее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</si>
  <si>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</si>
  <si>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Дизельное топливо зимнее</t>
  </si>
  <si>
    <t>Дизельное топливо зимнее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</si>
  <si>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УТО</t>
  </si>
  <si>
    <t>декабрь 2016г.</t>
  </si>
  <si>
    <t>январь 2017г.</t>
  </si>
  <si>
    <t>СЗ 3 от 04.01.2016</t>
  </si>
  <si>
    <t>Техническое обслуживание и ремонт коммунальной машины КАМАЗ-65115-А4</t>
  </si>
  <si>
    <t>Техническое обслуживание и ремонт с заменой запасных частей, с расходными материалами и запасными частями для коммунальной машины КАМАЗ-65115-А4 – 1 единица</t>
  </si>
  <si>
    <t>Техническое обслуживание и ремонт автомобиля УАЗ – 390995-440</t>
  </si>
  <si>
    <t>Техническое обслуживание и ремонт с заменой запасных частей, с расходными материалами и запасными частями для автомобиля УАЗ – 390995-440 – 1 единица</t>
  </si>
  <si>
    <t>Техническое обслуживание и ремонт погрузчика МТЗ-82.1</t>
  </si>
  <si>
    <t>Техническое обслуживание и ремонт с заменой запасных частей, с расходными материалами и запасными частями для погрузчика МТЗ-82.1 – 1 единица</t>
  </si>
  <si>
    <t>Техническое обслуживание и ремонт специальной техники МКСМ-800</t>
  </si>
  <si>
    <t>Техническое обслуживание и ремонт с заменой запасных частей, с расходными материалами и запасными частями для специальной техники МКСМ-800 – 2 единицы</t>
  </si>
  <si>
    <t>Техническое обслуживание и ремонт автомобиля Toyota Camry</t>
  </si>
  <si>
    <t>Техническое обслуживание и ремонт с заменой запасных частей, с расходными материалами и запасными частями для автомобиля Toyota Camry  – 4 единицы</t>
  </si>
  <si>
    <t>Техническое обслуживание и ремонт автомобиля Lexus GS 350</t>
  </si>
  <si>
    <t>Техническое обслуживание и ремонт с заменой запасных частей, с расходными материалами и запасными частями для автомобиля Lexus GS 350  – 1 единица</t>
  </si>
  <si>
    <t>СЗ 3 от 04.01.2017</t>
  </si>
  <si>
    <t>Перевозка пассажиров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</si>
  <si>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150.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</si>
  <si>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884.</t>
  </si>
  <si>
    <t>Аренда автопаркинга</t>
  </si>
  <si>
    <t>Автопаркинг для 2 единиц автобусов  площадью не менее – 140 м 2, высота потолка не менее – 4,5 метров, высота и ширина въездных ворот не менее – 4,3 метров. Наличие горячей и холодной воды. Помещение отапливаемое. Освещение внутреннее и наружное.</t>
  </si>
  <si>
    <t>Номинальная мощность - не менее 4кВт. Частота тока - 50Гц. Номинальное напряжение - 380/220В. Число фаз - 3. Объем топливного бака - не менее 15л. Потребление топлива  - не более 350 г/кВАчас. Расход топлива - не более 2л/час. Время автономной работы - не менее 8час. Уровень шума - не более 75Дб. Охлаждение - воздушное. Тип запуска - электростарт. Тип топлива - дизельное. Панель управления - аналоговая/цифровая. Защита генератора при низком уровне масла - оснащен. Защита генератора по току - оснащен. Шумоизолирующий кожух - оснащен. Колесный комплект - оснащен. Воздушный, масляный, топливный фильтры - в комплекте поставки.</t>
  </si>
  <si>
    <t>запрос ценовых предложений</t>
  </si>
  <si>
    <t>СГЭ</t>
  </si>
  <si>
    <t>Услуги технического обслуживания тренажеров (Technogym)</t>
  </si>
  <si>
    <t>Услуги по техническому обслуживанию тренажеров (Technogym). Техника работ и услуг по техническому обслуживанию тренажеров в количестве 26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</si>
  <si>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УИНП И ПМ</t>
  </si>
  <si>
    <t>СЗ 17 от 16.01.2016</t>
  </si>
  <si>
    <t>Услуги технического обслуживания тренажеров (Impulse)</t>
  </si>
  <si>
    <t>Услуги по техническому обслуживанию спортивного оборудования (Impulse).Техника работ и услуг по техническому обслуживанию тренажеров в количестве 35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</si>
  <si>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СЗ 16 от 16.01.2016</t>
  </si>
  <si>
    <t>Услуги по предоставлению гостиничных номеров</t>
  </si>
  <si>
    <t xml:space="preserve">Услуги по предоставлению гостиничных номеров. 
Полная характеристика согласно технической спецификации
</t>
  </si>
  <si>
    <t>Техническое обслуживание бытового оборудования</t>
  </si>
  <si>
    <t>Техническое обслуживание бытового оборудования. Полная характеристика согласно технической спецификации</t>
  </si>
  <si>
    <t>Техническое обслуживание прачечного оборудования</t>
  </si>
  <si>
    <t>Техническое обслуживание прачечного оборудования. Полная характеристика согласно технической спецификации</t>
  </si>
  <si>
    <t>Услуги питания для организации семинаров и конференций (Меню 1)</t>
  </si>
  <si>
    <t>Услуги питания для организации семинаров и конференций (бизнес)</t>
  </si>
  <si>
    <t>Услуги питания для организации обучения по программе Executive MBA в отеле (ужин)</t>
  </si>
  <si>
    <t>Услуги синхронного перевода для организации семинаров и конференций</t>
  </si>
  <si>
    <t>Бутилированная, питьевая вода</t>
  </si>
  <si>
    <t>Питьевая вода - бутилированная, в бутылке 19 литров. Питьевая вода, не менее 8 степеней очистки, бутыли из поликарбоната. Озонированная, насыщенная кислородом. С содержанием йода и фтора. Полная техническая характеристика согласно технической спецификации.</t>
  </si>
  <si>
    <t>Штука</t>
  </si>
  <si>
    <t>февраль 2017 г.</t>
  </si>
  <si>
    <t>СЗ 12 от 11.01.2017</t>
  </si>
  <si>
    <t>СЗ 21 от 17.01.2017</t>
  </si>
  <si>
    <t>Ершик для унитаза</t>
  </si>
  <si>
    <t>Материал корпуса: металл. Цвет: металлик. Тип: напольный. Полная техническая характеристика согласно технической спецификации.</t>
  </si>
  <si>
    <t>март 2017 года</t>
  </si>
  <si>
    <t>Электрические сушилки для рук</t>
  </si>
  <si>
    <t>Сушилка для рук:
Ударопрочный стальной корпус из нержавейки в цвете хром, настенное крепление, режим работы – горячий.
Бесконтактное управление прибором (автоматическое включение выключение). Гарантия на изделие: не менее  12 месяцев. Полная техническая характеристика согласно технической спецификации.</t>
  </si>
  <si>
    <t>Работа по изготовлению дубликатов ключей</t>
  </si>
  <si>
    <t>Услуги по аренде офиса в городе Алматы</t>
  </si>
  <si>
    <t>Услуги по аренде служебного помещения, включая коммунальные расходы, услуги связи и уборку помещений. Площадь не менее 190 кв.м.</t>
  </si>
  <si>
    <t>Услуги по оформлению зданий баннерами приуроченным к государственным и национальным праздникам</t>
  </si>
  <si>
    <t>Услуги по чистке витражей и фасадов методом промышленного альпинизма</t>
  </si>
  <si>
    <t>Организация и обеспечение уборки помещений (кроме помещений медицинского назначения)</t>
  </si>
  <si>
    <t>Организация и обеспечение уборки помещений (кроме помещений медицинского назначения) на объектах здравоохранения.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</si>
  <si>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r>
      <t>Мытье наружной и внутренней стороны  витражных окон. Очистка поверхности витражных окон  от пыли, грязи, тяжелых металлов, газов, с применением индивидуальных подвесных систем промышленных альпинистов; с использованием сертифицированных моющих средств и мелкого инвентаря</t>
    </r>
    <r>
      <rPr>
        <sz val="10"/>
        <color rgb="FF000000"/>
        <rFont val="Times New Roman"/>
        <family val="1"/>
        <charset val="204"/>
      </rPr>
      <t>. Полная техническая характеристика согласно технической спецификации.</t>
    </r>
  </si>
  <si>
    <t>СЗ 19 от 17.01.2017</t>
  </si>
  <si>
    <t>СЗ 20 от 17.01.2017</t>
  </si>
  <si>
    <t>пп. 23) п. 3.1. Правил</t>
  </si>
  <si>
    <t>Изготовление, монтаж и демонтаж баннеров - 16 штук.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</si>
  <si>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22 от 20.01.2017</t>
  </si>
  <si>
    <t>Санитарно-бактериологическое, санитарно-гигиеническое исследование воды бассейнов  КФ «UMC» НЦДР</t>
  </si>
  <si>
    <t>Вода плавательных бассейнов: Санитарно-гигиенические исследования в воде бассейна. Санитарно-бактериологические исследования.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</si>
  <si>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Услуги сервиса IT –инфраструктуры</t>
  </si>
  <si>
    <t>пп. 3 п. 3.1. Правил</t>
  </si>
  <si>
    <t>Сервис IT- инфраструктуры вместе с предоставлением оборудования и заменой расходных материалов. Полная техническая характеристика согласно технической спецификации.</t>
  </si>
  <si>
    <t>СЗ 26 от 20.01.2017</t>
  </si>
  <si>
    <t>Возмещение расходов по оплате услуг связи</t>
  </si>
  <si>
    <t>Возмещение расходов, согласно перечня услуг связи</t>
  </si>
  <si>
    <t>Услуги по подключению сценического и музыкального оборудования</t>
  </si>
  <si>
    <t xml:space="preserve">Запрос ценовых предложений </t>
  </si>
  <si>
    <t>50  подключений сценического и музыкального оборудования (оборудование: светодиодные прожектора, световые приборы, пульты управления, 4-х канальные DMX-управляемые силовые блоки, низкочастотные акустические системы, усилители мощности, фермы, регулируемый пол). Техническая поддержка мероприятий. Монтаж и демонтаж.</t>
  </si>
  <si>
    <t>СЗ 27 от 20.01.2017</t>
  </si>
  <si>
    <t>Работа</t>
  </si>
  <si>
    <t>Литр</t>
  </si>
  <si>
    <t>Комплект</t>
  </si>
  <si>
    <t>КПС</t>
  </si>
  <si>
    <t>февраль 2017 года</t>
  </si>
  <si>
    <t>СЗ 31 от 24.01.2017</t>
  </si>
  <si>
    <t xml:space="preserve">Жилет </t>
  </si>
  <si>
    <t>штука</t>
  </si>
  <si>
    <t xml:space="preserve">Сорочка мужская, короткий рукав </t>
  </si>
  <si>
    <t>Галстук регат</t>
  </si>
  <si>
    <t>Кепи-бейсболка</t>
  </si>
  <si>
    <t>Оказание эксплуатационных услуг и  обслуживание
парковочных мест</t>
  </si>
  <si>
    <t>Оказание эксплуатационных услуг и  обслуживание
парковочных мест" ЖК "Северное Сияние" (количество машиномест-2)</t>
  </si>
  <si>
    <t>СЗ 33 от 24.01.2017</t>
  </si>
  <si>
    <t>январь 2017 г.</t>
  </si>
  <si>
    <t xml:space="preserve">CЗ 1 от 04.01.2017; СЗ 33 от 24.01.2017 </t>
  </si>
  <si>
    <t>CЗ 2 от 04.01.2017; СЗ 33 от 24.01.2017</t>
  </si>
  <si>
    <t>Портативная аналого-цифровая радиостанция с гарнитурой</t>
  </si>
  <si>
    <t>Для связи оперативных передач данных между менеджерами контрольно-пропускной службы в количестве 10 комплектов. Полная характеристика товаров согласно технической спецификации.</t>
  </si>
  <si>
    <t>пп. 24) п. 3.1. Правил</t>
  </si>
  <si>
    <t>пп. 6) п. 3.1. Правил</t>
  </si>
  <si>
    <t xml:space="preserve">пп. 6) п. 3.1.Правил </t>
  </si>
  <si>
    <t>пп. 23) п. 3.1 Правил</t>
  </si>
  <si>
    <t>пп. 24) п. 3.1 Правил</t>
  </si>
  <si>
    <t>пп. 21) п. 3.1 Правил</t>
  </si>
  <si>
    <t>пп. 22) п. 3.1 Правил</t>
  </si>
  <si>
    <t>пп. 9) п. 3.1. Правил</t>
  </si>
  <si>
    <t>пп. 2) п. 3.1 Правил</t>
  </si>
  <si>
    <t>Письменный двусторонний перевод учебных материалов в рамках программ "Open-Enrollment and Custom"</t>
  </si>
  <si>
    <t>январь 2017 года</t>
  </si>
  <si>
    <t>Электроэнергия</t>
  </si>
  <si>
    <t>Электроэнергия для "Назарбаев Университет"</t>
  </si>
  <si>
    <t>СЗ 36 от 26.01.2017</t>
  </si>
  <si>
    <t>кВт/час</t>
  </si>
  <si>
    <t>Электроэнергия  для  ЖК  "Северное сияние" (64 квартиры)</t>
  </si>
  <si>
    <t>Электроэнергия  для  ЖК  "Хайвил Астана" (130 квартир)</t>
  </si>
  <si>
    <t>Чистка лабораторных халатов</t>
  </si>
  <si>
    <t>Чистка лабораторных халатов. Полная характеристика согласно технической спецификации</t>
  </si>
  <si>
    <t>СЗ 19 от 17.01.2017; Искл. СЗ № 37 от 27.01.2017</t>
  </si>
  <si>
    <t>Полуматовая латексная краска</t>
  </si>
  <si>
    <t>Полуматовая латексная краска на основе акрилового сополимера в заводской металлической таре. Полная техническая характеристика согласно технической спецификации.</t>
  </si>
  <si>
    <t>банка</t>
  </si>
  <si>
    <t>Работы по ремонту полимерных полов</t>
  </si>
  <si>
    <r>
      <t>Работы по ремонту полимерных полов 1 876 м</t>
    </r>
    <r>
      <rPr>
        <vertAlign val="superscript"/>
        <sz val="10"/>
        <color theme="1"/>
        <rFont val="Times New Roman"/>
        <family val="1"/>
        <charset val="204"/>
      </rPr>
      <t>2</t>
    </r>
    <r>
      <rPr>
        <sz val="10"/>
        <color theme="1"/>
        <rFont val="Times New Roman"/>
        <family val="1"/>
        <charset val="204"/>
      </rPr>
      <t xml:space="preserve"> 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</si>
  <si>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r>
      <t>Работы по ремонту полимерных полов 70 м.</t>
    </r>
    <r>
      <rPr>
        <vertAlign val="superscript"/>
        <sz val="10"/>
        <color theme="1"/>
        <rFont val="Times New Roman"/>
        <family val="1"/>
        <charset val="204"/>
      </rPr>
      <t xml:space="preserve">2 </t>
    </r>
    <r>
      <rPr>
        <sz val="10"/>
        <color theme="1"/>
        <rFont val="Times New Roman"/>
        <family val="1"/>
        <charset val="204"/>
      </rPr>
      <t>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</si>
  <si>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t>Услуги питания для организации семинаров и конференции (стандарт)</t>
  </si>
  <si>
    <t>Количество участников 500 (пятьсот) человек. Полная техническая характеристика согласно технической спецификации.</t>
  </si>
  <si>
    <t>СЗ 41 от 27.01.2017</t>
  </si>
  <si>
    <t>Услуги питания для организации семинаров и конференции (люкс)</t>
  </si>
  <si>
    <t>СЗ 42 от 27.01.2017</t>
  </si>
  <si>
    <t>Санитарно-бактериологическое, санитарно-гигиеническое исследование воды бассейнов  КФ «UMC» ННЦМД</t>
  </si>
  <si>
    <t>CЗ 616 от 08.12.2016; СЗ 22 от 20.01.2017</t>
  </si>
  <si>
    <t>Услуги синхронного перевода для организации обучения по программе Executive MBA в Школе бизнеса им. Фукуа Университета Дьюк</t>
  </si>
  <si>
    <t>Синхронный перевод с английского языка на русский язык и с русского языка на английский язык, с выездом на место оказания услуг (3 переводчика на 8 часовой рабочий день, 10 дней, 240 часов).</t>
  </si>
  <si>
    <t>СЗ 49 от 07.02.2017</t>
  </si>
  <si>
    <t>декабрь 2016 г.</t>
  </si>
  <si>
    <t>СЗ 51 от 07.02.2017  (пп.10.11 п.10)</t>
  </si>
  <si>
    <t>февраль 2017г.</t>
  </si>
  <si>
    <t>СЗ 54 от 09.02.2017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</si>
  <si>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</si>
  <si>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зданий. Полная техническая характеристика согласно технической спецификации. Адрес оказания услуг: г. Астана, ул. Сыганак, д.2, проспект Туран, д.32, ул. Керей Жанибек хандар, д.3, проспект Туран, д.36, проспект Кабанбай батыра,53.</t>
  </si>
  <si>
    <t>Перевод учебных материалов для организации обучения по программе Executive MBA</t>
  </si>
  <si>
    <t>Перевод лекций и учебных материалов с английского языка на русский язык для организации обучения Высшей школы бизнеса АОО "Назарбаев университет" по программе Executive MBA. Полная техническая характеристика согласно технической спецификации</t>
  </si>
  <si>
    <t>СЗ 34 от 25.01.2017; СЗ 59 от 10.02.2017</t>
  </si>
  <si>
    <t>Шина зимняя, 215/70/R16</t>
  </si>
  <si>
    <t>Шина пневматическая новая (неиспользованная, не восстановленная) для микроавтобуса. Конструкция шины: радиальная. Комплектность: бескамерная шина. Номинальный диаметр обода: 16. Зимняя шипованная шина с направленным рисунком. Индекс скорости не менее Т(190 км.ч). Дата выпуска шин не ранее 2016 года</t>
  </si>
  <si>
    <t>СЗ 60 от 10.02.2017</t>
  </si>
  <si>
    <t>Коврик салона</t>
  </si>
  <si>
    <t>Комплект ковриков, изготовленный из мягкой и легкой резины (полиуретана), цвет ковриков – черный, коврик для водителя – 1 штука и коврики для 11 пассажирских мест предназначенные для салона микроавтобуса Hyundai H-1</t>
  </si>
  <si>
    <t xml:space="preserve">Услуги для организации презентации "Нового атриума" </t>
  </si>
  <si>
    <t>Услуги для организации презентации "Нового атриума" . Полная техническая характеристика согласно технической спецификации.</t>
  </si>
  <si>
    <t>СЗ 40 от 27.01.2017; СЗ 57 от 10.02.2017</t>
  </si>
  <si>
    <t>CЗ 638 от 22.12.2016; СЗ 56 от 10.02.2017</t>
  </si>
  <si>
    <t>Канцелярские товары</t>
  </si>
  <si>
    <t>Закуп у специализированных поставщиков</t>
  </si>
  <si>
    <t>Канцелярские товары в ассортименте</t>
  </si>
  <si>
    <r>
      <t>Для п</t>
    </r>
    <r>
      <rPr>
        <sz val="10"/>
        <color theme="1"/>
        <rFont val="Times New Roman"/>
        <family val="1"/>
        <charset val="204"/>
      </rPr>
      <t>оддержания корпоративной формы одежды сотрудников  контрольно-пропускной службы (менеджеров) в количестве 200 шт. Полная характеристика услуг согласно технической спецификации.</t>
    </r>
  </si>
  <si>
    <t>Перевод учебных и сопутствующих материалов с английского языка на русский язык, с русского языка на английский язык для  Высшей школы бизнеса АОО "Назарбаев университет" по программам "Open-Enrollment and Custom". Полная техническая характеристика согласно технической спецификации</t>
  </si>
  <si>
    <t>Матрас односпальный: размеры 90*200 см. Полная техническая характеристика согласно технической спецификации.</t>
  </si>
  <si>
    <t xml:space="preserve">СЗ 65 от 16.02.2017  </t>
  </si>
  <si>
    <t>Медицинский халат женский с логотипом</t>
  </si>
  <si>
    <t>Халат полуприлегающего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65%. Полиэфир и не менее 35 % Вискозы. Цвет: белый.</t>
  </si>
  <si>
    <t>Халат прямого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 Полиэфир и не менее 35 % Вискозы. Цвет: белый.</t>
  </si>
  <si>
    <t>Медицинский халат мужской с логотипом</t>
  </si>
  <si>
    <t>СЗ 63 от 14.12.2016</t>
  </si>
  <si>
    <t>УФБО</t>
  </si>
  <si>
    <t>СЗ 66 от 16.02.2017</t>
  </si>
  <si>
    <t>Услуги складского хранения, складской обработке и учету товаров, находящихся на хранении</t>
  </si>
  <si>
    <t>Услуги по складской обработке, учету и хранению товаров заказчика, прием и выдача товаров по заявкам заказчика, в период с января по декабрь 2017 года по адресу: пр. Кабанбай батыра, 53.</t>
  </si>
  <si>
    <t>Погрузочно-разгрузочные услуги</t>
  </si>
  <si>
    <t>Дизельный генератор</t>
  </si>
  <si>
    <t xml:space="preserve">СЗ 73 от 22.02.2017  </t>
  </si>
  <si>
    <t>Аккумуляторная батарея 12 В, 65 А/ч</t>
  </si>
  <si>
    <t>Необслуживаемая свинцово-кислотная аккумуляторная батарея, перезаряжаемая, герметичная, со сроком службы до и более 5 лет в буферном или циклическом режиме: Номинальное напряжение - 12 В, емкость - 65 А/ч, электролит- обездвиженная серная кислота. Материал корпуса- ударопрочный, огнестойкий ABS (акрило- бутадион- стирол), пластик/полипропелен. Габаритные размеры не более: длина - 352 мм, ширина - 168 мм, высота - 177 мм. Выводы- под болт М6. Полная техничекая характеристика согласно технической спецификации.</t>
  </si>
  <si>
    <t>Матрас односпальний</t>
  </si>
  <si>
    <t>Услуги питания для организации форума Международного констультационного совета Высшей школы бизнеса</t>
  </si>
  <si>
    <t xml:space="preserve">СЗ 74 от 23.02.2017 </t>
  </si>
  <si>
    <t>Услуги питания для организации семинаров и конференций (эконом)</t>
  </si>
  <si>
    <t>Количество участников 300 (триста) человек. Полная техническая характеристика согласно технической спецификации</t>
  </si>
  <si>
    <t xml:space="preserve">СЗ 75 от 23.02.2017 </t>
  </si>
  <si>
    <t>Количество участников 10 (десять) человек. Полная техническая характеристика согласно технической спецификации</t>
  </si>
  <si>
    <t>Организация и обеспечение уборки помещений (кроме помещений медицинского назначения) на объектах здравоохранения и Школы медицины АОО "Назарбаев Универитет".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</si>
  <si>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t>март 2017 г.</t>
  </si>
  <si>
    <t>СЗ 20 от 17.01.2017- 59 200 986 тг; СЗ 51 от 07.02.2017г.; СЗ 79 от 28.02.2017</t>
  </si>
  <si>
    <t>Форма игровая баскетбол</t>
  </si>
  <si>
    <t>В комплект входит: Футболка с коротким рукавом, Шорты.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</si>
  <si>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СЗ 78 от 28.02.2017</t>
  </si>
  <si>
    <t xml:space="preserve">Форма игровая волейбол </t>
  </si>
  <si>
    <t>В комплект входит: Майка, Шорты, Футболка с длинным рукавом. Основная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</si>
  <si>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 xml:space="preserve">Форма игровая футбол </t>
  </si>
  <si>
    <t xml:space="preserve"> В комплект входит: Футболка с коротким рукавом, Шорты, Футболка с длинным руковом.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</si>
  <si>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Спортивные костюмы</t>
  </si>
  <si>
    <t>Пуловер с капюшоном. Ткань футер 2-нитка цвета серый меланж, состав хлопок не менее 92%, лайкра не менее 8%.Полная техническая характеристика соглано технической спецификации.</t>
  </si>
  <si>
    <t>Рюкзаки для сборных команд</t>
  </si>
  <si>
    <t>Ткань - кошачий глаз, оксфорд футбол  или поли итали дотс, состав не менее 90% полиэстер, подклад – не менее 90% полиэстер. Полная техническая характеристика соглано технической спецификации.</t>
  </si>
  <si>
    <t>Футболка</t>
  </si>
  <si>
    <t>Футболка с длинным рукавом. Ткань супрем черного цвета и цвета серый меланж, состав хлопок не менее 92%, лайкра не менее 8%. Полная техническая характеристика соглано технической спецификации.</t>
  </si>
  <si>
    <t xml:space="preserve">Ветровка </t>
  </si>
  <si>
    <t>Ветровка легкая на молнии с клапаном на кнопках. Ткань дюспо понж красного цвета, состав не менее 90% полиэстер. Полная техническая характеристика соглано технической спецификации.</t>
  </si>
  <si>
    <t>Доска пробковая 120*90</t>
  </si>
  <si>
    <t>Доска пробковая 120*90, тип: настенный. Размер доски:  120*90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</t>
  </si>
  <si>
    <t>Офисные часы, настенные, кварцевые. Элемент питания часов - АА/1.5V. Корпус изготовлен из пластика. Размеры: Диаметр не менее  27 см; Глубина, не более - 5.5 см. Часы должны быть офисного стиля. Цвет по согласованию с Заказчиком.</t>
  </si>
  <si>
    <t>Часы настенные</t>
  </si>
  <si>
    <t>Работы по изготовлению имиджевой издательско-полиграфической продукции</t>
  </si>
  <si>
    <t>пп. 30) п. 3.1. Правил</t>
  </si>
  <si>
    <t>Организация и обеспечение проведения комплекса мероприятий по изготовлению широкого ассортимента имиджевой издательско-полиграфической продукции для Назарбаев Университет и его организаций</t>
  </si>
  <si>
    <t>СЗ 86 от 03.03.2017</t>
  </si>
  <si>
    <t>СЗ 87 от 03.03.2017</t>
  </si>
  <si>
    <t>Замеры выбросов у источника загрязнения (котел) в котельной, проводятся специализированной лабораторией, имеющей сертификацию и аккредитацию в данной отрасли. Полная техническая характеристика согласно технической спецификации</t>
  </si>
  <si>
    <t>СЗ 89 от 03.03.2017</t>
  </si>
  <si>
    <t>Контейнеры для раздельного сбора отходов</t>
  </si>
  <si>
    <t>Услуги по изготовлению издательско- полиграфической продукции</t>
  </si>
  <si>
    <t>Организация и обеспечение проведения комплекса мероприятий по изготовлению широкого ассортимента издательско-полиграфической продукции для "Назарбаев Университет" и его организаций; Используемые материалы, применяемые для изготовления Продукции должны соответствовать требованиям действующих стандартов и техничексих условий.</t>
  </si>
  <si>
    <t>СЗ 85 от 03.03.2017</t>
  </si>
  <si>
    <t>Работы по замене компрессора чиллера</t>
  </si>
  <si>
    <t>Замена инверторного винтового компрессора второго контура чиллера, в указанные работы также должны входить следующие сопутствующие работы: замена картриджей фильтра осушителя, замена масла и масляного фильтра, опрессовка контура сухим азотом давлением 20 бар и повторно заполнение для осушения системы давлением 10 бар, заполнение контура фреоном, произвести пуско-наладку компрессора и чиллера.</t>
  </si>
  <si>
    <t>СЗ 92 от 06.03.2017</t>
  </si>
  <si>
    <t>литр</t>
  </si>
  <si>
    <t>СЗ 94 от 06.03.2017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</si>
  <si>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техничексой спецификации.</t>
  </si>
  <si>
    <t>Cмывная клавиша</t>
  </si>
  <si>
    <t>Cмывная клавиша для скрытого сливного бачка. Смывная клавиша с двумя кнопками. Высота-165 мм. Длина-244 мм.</t>
  </si>
  <si>
    <t>СЗ 99 от 07.03.2017</t>
  </si>
  <si>
    <t>Услуги фотографа</t>
  </si>
  <si>
    <t>Оказание услуг по выездной репортажной фотосъемке профессиональной фотокамерой в количестве 116 часов. Полная техническая характеристика согласно технической спецификации</t>
  </si>
  <si>
    <t>СЗ 100 от 07.03.2017</t>
  </si>
  <si>
    <t>Услуги видеооператора</t>
  </si>
  <si>
    <t>Профессиональная выездная репортажная видеосъемка профессиональной камерой в количестве 21 часов. Полная техническая характеристика согласно технической спецификации</t>
  </si>
  <si>
    <t>Мойка микроавтобусов</t>
  </si>
  <si>
    <t>СЗ 103 от 09.03.2017</t>
  </si>
  <si>
    <t>Шиномонтаж</t>
  </si>
  <si>
    <t>Сезонный монтаж/демонтаж автомобильных шин (зимний/летний; летний/зимний). Полная техническая характеристика согласно технической спецификации</t>
  </si>
  <si>
    <t>Шиномонтаж микроавтобуса в г. Алматы</t>
  </si>
  <si>
    <t>Шиномонтаж коммунальной машины</t>
  </si>
  <si>
    <t>Автомойка микроавтобусов марки Hyundai H1 в количестве 4 единиц, общее количество моек - 280. В мойку 1 микроавтобуса входит мойка кузова и салона</t>
  </si>
  <si>
    <t>Монтаж/демонтаж автомобильных шин. Полная техническая характеристика согласно технической спецификации</t>
  </si>
  <si>
    <t>СЗ 105 от 13.03.2017</t>
  </si>
  <si>
    <t>Водоэмульсионная краска</t>
  </si>
  <si>
    <t>Водоэмульсионная краска для потолков и стен:супер моющаяся латексная ультра белая эластичная краска для стен и потолков</t>
  </si>
  <si>
    <t>кг</t>
  </si>
  <si>
    <t>СЗ 112 от 14.03.2017</t>
  </si>
  <si>
    <t>Универсальный концетрат для тонирования (колер)</t>
  </si>
  <si>
    <t>тюбик</t>
  </si>
  <si>
    <t>Клей для гранита и мрамора</t>
  </si>
  <si>
    <t>мешок</t>
  </si>
  <si>
    <t>Гипсокартон стеновой влагостойкий</t>
  </si>
  <si>
    <t>Гипсокартон стеновой влагостойкий. Технические характеристики: Размеры 2500*1200*12,5 мм; Цвет картона: зеленый; Вид кромки-полукруглая кромка.</t>
  </si>
  <si>
    <t>лист</t>
  </si>
  <si>
    <t>Сухая смесь (финишная шпатлевка)</t>
  </si>
  <si>
    <t>Сухая смесь (финишная шпатлевка).Технические характеристики: Связующее: полимер; Цвет: белый; Водостойкость: неводостойкая; Максимальная крупность наполнителя:0,16 мм; Марка по подвижности: Пк2; Класс материала, удельная эффективная активность не более 370 Бк/кг; Прочность сцепления с основанием, не менее 0,5 Мпа; Тара в мешке не менее 25 кг.</t>
  </si>
  <si>
    <t>Сухая смесь  (шпатлевка)</t>
  </si>
  <si>
    <t xml:space="preserve">Сухая смесь шпатлевка. Технические характеристики: Цвет: светло-серый; Связующее: гипс; Водостойкость: неводостойкая; Максимальная крупность наполнителя 1,25 мм; Марка по подвижности: Пк2; Класс материала, удельная эффективная активность не более 370 Бк/кг; Тара в мешке не менее 25 кг. </t>
  </si>
  <si>
    <t>Кафельный клей</t>
  </si>
  <si>
    <t xml:space="preserve">Кафельный клей. Технические характеристики: Цвет: серый; Связующее: цемент;Максимальная крупность наполнителя: 0,63 мм; Прочность сцепления с основанием, не менее 0,5 Мпа; Прочность на сжатие, не менее 10 Мпа; Прочность М100; Класс материала, удельная эффективная активность не более 370 Бк/кг; Тара в мешке не менее 25кг. </t>
  </si>
  <si>
    <t xml:space="preserve">Плиты подвесного потолка. Технические характеристики: Состав плиты: минеральное волокно; Размеры плиты: 595х595мм; Толщина:12мм; Влагостойкость: 90%;  Количество в упаковке: 20 шт/ 7,2 кв.м. </t>
  </si>
  <si>
    <t>м2</t>
  </si>
  <si>
    <t>Универсальный силиконовый герметик</t>
  </si>
  <si>
    <t>Универсальный силиконовый герметик. Технические характеристики: Устойчив к УФ-лучам и погодным условиям; Температурный режим: от -40 ° C до +100 ° C; Химическая стойкость: хорошая; Основа: силиконовый эластомер; Цвет: прозрачный; Вязкость: Пастообразный; Плотность: 1,03  г / см3; Температура вспышки: К3 (&gt; 55 ° C); Е-модуль эластичности: 0,5 Мпа; Удлинение разрыва: 300%; Тара: тюбик 280 мл.</t>
  </si>
  <si>
    <t>Пена монтажная</t>
  </si>
  <si>
    <t>Пена монтажная. Профессиональная; Основа: полиуретан; Плотность &lt;18 кг/м3; Термостойкость затвердевшей пены от -55 ° C до +90 ° C; Выход пены не менее 65 литров; в баллонах 890мл.</t>
  </si>
  <si>
    <t>баллон</t>
  </si>
  <si>
    <t>Жидкие гвозди</t>
  </si>
  <si>
    <t>Серпянка</t>
  </si>
  <si>
    <t>Скотч бумажный</t>
  </si>
  <si>
    <t>Валик  250 мм</t>
  </si>
  <si>
    <t>Кисть 100 мм</t>
  </si>
  <si>
    <t>Кисть плоская натуральная щетина 90% 100мм/16,5мм.</t>
  </si>
  <si>
    <t>Терка для шлифования</t>
  </si>
  <si>
    <t xml:space="preserve">Терка для шлифования 230х105мм. Используется при обработке (шлифовки и полировки) различных поверхностей. Корпус изготовлен из пластмассы. Имеет металлический зажим для крепления абразивных материалов на терке. </t>
  </si>
  <si>
    <t>Шпатель 100 мм</t>
  </si>
  <si>
    <t>Шпатель для штукатурных работ 100мм.</t>
  </si>
  <si>
    <t>Шпатель 250 мм</t>
  </si>
  <si>
    <t>Шпатель для штукатурных работ 250мм</t>
  </si>
  <si>
    <t>Рулонный утеплитель</t>
  </si>
  <si>
    <t>Рулонный утеплитель. Технические характеристики: Толщина не менее 5 см; Плотность: 30-45кг/м3; Температура применения: от -60 ºС до +100ºС; Теплопроводность не более 0,035 Вт/м. К; Коэффициент звукопоглощение: не менее 14%; Коэффициент паропронициаемости- 0 мг/ (м.ч. Пва); Группа горючести: НГ. В рулоне не менее 15 м.</t>
  </si>
  <si>
    <t>рулон</t>
  </si>
  <si>
    <t>Профиль стоечный 75х50 мм</t>
  </si>
  <si>
    <t>Профиль направляющий 75 х 40 мм</t>
  </si>
  <si>
    <t>Профиль стоечный. Характеристики: Толщина: 40мм; Ширина: 75мм; Длина: 3000мм; Материал: оцинкованная сталь; Тип: профиль перегородочный; Сечение профиля: 75x40мм.</t>
  </si>
  <si>
    <t>Профиль  потолочный 28 х 28 мм</t>
  </si>
  <si>
    <t>Профиль потолочный. Характеристики: Толщина: 27мм; Ширина: 28мм; Длина: 3000мм; Материал: оцинкованная сталь; Тип: профиль потолочный; Сечение профиля: 28x27.</t>
  </si>
  <si>
    <t>Удлинитель телескопический</t>
  </si>
  <si>
    <t xml:space="preserve">Удлинитель телескопический. Материал: Лёгкий сверхпрочный алюминий; Длина 1500мм (минимально) и 3000мм (максимально); Используется для удлинения валика. </t>
  </si>
  <si>
    <t>Грунтовка для внутренних и наружных работ</t>
  </si>
  <si>
    <t>Грунтовка для внутренних и наружных работ. Состав грунта: Вода; Акриловые смолы; Полимерные компоненты. Характеристики: Глубина проникновения не менее 5-10 мм; Время высыхания не более 2-6 ч; Температура нанесения +5/+35 °С;Эксплуатационная температура -40/+60 °С;  Максимальный размер частиц 0,05 мкм. Тара в канистрах не более 10 литров.Эксплуатационная температура -40/+60 °С;  Максимальный размер частиц 0,05 мкм. Тара в канистрах не более 10 литров.</t>
  </si>
  <si>
    <t>Крестики для кафельных плиток 4 мм</t>
  </si>
  <si>
    <t>Крестики для кафельных плиток 4 мм. Характеристика: Пластмассовые изделия крестообразной формы; Толщина: 4 мм; Количество в упаковке не менее 100 шт.</t>
  </si>
  <si>
    <t>пачка</t>
  </si>
  <si>
    <t>Нож канцелярский</t>
  </si>
  <si>
    <t>Нож канцелярский 18 мм с фиксатором. Ширина лезвия: 18 мм; Материал: металл/пластик; Наличие механических направляющих: есть; Тип механизма фиксации: Система блокировки лезвия.</t>
  </si>
  <si>
    <t>Уголок из ПВХ 40х40х2,0х1000мм</t>
  </si>
  <si>
    <t>Ручки с накладкой</t>
  </si>
  <si>
    <t>Керамический кафель (настенный 200х300 мм)</t>
  </si>
  <si>
    <t>Керамический кафель настенный 200х300мм. Цвет по согласованию с Заказчиком.</t>
  </si>
  <si>
    <t>Уголок ПВХ для плитки внутренний 7мм терракотовый</t>
  </si>
  <si>
    <t xml:space="preserve">Уголок ПВХ для плитки внутренний 7мм. Защищающий угловые части стен и полов с покрытием из керамической плитки . Уголок устойчив к воздействию  химических веществ, хорошо подходит для помещений с высокой влажностью. Высота 7мм, длина не менее 2500мм. </t>
  </si>
  <si>
    <t>Затирка для швов</t>
  </si>
  <si>
    <t>Затирка для швов. Для затирки швов облицовочной напольной плитки из керамики, натурального и искусственного камня в сухих, влажных и мокрых помещениях. Ширина шва - 2-15 мм, максимальная фракция - 0,63 мм. В мешке не менее 10 кг.</t>
  </si>
  <si>
    <t>Наливной пол</t>
  </si>
  <si>
    <t>Миксеры для красок и штукатурных смесей</t>
  </si>
  <si>
    <t>Миксер для красок и штукатурных смесей тип В. Диаметр 80 мм. Длина 435 мм.</t>
  </si>
  <si>
    <t>Алюминиевый порог 30х5 мм с открытым типом крепления</t>
  </si>
  <si>
    <t xml:space="preserve">Алюминиевый порог 30х5 мм с открытым типом крепления. Используется для декорирования стыка одноуровневых покрытий. Длина 2,7 м. </t>
  </si>
  <si>
    <t>Шуруп для ГКЛ 4,2х51 мм</t>
  </si>
  <si>
    <t>Шуруп для крепления гипсокартонных листов  размером 4,2х51 мм</t>
  </si>
  <si>
    <t>Саморезы по металлу 4,2х16 мм</t>
  </si>
  <si>
    <t>Саморезы по металлу 4,2х16 мм. Саморез для крепления металлических профилей, между собой, имеют само сверлящий наконечник со способностью просверливания до 2,0 мм и потайную головку с крестообразным шлицем. Саморез имеет напрессованную шайбу. Конец самореза представляет из себя сверло. Размер: 4,2х16 мм.</t>
  </si>
  <si>
    <t>Жидкий теплоизолирующий материал</t>
  </si>
  <si>
    <t>Жидкий теплоизолирующий материал на водно-дисперсной основе, разработанный специально для изоляции поверхностей из бетона, кирпича и известняка. Жидкое теплоизолирующее покрытие защищает от конденсата и промерзания. 
 Цвет плёнки-белый; Стойкость покрытия к воздействию перепада температур от -40°С до +60°С - без изменений; Теплопроводность 0,0012 Вт/м °С; Тепловосприятие 2,2 Вт/м °С; Теплоотдача 4,0 Вт/м °С; Паропроницаемость 0,03 мг/м ч Па;
Коэффициент излучения поверхности  0,32; Водопоглощение за 24 часа 2 % по объёму;  Температура эксплуатации от - 60 до + 260 °С; Фасовка и тара: пластиковое ведро объемом не менее 5 литров.</t>
  </si>
  <si>
    <t>Универсальный концетрат для тонирования. Объем тюбика не менее 20 мл. Характеристики тип- L (светостойкие) и LW- оксиды(света и погодостойкие), цвет- по требованию Заказчика.</t>
  </si>
  <si>
    <t>Клей для гранита и мрамора.Используется для внутренних и наружных работ при облицовки стен и пола  плитами из мрамора, гранита и природного камня, стеклянной плитки, стекломозайки и прозрачных керамических плиток; Допустимая нагрузка (масса плит)-до 50 кг на м2; Морозостойкость не менее 25 циклов; Область применения- универсальный; Цвет - белый; Фасовка в мешке не менее 25 кг.</t>
  </si>
  <si>
    <t>Гипсокартон потолочный</t>
  </si>
  <si>
    <t>Гипсокартон потолочный. Технические характеристики: Размеры 2500*1200*9,5мм; Цвет картона: серый; Вид кромки-полукруглая кромка.</t>
  </si>
  <si>
    <t>Жидкие гвозди. Технические характеристики: Основа: синтетический каучук; Цвет: бежевый; Термостойкость от -40°С до +80°С; Пожарные характеристики: в затвердевшем состоянии не горючий; Морозостойкий; Упаковка не менее 400 гр.</t>
  </si>
  <si>
    <t xml:space="preserve">Серпянка из стекловолокна шириной не менее 50мм,  длинной не менее 90 метров. </t>
  </si>
  <si>
    <t>Скотч бумажный. Ширина не менее 38мм, длина не менее 40м, цвет белый</t>
  </si>
  <si>
    <t>Валик 250 мм с рукояткой. Длина рабочей поверхности: 250 мм; Диаметр: 48 мм; Длина ворса: 12 мм; Состав валика: полиакрил.</t>
  </si>
  <si>
    <t>Валик  100 мм</t>
  </si>
  <si>
    <t>Валик 100 мм с рукояткой. Длина рабочей поверхности: 100 мм; Диаметр 30 мм; Длина ворса 11 мм; Состав валика: полиакрил</t>
  </si>
  <si>
    <t>Профиль направляющий. Характеристики: Толщина: 50мм; Ширина: 75мм; Длина: 3000мм; Материал: оцинкованная сталь; Тип: профиль перегородочный; Сечение профиля: 75x50мм.</t>
  </si>
  <si>
    <t xml:space="preserve">Ручки с накладкой для двери. Характеристика:  Материал: нержавеющая сталь;  Материал внутренней розетки: сталь;
Тип установки накладки-с фиксацией; Стойкость к коррозии: 4 класс; Безотказность: 4 класс; Длина квадрата 140 мм; Назначение: 4 класс; Рабочий диапазон стяжек 80-90 мм; Квадрат 8 мм.
</t>
  </si>
  <si>
    <t>Наливной пол. Само нивелирующийся наливной пол- смесь на основе гипса и специальных добавок. Используется для выравнивания различных оснований и изготовления высококачественной само нивелирующейся стяжки с ровной поверхностью механизированным или ручным способом под последующее покрытие линолеумом, плиткой, паркетом и другими материалами. В бумажных мешках не менее 30 киллограмм.</t>
  </si>
  <si>
    <t>Плиты подвесного потолка 595 х 595 мм</t>
  </si>
  <si>
    <t>Уголок из ПВХ 40х40х2,0х1000мм. Ширина полок уголка не менее 40мм, толщина полок не менее 2 мм. Длина уголка кратно 1м.</t>
  </si>
  <si>
    <t>Ремонт электродвигателей</t>
  </si>
  <si>
    <t>СЗ 110 от 14.03.2017</t>
  </si>
  <si>
    <t>Ремонт электродвигателей по степени разрушения и износа. Полная техническая характеристика согласно технической спецификации. Адрес: г. Астана, ул. Кабанбай батыра,53</t>
  </si>
  <si>
    <t>Мяч баскетбольный, женский "игровой"</t>
  </si>
  <si>
    <t>Мяч должен иметь сферическую форму, цвет оранжевый с рисунком из восьми вставок и черных швов, изготовлен из натуральной кожи, размер: 6 (длина окружности не менее 720 и не более 740 мм, масса не менее 500 и не более 540 г), для игры в крытых помещениях</t>
  </si>
  <si>
    <t>С</t>
  </si>
  <si>
    <t>СЗ 116 от 16.03.2017</t>
  </si>
  <si>
    <t>Мяч баскетбольный, мужской "игровой"</t>
  </si>
  <si>
    <t>Мяч волейбольный</t>
  </si>
  <si>
    <t xml:space="preserve">Мяч волейбольный, материал покрышки - синтетическая кожа (микрофибра), материал камеры - бутиловая, материал обмотки камеры – нейлон.  Тип соединения панелей - клееный, количество панелей - 8. Окружность не менее 650 и не более 670 мм. Вес не менее 280 граммов. Давление не менее 0, 325 кг/кв.см. Цвет по согласованию с Заказчиком
</t>
  </si>
  <si>
    <t>Мяч футбольный</t>
  </si>
  <si>
    <t xml:space="preserve">Матовая синтетическая кожа (полиуретан), бутиловая камера, 2 слоя подкладочной ткани из полиэстера. Тип соединения панелей - шов, укрепленный проклейкой. Длина окружности не менее 680 мм и не более  700 мм, давление внутри мяча 0,6-1,1 BAR. Вес  не менее 410 г, но не более 450 г. Цвет по согласованию с Заказчиком.
</t>
  </si>
  <si>
    <t>Кубок золото</t>
  </si>
  <si>
    <t>Высота не менее 29 cм, диаметр не менее 12 cм. материал: нижняя часть кубка – камень или пластик, основная верхняя часть – металл, цвет указан в наименовании товара</t>
  </si>
  <si>
    <t>Медаль</t>
  </si>
  <si>
    <t xml:space="preserve">Комплект медалей со шнурками. Диаметр: не менее 60 мм. В комплекте 1 медаль золотого, 1 бронзового, и 1 серебряного цветов. Материал исполнения: металл
</t>
  </si>
  <si>
    <t>Степ-платформа</t>
  </si>
  <si>
    <t xml:space="preserve">Степ-платформа. Специальное покрытие на поверхности степ-платформы предотвращающее скольжение. Высота платформы регулируемая. В комплект входит платформа и 4 подставки для регулирования высоты. Длина не менее 108см; ширина не менее 41см; высота 10, 15 и 20см
</t>
  </si>
  <si>
    <t>Батарейка</t>
  </si>
  <si>
    <t xml:space="preserve">9V 650 mAh Li-ion аккумулятор типа Крона с максимальной ёмкостью
</t>
  </si>
  <si>
    <t>Фигуры надувные универсальные</t>
  </si>
  <si>
    <t xml:space="preserve">Изготовление по эскизу Заказчика. Цвет по согласованию. Материал: высокопрочный ПВХ 630-650 г/м². В комплект входят фигуры: 23 фигуры из 7 видов:
- фигура 1 (2х0,8х2,5 м) 1 шт.;
- фигура 2 (1х0,5х1,5 м) 4 шт.;
- фигура 3 (2х1,2х0,5 м) 4 шт.;
- фигура 4 (1,3х1,3х2 м) 2 шт.;
- фигура 5 (1,5х1,5х1,5 м) 4 шт.;
- фигура 6 (1,5х1,2х1,2 м) 4 шт.;
- фигура 7 (3х0,5х0,7 м) 4 шт.
</t>
  </si>
  <si>
    <t>Насос для надувных фигур</t>
  </si>
  <si>
    <t xml:space="preserve">Двигатель электрический. Максимальная скорость воздушного потока не менее 210 км/ч. Питание от аккумулятора.
</t>
  </si>
  <si>
    <t>Теннисные мячи</t>
  </si>
  <si>
    <t>Теннисные ракетки</t>
  </si>
  <si>
    <t xml:space="preserve">Теннисные мячи с коротковорсным покрытием Duraweave. Технология NanoPlay для повышенной прочности. Покрытие из специального сукна для улучшенного визуального восприятия мяча на корте
</t>
  </si>
  <si>
    <t xml:space="preserve">Площадь поверхности: не менее 100 кв. дюймов/ 645 кв.см.. Длина: не менее 27 дюймов / 68.5 см.. Вес со струнами: не менее 11.8oz / 334.52g.. Баланс: 12.75in / 32.39cm / 6 pts HL.. Момент инерции: 327. Жесткость: не менее 70. Ширина обода: не менее 23.5mm / 26mm / 23mm.. Уровень силы: Низкий-Средний. Стиль удара: Средний-Полный. Скорость замаха: Средне-Быстрая. Цвета ракетки: Черный/Синий/Белый. Тип ручки: Syntec Pro
</t>
  </si>
  <si>
    <t>упаковка</t>
  </si>
  <si>
    <t>Теннисная женская спортивная форма</t>
  </si>
  <si>
    <t>Теннисная мужская спортивная форма</t>
  </si>
  <si>
    <t>Фитбол 75см</t>
  </si>
  <si>
    <t>Насос электрический</t>
  </si>
  <si>
    <t xml:space="preserve">Комплект состоит из майки и юбки.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Юбка до середины бедра, пояс на эластичной резинке. Размер по согласованию с Заказчиком.
</t>
  </si>
  <si>
    <t>Комплект состоит из майки и шорт.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Шорты до середины бедра, облегающие. Пояс шорт на эластичной ленте. Нанесение номера на шортах внизу левой штанины максимум в 2 цвета, с максимальным размером 20*14см путем шелкографии. Размер по согласованию с Заказчиком.</t>
  </si>
  <si>
    <t>Мяч для фитнеса, Материал: ПВХ (поливинилхлорид), Силикон, Диаметр не менее 75 см</t>
  </si>
  <si>
    <t xml:space="preserve">Компрессор для накачивания мячей. Мощность двигателя 95 Вт. Рабочее давление 4 Бар. Напряжение питания 220-240 V. Среднее время накачивания мяча 10 сек. </t>
  </si>
  <si>
    <t>Мяч должен иметь сферическую форму, цвет оранжевый с рисунком из восьми вставок и черных швов, изготовлен из натуральной кожи, размер: 7 (длина окружности не менее 750 и не более 780 мм, масса не менее 567 и не более 650 г), для игры в крытых помещениях</t>
  </si>
  <si>
    <t>Кубок</t>
  </si>
  <si>
    <t xml:space="preserve">Изготовление кубка по эскизу. Цвет – по согласованию, высота не менее 70 cм, диаметр не менее 15 cм.. Материал: нижняя часть кубка - дерево, основная верхняя часть - металл. Нижняя часть кубка предусматривает возможность нанесения шильдов для нанесения наименований команд-победителей NU FL
</t>
  </si>
  <si>
    <t>Услуги по замерам выбросов загрязняющих веществ</t>
  </si>
  <si>
    <t>Ванна</t>
  </si>
  <si>
    <t>Ванна стальная с антибактериальным акриловым покрытием. Размеры 120×70×40 см.</t>
  </si>
  <si>
    <t>шт</t>
  </si>
  <si>
    <t>Герметик</t>
  </si>
  <si>
    <t>Герметик стандартный, в тубе не менее 280 мл, универсальный и бесцветный</t>
  </si>
  <si>
    <t>Крепление Ду-50 мм</t>
  </si>
  <si>
    <t>Крепление для поливинилхлоридных и полипропиленовых труб диаметром Д50 мм</t>
  </si>
  <si>
    <t>Молоток</t>
  </si>
  <si>
    <t>Молоток слесарный весом не менее 600 грамм, ручка из стекловолокна</t>
  </si>
  <si>
    <t>Муфта переходник Ду-50 мм</t>
  </si>
  <si>
    <t>Муфта переходник поливинилхлорид Ду-50 мм.</t>
  </si>
  <si>
    <t>Муфта переходник Ду-100 мм</t>
  </si>
  <si>
    <t>Муфта переходник поливинилхлорид Ду-100 мм.</t>
  </si>
  <si>
    <t>Ножницы</t>
  </si>
  <si>
    <t>Ножницы для резки поливинилхлоридных труб до 42 мм. Трапециевидная форма рабочего ножа, две режущие кромки. Высококачественная инструментальная сталь. Усовершенствованная система храпового механизма. Обрезиненные рукоятки. Материал рукоятки: металл; материал губок: сталь; тип: для полипропилен; длина не менее 290 мм; вес не менее 0,390 кг</t>
  </si>
  <si>
    <t>Отвод Ду-50/87 мм</t>
  </si>
  <si>
    <t>Отвод поворотный поливинилхлорид Ду-50/87 мм.</t>
  </si>
  <si>
    <t>Отвод Ду-100/87 мм</t>
  </si>
  <si>
    <t>Отвод поворотный поливинилхлорид ДУ-100/87 мм.</t>
  </si>
  <si>
    <t>Переходник Ду-20×1/2 мм</t>
  </si>
  <si>
    <t>Переходник Ду-20×1/2 мм с наружной резьбой, полипропилен - латунь никелированная.</t>
  </si>
  <si>
    <t>Переходник Ду-100/50 мм</t>
  </si>
  <si>
    <t>Переходник поливинилхлорид Ду-100/50 мм с наружной резьбой, латунь никелированная.</t>
  </si>
  <si>
    <t>Перфоратор</t>
  </si>
  <si>
    <t xml:space="preserve">Перфоратор. Потребляемая мощность: 1100 W. Число оборотов: 0-800 RPM. Сила тока: не менее 4,0 А. Рабочее напряжение: 230V/50Hz. Ударная мощность: не менее 3500 ВРМ. Рабочая производительность по металлу: 13 мм, дереву: 40 мм, бетону: 30 мм. Вес: не менее 4,9 кг. Комплектование: дополнительная ручка, резец, плоское долото, набор сверел, угольные щетки, регулятор глубины высверливания. </t>
  </si>
  <si>
    <t>набор</t>
  </si>
  <si>
    <t>Перчатки</t>
  </si>
  <si>
    <t>Перчатки х/б (хлопчато-бумажные).</t>
  </si>
  <si>
    <t>пара</t>
  </si>
  <si>
    <t>Подводка</t>
  </si>
  <si>
    <t>Подводка для воды Г/Г, ½, 60 см, подсоединение Ду-15/15 мм, внутренняя резьба.</t>
  </si>
  <si>
    <t>Полуотвод Ду-50 мм</t>
  </si>
  <si>
    <t>Полуотвод поворотный поливинилхлорид  Ду-50/45  мм.</t>
  </si>
  <si>
    <t>Полуотвод Ду-100/45 мм</t>
  </si>
  <si>
    <t>Полуотвод поворотный поливинилхлорид  Ду-100/45 мм.</t>
  </si>
  <si>
    <t xml:space="preserve">Умывальник с пьедесталом </t>
  </si>
  <si>
    <t>Умывальник с пьедесталом: Умывальник (раковина). Ширина: 480 мм. Глубина: 100 мм. Высота чаши: 150 мм. Форма: полукруглая. Цвет: белый. Материал: Фарфор. Отверстие под смеситель: 1 отверстие. Особенность: отверстие для перелива. Вес: не менее 17 кг. Пьедестал Форма: полукруглая. Цвет: белый. Материал: фарфор. Высота: не менее 690 мм.</t>
  </si>
  <si>
    <t xml:space="preserve">комплект </t>
  </si>
  <si>
    <t>Рулетка</t>
  </si>
  <si>
    <t>Рулетка длиной 3 м, ширины ленты 16 мм</t>
  </si>
  <si>
    <t>Сифон</t>
  </si>
  <si>
    <t>Сифон для ванны с гибкой трубой для Лота №1 «Ванна».</t>
  </si>
  <si>
    <t>Смеситель</t>
  </si>
  <si>
    <t>Смеситель для ванны с гибким шлангом и лейкой, длинный гусак, длина шланга не менее 1,5 м.</t>
  </si>
  <si>
    <t>Тройник косой Ду-50/50 мм</t>
  </si>
  <si>
    <t>Тройник косой поливинилхлорид Ду-50/50 мм.</t>
  </si>
  <si>
    <t>Тройник косой Ду-100/100 мм</t>
  </si>
  <si>
    <t>Тройник косой поливинилхлорид Ду-100/100 мм.</t>
  </si>
  <si>
    <t>Тройник прямой Ду-50/50 мм</t>
  </si>
  <si>
    <t>Тройник прямой поливинилхлорид Ду-50/50 мм.</t>
  </si>
  <si>
    <t>Тройник прямой Ду-100/50 мм</t>
  </si>
  <si>
    <t xml:space="preserve">Тройник прямой поливинилхлорид Ду-100/50 мм. </t>
  </si>
  <si>
    <t>Тройник прямой Ду-100/100 мм</t>
  </si>
  <si>
    <t>Тройник прямой поливинилхлорид Ду-100/100 мм.</t>
  </si>
  <si>
    <t>Тройник Ду-20 мм</t>
  </si>
  <si>
    <t>Тройник полипропилен Ду-20*20*20 мм.</t>
  </si>
  <si>
    <t>Труба гофрированная</t>
  </si>
  <si>
    <t xml:space="preserve">Труба гофрированная для унитаза неармированная Ду-110 мм. </t>
  </si>
  <si>
    <t>Труба Ду-50/500 мм</t>
  </si>
  <si>
    <t>Труба поливинилхлорид Ду-50 мм, распил по 500 мм.</t>
  </si>
  <si>
    <t>Труба Ду-50/1000 мм</t>
  </si>
  <si>
    <t>Труба поливинилхлорид Ду-50 мм, распил по 1000 мм.</t>
  </si>
  <si>
    <t>Труба Ду-110/500 мм</t>
  </si>
  <si>
    <t>Труба поливинилхлорид Ду-110 мм, распил по 500 мм.</t>
  </si>
  <si>
    <t>Труба Ду-110/1000 мм</t>
  </si>
  <si>
    <t>Труба поливинилхлорид Ду-110 мм, распил по 1000 мм.</t>
  </si>
  <si>
    <t>Труба Ду-20 мм</t>
  </si>
  <si>
    <t>Труба полипропилен Ду-20 мм со стекловолокном, армированная.</t>
  </si>
  <si>
    <t xml:space="preserve">Угольник-отвод Ду-20/87 мм </t>
  </si>
  <si>
    <t>Угольник-отвод поворотный полипропилен Ду-20/87 мм.</t>
  </si>
  <si>
    <t>Унитаз-компакт</t>
  </si>
  <si>
    <t xml:space="preserve">Унитаз-компакт. Высота с баком: 765 мм. Ширина: 335 мм. Глубина: 610 мм. Тип: напольный. Экономный слив. Цвет: белый. Материал: фарфор. Стандарт: подводка снизу бачка. Выпуск: косой. Анти всплеск. </t>
  </si>
  <si>
    <t>Хомут Ду-20 мм</t>
  </si>
  <si>
    <t>Хомут крепежный Ду-20 мм, для крепления полипропиленовых труб.</t>
  </si>
  <si>
    <t>CТЭ</t>
  </si>
  <si>
    <t>СЗ 124 от 17.03.2017</t>
  </si>
  <si>
    <t>Газ горючий природный для промышленного и коммунально-бытового назначения</t>
  </si>
  <si>
    <t>Теплота сгорания низшая - не менее 31,8 МДж/м3 (7600 ккал/м3). Полная характеристика согласно технической спецификации</t>
  </si>
  <si>
    <t>м3</t>
  </si>
  <si>
    <t>СЗ 127 от 24.03.2017</t>
  </si>
  <si>
    <t>Техническое обслуживание лифтов в здании "Школа медицины"</t>
  </si>
  <si>
    <t>Техническое обслуживание лифтов в здании   «Школа медицины». Проведения технического  обслуживания  9 лифта 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 состоит из: периодических осмотров (ежедневно),   текущих ремонтов,  дежурства лифтеров механиков,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</si>
  <si>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апрель 2017 г.</t>
  </si>
  <si>
    <t>пп.21) п. 3.1. Правил</t>
  </si>
  <si>
    <t>Провод медный, сеч. 3х4мм²</t>
  </si>
  <si>
    <t>Провод медный, сечением 3х4мм². Провод медный гибкий со скрученными жилами, с ПВХ изоляцией в ПВХ оболочке, количество жил - 3, сечение жилы провода - не менее 4мм², в бухте длиной - не менее 100м</t>
  </si>
  <si>
    <t>м</t>
  </si>
  <si>
    <t>СЗ 128 от 28.03.2017</t>
  </si>
  <si>
    <t>Провод медный, сеч. 3х2,5мм²</t>
  </si>
  <si>
    <t>Коробка распределительная</t>
  </si>
  <si>
    <t>Соединительный клеммник</t>
  </si>
  <si>
    <t>Светильник потолочный накладной для ламп с цоколем Е14/Е27</t>
  </si>
  <si>
    <t>Выключатель двухклавишный внутренний</t>
  </si>
  <si>
    <t>Выключатель одноклавишный внутренний</t>
  </si>
  <si>
    <t>Рамка двухместная</t>
  </si>
  <si>
    <t>Рамка одноместная</t>
  </si>
  <si>
    <t>Розетка одноместная с защитной крышкой</t>
  </si>
  <si>
    <t>Розетка одноместная</t>
  </si>
  <si>
    <t>Коробка монтажная для гипсокартона</t>
  </si>
  <si>
    <t>Лампа светодиодная 9Вт с цоколем Е14/Е27</t>
  </si>
  <si>
    <t>Розеточный блок 32А/16А</t>
  </si>
  <si>
    <t>Щит распределительный на 12 модулей</t>
  </si>
  <si>
    <t>Светильник светодиодный, круглый, встраиваемый</t>
  </si>
  <si>
    <t>Провод медный, сечением 3х2,5мм². Провод медный гибкий со скрученными жилами с ПВХ изоляцией в ПВХ оболочке, количество жил – 3, сечение провода - не менее 2,5мм², в бухте длиной - не менее 100м</t>
  </si>
  <si>
    <t>Коробка распределительная, квадратная с крышкой, размер – не менее 100х100х50мм, материал изготовления коробки – полистирол/полипропилен, монтаж - наружный, степень защиты – не менее IP54</t>
  </si>
  <si>
    <t>Соединительный клеммник (Wago) на 4 контакта для медного провода 2,5 – 4мм2, номинальное напряжение 220-450 В; номинальный ток – не менее 20А</t>
  </si>
  <si>
    <t>Светильник потолочный накладной для ламп с цоколем Е14/Е27. Образец согласовывается с Заказчиком</t>
  </si>
  <si>
    <t>Выключатель двухклавишный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размер – не менее 75х75х40мм, вид монтажа – скрытый, цвет – крем/беж/слоновая кость</t>
  </si>
  <si>
    <t>Выключатель одноклавишный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вид монтажа – скрытый, цвет – крем/беж/слоновая кость</t>
  </si>
  <si>
    <t>Рамка для розеток и выключателей, двухместная, цвет – крем/беж/слоновая кость.</t>
  </si>
  <si>
    <t>Рамка для розеток и выключателей, одноместная, цвет – крем/беж/слоновая кость.</t>
  </si>
  <si>
    <t>Розетка одноместная с защитной крышкой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</si>
  <si>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Розетка одноместная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</si>
  <si>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Коробка монтажная для гипсокартона, монтаж - скрытый,  степень защиты – не менее IP20, материал – ПВХ, форма – круглая, тип крепления подключаемого устройства – винт/распорка, тип ввода в корпус - предварительно штампованные-высеченные отверстия, диаметр – не менее 60 мм, глубина – не менее 38 мм, степень защиты – не менее  IP30, укомплектована саморезами.</t>
  </si>
  <si>
    <t>Лампа светодиодная, мощность – не менее 9Вт, напряжение – 220-240В, цоколь - E14/27; цветовая температура – не менее 4000К</t>
  </si>
  <si>
    <t>Розеточный блок в литом корпусе/в сборе, количество розеток в блоке – 2, конфигурация полюсов розеток - 2P + PE, номинальный ток розетки с плоскими контактами – не менее 32, номинальный ток розетки со штырьковыми контактами – не менее 16А, номинальное напряжение – 220-240В, степень защиты розеточного блока  – не менее IP 2, размер розеточного блока – не менее 160х75х40мм, монтаж – винтовой, в комплекте с розеточного блока: вилка 2P + PE с плоскими контактами на ток - не менее 32А, вилка 2P + PE со штырьковыми контактами на ток - не менее 16А</t>
  </si>
  <si>
    <t>Щит распределительный для скрытой установки с замком, материал – ABS пластик, степень защиты – не менее IP40, количество модулей – не менее 12, дверь - пластик прозрачный</t>
  </si>
  <si>
    <t>Светильник светодиодный, круглый, встраиваемый, мощность - не более 20Вт, напряжение – 220-240В, степень защиты – не менее IP20, цветовая температура -  не менее 6000К, материал рассеивателя - матовый акрил, материал корпуса – металл,  габаритные размеры: наружный диаметр - не менее 225мм, монтажное отверстие - не более 205мм, высота - не более 25мм</t>
  </si>
  <si>
    <t>СЗ 21 от 17.01.2017; СЗ 130 от 29.03.2017</t>
  </si>
  <si>
    <t>пп. 1 п. 3.1. Правил</t>
  </si>
  <si>
    <t>Услуги по разработке архитектурной концепции и эскизного проекта озеленения и благоустройства Атриума "Назарбаев Университета"</t>
  </si>
  <si>
    <t>Оказание услуг по разработке архитектурной концепции и эскизного проекта озеленения и благоустройства Атриума "Назарбаев Унивесритет" поэтапно и передача результатов (архитектурная концепция в 5-ти (пяти) вариантах, и Эскизный проект в 2-х (двух) вариантах). Полная техническая характеристика согласно технической спецификации</t>
  </si>
  <si>
    <t>СЗ 130 от 29.03.2017</t>
  </si>
  <si>
    <t>Разработка и изготовление макета "Назарбаев Университет" размером не менее 3000х2000 мм (продолжение)</t>
  </si>
  <si>
    <t>Разработка и изготовление макета "Назарбаев Университет" размером не менее 3000х2000 мм (продолжение).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</si>
  <si>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Чемодан-кейс на четырех колесах. Материал: полипропилен цельный; материал имеет устойчивость к выгоранию, истиранию. Размер (ВхДхГ), в сантиметрах: не менее 78x52x31; объем, в литрах: не менее 88; закрытие чемодана по принципу закрытия кейса. Наличие телескопической ручки и боковой ручки. Имеется чехол для чемодана. Полная техническая характеристика согласно технической спецификации</t>
  </si>
  <si>
    <t>Чемодан-кейс</t>
  </si>
  <si>
    <t>Разработка и изготовление макета "Назарбаев Университет" размером не менее 7200х1500 мм.</t>
  </si>
  <si>
    <t>Разработка и изготовление макета "Назарбаев Университет" размером не менее 7200х1500 мм.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</si>
  <si>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Услуги питания для организации семинаров и конференций (кофе-брейк)</t>
  </si>
  <si>
    <t>Услуги питания для организации семинаров и конференций (обед)</t>
  </si>
  <si>
    <t>Фильтры грубой очистки</t>
  </si>
  <si>
    <t>Фильтр кассетный, класс очистки G4. Каркас из оцинкованной стали с защитной сеткой из нержавеющей стали с обеих сторон притока воздуха. Фильтрующий материал: полиэфирное волокно, плиссированный, двухслойный. Цвет материала: двухцветный. Толщина фильтрующего материала: не менее 22 мм. Степень очистки по весовому методу: не менее 80%. Конечный перепад давления: 130 па. Рабочая температура: не менее +70°С при длительной эксплуатации.Полная техническая характеристика согласно технической спецификации</t>
  </si>
  <si>
    <t>Карманные фильтры</t>
  </si>
  <si>
    <t>Карманные фильтры: Фильтр карманный, класс очистки F9. Каркас толщиной 25 мм из оцинкованной стали с поперечными ребрами из металлических прутьев. Количество карманов: не менее 4 штук. Фильтрующий материал: стекловолоконный материал. Конечный перепад давления: 185 Па. Рабочая температура: не менее 70°С при длительной эксплуатации.Полная техническая характеристика согласно технической спецификации</t>
  </si>
  <si>
    <t>Фильтры "НЕРА"</t>
  </si>
  <si>
    <t>Фильтры «НЕРА»: Класс очистки Н13. Фильтры абсолютной очистки воздуха, эффективность 99,95%, номинальный поток 600 м3/час, начальное сопротивление 250 Па, конечное сопротивление 500 Па, рабочая температура 70°С. Материал: негигроскопический фильтрованный картон из стеклянного волокна. Каркас из оцинкованной стали или деревянная рамка, оснащена плоской прокладкой со стороны входа воздуха. Полная техническая характеристика согласно технической спецификации</t>
  </si>
  <si>
    <t>Карманные фильтры: Фильтр карманный, класс очистки F7. Каркас толщиной 25 мм из оцинкованной стали с поперечными ребрами из металлических прутьев. Количество карманов: не менее 6 штук. Фильтрующий материал: стекловолоконный материал. Конечный перепад давления: 250 Па. Рабочая температура: не менее 70°С при длительной эксплуатации.Полная техническая характеристика согласно технической спецификации</t>
  </si>
  <si>
    <t>СЗ 132 от 30.03.2017</t>
  </si>
  <si>
    <t>Батарейки ААА</t>
  </si>
  <si>
    <t>Тип элемент питания: батарейка ААА LR03;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</si>
  <si>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АА</t>
  </si>
  <si>
    <t>Тип элемент питания: батарейка АА LR6;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</si>
  <si>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9V</t>
  </si>
  <si>
    <r>
      <t xml:space="preserve">Тип элемент питания: батарейка </t>
    </r>
    <r>
      <rPr>
        <sz val="10"/>
        <color rgb="FF000000"/>
        <rFont val="Times New Roman"/>
        <family val="1"/>
        <charset val="204"/>
      </rPr>
      <t>9V;</t>
    </r>
    <r>
      <rPr>
        <sz val="10"/>
        <color theme="1"/>
        <rFont val="Times New Roman"/>
        <family val="1"/>
        <charset val="204"/>
      </rPr>
      <t xml:space="preserve">  Цинково-угольный гальванический элемент, 6F22; напряжение: не менее 9V</t>
    </r>
  </si>
  <si>
    <t>Подвесная папка 235*315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</si>
  <si>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235* 315 мм.</t>
  </si>
  <si>
    <t>Подвесная папка 245*365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</si>
  <si>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245* 365 мм.</t>
  </si>
  <si>
    <t>Бумага А4 цветная</t>
  </si>
  <si>
    <t>Цветная бумага формат А4,  плотность 80 гр/м2, в пачке 100 листов. Цвет бумаги по заявке Заказчика</t>
  </si>
  <si>
    <t>Ватман А1</t>
  </si>
  <si>
    <t>Бумага чертежная, формата А 1 (не менее 610х860 мм), плотность не менее 200 г/м.кв, цвет: белый</t>
  </si>
  <si>
    <t>Гребешки 12 мм</t>
  </si>
  <si>
    <r>
      <t xml:space="preserve">Гребешки 12 мм: </t>
    </r>
    <r>
      <rPr>
        <sz val="10"/>
        <color rgb="FF222222"/>
        <rFont val="Times New Roman"/>
        <family val="1"/>
        <charset val="204"/>
      </rPr>
      <t>материал пластик, количество переплетаемых листов - не менее 70 листов, цвет: черный.</t>
    </r>
  </si>
  <si>
    <t>Гребешки 8 мм</t>
  </si>
  <si>
    <t>Гребешки 8 мм: Материал пластик, количество переплетаемых листов - не менее 50, цвет: черный</t>
  </si>
  <si>
    <t>Дырокол</t>
  </si>
  <si>
    <t>Дырокол применяется для одновременной перфорации не менее 150 листов. Диаметр отверстий – не менее 6,0мм. Расстояние между ними не менее 80 мм. Выполнен из металла. Наличие форматной линейки</t>
  </si>
  <si>
    <t>Журнал для регистрации входящей корреспонденции, твердый переплет, формат А4</t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</si>
  <si>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входящей корреспонденции</t>
    </r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</si>
  <si>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исходящей корреспонденции</t>
    </r>
  </si>
  <si>
    <t>Журнал для регистрации исходящей корреспонденции, твердый переплет, формат А4</t>
  </si>
  <si>
    <t>Зажим для бумаг 19 мм</t>
  </si>
  <si>
    <t>Зажим для бумаг, металлические для скрепления бумаг без перфорирования, ширина 19мм</t>
  </si>
  <si>
    <t>Зажим для бумаг, металлические для скрепления бумаг без перфорирования, ширина 25мм</t>
  </si>
  <si>
    <t>Зажим для бумаг 25 мм</t>
  </si>
  <si>
    <t>Зажим для бумаг 41 мм</t>
  </si>
  <si>
    <t>Конверт А4</t>
  </si>
  <si>
    <t>Конверт А6</t>
  </si>
  <si>
    <t>Зажим для бумаг, металлические для скрепления бумаг без перфорирования, ширина 41мм</t>
  </si>
  <si>
    <t>Линейка</t>
  </si>
  <si>
    <t>Магнит</t>
  </si>
  <si>
    <t>Маркер текстовый</t>
  </si>
  <si>
    <t>Линейка со шкалой 30см. Материал: пластик; односторонняя шкала, четкое нанесение шкалы делений. Прозрачная.</t>
  </si>
  <si>
    <t>Цветной магнит, в пачке: не менее 6 штук, диаметр: не менее 20 мм; форма: круглая</t>
  </si>
  <si>
    <t>Маркер текстовый: толщина письма 1-4,6 мм. Может использоваться на бумаге для факсов и копировальных машин без затемнения текста, наконечник скошенный. Цвет по согласованию Заказчика</t>
  </si>
  <si>
    <t>Папка регистратор 75 мм</t>
  </si>
  <si>
    <t>Скоросшиватель картонный</t>
  </si>
  <si>
    <t>Скотч 50мм</t>
  </si>
  <si>
    <t>Скрепки 28 мм</t>
  </si>
  <si>
    <t>Файл</t>
  </si>
  <si>
    <t>Журнал</t>
  </si>
  <si>
    <t>Папка регистратор в виде файла архивного, ламинированный. Используется для хранения бумаг. Формат А4, вмещает от 350 до 550 листов. На корешке ластиковое окно, ширина не менее 75мм.</t>
  </si>
  <si>
    <t>Скоросшиватель картонный А4 формата, изготовлен из манильского картона, на обложке папки нанесены графы для маркировки папки, цвет – белый.</t>
  </si>
  <si>
    <t>Ширина скотча: не менее 50 мм. Длина намотки: не менее 60 м. Цвет: прозрачный</t>
  </si>
  <si>
    <t>Скрепки 28  мм, металлические, в пачке 100 штук</t>
  </si>
  <si>
    <t>Файлы-вкладыши изготовлены из полипропилена. Толщина: не менее70 мкм. Имеют боковую перфорацию для удобства архивирования. Используются для различных видов скоросшивателей. Формат А4 (220х300мм). Цвет: прозрачный.</t>
  </si>
  <si>
    <t>Журнал (тетрадь А4), 96 листов, синий бумвинил</t>
  </si>
  <si>
    <t>Бумага для флипчарта</t>
  </si>
  <si>
    <t>Степлер 23/10</t>
  </si>
  <si>
    <t>Разделитель</t>
  </si>
  <si>
    <t>Папка на резинке</t>
  </si>
  <si>
    <t>Шило канцелярское</t>
  </si>
  <si>
    <t>Маркер для доски</t>
  </si>
  <si>
    <t>Степлер на 210 листов</t>
  </si>
  <si>
    <t>Жидкость для очистки маркерных досок</t>
  </si>
  <si>
    <t>Папка - планшет</t>
  </si>
  <si>
    <t>Ручка гелиевая</t>
  </si>
  <si>
    <t>Тетрадь общая</t>
  </si>
  <si>
    <t>Нитки для прошивки</t>
  </si>
  <si>
    <t>Ручка шариковая</t>
  </si>
  <si>
    <t>Книга канцелярская</t>
  </si>
  <si>
    <t>Губка для маркерной доски</t>
  </si>
  <si>
    <t>Калькулятор</t>
  </si>
  <si>
    <t>Бумага для флипчарта, размеры: не менее 64х92, в блоке 20 листов</t>
  </si>
  <si>
    <t>Степлер, вмещает 100 скоб № 23/10. 2 способа крепления.</t>
  </si>
  <si>
    <t>Пластиковый разделитель, в пачке 12 разноцветных листов</t>
  </si>
  <si>
    <t>Папка на резинке, формат А4, изготовлена из плотного пластика, по углам закрывается на две эластичные резинки, вмещает до 300 стандартных листов</t>
  </si>
  <si>
    <t>Шило канцелярское, Шило может проколоть до 30 листов писчей бумаги за 1 прокол. Широкое ушко на острие обеспечивает свободное прохождение нитки. Размеры: длина шила не менее  — 4 см, длина рукоятки — не менее 10 см.</t>
  </si>
  <si>
    <t>Маркер для доски имеет закругленный пишущий узел. Ширина линий -  2 мм. Длина не прерывной линий  - 900м. Цвет по согласованию заказчика.</t>
  </si>
  <si>
    <t>Степлер с металлическими частями стальным основанием с пластиковой скользящей основой. Вместимость контейнера не менее 100 скоб. Пробивает  не менее 210 листов</t>
  </si>
  <si>
    <t>Жидкость для очистки маркерных досок, спрей для чистки и ухода за белыми маркерными досками. Эффективно удаляет следы сухого маркера, опечатки пальцев, грязь и пыль, объем не менее 250 мл.</t>
  </si>
  <si>
    <t>Планшет изготовлен из полифора. Толщина материала 2,3 мм. Вместимость 75 листов стандартной плотности. Формат А4. 476526</t>
  </si>
  <si>
    <t>Удобный классический корпус ручки. Гелиевый тип чернил обеспечивает гладкое письмо и равномерную подачу чернил. Мягкая прорезинивая зона захвата обеспечивает удобство со стержнем, цвет пасты по согласованию с Заказчиком.</t>
  </si>
  <si>
    <t>Тетрадь общая формат А5, 48л. В клетку, картонная обложка.</t>
  </si>
  <si>
    <t>Нитки для прошивки документов полиэфирные армированные особо прочные 200 лл (L-1000ь, толщина 0,7 мм); скрученный из четырех высокпрочных полиэфирных нитей и намотанную на конусную бобину с пластиковой втулкой. Цвет белый, длина мотка 200м. разрывная нагрузка 21 кг.</t>
  </si>
  <si>
    <t>Шариковая ручка со стержнем, цвет пасты: по согласованию  с Заказчиком. Наличие резиновой манжетки</t>
  </si>
  <si>
    <t>Книга канцелярская для бухгалтерского учета (формат А4). Обложка изготовлена из картона белого цвета. Внутренний блок — офсетная бумага, 48 листов в клетку. Способ крепления — скрепки.</t>
  </si>
  <si>
    <t>Губка для маркерной доски, на магните, предназначена для сухого стирания маркерной доски, размер 160*74см.</t>
  </si>
  <si>
    <t>Бухгалтерский настольный 16-ти разрядный калькулятор с широким дисплеем. Пластиковые кнопки и корпус. С двойными функциями памяти, 2 вида питания, размер не менее 203,2*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</si>
  <si>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А4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</si>
  <si>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А6</t>
  </si>
  <si>
    <t>СЗ 136 от 31.03.2017</t>
  </si>
  <si>
    <t>Цемент</t>
  </si>
  <si>
    <t xml:space="preserve">Цемент тарированный  в мешке не менее 50 килограмм,  прочность на сжатие в возрасте  28 суток не менее 39,2 Мпа, начало схватывания не ранее 45 минут, скорость твердения- нормальнотвердеющий. </t>
  </si>
  <si>
    <t>СЗ 143 от 03.04.2017</t>
  </si>
  <si>
    <t>Линолеум</t>
  </si>
  <si>
    <t>Линолеум. Характеристика: Класс применения: 34-43 (коммерческий); Общая толщина покрытия 1,3-3,3мм.; Толщина рабочего слоя 0,5-2мм.; Объемное электрическое сопротивление:EN 1081:≥10*[10] Ом; Истираемость:25-35 г/кв.м.; Остаточная деформация 0,05-0,1 мм.; Изменение линейных размеров 0,1-0,4 %; Ширина не менее 4 метров</t>
  </si>
  <si>
    <t>п/м</t>
  </si>
  <si>
    <t>Ламинат</t>
  </si>
  <si>
    <t>Ламинат -  тип  замкового соединения  защелка с системой «шип-паз» Толщина не менее 8 мм; Класс  32-33.  Покрытие влагостойкое. Цвет согласовывается с Заказчиком.</t>
  </si>
  <si>
    <t>Гранитная плитка</t>
  </si>
  <si>
    <t>Гранитная плитка размером 600х600х30 мм. Цвет и фактура по требованию Заказчика.</t>
  </si>
  <si>
    <t>Гранитная плитка размером 600х600х20 мм. Цвет и фактура по требованию Заказчика.</t>
  </si>
  <si>
    <t>Гидроизоляционный материал</t>
  </si>
  <si>
    <t>Гидроизоляционный материал для кровли. Рулонный кровельный материал.  Вид основы стекловолокно или полиэфир,  верх - крошка(сланец), низ-пленка. Полезная площадь рулона не менее 8,9 м2. Толщина гидроизоляции 3,8 мм. Состав:  битум, модификатор, искусственный каучук.</t>
  </si>
  <si>
    <t>Бумага наждачная</t>
  </si>
  <si>
    <t>Бумага наждачная в рулонах на тканевой основе №0,  алюминий-оксидная ширина  не менее 70 см</t>
  </si>
  <si>
    <t>Скотч противоскользящий</t>
  </si>
  <si>
    <t>Скотч противоскользящий. Самоклеящаяся лента предотвращающая скольжение. Для обеспечения безопасности на скользких поверхностях: лестницах, наклонных плоскостях, ступеньках, по краю бассейнов и т. п. Очень прочное противоскользящее покрытие. Высокая адгезия. Стойкая к истиранию и УФ-лучам, воде, чистящим средствам</t>
  </si>
  <si>
    <t>Электроды сварочные</t>
  </si>
  <si>
    <t>Электроды сварочные диаметром 2мм</t>
  </si>
  <si>
    <t>Диск алмазный</t>
  </si>
  <si>
    <t>Диск алмазный. Характеристики: Внешний диаметр диска 230 мм; Внутренний диаметр диска 30/25,4 мм; Для резки: твердого искусственного камня, строительных материалов, керамогранита, гранитных плит, керамики, пластика</t>
  </si>
  <si>
    <t>Круг отрезной</t>
  </si>
  <si>
    <t>Круг отрезной по металлу (230х2.5х22), диаметр 230мм, толщина 2,5 мм</t>
  </si>
  <si>
    <t>Врезной замок</t>
  </si>
  <si>
    <t>Врезной замок. Удаление ключевого отверстия от планки 50 мм, межосевое расстояние 85 мм, двух-оборотный ригель, цилиндровый замок, регулировочная защелка (правый – левый).</t>
  </si>
  <si>
    <t>Врезной замок с ручкой</t>
  </si>
  <si>
    <t>Замок врезной с ручкой. Технические характеристики: Цилиндровый врезной замок; Корпус из стали, окрашенный матовой чёрной краской; Никелированная реверсивная защёлка; Торцевая планка – никелированная нержавеющая сталь;  Три ригеля диаметром 11,5 мм; Вылет ригелей 23 мм; Межцентровое расстояние – 55 мм; Полное запирание за 2 оборота; Европрофильный цилиндр 80 мм; В комплект входить замок, ручка, цилиндр и накладки</t>
  </si>
  <si>
    <t>Сердцевина</t>
  </si>
  <si>
    <t>Сердцевина для алюминиевых дверей. Характеристики: Цвет-никелированный; Размер ЛЗ  35/55мм; Количество ключей  5 штук.</t>
  </si>
  <si>
    <t>Бур по бетону 6х160 мм</t>
  </si>
  <si>
    <t>Бур по бетону 6х160мм.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</si>
  <si>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Бур по бетону 10х210 мм</t>
  </si>
  <si>
    <t>Бур по бетону 10х210мм.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</si>
  <si>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Сверло по металлу</t>
  </si>
  <si>
    <t>Сверла по металлу. Характеристика: Тип хвостовика-цилиндрический;  Материал обработки-металл; Тип-спиральный; Количество предметов-25 штук; В комплекте 25 сверл диаметром: 1, 1.5, 2, 2.5, 3, 3.5, 4, 4.5, 5, 5.5, 6, 6.5, 7, 7.5, 8, 8.5, 9, 9.5, 10, 10.5, 11, 11.5, 12, 12.5, 13 мм. Полная техническая характеристика согласно технической спецификации.</t>
  </si>
  <si>
    <t>комплект</t>
  </si>
  <si>
    <t>Сверло по дереву</t>
  </si>
  <si>
    <t>Сверла по дереву. Характеристика: Тип хвостовика-цилиндрический; Материал обработки-дерево; Тип-спиральный; В наборе 8 сверл диаметром: 3, 4, 5, 6, 7, 8, 9, 10 мм. Полная техническая характеристика согласно технической спецификации.</t>
  </si>
  <si>
    <t>Пика для перфоратора</t>
  </si>
  <si>
    <t>Пика для перфоратора. Характеристика: плоская узкая пика для профессиональных перфораторов (20х250 мм).</t>
  </si>
  <si>
    <t>Битумная мастика</t>
  </si>
  <si>
    <t xml:space="preserve">Битумная мастика кровельная. Представляет собой готовый к применению материал, состоящий из нефтяного битума, модифицированного искусственным каучуком, технологических добавок, минеральных наполнителей и органического растворителя. Покрытия на её основе обладают высокими: эластичностью, прочностью сцепления с основанием, теплостойкостью, устойчивостью к воздействию влаги. Прочность на сдвиг клеевого соединения, не менее  4 кН/м. Относительное удлинение при разрыве, не менее -500%. Массовая доля нелетучих веществ, не менее 50%. В ведре не менее 20 кг </t>
  </si>
  <si>
    <t>Бордюр</t>
  </si>
  <si>
    <t>Бордюр 1000х300х180 мм для ограждения участков дорожного полотна</t>
  </si>
  <si>
    <t>Брусчатка</t>
  </si>
  <si>
    <t>Брусчатка прямоугольник размерами 198х98х80мм. Цвет по требованию Заказчика</t>
  </si>
  <si>
    <t>Лак для дерева</t>
  </si>
  <si>
    <t>Лак для дерева. Технические характеристики: Свойства-матовая; Состав – масло и смола; Покрываемая поверхность- дерево; Наименование показателя-норма; Цвет лака по йодометрической шкале, мг J2 /100 см3, не более: 130; Внешний вид-пленки; После высыхания лак должен образовывать однородную, прозрачную, без посторонних включений поверхность; Блеск покрытия по фотоэлектрическому блескомеру, %, не менее 80; Условная вязкость лака по вискозиметру ВЗ-246 с диаметром сопла 4мм при температуре 20±0,5°С, с 40 - 60; Тара в банке не менее 5,0 л</t>
  </si>
  <si>
    <t>Дверные ручки</t>
  </si>
  <si>
    <t>Дверные ручки предназначены для установки на алюминиевые, пластиковые и стеклянные двери. Материал ручек - горячепресованный алюминий. Покрытие порошковая краска.  В комплект входит: правая и левая ручки, а также надежный и простой для монтажа крепеж: - 2 шпильки диам. 8 мм. с правой и левой резьбой на каждой; 4 шайбы, из них 2 при вращении вкручивают шпильки в цилиндрические гайки;  4 полиэтиленовые подкладки. Полная техническая характеристика согласно технической спецификации.</t>
  </si>
  <si>
    <t>Краска для дерева</t>
  </si>
  <si>
    <t>Краска для дерева. Характеристика: Тип работ-внутренние работы, наружные работы; Тип ЛКМ-краска / эмаль; Материал рабочей поверхности-дерево; Разбавитель-уайт-спирит; Связующее-алкидная смола; Время до нанесения следующего слоя-48 часов; Сегмент-универсальные; Степень блеска в ед.:b120c56e-df27-11e5-80cf-0025906ab35d; Фасовка: в банке - 0,9 л.</t>
  </si>
  <si>
    <t>Алюминиевый лист</t>
  </si>
  <si>
    <t>Алюминиевый лист с одной стороны покрытый краской. Оттенок краски согласовывается с Заказчиком. Толщина листа не менее 1,5 мм. Ширина не менее 1220 мм. Длина не менее 2440 мм.</t>
  </si>
  <si>
    <t>Замок врезной для противопожарных дверей</t>
  </si>
  <si>
    <t>Замок врезной для противопожарных дверей. Межосевое расстояние 72 мм, удаление ключевого отверстия от планки 65 мм, под цилиндровый механизм</t>
  </si>
  <si>
    <t>Катушка удлинитель</t>
  </si>
  <si>
    <t>Катушка удлинитель. Размер 4.5*15 м.  Длина кабеля на катушке не менее 15 метров. Количество гнезд -4. Резиновая оплетка кабеля. Максимальная мощность  не менее 3500W. Легко вытягиваемый кабель. Заземление.</t>
  </si>
  <si>
    <t>Пистолет для монтажной пены</t>
  </si>
  <si>
    <t>Пистолет для монтажной пены. Питание - механическое; Материал рукоятки - пластик; Тефлоновое покрытие - есть; Материал ствола - металл;  Игольчатый клапан - есть.</t>
  </si>
  <si>
    <t>Пистолет для силикона</t>
  </si>
  <si>
    <t>Пистолет для силикона. Конструкция - скелетная; Питание - механическое; Материал корпуса - инструментальная сталь и алюминий; Длина - 225 мм</t>
  </si>
  <si>
    <t>Очиститель пены</t>
  </si>
  <si>
    <t xml:space="preserve">Очиститель пены. Предназначен для очистки монтажного пистолета от пены, очистки клапана баллона от  пены и удаления невысохшей пены; Объем-0,5 л. </t>
  </si>
  <si>
    <t>Углошлифовальная машина</t>
  </si>
  <si>
    <t>Углошлифовальная машина (болгарка), мощность  - 1800 Вт; число оборотов холостого хода  8000 об/мин; диаметр шлифовального диска не менее 180 мм; плавный пуск; в комплекте - торцевой ключ, дополнительная рукоятка, опорная шайба, зажимная гайка и защитный кожух. Полная техническая характеристика согласно технической спецификации.</t>
  </si>
  <si>
    <t>Шуруповерт</t>
  </si>
  <si>
    <t>Шуруповерт. Питание -  аккумуляторное. Максимальный крутящий момент не менее 24 Нm. Емкость аккумулятора не менее 1,3 Аh. Напряжение аккумулятора не менее 14,4 В. Тип патрона - быстрозажимной. В комплекте - зарядное устройство; 2 аккумулятора; набор сверел и бит; кейс. Полная техническая характеристика согласно технической спецификации.</t>
  </si>
  <si>
    <t>Дверные доводчики</t>
  </si>
  <si>
    <t>Дверные доводчики. Тип доводчика - универсальный; Особенности  усилия закрытия двери - EN 3-EN6; Ширина двери до 150 см;  Масса двери до 150 кг; Тип тяги -F,H; 3 диапазона закрывания - 180º-15º, 15º-0º, 15º-5º; Температура режима до -40 ºС до +60ºС; Цвет – серебристый</t>
  </si>
  <si>
    <t>Молоток каменщика</t>
  </si>
  <si>
    <t>Молоток каменщика. Характеристика: Боек-комбинированный; Материал рукояти-металлическая с прорезиненным хватом; Вес бойка-0.570 кг</t>
  </si>
  <si>
    <t>Плоскогубцы комбинированные</t>
  </si>
  <si>
    <t>Плоскогубцы комбинированные. Характеристика: Длина - 160 мм; Рабочая часть комбинированных плоскогубцев  изготовлена из хромованадиевой стали; Двухкомпонентные рукоятки оснащены упорами для защиты от соскальзывания.</t>
  </si>
  <si>
    <t>Молоток слесарный. Вес - 500 грамм, квадратный боек с деревянной ручкой.</t>
  </si>
  <si>
    <t>Подложка</t>
  </si>
  <si>
    <t>Подложка под ламинат толщина не менее 2 мм. Материал полиэтилен.</t>
  </si>
  <si>
    <t>Плинтус</t>
  </si>
  <si>
    <t>Плинтус, материал ПВХ высота 70 мм, длина не менее 2,5 м. Цвет согласовывается с Заказчиком</t>
  </si>
  <si>
    <t>Угол внутренний</t>
  </si>
  <si>
    <t>Угол внутренний. Материал ПВХ. Для стыковки углов из плинтуса высотой 70 мм. Цвет согласовывается с Заказчиком</t>
  </si>
  <si>
    <t>Угол наружный</t>
  </si>
  <si>
    <t>Угол наружный. Материал ПВХ. Для стыковки углов из плинтуса высотой  70 мм. Цвет согласовывается с Заказчиком</t>
  </si>
  <si>
    <t>Соединитель</t>
  </si>
  <si>
    <t>Соединитель. Материал ПВХ. Для стыковки плинтуса высотой 70 мм. Цвет согласовывается с Заказчиком.</t>
  </si>
  <si>
    <t>Заглушка</t>
  </si>
  <si>
    <t>Заглушка для плинтуса высотой 70мм. Материал ПВХ. Цвет согласовывается с Заказчиком</t>
  </si>
  <si>
    <t>Грунтовка-праймер</t>
  </si>
  <si>
    <t xml:space="preserve">
Грунтовка – праймер. Пассиватор-преобразователь ржавчины на водной основе. Адгезионный модификатор. Представляет собой однокомпонентный состав на основе водного раствора хелатирующих агентов и ингибиторов в полимерной эмульсии. Преобразует неустойчивые частицы ржавчины в нерастворимые комплексы, пассивирует поверхность металла, предотвращает появление очагов коррозии. Предназначен для повышения адгезии бетонов и растворов к арматуре. Обладает долговременным пассивирующим эффектом для арматуры
</t>
  </si>
  <si>
    <t>Гидроизоляция профессиональный гидроизоляционный материал на сложной полимерной основе для кровли, санитарных узлов, бассейнов. Эмульсия, наносимая вручную (кистью, валиком, щетками) либо путем безвоздушного распыления. Количество компонентов – однокомпонентная. Консистенция – жидкая, холодного применения. Цвет голубой. В ведре не менее 22 килограмм.</t>
  </si>
  <si>
    <t>Плитка наполная</t>
  </si>
  <si>
    <t>Напольная керамическая плитка размером 30,2х30,2 см. Цвет согласовывается с Заказчиком.</t>
  </si>
  <si>
    <t>Колерованная фасадная краска</t>
  </si>
  <si>
    <t>Колерованная фасадная краска на силиконовой основе. Полная техническая характеристика согласно технической спецификации.</t>
  </si>
  <si>
    <t>Перфоратор. Потребляемая мощность 780 Вт. Мощность выходная не менее  390 Вт. Макс. выходная мощность не менее 550 Вт.  Макс.  Диаметр сверления в бетоне  не менее 24 мм.  Макс. диаметр сверления в дереве не менее 32 мм.  Макс. диаметр сверления в металле не менее 13 мм.  Крепление оснастки SDS+ . Тип питания инструмента - сеть переменного тока 220 В.  Тип двигателя переменного тока - универсальный коллекторный двигатель. Энергия единичного удара 2,7 Дж. Обороты на холостом ходу не менее  0 – 1100 об/мин.  Количество ударов на холостом ходу не менее 0 – 4500 уд/мин. В комплекте рукоятка, кейс. Шейка диаметр 43 мм. Двойная изоляция. Электронная регулировка оборотов. Расцепляющая муфта. Реверс. Габариты: Длина 362 мм,  Длина кабеля 2,5 м,  Вес 2,8 кг.</t>
  </si>
  <si>
    <t>Разработка "Проектно-сметной документации "Перепланировка внутренних помещений блока № 21"</t>
  </si>
  <si>
    <t>Разработка "Проектно-сметной документации "Перепланировка внутренних помещений блока № 21". Полная техническая характеристика  согласно  технической спецификации</t>
  </si>
  <si>
    <t>СЗ 654 от 26.12.2016;СЗ 144 от 05.04.2017</t>
  </si>
  <si>
    <t xml:space="preserve">Вывоз строительного мусора и  прочих коммунальных отходов по заявкам с указанных адресов:
1) «Назарбаев Университет», г.Астана, пр. Кабанбай батыра 53; 2) Филиал КФ «UMC» «Национальный центр детской реабилитации», г.Астана, пр. Туран 36; 3) Филиал КФ «UMC» «Национальный научный центр материнства и детства», г.Астана, пр. Туран 32; 4) АО «Национальный научный центр онкологии и трансплантологии», г. Астана, ул. Керей, Жанибек хандары 3; 4) Филиал КФ «UMC» «Республиканский диагностический центр», г. Астана, ул. Сыганак 2. Полная техническая характеристика согласно технической спецификации.
</t>
  </si>
  <si>
    <t>Вывоз строительного мусора и прочих коммунальных отходов</t>
  </si>
  <si>
    <t>Электрический чайник:  объем – не менее 1,7 литров; мощность –  220 Вт; материал корпуса – нержавеющая сталь.  Полная техническая характеристика согласно технической спецификации.</t>
  </si>
  <si>
    <t>СЗ 155 от 11.04.2017</t>
  </si>
  <si>
    <t>Электрический чайник</t>
  </si>
  <si>
    <t>СЗ 124 от 17.03.2017; искл.СЗ 153 от 11.04.2017</t>
  </si>
  <si>
    <t>СЗ 126 от 17.03.2017; иск. СЗ 154 от 11.04.2017г.</t>
  </si>
  <si>
    <t>СЗ 144 от 05.04.2017</t>
  </si>
  <si>
    <t>Металлическая дверь</t>
  </si>
  <si>
    <t>Металлическая дверь: Коробка - металл не менее 1,5 мм., единая конструкция с наличником двери, утепленная минеральной ватой; Полотно с горизонтальными и вертикальными ребрами жесткости. Притворная часть полотна, шарнирные петли с декоративной проточкой и порог изготовлены из стали окрашены полиэфирной краской. Наружная отделка-лист метала с толщиной не менее 1,2 мм, МДФ накладка, покрытая натуральным шпоном. Внутренняя отделка МДФ накладка покрытая шпоном. Замки верхний сувандальный 4 класс защиты, нижний цилиндровый с вертушком. Толщина полотна 52мм размер полотна 960х2080 мм.  Цвет и сторона открывания согласовывается с Заказчиком.</t>
  </si>
  <si>
    <t>СЗ 158 от 13.04</t>
  </si>
  <si>
    <t>Межкомнатная дверь (700х2000 мм)</t>
  </si>
  <si>
    <t xml:space="preserve">Межкомнатная дверь (700х2000 мм). Дверное полотно с размерами 700х2000 мм,  конструкция: состоящие из деревянного каркаса и ячеистого наполнителя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
Цвет и сторона открывания согласовывается с Заказчиком.
</t>
  </si>
  <si>
    <t>Межкомнатная дверь (900х2000 мм)</t>
  </si>
  <si>
    <t>Межкомнатная дверь (900х2000 мм). Дверное полотно с размерами 900х2000 мм,  конструкция, состоящая из деревянного каркаса и ячеистого наполнителя,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 Цвет и сторона открывания согласовывается с Заказчиком.</t>
  </si>
  <si>
    <t>СЗ 160 от 13.04.2017</t>
  </si>
  <si>
    <t>Рабочий стол-трансформер</t>
  </si>
  <si>
    <t>Рабочий стол-трансформер, размеры: длина не менее 160 см, ширина не менее 80 см, высота не менее 65 см, высота не более 125 см. Полная характеристика согласно технической спецификации.</t>
  </si>
  <si>
    <t>СЗ 20 от 17.01.2017; СЗ 135 от 30.03.2017; СЗ 159 от 13.04.2017</t>
  </si>
  <si>
    <t>Количество часов синхронного перевода 1990 часов.                                                                                  Полная техническая характеристика согласно технической спецификации</t>
  </si>
  <si>
    <t>Стедикам электронный</t>
  </si>
  <si>
    <t>Стедикам электронный предназначен для стабилизации съемочной камеры для кино-или видеосъемки в движении. Ручка стабилизатора для смартфонов, емкость аккумулятора не менее 980 mAh, 2 аккумулятора. Полная техническая характеристика согласно технической спецификации</t>
  </si>
  <si>
    <t>СЗ 161 от 14.04.2017</t>
  </si>
  <si>
    <t>СЗ 654 от 26.12.2016; СЗ 168 от 19.04.2017г.</t>
  </si>
  <si>
    <r>
      <t xml:space="preserve">Техническое обслуживание лифтов для  АО «Республиканский диагностический центр», г. Астана, ул Сыганак 2, 6 лифтов; АО «Национальный научный центр онкологии и трансплантологии», г. Астана, улица Жанибек, Керей ханов, 3, 10 лифтов; АО «Республиканский детский реабилитационный центр» г. Астана, пр. Туран 36, 14 лифтов; АО «Национальный научный центр материнства и детства», г. Астана, пр. Туран 38, 12 лифтов;  Здание "Школы Медицины", г. Астана, ул. Керей, Жанибек хандар, д.5/1, 9 лифтов. Техническое обслуживание лифтов оказываются </t>
    </r>
    <r>
      <rPr>
        <sz val="10"/>
        <color rgb="FF222222"/>
        <rFont val="Times New Roman"/>
        <family val="1"/>
        <charset val="204"/>
      </rPr>
      <t xml:space="preserve">в соответствии с </t>
    </r>
    <r>
      <rPr>
        <sz val="10"/>
        <color theme="1"/>
        <rFont val="Times New Roman"/>
        <family val="1"/>
        <charset val="204"/>
      </rPr>
      <t>правила обеспечения промышленной безопасности при эксплуатации грузоподъемных механизмов</t>
    </r>
    <r>
      <rPr>
        <sz val="10"/>
        <color rgb="FF222222"/>
        <rFont val="Times New Roman"/>
        <family val="1"/>
        <charset val="204"/>
      </rPr>
      <t xml:space="preserve">, утвержденных Приказом Министерства </t>
    </r>
    <r>
      <rPr>
        <sz val="10"/>
        <color theme="1"/>
        <rFont val="Times New Roman"/>
        <family val="1"/>
        <charset val="204"/>
      </rPr>
      <t>по инвестициям и развитию</t>
    </r>
    <r>
      <rPr>
        <b/>
        <sz val="10"/>
        <color theme="1"/>
        <rFont val="Times New Roman"/>
        <family val="1"/>
        <charset val="204"/>
      </rPr>
      <t xml:space="preserve">  </t>
    </r>
    <r>
      <rPr>
        <sz val="10"/>
        <color rgb="FF222222"/>
        <rFont val="Times New Roman"/>
        <family val="1"/>
        <charset val="204"/>
      </rPr>
      <t>Республики Казахстан, от 30 декабря 2014 года № 359 (далее- ПОПБЭГМ).</t>
    </r>
    <r>
      <rPr>
        <sz val="10"/>
        <color rgb="FF000000"/>
        <rFont val="Times New Roman"/>
        <family val="1"/>
        <charset val="204"/>
      </rPr>
      <t xml:space="preserve"> Техническое обслуживание лифтов и эскалаторов состоит из: периодических осмотров (ежедневно),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  </r>
  </si>
  <si>
    <t>Количество участников 210 (двести десять) человек. Полная техническая характеристика согласно технической спецификации</t>
  </si>
  <si>
    <t>СЗ 135 от 30.03.2017; СЗ 163 от 18.04.2017г.</t>
  </si>
  <si>
    <t>Количество участников 70 (семьдесят пять) человек. Полная техническая характеристика согласно технической спецификации</t>
  </si>
  <si>
    <t xml:space="preserve">Погрузочно-разгрузочные услуги будут производиться при подготовке к крупным мероприятиям,при выполнении работ,связанных с перемещением товарно-материальных ценностей из складских помещений на время отсутствия либо невозможности использования постоянного штата грузчиков. Необходимое количество грузчиков определяется заказчиком и может составлять до 10 грузчиков. Общее количество часов оказания услуг не более 2 642 часа в год. </t>
  </si>
  <si>
    <t>Работы по изготовлению и монтажу беседок</t>
  </si>
  <si>
    <t>Работы по изготовлению и монтажу беседок на территории Заказчика в количестве 3 (трех) единиц. Беседка предствавляет собой сборно-разборную конструкцию прямоугольной формы,состоящую из каркаса, твердого основания (пола) и крыши (навеса). Размеры беседки, ширина/длина/высота: не менее 2200 х 2200 х 2300 мм. Полная характеристика согласно технической спецификации</t>
  </si>
  <si>
    <t>СЗ 166 от 19.04.2017</t>
  </si>
  <si>
    <t>май 2017 г.</t>
  </si>
  <si>
    <t>Подвоз воды для полива</t>
  </si>
  <si>
    <t>Общий объем воды составляет 6 300 куб.м. Услуги по подвозу воды включают: воду, доставку воды, пригодной для полива зеленых насаждений, закачку в емкость системы полива</t>
  </si>
  <si>
    <t>СЗ 175 от 21.04.2017</t>
  </si>
  <si>
    <t>СЗ 174 от 21.04.2017</t>
  </si>
  <si>
    <t>Услуги по устройству цветников</t>
  </si>
  <si>
    <t>Общая фактическая площадь- 1 334,26 кв.м. в т.ч.: - "Назарбаев Университет" 1 055,26 кв.м. г. Астана, пр. Кабанбай батыра,53; -АО "ННЦОТ" 64 кв.м,. г. Астана, ул.Жанибек,Керей хандары,3; - АО "РДЦ" 150 кв.м. г. Астана, ул. Сыганак,2; - АО "НЦДР" 65 кв.м. г. Астана, пр. Туран,36. Устройство цветников включает:планировку и перекопку основания цветника; насенение рисунка; посадка рассады цветов; полив. Содержание цветников включает: прополку растений с рыхлением и уборкой сорняков; полив и промывку растений; обрезку отцветших соцветий; мульчирование, внесение минеральных удобрений. Полная техническая характеристика согласно технической спецификации.</t>
  </si>
  <si>
    <t>Шарфы для бакалавров</t>
  </si>
  <si>
    <t>Шарфы для бакалавров: шарф длиной 160 см. Состав 100% атлас. Нанесение: вышивка на фронтальный стороне 8*5 см., на задней части 10*5 см. Цвета шарфов со согласованию с Заказчиком.</t>
  </si>
  <si>
    <t>СЗ 177 от 25.04.2017</t>
  </si>
  <si>
    <t>Автоматический воздухоотводчик</t>
  </si>
  <si>
    <t>Автоматический воздухоотводчик радиаторный. Полная техническая характеристика согласно технической спецификации.</t>
  </si>
  <si>
    <t>Адаптор с внутренней резьбой Ду-20×15 мм</t>
  </si>
  <si>
    <t>Адаптор с внутренней резьбой Ду-20×15 мм, прямой, полипропилен - никелированная латунь. Полная техническая характеристика согласно технической спецификации.</t>
  </si>
  <si>
    <t>Адаптор с наружной резьбой Ду-20×15 мм</t>
  </si>
  <si>
    <t>Адаптор с наружной резьбой Ду-20×15 мм, прямой, полипропилен - никелированная латунь. Полная техническая характеристика согласно технической спецификации.</t>
  </si>
  <si>
    <t>Вантуз</t>
  </si>
  <si>
    <t>Вантуз резиновый Ду-100 мм для прочистки засоренных стоков и раковин. Длина ручки не менее 450 мм. Ручка с акриловым покрытием. Полная техническая характеристика согласно технической спецификации.</t>
  </si>
  <si>
    <t>Вентиль угловой радиаторный</t>
  </si>
  <si>
    <t>Вентиль угловой радиаторный, для подсоединения радиаторов в систему отопления. Подсоединение 20мм. Регулировочный вентиль. Полная техническая характеристика согласно технической спецификации.</t>
  </si>
  <si>
    <t>Ветошь</t>
  </si>
  <si>
    <t>Ветошь. Холстопрошивное хлопчатобумажное полотно. Ширина: не менее 140 см, Плотность: не менее 200 гр/п.м. Полная техническая характеристика согласно технической спецификации.</t>
  </si>
  <si>
    <t>Гибкий шланг для смесителя</t>
  </si>
  <si>
    <t>Гибкий шланг для смесителя, длина 60 см, подключение Ду-15/15 мм, материал - плетенный металл. Полная техническая характеристика согласно технической спецификации.</t>
  </si>
  <si>
    <t>Гибкий шланг для душа</t>
  </si>
  <si>
    <t>Гибкий шланг для душа, длина 2 м, подключение Ду-15/15 мм. Полная техническая характеристика согласно технической спецификации.</t>
  </si>
  <si>
    <t>Гофра к раковине</t>
  </si>
  <si>
    <t>Гофрированная труба для соединения раковины с канализационной сетью Ду-50 мм. Полная техническая характеристика согласно технической спецификации.</t>
  </si>
  <si>
    <t>Гофра для сифона</t>
  </si>
  <si>
    <t>Гофрированная труба для сифона душевого поддона, внутренний Ду-43 мм, М-48 мм, подсоединение Ду-50 мм. Полная техническая характеристика согласно технической спецификации.</t>
  </si>
  <si>
    <t>Диск абразивный Ду-125 мм</t>
  </si>
  <si>
    <t>Диск абразивный Ду-125 мм. Полная техническая характеристика согласно технической спецификации.</t>
  </si>
  <si>
    <t>Душевая лейка со шлангом</t>
  </si>
  <si>
    <t>Душевая лейка со шлангом, подключение Ду-15/15 мм, работа лейки не менее двух режимов: рассеивающий и струйный, длина шланга не менее 1,5 м. Полная техническая характеристика согласно технической спецификации.</t>
  </si>
  <si>
    <t>Жидкий хлор</t>
  </si>
  <si>
    <t>Жидкий хлор в канистре менее 20 литров. Для дезинфекционной обработки воды в бассейнах. Средство на основе стабилизированного хлора. Высококонцентрированное, изготовленное для уничтожения вирусов, бактерий и микробов. Полная техническая характеристика согласно технической спецификации.</t>
  </si>
  <si>
    <t>Картридж</t>
  </si>
  <si>
    <t>Картридж для очистной установки SC-20BP-5. Для очистки питьевой воды от механической примеси и обеззараживания в системах водоснабжения. Полная техническая характеристика согласно технической спецификации.</t>
  </si>
  <si>
    <t>Ключ газовый №5</t>
  </si>
  <si>
    <t>Ключ газовый №5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</si>
  <si>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Ключ газовый №6</t>
  </si>
  <si>
    <t>Ключ газовый №6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</si>
  <si>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Кран шаровый Ду-20 мм гайка-штуцер со сгоном</t>
  </si>
  <si>
    <t>Кран шаровый Ду-20 мм, гайка-штуцер со сгоном. Полная техническая характеристика согласно технической спецификации.</t>
  </si>
  <si>
    <t>Кран шаровый Ду-32 мм гайка-штуцер со сгоном</t>
  </si>
  <si>
    <t>Кран шаровый Ду-32 мм, гайка-штуцер со сгоном. Полная техническая характеристика согласно технической спецификации.</t>
  </si>
  <si>
    <t>Кран шаровый Ду-40 мм гайка-штуцер со сгоном</t>
  </si>
  <si>
    <t>Кран шаровый Ду-40 мм, гайка-штуцер со сгоном. Полная техническая характеристика согласно технической спецификации.</t>
  </si>
  <si>
    <t>Кран шаровый Ду-50 мм гайка-штуцер со сгоном</t>
  </si>
  <si>
    <t>Кран шаровый Ду-50 мм, гайка-штуцер со сгоном. Полная техническая характеристика согласно технической спецификации.</t>
  </si>
  <si>
    <t>Кран шаровый Ду-15 мм внутренний-внутренний</t>
  </si>
  <si>
    <t>Кран шаровый Ду-15 мм, внутренний-внутренний. Полная техническая характеристика согласно технической спецификации.</t>
  </si>
  <si>
    <t>Кран шаровый Ду-20 мм внутренний-внутренний</t>
  </si>
  <si>
    <t>Кран шаровый Ду-20 мм, внутренний-внутренний. Полная техническая характеристика согласно технической спецификации.</t>
  </si>
  <si>
    <t>Кран шаровый Ду-25 мм внутренний-внутренний</t>
  </si>
  <si>
    <t>Кран шаровый Ду-25 мм, внутренний-внутренний. Полная техническая характеристика согласно технической спецификации.</t>
  </si>
  <si>
    <t>Кран шаровый Ду-32 мм внутренний-внутренний</t>
  </si>
  <si>
    <t>Кран шаровый Ду-32 мм, внутренний-внутренний. Полная техническая характеристика согласно технической спецификации.</t>
  </si>
  <si>
    <t>Кран шаровый Ду-50 мм внутренний-внутренний</t>
  </si>
  <si>
    <t>Кран шаровый Ду-50 мм, внутренний-внутренний. Полная техническая характеристика согласно технической спецификации.</t>
  </si>
  <si>
    <t>Кран шаровый Ду-15 мм внутренний-наружный</t>
  </si>
  <si>
    <t>Кран шаровый Ду-15 мм, внутренний-наружный. Полная техническая характеристика согласно технической спецификации.</t>
  </si>
  <si>
    <t>Кран шаровый Ду-20 мм внутренний-наружный</t>
  </si>
  <si>
    <t>Кран шаровый Ду-20 мм, внутренний-наружный. Полная техническая характеристика согласно технической спецификации.</t>
  </si>
  <si>
    <t>Кран шаровый Ду-40 мм внутренний-наружный</t>
  </si>
  <si>
    <t>Кран шаровый Ду-40 мм, внутренний-наружный. Полная техническая характеристика согласно технической спецификации.</t>
  </si>
  <si>
    <t>Сиденья для унитаза</t>
  </si>
  <si>
    <t>Крышка унитаза. Цвет: белый; пластмассовая; материал: дюропласт; вид: D-образный конусовидный овал; размер стульчака 35×46 см, размер крышки 36×47 см, расстояние между креплениями 150 мм, крепления винтовое из белой пластмассы. Полная техническая характеристика согласно технической спецификации.</t>
  </si>
  <si>
    <t>Лейка для биде</t>
  </si>
  <si>
    <t>Лейка для биде, рычажный, хромированный, длина шланга не менее 1 м, работа лейки: струйный режим. Полная техническая характеристика согласно технической спецификации.</t>
  </si>
  <si>
    <t>Лён</t>
  </si>
  <si>
    <t>Лён для подмотки резьбовых соединений, чёсанный, по 200 грамм пучок. Полная техническая характеристика согласно технической спецификации.</t>
  </si>
  <si>
    <t>Литол</t>
  </si>
  <si>
    <t>Литол. Антифрикционная многоцелевая водостойкая смазка. Рабочая температура от -40°С до +120°С.  Полная техническая характеристика согласно технической спецификации.</t>
  </si>
  <si>
    <t>Москитная сетка</t>
  </si>
  <si>
    <t>Москитная сетка, материал – капрон, для удержания попадания мелких насекомых в помещения и в систему вентиляции. Полная техническая характеристика согласно технической спецификации.</t>
  </si>
  <si>
    <t>Муфта Ду-15 мм</t>
  </si>
  <si>
    <t>Муфта Ду-15 мм, никелированная латунь. Полная техническая характеристика согласно технической спецификации.</t>
  </si>
  <si>
    <t>Муфта Ду-20 мм</t>
  </si>
  <si>
    <t>Муфта Ду-20 мм, никелированная латунь. Полная техническая характеристика согласно технической спецификации.</t>
  </si>
  <si>
    <t>Муфта оцинкованная Ду-15 мм</t>
  </si>
  <si>
    <t>Муфта оцинкованная Ду-15 мм. Полная техническая характеристика согласно технической спецификации.</t>
  </si>
  <si>
    <t>Муфта оцинкованная Ду-20 мм</t>
  </si>
  <si>
    <t>Муфта оцинкованная Ду-20 мм. Полная техническая характеристика согласно технической спецификации.</t>
  </si>
  <si>
    <t>Муфта оцинкованная Ду-25 мм</t>
  </si>
  <si>
    <t>Муфта оцинкованная Ду-25 мм. Полная техническая характеристика согласно технической спецификации.</t>
  </si>
  <si>
    <t>Муфта оцинкованная Ду-32 мм</t>
  </si>
  <si>
    <t>Муфта оцинкованная Ду-32 мм. Полная техническая характеристика согласно технической спецификации.</t>
  </si>
  <si>
    <t>Муфта оцинкованная Ду-40 мм</t>
  </si>
  <si>
    <t>Муфта оцинкованная Ду-40 мм. Полная техническая характеристика согласно технической спецификации.</t>
  </si>
  <si>
    <t>Муфта оцинкованная Ду-50 мм</t>
  </si>
  <si>
    <t>Муфта оцинкованная Ду-50 мм. Полная техническая характеристика согласно технической спецификации.</t>
  </si>
  <si>
    <t>Муфта полипропилен Ду-20 мм</t>
  </si>
  <si>
    <t>Муфта полипропилен Ду-20 мм. Полная техническая характеристика согласно технической спецификации.</t>
  </si>
  <si>
    <t>Муфта полипропилен Ду-25 мм</t>
  </si>
  <si>
    <t>Муфта полипропилен Ду-25 мм. Полная техническая характеристика согласно технической спецификации.</t>
  </si>
  <si>
    <t>Муфта полипропилен Ду-32 мм</t>
  </si>
  <si>
    <t>Муфта полипропилен Ду-32 мм.  Полная техническая характеристика согласно технической спецификации.</t>
  </si>
  <si>
    <t>Муфта полипропилен Ду-40 мм</t>
  </si>
  <si>
    <t>Муфта полипропилен Ду-40 мм. Полная техническая характеристика согласно технической спецификации.</t>
  </si>
  <si>
    <t>Набор отверток</t>
  </si>
  <si>
    <t>Набор отверток для монтажа и демонтажа резьбовых соединений.  Полная техническая характеристика согласно технической спецификации.</t>
  </si>
  <si>
    <t>Набор слесарно-монтажного инструменты</t>
  </si>
  <si>
    <t>Набор слесарно-монтажного инструмента состоит из 119 предметов и упакованы в чемодане. Полная техническая характеристика согласно технической спецификации.</t>
  </si>
  <si>
    <t>Ниппель-переходник Ду-15/12 мм наружный-наружный</t>
  </si>
  <si>
    <t>Ниппель-переходник Ду-15/12 мм, наружный-наружный, никелированная латунь. Полная техническая характеристика согласно технической спецификации.</t>
  </si>
  <si>
    <t>Ниппель-переходник Ду-20/15 мм</t>
  </si>
  <si>
    <t>Ниппель-переходник Ду-20/15 мм, наружный-наружный, никелированная латунь. Полная техническая характеристика согласно технической спецификации.</t>
  </si>
  <si>
    <t>Ниппель Ду-15/15 мм</t>
  </si>
  <si>
    <t>Ниппель Ду-15/15 мм, никелированная латунь. Полная техническая характеристика согласно технической спецификации.</t>
  </si>
  <si>
    <t>Ниппель Ду-32/32 мм</t>
  </si>
  <si>
    <t>Ниппель Ду-32/32 мм, никелированная латунь. Полная техническая характеристика согласно технической спецификации.</t>
  </si>
  <si>
    <t>Обратный клапан пружинный Ду-15 мм</t>
  </si>
  <si>
    <t>Обратный клапан пружинный Ду-15 мм, латунь. Полная техническая характеристика согласно технической спецификации.</t>
  </si>
  <si>
    <t>Обратный клапан пружинный Ду-20 мм</t>
  </si>
  <si>
    <t>Обратный клапан пружинный Ду-20 мм, латунь. Полная техническая характеристика согласно технической спецификации.</t>
  </si>
  <si>
    <t>Обратный клапан пружинный Ду-25 мм</t>
  </si>
  <si>
    <t>Обратный клапан пружинный Ду-25 мм, латунь. Полная техническая характеристика согласно технической спецификации.</t>
  </si>
  <si>
    <t>Обратный клапан пружинный Ду-32 мм</t>
  </si>
  <si>
    <t>Обратный клапан пружинный Ду-32 мм, латунь. Полная техническая характеристика согласно технической спецификации.</t>
  </si>
  <si>
    <t>Обратный клапан пружинный Ду-50 мм</t>
  </si>
  <si>
    <t>Обратный клапан пружинный Ду-50 мм, латунь. Полная техническая характеристика согласно технической спецификации.</t>
  </si>
  <si>
    <t>Отвод поливинилхлорид Ду-50 мм 45°</t>
  </si>
  <si>
    <t>Отвод поливинилхлорид Ду-50 мм, 45°. Полная техническая характеристика согласно технической спецификации.</t>
  </si>
  <si>
    <t>Отвод поливинилхлорид Ду-100 мм 90°</t>
  </si>
  <si>
    <t>Отвод поливинилхлорид Ду-100 мм, 90°. Полная техническая характеристика согласно технической спецификации.</t>
  </si>
  <si>
    <t>Отвод полипропилен Ду-20 мм 90°</t>
  </si>
  <si>
    <t>Отвод полипропилен Ду-20 мм, 90°. Полная техническая характеристика согласно технической спецификации.</t>
  </si>
  <si>
    <t>Отвод полипропилен Ду-25 мм 90°</t>
  </si>
  <si>
    <t>Отвод полипропилен Ду-25 мм, 90°. Полная техническая характеристика согласно технической спецификации.</t>
  </si>
  <si>
    <t>Отвод полипропилен Ду-32 мм 90°</t>
  </si>
  <si>
    <t>Отвод полипропилен Ду-32 мм, 90°. Полная техническая характеристика согласно технической спецификации.</t>
  </si>
  <si>
    <t>Отвод полипропилен Ду-40 мм 90°</t>
  </si>
  <si>
    <t>Отвод полипропилен Ду-40 мм, 90°. Полная техническая характеристика согласно технической спецификации.</t>
  </si>
  <si>
    <t>Паста техническая</t>
  </si>
  <si>
    <t>Паста техническая для уплотнения резьбовых соединений, в тюбике 65 грамм (вода/пар). Полная техническая характеристика согласно технической спецификации.</t>
  </si>
  <si>
    <t>Переход футорка Ду-20/15 мм наружный -внутренний</t>
  </si>
  <si>
    <t xml:space="preserve"> Переход футорка Ду-20/15 мм, наружный-внутренний, никелированная латунь. Полная техническая характеристика согласно технической спецификации.</t>
  </si>
  <si>
    <t>Переход футорка Ду-20/25 мм наружный -внутренний</t>
  </si>
  <si>
    <t>Переход футорка Ду-20/25 мм, наружный -внутренний, никелированная латунь. Полная техническая характеристика согласно технической спецификации.</t>
  </si>
  <si>
    <t>Пистолет для силикона, с ручным приводом штока, для выдавливания силикона, герметика из тубы. Полная техническая характеристика согласно технической спецификации.</t>
  </si>
  <si>
    <t xml:space="preserve">Подводка 80 см </t>
  </si>
  <si>
    <t>Подводка для воды и смесителя 80 см, подключение Ду-15/15 мм, материал - плетенный металл. Полная техническая характеристика согласно технической спецификации.</t>
  </si>
  <si>
    <t>Подводка 100 см</t>
  </si>
  <si>
    <t>Подводка для воды и смесителя 100 см, подключение Ду-15/15 мм, материал - плетенный металл. Полная техническая характеристика согласно технической спецификации.</t>
  </si>
  <si>
    <t>Поддон</t>
  </si>
  <si>
    <t>Поддон для душевых кабин, размер 800×800×130 мм, акриловое покрытие, пластик. Полная техническая характеристика согласно технической спецификации.</t>
  </si>
  <si>
    <t>Полотенцесушитель 330×600 мм, Ду-20 мм</t>
  </si>
  <si>
    <t>Полотенцесушитель П-образный, хром, подвод Ду-20 мм, габариты 330×600 мм. Полная техническая характеристика согласно технической спецификации.</t>
  </si>
  <si>
    <t>Полотенцесушитель 500×600 мм, Ду-20 мм</t>
  </si>
  <si>
    <t>Полотенцесушитель П-образный, хром, подвод Ду-20 мм, габариты 500×600 мм. Полная техническая характеристика согласно технической спецификации.</t>
  </si>
  <si>
    <t>Полотно по металлу</t>
  </si>
  <si>
    <t>Полотно по металлу для использования в качестве сменных элементов к ножовкам по металлу длиной 300 мм. Изготовлен из быстрорежущей стали. Зубья разведены и закалены. Полная техническая характеристика согласно технической спецификации.</t>
  </si>
  <si>
    <t>Прибор рН-метр</t>
  </si>
  <si>
    <t>Прибор рН для измерения уровня питьевой воды, воды в плавательных бассейнах, водопроводных и тепловых сетей. Шкала измерения прибора от 0,1 до 40 единиц. Полная техническая характеристика согласно технической спецификации.</t>
  </si>
  <si>
    <t>Припой 0%</t>
  </si>
  <si>
    <t>Припой 0% для сварки меди и сплавов. Полная техническая характеристика согласно технической спецификации.</t>
  </si>
  <si>
    <t>Припой 5%</t>
  </si>
  <si>
    <t xml:space="preserve"> Припой 5% для сварки меди и сплавов. Полная техническая характеристика согласно технической спецификации.</t>
  </si>
  <si>
    <t>Разводной ключ</t>
  </si>
  <si>
    <t>Разводной ключ для вращения гаек, болтов, монтажа/демонтажа труб и других изделий. Является разновидностью рожкового ключа, с регулируемыми губками. Губки – хромованадиевая сталь. Расширение до 32 мм и длина не менее 200 мм. Полная техническая характеристика согласно технической спецификации.</t>
  </si>
  <si>
    <t>Муфта разъемная металлическая, внутренняя резьба, Ду-63×63 мм</t>
  </si>
  <si>
    <t>Разъемная муфта металлическая, внутренняя резьба, Ду-63×63 мм. Полная техническая характеристика согласно технической спецификации.</t>
  </si>
  <si>
    <t>Разъемная муфта полипропилен, внутренняя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</si>
  <si>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внутренняя резьба, Ду-25×3/4 мм</t>
  </si>
  <si>
    <t>Разъемная муфта полипропилен, внутренняя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</si>
  <si>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внутренняя резьба, Ду-32×1 мм</t>
  </si>
  <si>
    <t>Разъемная муфта полипропилен, внутренняя резьба, никелированная латунь, Ду-32×1 мм. Полная техническая характеристика согласно технической спецификации.</t>
  </si>
  <si>
    <t>Муфта разъемная полипропилен, наружная резьба, Ду-20×1/2 мм</t>
  </si>
  <si>
    <t>Разъемная муфта полипропилен, наружная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</si>
  <si>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наружная резьба, Ду-25×3/4 мм</t>
  </si>
  <si>
    <t>Разъемная муфта полипропилен, наружная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</si>
  <si>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наружная резьба, Ду-32×1 мм</t>
  </si>
  <si>
    <t>Разъемная муфта полипропилен, наружная резьба, никелированная латунь, Ду-32×1 мм. Полная техническая характеристика согласно технической спецификации.</t>
  </si>
  <si>
    <t xml:space="preserve">Фум лента </t>
  </si>
  <si>
    <t>Фум лента. Резьбоуплотнительная нить. Ширина не менее 12мм, в катушке не менее 10м. Полная техническая характеристика согласно технической спецификации.</t>
  </si>
  <si>
    <t>Сальниковая набивка плетенная</t>
  </si>
  <si>
    <t>Сальниковая набивка – плетена,я для заполнения сальниковых камер с целью герметизации. Полная техническая характеристика согласно технической спецификации.</t>
  </si>
  <si>
    <t>Сальниковая набивка пропитанная</t>
  </si>
  <si>
    <t>Сальниковая набивка - пропитанная ветошь, для заполнения сальниковых камер с целью герметизации. Полная техническая характеристика согласно технической спецификации.</t>
  </si>
  <si>
    <t>Сгон оцинкованный Ду-15 мм</t>
  </si>
  <si>
    <t>Сгон оцинкованный Ду-15 мм. Полная техническая характеристика согласно технической спецификации.</t>
  </si>
  <si>
    <t>Сгон оцинкованные Ду-25 мм</t>
  </si>
  <si>
    <t>Сгон оцинкованный Ду-25 мм. Полная техническая характеристика согласно технической спецификации.</t>
  </si>
  <si>
    <t>Сгон оцинкованный Ду-32 мм</t>
  </si>
  <si>
    <t>Сгон оцинкованный Ду-32 мм. Полная техническая характеристика согласно технической спецификации.</t>
  </si>
  <si>
    <t>Сгон оцинкованные Ду-40 мм</t>
  </si>
  <si>
    <t>Сгон оцинкованный Ду-40 мм. Полная техническая характеристика согласно технической спецификации.</t>
  </si>
  <si>
    <t>Сгон оцинкованные Ду-50 мм</t>
  </si>
  <si>
    <t>Сгон оцинкованный Ду-50 мм. Полная техническая характеристика согласно технической спецификации.</t>
  </si>
  <si>
    <t>Синтепон</t>
  </si>
  <si>
    <t>Синтепон, ширина 2 м, толщина не менее 3 мм, для предотвращения попадания крупных частиц пыли в систему вентиляции. Полная техническая характеристика согласно технической спецификации.</t>
  </si>
  <si>
    <t>Сифон для душевого поддона</t>
  </si>
  <si>
    <t>Сифон для душевого поддона, без гофры, Ду-100 мм, отверстие поддона Ду-60 мм, цвет: хром. Проточного типа, с нержавеющим выпуском, хромированная крышка. Полная техническая характеристика согласно технической спецификации.</t>
  </si>
  <si>
    <t>Сифон для раковины</t>
  </si>
  <si>
    <t>Сифон для раковины «бутылочный», пластмассовый с унифицированным выпуском и вертикальным отводом, сборно-разборный. Полная техническая характеристика согласно технической спецификации.</t>
  </si>
  <si>
    <t>Смеситель для душевой кабины, короткий гусак</t>
  </si>
  <si>
    <t>Смеситель для душевой кабины, короткий гусак. Материал изделия: хромированная латунь, рычажный, лейка со шлангом, длина шланга не менее 1,5 м, работа лейки не менее двух режимов: рассеивающий и струйный. Полная техническая характеристика согласно технической спецификации.</t>
  </si>
  <si>
    <t>Смеситель для кухни, длинный гусак</t>
  </si>
  <si>
    <t>Смеситель для кухни, длинный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</si>
  <si>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Смеситель для раковины, короткий гусак</t>
  </si>
  <si>
    <t>Смеситель для раковины, короткий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</si>
  <si>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Соль таблетированная</t>
  </si>
  <si>
    <t>Соль таблетированная для регенерации ионообменных смол в установках по умягчению воды. Поваренная, не йодированная (в составе NaCL не менее 99,6%), медленно растворимая для регенерации ионообменных смол, в пропиленовых мешках по 25 кг. Полная техническая характеристика согласно технической спецификации.</t>
  </si>
  <si>
    <t>Термометр</t>
  </si>
  <si>
    <t>Термометр, диаметр 100 мм, диапазон измерения от 0° и выше 110°С. Полная техническая характеристика согласно технической спецификации.</t>
  </si>
  <si>
    <t>Тройник полипропилен Ду-25/20/25 мм</t>
  </si>
  <si>
    <t>Тройник полипропилен Ду-25/20/25 мм. Полная техническая характеристика согласно технической спецификации.</t>
  </si>
  <si>
    <t>Трос сантехнический</t>
  </si>
  <si>
    <t>Трос сантехнический для прочистки засоров в сливных трубах вручную. Длина не менее 20 м. Диаметр не менее 12 мм. Материал: высокопрочная инструментальная каленая сталь в пружинной оплетке. Полная техническая характеристика согласно технической спецификации.</t>
  </si>
  <si>
    <t>Труба полипропилен Ду-20мм</t>
  </si>
  <si>
    <t>Труба полипропилен, ДУ-20мм, для горячей воды, до 90°С. Полная техническая характеристика согласно технической спецификации.</t>
  </si>
  <si>
    <t>Уголок, никелированная латунь, внутренняя-внутренняя, Ду-15 мм</t>
  </si>
  <si>
    <t>Уголок, никелированная латунь, внутренний-внутренний, Ду-15 мм. Полная техническая характеристика согласно технической спецификации.</t>
  </si>
  <si>
    <t>Уголок, никелированная латунь, внутренняя-внутренняя, Ду-20 мм</t>
  </si>
  <si>
    <t>Уголок, никелированная латунь, внутренний-внутренний, Ду-20 мм. Полная техническая характеристика согласно технической спецификации.</t>
  </si>
  <si>
    <t>Удлинитель катушка</t>
  </si>
  <si>
    <t>Удлинитель катушка. Напряжение: не менее 220 В; провод: ПВС сечение 3×1,5 мм²; длина провода: не менее 50 м; количество розеток: не менее 4 штук; вилка: не менее 16 А, 2р+Е; розетка: не менее 16 А, 2р+Е; с индикаторной лампой; степень защиты: не менее - IP20 Полная техническая характеристика согласно технической спецификации.</t>
  </si>
  <si>
    <t>Фен промышленный</t>
  </si>
  <si>
    <t>Фен промышленный для генерации горячего воздуха. Применяется для сушки или снятия лакокрасочных покрытий, для сушки штукатурки, шпатлёвки, изделий из гипса, клеевых соединений и клейки путем нагрева. Вес не более 1 кг. Потребляемая мощность не менее 2000 Вт. Воздушный поток воздуха не менее 500 л/мин.  Максимальная температура 600°С. Рабочее напряжение/частота не менее 230 В ~ 50 Гц. Полная техническая характеристика согласно технической спецификации.</t>
  </si>
  <si>
    <t>Фильтр сетчатый Ду-15 мм</t>
  </si>
  <si>
    <t>Фильтр сетчатый резьбовой «угловой» Ду-15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</si>
  <si>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Фильтр сетчатый Ду-20 мм</t>
  </si>
  <si>
    <t>Фильтр сетчатый резьбовой «угловой» Ду-20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</si>
  <si>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Фонарь бытовой</t>
  </si>
  <si>
    <t>Фонарь бытовой. Рабочая потребляемая мощность: не менее 150 Вт. Аккумуляторная батарея: свинцовая, герметизированная. Емкость: не менее 4,5 А/час. Лампа накаливания: светодиод, криптоновая. Зарядное устройство 220 В / 9 В или 6 В не менее 0,7 мА. Габаритные размеры: не более 80×80×212,5 мм. Полная техническая характеристика согласно технической спецификации.</t>
  </si>
  <si>
    <t>Фонарь налобный</t>
  </si>
  <si>
    <t>Фонарь налобный. Рабочая потребляемая мощность: не менее 50 Вт. Аккумуляторная батарея: свинцовая, герметизированная. Емкость: не менее 1 А/час. Лампа накаливания: светодиод, криптоновая. Зарядное устройство 220В/9В или 6В не менее 0,1мА. Крепление: мягкая ткань с резиновой прослойкой. Полная техническая характеристика согласно технической спецификации.</t>
  </si>
  <si>
    <t>Инсталляция в комплекте</t>
  </si>
  <si>
    <t>Инсталляция в комплекте. В комплект входит: бачок с впускным и сливным механизмом, самонесущая рама, кнопка смыва, толкательный механизм, стоковое колено 90/100 мм из полипропилена.  Подвод воды ½, рабочий диапазон 0,5-0,8 МПа, наличие функции большой слив-малый слив, несущая способность не менее 350 кг, габариты рамы 1195х145х530 мм, кнопка смыва – цвет хром матовый.  Полная техническая характеристика согласно технической спецификации.</t>
  </si>
  <si>
    <t>Переход футорка Ду-1/2-1/4 мм наружный – внутренний</t>
  </si>
  <si>
    <t>Переход футорка Ду-1/2-1/4 мм наружный – внутренний. Полная техническая характеристика согласно технической спецификации.</t>
  </si>
  <si>
    <t>Труба полипропилен Ду-25мм</t>
  </si>
  <si>
    <t>Труба полипропилен Ду-25мм, для горячей воды, до 90°С. Полная техническая характеристика согласно технической спецификации.</t>
  </si>
  <si>
    <t>Фреон 407</t>
  </si>
  <si>
    <t>СЗ 180 от 25.04.2017</t>
  </si>
  <si>
    <r>
      <t>м</t>
    </r>
    <r>
      <rPr>
        <vertAlign val="superscript"/>
        <sz val="10"/>
        <color theme="1"/>
        <rFont val="Times New Roman"/>
        <family val="1"/>
        <charset val="204"/>
      </rPr>
      <t>2</t>
    </r>
  </si>
  <si>
    <r>
      <t>Фреон 407. Физическое состояние: сжиженный газ. Цвет: бесцветный. Запах: слегка эфирный. pH: не применяется. Температурные характеристики: температура кипения: -43,8; критическая температура: +86,05. Критическое давление: 46,3 бар. Характеристики воспламеняемости: температура вспышки: нет; давление пара: 11,88 бар при 25°C, 22,1 бар при 50°C. Плотность пара (воздух=1): 3,59. Плотность: жидкость: 1,138 г/см</t>
    </r>
    <r>
      <rPr>
        <vertAlign val="superscript"/>
        <sz val="10"/>
        <color theme="1"/>
        <rFont val="Times New Roman"/>
        <family val="1"/>
        <charset val="204"/>
      </rPr>
      <t>3</t>
    </r>
    <r>
      <rPr>
        <sz val="10"/>
        <color theme="1"/>
        <rFont val="Times New Roman"/>
        <family val="1"/>
        <charset val="204"/>
      </rPr>
      <t xml:space="preserve"> при 25°С. Полная техническая характеристика согласно технической спецификации.</t>
    </r>
  </si>
  <si>
    <t>Изготовление дубликатов ключей офисных и служебных помещений (плоские, вертикальные). Изготовление дубликатов ключей по мере необходимости, согласно заявке Заказчика, в количестве не более 300 дубликатов ключей: плоские ключи - не более 200 дубликатов, вертикальные ключи - не более 100 дубликатов.</t>
  </si>
  <si>
    <t>СЗ 21 от 17.01.2017г., СЗ 182 от 27.04.2017г.</t>
  </si>
  <si>
    <t>СЗ 112 от 14.03.2017; СЗ  187 от 03.05.2017</t>
  </si>
  <si>
    <t>СЗ 151 от 10.04.2017; СЗ 188 от 0.05.2017</t>
  </si>
  <si>
    <t>Частотный преобразователь для плавного запуска электродвигателей 4 кВт приточно-вытяжных машин</t>
  </si>
  <si>
    <t>Частотный преобразователь для плавного запуска электродвигателей 4 кВт приточно-вытяжных машин. Полная техническая характеристика согласно технической спецификации</t>
  </si>
  <si>
    <t>с</t>
  </si>
  <si>
    <t>СЗ 188 от 03.05.2017</t>
  </si>
  <si>
    <t>Частотный преобразователь для плавного запуска электродвигателей 2,2 кВт приточно-вытяжных машин</t>
  </si>
  <si>
    <t>Частотный преобразователь для плавного запуска электродвигателей 2,2 кВт приточно-вытяжных машин. Полная техническая характеристика согласно технической спецификации</t>
  </si>
  <si>
    <t>Услуги об организации обеспечения двухразовым питанием иностранных студентов по летней обучающей программе Школы гуманитарных и социальных наук</t>
  </si>
  <si>
    <t>СЗ 130 от 29.03.2017; искл. СЗ 185 от 28.04.2017г.</t>
  </si>
  <si>
    <t>СЗ 20 от 17.01.2017; СЗ 65 от 16.02.2017; СЗ 168 от 20.04.2017г.; СЗ 191 от 03.05.2017г.</t>
  </si>
  <si>
    <t>В целях обеспечения офиса Президента питьевой водой</t>
  </si>
  <si>
    <t>В целях обеспечения школ "Назарбаев Университет" имиджевой продукцией</t>
  </si>
  <si>
    <t>СЗ 191 от 03.05.</t>
  </si>
  <si>
    <t>СЗ 31 от 24.01.2017; СЗ 190 от 03.05.2017г.</t>
  </si>
  <si>
    <t>Преобразователи RS-портов в Ethernet</t>
  </si>
  <si>
    <t>Преобразователи RS-портов в Ethernet.Полная техническая характеристика согласно технической спецификации</t>
  </si>
  <si>
    <t>СЗ 197 от 15.05.2017</t>
  </si>
  <si>
    <t>Питьевая вода 0,25 литров</t>
  </si>
  <si>
    <t>Питьевая вода 0,5 литров</t>
  </si>
  <si>
    <t>Имиджевая продукция</t>
  </si>
  <si>
    <t>Работы по изготовлению и монтажу каленых стеклопакетов</t>
  </si>
  <si>
    <t>Работы по изготовлению и монтажу каленых стеклопакетов. Полная техническая характеристика согласно технической спецификации</t>
  </si>
  <si>
    <t>СЗ 199 от 16.05.2017</t>
  </si>
  <si>
    <t>Ремень привода дверей</t>
  </si>
  <si>
    <t>Ремень привода дверей для открытия и закрытия дверей кабины лифта</t>
  </si>
  <si>
    <t>Кнопки межэтажные для лифтов</t>
  </si>
  <si>
    <t>Плата электрическая</t>
  </si>
  <si>
    <t>Основная материнская плата электрическая с программным обеспечением</t>
  </si>
  <si>
    <t>Смазывающее устройство для направляющих (масленки)</t>
  </si>
  <si>
    <t>Уничтожитель бумаги. Автоматическое измельчение до 200 листов за один раз, уровень секретности не менее-4. Полная техническая характеристика согласно технической спецификации.</t>
  </si>
  <si>
    <t>Шредер, тип 1</t>
  </si>
  <si>
    <t>СЗ 204 от 17.05.2017</t>
  </si>
  <si>
    <t>Шредер, тип 2</t>
  </si>
  <si>
    <t>Уничтожитель бумаги. Автоматическое измельчение до 5 листов за один раз, уровень секретности не менее-3. Полная техническая характеристика согласно технической спецификации.</t>
  </si>
  <si>
    <t>Шредер, тип 3</t>
  </si>
  <si>
    <t>Уничтожитель бумаги. Уровень секретности не менее-3. Полная техническая характеристика согласно технической спецификации.</t>
  </si>
  <si>
    <t>Реализация проекта "Система кондиционирования воздуха блоков №№2,3,6,7,8,9 "Назарбаев Университет"</t>
  </si>
  <si>
    <t>Обеспечение нормированного температурного режима в помещениях блоков №№ 2,3,6,7,8,9 "Назарбаев Университет" согласно проектному решению и ГОСТ 30494-2011. Полная характеристика согласно технической спецификации</t>
  </si>
  <si>
    <t>СЗ 209 от 18.05.2017</t>
  </si>
  <si>
    <t>СЗ 210 от 19.05.2017</t>
  </si>
  <si>
    <t>Полив газонов поливомоечной автомашиной</t>
  </si>
  <si>
    <t>Услуги по поливу включают: доставку воды пригодной для полива зеленых насаждений, полив газонов поливомоечной автомашиной. Общий объем воды составляет 9 430 куб.м.</t>
  </si>
  <si>
    <t>СЗ 143 от 03.04.2017; искл.СЗ 211 от 19.05.2017</t>
  </si>
  <si>
    <t>СЗ 143 от 03.04.2017; искл. СЗ 211 от 19.05.2017</t>
  </si>
  <si>
    <t>СЗ 19 от 17.01.2017; СЗ 213 от 22.05.2017</t>
  </si>
  <si>
    <t>Шредер, тип 4</t>
  </si>
  <si>
    <t>СЗ 60 от 10.02.2017; искл. СЗ 216 от 25.05.2017</t>
  </si>
  <si>
    <t>Контейнер - это многоразовая тара, предназначенная для сбора и временного хранения отходов (макулатура, пластик). Полная техническая характеристика согласно технической спецификации</t>
  </si>
  <si>
    <t>СЗ 89 от 03.03.2017; СЗ 217 от 25.05.2017</t>
  </si>
  <si>
    <t>Техническое обследование здания</t>
  </si>
  <si>
    <t>Техническое обследование здания с выдачей заключения о техническом состоянии объекта</t>
  </si>
  <si>
    <t>СЗ 223 от 26.05.2017</t>
  </si>
  <si>
    <t>Стойка телекомуникационная</t>
  </si>
  <si>
    <t>Стойка телекомуникационная универсальная, двухрамная с полками, монтажным комплектом и роликами предназначена для открытого размещения активного и пассивного оборудования. Для использования в закрытых подготовленных помещениях с возможностью беспрепятственного доступа к установленному оборудованию. Полная техническая характеристика согласно технической спецификации.</t>
  </si>
  <si>
    <t>СЗ 220 от 26.05.2017</t>
  </si>
  <si>
    <t>июнь 2017 г.</t>
  </si>
  <si>
    <t>СЗ 224 от 29.05.2017</t>
  </si>
  <si>
    <t>Стальные панельные радиаторы. Размеры 100х500х1200 мм</t>
  </si>
  <si>
    <t>Максимальная температура -110 С; -максимальное рабочее избыточное давление 0,87 Мпа (8,7 кг/см2). Полная техническая характеристика согласно технической спецификации</t>
  </si>
  <si>
    <t>Стальные панельные радиаторы. Размеры 100х500х1300 мм</t>
  </si>
  <si>
    <t>Стальные панельные радиаторы. Размеры 100х500х1400 мм</t>
  </si>
  <si>
    <t>Стальные панельные радиаторы. Размеры 100х500х1600 мм</t>
  </si>
  <si>
    <t>Стальные панельные радиаторы. Размеры 100х500х2000 мм</t>
  </si>
  <si>
    <t>Количество участников 10 152 (десять тысяч сто пятьдесят два) человек. Полная техническая характеристика согласно технической спецификации.</t>
  </si>
  <si>
    <t>СЗ 18 от 17.01.2017; СЗ 41 от 27.01.2017; СЗ 75 от 23.02.2017; СЗ 218 от 31.05.2017г.</t>
  </si>
  <si>
    <t>Услуги питания для организации семинара "Меняющийся мир платежей", проводимой Высшей школой бизнеса совместно с Duke Corporate Education</t>
  </si>
  <si>
    <t>Количество участников 40 (сорок) человек. Полная техническая характеристика согласно технической спецификации</t>
  </si>
  <si>
    <t>СЗ 223 от 26.05.2017г.; СЗ 218 от 31.05.2017г.</t>
  </si>
  <si>
    <t>Жалюзи вертикальные</t>
  </si>
  <si>
    <t>В целях обеспечения Школы медицины и некоторых блоков здания АОО "Назарбаев университет"</t>
  </si>
  <si>
    <t>кв.м</t>
  </si>
  <si>
    <t>СЗ 230 от 31.05.2017</t>
  </si>
  <si>
    <t>Руллоные шторы</t>
  </si>
  <si>
    <t>Жалюзи вертикальные, пластиковые</t>
  </si>
  <si>
    <t>Жалюзи вертикальные, металлические</t>
  </si>
  <si>
    <t>Жалюзи горизонтальные, металлические</t>
  </si>
  <si>
    <t>Диван</t>
  </si>
  <si>
    <t>В целях обеспечения гримерной Президента Республики Казахстан</t>
  </si>
  <si>
    <t>Кресло</t>
  </si>
  <si>
    <t>Журнальный стол</t>
  </si>
  <si>
    <t>Круглый боковой стол</t>
  </si>
  <si>
    <t>Напольное зеркало</t>
  </si>
  <si>
    <t>Напольная вешалка для одежды</t>
  </si>
  <si>
    <t>Ковер</t>
  </si>
  <si>
    <t>Количество/ объем</t>
  </si>
  <si>
    <t>Раздел 2 (БПНП 1) 3) 7) 11) 14) 15) 17) 20) 27))</t>
  </si>
  <si>
    <t xml:space="preserve">Ремонт и наладка системы автоматической пожарной сигнализации </t>
  </si>
  <si>
    <t>Ремонт и наладка системы автоматической пожарной сигнализации. Полная техническая характеристика согласно технической спецификации. Адрес выполнения работ: пр.Туран 36.</t>
  </si>
  <si>
    <t>работа</t>
  </si>
  <si>
    <t xml:space="preserve">пп. 20) п. 3.1.Правил </t>
  </si>
  <si>
    <t>июнь</t>
  </si>
  <si>
    <t>СЗ 234 от 31.05</t>
  </si>
  <si>
    <t xml:space="preserve">Насос скваженный поливочный </t>
  </si>
  <si>
    <t>Насос состоит из асинхронного электродвигателя и многосекционной насосной части, соединенных между собой жесткой муфтой. Ротор насоса и электродвигателя вращаются на резинометаллических подшипниках. На входе в насос расположена защитная сетка-фильтр от попадания крупных механических частиц. Подача воды – не менее 2,4 м3/час; напор по высоте подачи – не менее 60м; сила тока – не менее 3,7 Ампер; мощность электродвигателя – не менее 1 кВт; частота вращения – не менее 2900 оборотов/мин; питание – 220-230 В. Полная краткая характеристика согласно технической спецификации.</t>
  </si>
  <si>
    <t>СЗ 241 от 02.06.2017</t>
  </si>
  <si>
    <t>Работы по модернизации теплового пункта</t>
  </si>
  <si>
    <t>Модернизация теплового пункта на объекте по адресу г. Астана: ул. Сыганак, 2. Полная краткая характеристика согласно технической спецификации.</t>
  </si>
  <si>
    <t>Центробежный насос 33 м3/час</t>
  </si>
  <si>
    <t>Центробежный насос 33 м3/час, Полная краткая характеристика согласно технической спецификации.</t>
  </si>
  <si>
    <t>СГТ</t>
  </si>
  <si>
    <t>Центробежный насос 57 м3/час</t>
  </si>
  <si>
    <t>Центробежный насос 57 м3/час, Полная краткая характеристика согласно технической спецификации.</t>
  </si>
  <si>
    <t>Профилактическая очистка резервуаров</t>
  </si>
  <si>
    <t>Поверка манометров</t>
  </si>
  <si>
    <t>Поверка термометров</t>
  </si>
  <si>
    <t>Поверка тепловизионной камеры Flir T420</t>
  </si>
  <si>
    <t>Поверка анемометра Testo 435-1</t>
  </si>
  <si>
    <t>Поверка мультигазового газоанализатора ФП-33</t>
  </si>
  <si>
    <t>Поверка инфракрасного термометра Testo 830-T1</t>
  </si>
  <si>
    <t>Профилактическая очистка резервуаров объектов по адресу г. Астана: ул. Керей Жанибек хандары, 3; пр. Туран, 36; пр. Туран, 32. Полная краткая характеристика согласно технической спецификации.</t>
  </si>
  <si>
    <t>Поверка манометров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</si>
  <si>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термометров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</si>
  <si>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тепловизионной камеры Flir T420 по адресу г. Астана, пр. Кабанбай батыра, 53. Полная краткая характеристика согласно технической спецификации.</t>
  </si>
  <si>
    <t>Поверка анемометра Testo 435-1 по адресу г. Астана, пр. Кабанбай батыра, 53. Полная краткая характеристика согласно технической спецификации.</t>
  </si>
  <si>
    <t>Поверка мультигазового газоанализатора ФП-33 по адресу г. Астана, пр. Кабанбай батыра, 53. Полная краткая характеристика согласно технической спецификации.</t>
  </si>
  <si>
    <t>Поверка инфракрасного термометра Testo 830-T1 на объектах по адресу г. Астана, пр. Кабанбай батыра, 53. Полная краткая характеристика согласно технической спецификации.</t>
  </si>
  <si>
    <t>СЗ 246 от 06.06.2017г.</t>
  </si>
  <si>
    <t>СЗ 256 от 07.06.2017</t>
  </si>
  <si>
    <t>Мусорный контейнер 120 литров</t>
  </si>
  <si>
    <t>Вешалка театральная</t>
  </si>
  <si>
    <t xml:space="preserve">Плечики </t>
  </si>
  <si>
    <t>Металлический диспенсер для жидкого мыла</t>
  </si>
  <si>
    <t>Диспенсер для туалетной бумаги</t>
  </si>
  <si>
    <t>СЗ 257 от 08.06.2017</t>
  </si>
  <si>
    <t>УОИ</t>
  </si>
  <si>
    <t>СЗ 258 от 08.06.2017г.</t>
  </si>
  <si>
    <t>Профилактические испытания системы заземления и молниезащиты</t>
  </si>
  <si>
    <t>Профилактические испытания системы заземления и молниезащиты. Адрес оказания услуг: пр. Кабанбай батыра, 53, ул. Сыганак 2, проспект Туран 32, проспект Туран 36, ул. Керей, Жанибек хандар 3. Полная техническая характеристика согласно технической спецификации.</t>
  </si>
  <si>
    <t>СЭ  и АСУ</t>
  </si>
  <si>
    <t>СЗ 180 от 25.04.2017  СЗ 244 от 05.06.2017 на исключение</t>
  </si>
  <si>
    <t>Количество участников 894 (восемьсот девяноста четыре)  человек. Полная техническая характеристика согласно технической спецификации.</t>
  </si>
  <si>
    <t xml:space="preserve">СЗ 18 от 17.01.2017  СЗ 260 от 09.06.2017 </t>
  </si>
  <si>
    <t>СЗ 180 от 25.04.2017 СЗ 231 от 31.05.2017</t>
  </si>
  <si>
    <t>Услуги питания для организации обучения по программе Executive MBA (завтрак)</t>
  </si>
  <si>
    <t>Количество участников 719 (семьсот девятнадцать)  человек. Полная техническая характеристика согласно технической спецификации.</t>
  </si>
  <si>
    <t>СЗ 260 от 09.06.2017</t>
  </si>
  <si>
    <t>Услуги питания для организации обучения по программе Executive MBA  (ужин, меню 1)</t>
  </si>
  <si>
    <t>Количество участников 682 (шестьсот восемьдесят два)  человека. Полная техническая характеристика согласно технической спецификации.</t>
  </si>
  <si>
    <t xml:space="preserve">СЗ 205 от 17.05.2017  СЗ 262 от 09.06.2017 на искл </t>
  </si>
  <si>
    <t>СЗ 266 от 12.06.2017</t>
  </si>
  <si>
    <t>Бойлер косвенного нагрева объемом 1000 литров</t>
  </si>
  <si>
    <t>Бойлер косвенного нагрева объемом 1000 литров. Полная краткая характеристика согласно технической спецификации.</t>
  </si>
  <si>
    <t>Теплообменник (калорифер) приточно-вытяжной установки</t>
  </si>
  <si>
    <t>Теплообменник (калорифер) приточно-вытяжной установки. Полная краткая характеристика согласно технической спецификации.</t>
  </si>
  <si>
    <t>Количество участников 11 (одиннадцать) человек, услуга оказывается 2 раза в день, общее количество дней 39. Полная техническая характеристика согласно технической спецификации</t>
  </si>
  <si>
    <t>СЗ 186 от 02.05.2017 СЗ 263 от 12.06.2012 изменения</t>
  </si>
  <si>
    <t>СЗ 230 от 31.05.2017 СЗ 264 от 12.06.2017 сз изменения</t>
  </si>
  <si>
    <t>УФБУО</t>
  </si>
  <si>
    <t>СЗ 269 от 12.06.2017</t>
  </si>
  <si>
    <t>Работы по разработке сервиса оплаты путем подключения онлайн сервиса интернет - эквайринга  ДБ АО "Сбербанк"</t>
  </si>
  <si>
    <t xml:space="preserve"> Полная техническая характеристика согласно технической спецификации</t>
  </si>
  <si>
    <t>СЭ и АСУ</t>
  </si>
  <si>
    <t>СЗ 249 от 07.06.2017</t>
  </si>
  <si>
    <t>Энергосберегающая люминесцентная лампа 9Вт, Е14</t>
  </si>
  <si>
    <t>Энергосберегающая люминесцентная лампа 11Вт, Е14</t>
  </si>
  <si>
    <t>Энергосберегающая люминесцентная лампа 18Вт, 2G11</t>
  </si>
  <si>
    <t>Энергосберегающая люминесцентная лампа 20Вт, Е27</t>
  </si>
  <si>
    <t>Энергосберегающая люминесцентная лампа 11Вт, Е27</t>
  </si>
  <si>
    <t>Лампа с зеркальным отражателем, 40Вт, Е27</t>
  </si>
  <si>
    <t>Лампа накаливания 15Вт, Е14</t>
  </si>
  <si>
    <t>Лампа дуговая, 125Вт, Е27</t>
  </si>
  <si>
    <t>Лампа дуговая, 250Вт, Е40</t>
  </si>
  <si>
    <t>Дуговая натриевая лампа, 150Вт, Е40</t>
  </si>
  <si>
    <t>Лампа металлогалогенная 250Вт, Е40</t>
  </si>
  <si>
    <t>Люминесцентная лампа 13Вт, G5</t>
  </si>
  <si>
    <t>Лампа светодиодная, 6Вт, E14</t>
  </si>
  <si>
    <t>Лампа светодиодная, 9Вт, G13</t>
  </si>
  <si>
    <t>Лампа металлогалогенная 150Вт, G12</t>
  </si>
  <si>
    <t>Лампа светодиодная, 18Вт, G13</t>
  </si>
  <si>
    <t>Люминесцентная лампа 18Вт, G13</t>
  </si>
  <si>
    <t>Лампа светодиодная, 22Вт, G13</t>
  </si>
  <si>
    <t>Люминесцентная лампа 36Вт, G13</t>
  </si>
  <si>
    <t>Люминесцентная лампа 58Вт, G13</t>
  </si>
  <si>
    <t>Энергосберегающая люминесцентная лампа 18Вт, G24d-2</t>
  </si>
  <si>
    <t>Энергосберегающая люминесцентная лампа 18Вт, G24q-2</t>
  </si>
  <si>
    <t>Лампа галогенная 150Вт, R7s</t>
  </si>
  <si>
    <t>Лампа галогенная 500Вт, R7s</t>
  </si>
  <si>
    <t>Лампа металлогалогенная 400Вт, Е40</t>
  </si>
  <si>
    <t>Лента светодиодная, 5Вт</t>
  </si>
  <si>
    <t>Светильник светодиодный с датчиком движения</t>
  </si>
  <si>
    <t>Светильник светодиодный аварийный с аккумулятором</t>
  </si>
  <si>
    <t>Светильник светодиодный аварийный - направление движения</t>
  </si>
  <si>
    <t>Светильник архитектурный, светодиодный линейный</t>
  </si>
  <si>
    <t>Светильник 2х36, настенно-потолочный</t>
  </si>
  <si>
    <t>Светодиодная панель, встраиваемый, 595х595мм</t>
  </si>
  <si>
    <t>LED светильник встраиваемый</t>
  </si>
  <si>
    <t>LED светильник накладной</t>
  </si>
  <si>
    <t>Светильник с защитной решеткой</t>
  </si>
  <si>
    <t>Прожектор светодиодный 30Вт</t>
  </si>
  <si>
    <t>Патрон электрический Е27</t>
  </si>
  <si>
    <t>Патрон электрический Е40</t>
  </si>
  <si>
    <t>Стартер S2</t>
  </si>
  <si>
    <t>Стартер S10</t>
  </si>
  <si>
    <t>Датчик движения</t>
  </si>
  <si>
    <t>Датчик освещённости</t>
  </si>
  <si>
    <t>Фильтр сетевой</t>
  </si>
  <si>
    <t>Удлинетель на катушке, 25м</t>
  </si>
  <si>
    <t>Удлинетель на катушке, 50м, IP40</t>
  </si>
  <si>
    <t>Вилка штепсельная 16А, с боковым вводом</t>
  </si>
  <si>
    <t>Вилка штепсельная 16А, с прямым вводом</t>
  </si>
  <si>
    <t>Розетка переносная 16А</t>
  </si>
  <si>
    <t>Розетка одноместная, внутренняя</t>
  </si>
  <si>
    <t>Розетка двухместная, внутренняя</t>
  </si>
  <si>
    <t>Розетка одноместная, наружная</t>
  </si>
  <si>
    <t>Розетка двухместная, наружная</t>
  </si>
  <si>
    <t>Выключатель одноклавишный, внутренний, белый</t>
  </si>
  <si>
    <t>Выключатель двухклавишный, внутренний, белый</t>
  </si>
  <si>
    <t>Выключатель одноклавишный, наружный</t>
  </si>
  <si>
    <t>Выключатель двухклавишный, наружный</t>
  </si>
  <si>
    <t>Выключатель однотактовый, внутренний</t>
  </si>
  <si>
    <t xml:space="preserve">Рамка двухпостовая </t>
  </si>
  <si>
    <t xml:space="preserve">Рамка трехпостовая </t>
  </si>
  <si>
    <t>Зарядное устройство, 24В/7А</t>
  </si>
  <si>
    <t>Кабельный канал, 16х16</t>
  </si>
  <si>
    <t>Кабельный канал, 25х16</t>
  </si>
  <si>
    <t>Кабельный канал, 40х16</t>
  </si>
  <si>
    <t>Кабельный канал, 25х25</t>
  </si>
  <si>
    <t>Кабельный канал, 40х25</t>
  </si>
  <si>
    <t>Кабельный канал, 40х40</t>
  </si>
  <si>
    <t>Лента изоляционная ПВХ</t>
  </si>
  <si>
    <t xml:space="preserve">Коробка монтажная, установочная, блочная </t>
  </si>
  <si>
    <t>Коробка распределительная, открытой установки, квадратная</t>
  </si>
  <si>
    <t>Коробка распределительная, открытого монтажа 240х190х90</t>
  </si>
  <si>
    <t>Зажим винтовой изолированный, 4мм²</t>
  </si>
  <si>
    <t>Зажим винтовой изолированный, 6мм²</t>
  </si>
  <si>
    <t>Зажим винтовой изолированный, 16мм²</t>
  </si>
  <si>
    <t>Зажим винтовой изолированный, 25мм²</t>
  </si>
  <si>
    <t>Труба ПВХ гофрированная, 25мм²</t>
  </si>
  <si>
    <t>Труба ПВХ гофрированная, 32мм²</t>
  </si>
  <si>
    <t>Провод медный, 3х1,5мм²</t>
  </si>
  <si>
    <t>Кабель медный, 5х4мм²</t>
  </si>
  <si>
    <t>Кабель медный, 5х6мм²</t>
  </si>
  <si>
    <t>Кабель медный, 5х10мм²</t>
  </si>
  <si>
    <t>Кабель медный, 5х16мм²</t>
  </si>
  <si>
    <t>Кабель медный, 5х25мм²</t>
  </si>
  <si>
    <t>Кабель медный 1х25мм² (для заземления)</t>
  </si>
  <si>
    <t>Бирка кабельная маркировочная, круглая</t>
  </si>
  <si>
    <t>Бирка кабельная маркировочная, квадратная</t>
  </si>
  <si>
    <t>Бирка кабельная маркировочная, треугольная</t>
  </si>
  <si>
    <t>Наконечник медный луженый кабельный, 6мм²</t>
  </si>
  <si>
    <t>Наконечник медный кабельный луженый, 10мм²</t>
  </si>
  <si>
    <t>Наконечник медный кабельный луженый, 16мм²</t>
  </si>
  <si>
    <t>Наконечник медный кабельный луженый, 25мм²</t>
  </si>
  <si>
    <t>Наконечник медный кабельный луженый, 35мм²</t>
  </si>
  <si>
    <t>Хомут монтажный, 100мм</t>
  </si>
  <si>
    <t>Хомут монтажный, 200мм</t>
  </si>
  <si>
    <t>Контроллер температуры, с датчиком</t>
  </si>
  <si>
    <t>Реле контроля фаз и напряжения</t>
  </si>
  <si>
    <t>Реле контроля температуры, с датчиком температуры воздуха</t>
  </si>
  <si>
    <t>Таймер электронный</t>
  </si>
  <si>
    <t>Светосигнальная арматура (красная)</t>
  </si>
  <si>
    <t>Светосигнальная арматура (желтая)</t>
  </si>
  <si>
    <t>Светосигнальная арматура (зелёная)</t>
  </si>
  <si>
    <t>Светосигнальная арматура (белая)</t>
  </si>
  <si>
    <t>Контактор модульный 24А</t>
  </si>
  <si>
    <t>Контактор модульный 63А</t>
  </si>
  <si>
    <t>Автоматический выключатель 3П, с регулируемой уставкой по току от 1,6А до 4А</t>
  </si>
  <si>
    <t xml:space="preserve">Автоматический выключатель 3П, с регулируемой уставкой по току от 4А до 6,3А </t>
  </si>
  <si>
    <t>Автоматический выключатель 3П, с регулируемой уставкой по току , от ~6,3А до ~10А</t>
  </si>
  <si>
    <t>Автоматический выключатель 3П, с регулируемой уставкой по току  от 10А до 16А</t>
  </si>
  <si>
    <t>Автоматический выключатель 3П, с регулируемой уставкой по току  от 16А до 20А</t>
  </si>
  <si>
    <t>Автоматический выключатель от 3П, с регулируемой уставкой по току от 20А до 25А</t>
  </si>
  <si>
    <t>Автоматический выключатель 1П, 2А</t>
  </si>
  <si>
    <t>Автоматический выключатель 1П, 6А</t>
  </si>
  <si>
    <t>Автоматический выключатель 1П, 10А</t>
  </si>
  <si>
    <t>Автоматический выключатель 1П, 16А</t>
  </si>
  <si>
    <t>Автоматический выключатель 1П, 25А</t>
  </si>
  <si>
    <t>Автоматический выключатель 1П, 32А</t>
  </si>
  <si>
    <t>Автоматический выключатель с дифференциальной защитой, 2П, 16А</t>
  </si>
  <si>
    <t>Автоматический выключатель с дифференциальной защитой, 2П, 25А</t>
  </si>
  <si>
    <t>Автоматический выключатель 3П, 16А</t>
  </si>
  <si>
    <t>Автоматический выключатель 3П, 25А</t>
  </si>
  <si>
    <t>Автоматический выключатель 3П, 32А</t>
  </si>
  <si>
    <t xml:space="preserve"> Автоматический выключатель 4П, 16 А</t>
  </si>
  <si>
    <t xml:space="preserve"> Автоматический выключатель 4П, 25 А</t>
  </si>
  <si>
    <t xml:space="preserve"> Автоматический выключатель 4П, 32 А</t>
  </si>
  <si>
    <t>Автоматический выключатель 3П, 630А</t>
  </si>
  <si>
    <t>Лестница универсальная трехсекционная</t>
  </si>
  <si>
    <t>Лестница универсальная двухсекционная</t>
  </si>
  <si>
    <t>Указатель высокого напряжения (УВН-10)</t>
  </si>
  <si>
    <t>Указатель высокого напряжения (УВН-90)</t>
  </si>
  <si>
    <t>Штанга изолирующая оперативная ШО-35кВ</t>
  </si>
  <si>
    <t>Резиновые диэлектрические перчатки</t>
  </si>
  <si>
    <t>Резиновые диэлектрические боты</t>
  </si>
  <si>
    <t>Знак безопасности: "Стой напряжение"</t>
  </si>
  <si>
    <t>Знак безопасности: "Не включать"</t>
  </si>
  <si>
    <t>Знак безопасности: "Работать здесь"</t>
  </si>
  <si>
    <t>Знак безопасности: "Не включать! работают люди"</t>
  </si>
  <si>
    <t>Знак безопасности: "Не открывать! Работают люди"</t>
  </si>
  <si>
    <t>Перчатки Х/Б с ПВХ</t>
  </si>
  <si>
    <t>Бокорезы с изолированными ручками</t>
  </si>
  <si>
    <t>Плоскогубцы с изолированными ручками</t>
  </si>
  <si>
    <t>Длинногубцы с изолированными ручками</t>
  </si>
  <si>
    <t>Набор отверток с двухкомпонентными изолированными рукоятками</t>
  </si>
  <si>
    <t>Клещи токоизмерительные</t>
  </si>
  <si>
    <t>Термометр для помещений</t>
  </si>
  <si>
    <t>Набор коронок для гипсокартона</t>
  </si>
  <si>
    <t>Энергосберегающая люминесцентная лампа 9Вт, Е14. Полная техническая характеристика согласно технической спецификации.</t>
  </si>
  <si>
    <t>Энергосберегающая люминесцентная лампа 11Вт, Е14. Полная техническая характеристика согласно технической спецификации.</t>
  </si>
  <si>
    <t>Энергосберегающая люминесцентная лампа 18Вт, 2G11. Полная техническая характеристика согласно технической спецификации.</t>
  </si>
  <si>
    <t>Энергосберегающая люминесцентная лампа 20Вт, Е27. Полная техническая характеристика согласно технической спецификации.</t>
  </si>
  <si>
    <t>Энергосберегающая люминесцентная лампа 11Вт, Е27. Полная техническая характеристика согласно технической спецификации.</t>
  </si>
  <si>
    <t>Лампа с зеркальным отражателем, 40Вт, Е27. Полная техническая характеристика согласно технической спецификации.</t>
  </si>
  <si>
    <t>Лампа накаливания 15Вт, Е14. Полная техническая характеристика согласно технической спецификации.</t>
  </si>
  <si>
    <t>Лампа дуговая, 125Вт, Е27. Полная техническая характеристика согласно технической спецификации.</t>
  </si>
  <si>
    <t>Лампа дуговая, 250Вт, Е40. Полная техническая характеристика согласно технической спецификации.</t>
  </si>
  <si>
    <t>Дуговая натриевая лампа, 150Вт, Е40. Полная техническая характеристика согласно технической спецификации.</t>
  </si>
  <si>
    <t>Лампа металлогалогенная 250Вт, Е40. Полная техническая характеристика согласно технической спецификации.</t>
  </si>
  <si>
    <t>Люминесцентная лампа 13Вт, G5. Полная техническая характеристика согласно технической спецификации.</t>
  </si>
  <si>
    <t>Лампа светодиодная, 6Вт, E14. Полная техническая характеристика согласно технической спецификации.</t>
  </si>
  <si>
    <t>Лампа светодиодная, 9Вт, G13. Полная техническая характеристика согласно технической спецификации.</t>
  </si>
  <si>
    <t>Лампа металлогалогенная 150Вт, G12. Полная техническая характеристика согласно технической спецификации.</t>
  </si>
  <si>
    <t>Лампа светодиодная, 18Вт, G13. Полная техническая характеристика согласно технической спецификации.</t>
  </si>
  <si>
    <t>Люминесцентная лампа 18Вт, G13. Полная техническая характеристика согласно технической спецификации.</t>
  </si>
  <si>
    <t>Лампа светодиодная, 22Вт, G13. Полная техническая характеристика согласно технической спецификации.</t>
  </si>
  <si>
    <t>Люминесцентная лампа 36Вт, G13. Полная техническая характеристика согласно технической спецификации.</t>
  </si>
  <si>
    <t>Люминесцентная лампа 58Вт, G13. Полная техническая характеристика согласно технической спецификации.</t>
  </si>
  <si>
    <t>Энергосберегающая люминесцентная лампа 18Вт, G24d-2. Полная техническая характеристика согласно технической спецификации.</t>
  </si>
  <si>
    <t>Энергосберегающая люминесцентная лампа 18Вт, G24q-2. Полная техническая характеристика согласно технической спецификации.</t>
  </si>
  <si>
    <t>Лампа галогенная 150Вт, R7s. Полная техническая характеристика согласно технической спецификации.</t>
  </si>
  <si>
    <t>Лампа галогенная 500Вт, R7s. Полная техническая характеристика согласно технической спецификации.</t>
  </si>
  <si>
    <t>Лампа металлогалогенная 400Вт, Е40. Полная техническая характеристика согласно технической спецификации.</t>
  </si>
  <si>
    <t>Лента светодиодная, 5Вт. Полная техническая характеристика согласно технической спецификации.</t>
  </si>
  <si>
    <t>Светильник светодиодный с датчиком движения. Полная техническая характеристика согласно технической спецификации.</t>
  </si>
  <si>
    <t>Светильник светодиодный аварийный с аккумулятором. Полная техническая характеристика согласно технической спецификации.</t>
  </si>
  <si>
    <t>Светильник светодиодный аварийный - направление движения. Полная техническая характеристика согласно технической спецификации.</t>
  </si>
  <si>
    <t>Светильник архитектурный, светодиодный линейный. Полная техническая характеристика согласно технической спецификации.</t>
  </si>
  <si>
    <t>Светильник 2х36, настенно-потолочный. Полная техническая характеристика согласно технической спецификации.</t>
  </si>
  <si>
    <t>Светодиодная панель, встраиваемый, 595х595мм. Полная техническая характеристика согласно технической спецификации.</t>
  </si>
  <si>
    <t>LED светильник встраиваемый. Полная техническая характеристика согласно технической спецификации.</t>
  </si>
  <si>
    <t>LED светильник накладнойПолная техническая характеристика согласно технической спецификации.</t>
  </si>
  <si>
    <t>Светильник с защитной решеткой. Полная техническая характеристика согласно технической спецификации.</t>
  </si>
  <si>
    <t>Прожектор светодиодный 30Вт. Полная техническая характеристика согласно технической спецификации.</t>
  </si>
  <si>
    <t>Патрон электрический Е27. Полная техническая характеристика согласно технической спецификации.</t>
  </si>
  <si>
    <t>Патрон электрический Е40. Полная техническая характеристика согласно технической спецификации.</t>
  </si>
  <si>
    <t>Стартер S2. Полная техническая характеристика согласно технической спецификации.</t>
  </si>
  <si>
    <t>Стартер S10. Полная техническая характеристика согласно технической спецификации.</t>
  </si>
  <si>
    <t>Датчик движения. Полная техническая характеристика согласно технической спецификации.</t>
  </si>
  <si>
    <t>Датчик освещённости. Полная техническая характеристика согласно технической спецификации.</t>
  </si>
  <si>
    <t>Фильтр сетевой. Полная техническая характеристика согласно технической спецификации.</t>
  </si>
  <si>
    <t>Удлинетель на катушке, 25м. Полная техническая характеристика согласно технической спецификации.</t>
  </si>
  <si>
    <t>Удлинетель на катушке, 50м, IP40. Полная техническая характеристика согласно технической спецификации.</t>
  </si>
  <si>
    <t>Вилка штепсельная 16А, с боковым вводом. Полная техническая характеристика согласно технической спецификации.</t>
  </si>
  <si>
    <t>Вилка штепсельная 16А, с прямым вводом. Полная техническая характеристика согласно технической спецификации.</t>
  </si>
  <si>
    <t>Розетка переносная 16А. Полная техническая характеристика согласно технической спецификации.</t>
  </si>
  <si>
    <t>Розетка одноместная, внутренняя. Полная техническая характеристика согласно технической спецификации.</t>
  </si>
  <si>
    <t>Розетка двухместная, внутренняя. Полная техническая характеристика согласно технической спецификации.</t>
  </si>
  <si>
    <t>Розетка одноместная, наружная. Полная техническая характеристика согласно технической спецификации.</t>
  </si>
  <si>
    <t>Розетка двухместная, наружная. Полная техническая характеристика согласно технической спецификации.</t>
  </si>
  <si>
    <t>Выключатель одноклавишный, внутренний, белый. Полная техническая характеристика согласно технической спецификации.</t>
  </si>
  <si>
    <t>Выключатель двухклавишный, внутренний, белый. Полная техническая характеристика согласно технической спецификации.</t>
  </si>
  <si>
    <t>Выключатель одноклавишный, наружный. Полная техническая характеристика согласно технической спецификации.</t>
  </si>
  <si>
    <t>Выключатель двухклавишный, наружный. Полная техническая характеристика согласно технической спецификации.</t>
  </si>
  <si>
    <t>Выключатель однотактовый, внутренний. Полная техническая характеристика согласно технической спецификации.</t>
  </si>
  <si>
    <t>Рамка двухпостовая. Полная техническая характеристика согласно технической спецификации.</t>
  </si>
  <si>
    <t>Рамка трехпостовая. Полная техническая характеристика согласно технической спецификации.</t>
  </si>
  <si>
    <t>Зарядное устройство, 24В/7А. Полная техническая характеристика согласно технической спецификации.</t>
  </si>
  <si>
    <t>Кабельный канал, 16х16. Полная техническая характеристика согласно технической спецификации.</t>
  </si>
  <si>
    <t>Кабельный канал, 25х16. Полная техническая характеристика согласно технической спецификации.</t>
  </si>
  <si>
    <t>Кабельный канал, 40х16. Полная техническая характеристика согласно технической спецификации.</t>
  </si>
  <si>
    <t>Кабельный канал, 25х25. Полная техническая характеристика согласно технической спецификации.</t>
  </si>
  <si>
    <t>Кабельный канал, 40х25. Полная техническая характеристика согласно технической спецификации.</t>
  </si>
  <si>
    <t>Кабельный канал, 40х40. Полная техническая характеристика согласно технической спецификации.</t>
  </si>
  <si>
    <t>Лента изоляционная ПВХ. Полная техническая характеристика согласно технической спецификации.</t>
  </si>
  <si>
    <t>Коробка монтажная, установочная, блочная. Полная техническая характеристика согласно технической спецификации.</t>
  </si>
  <si>
    <t>Коробка распределительная, открытой установки, квадратная. Полная техническая характеристика согласно технической спецификации.</t>
  </si>
  <si>
    <t>Коробка распределительная, открытого монтажа 240х190х90. Полная техническая характеристика согласно технической спецификации.</t>
  </si>
  <si>
    <t>Зажим винтовой изолированный, 4мм². Полная техническая характеристика согласно технической спецификации.</t>
  </si>
  <si>
    <t>Зажим винтовой изолированный, 6мм². Полная техническая характеристика согласно технической спецификации.</t>
  </si>
  <si>
    <t>Зажим винтовой изолированный, 16мм². Полная техническая характеристика согласно технической спецификации.</t>
  </si>
  <si>
    <t>Зажим винтовой изолированный, 25мм². Полная техническая характеристика согласно технической спецификации.</t>
  </si>
  <si>
    <t>Труба ПВХ гофрированная, 25мм². Полная техническая характеристика согласно технической спецификации.</t>
  </si>
  <si>
    <t>Труба ПВХ гофрированная, 32мм². Полная техническая характеристика согласно технической спецификации.</t>
  </si>
  <si>
    <t>Провод медный, 3х1,5мм². Полная техническая характеристика согласно технической спецификации.</t>
  </si>
  <si>
    <t>Кабель медный, 5х4мм². Полная техническая характеристика согласно технической спецификации.</t>
  </si>
  <si>
    <t>Кабель медный, 5х6мм². Полная техническая характеристика согласно технической спецификации.</t>
  </si>
  <si>
    <t>Кабель медный, 5х10мм². Полная техническая характеристика согласно технической спецификации.</t>
  </si>
  <si>
    <t>Кабель медный, 5х16мм². Полная техническая характеристика согласно технической спецификации.</t>
  </si>
  <si>
    <t>Кабель медный, 5х25мм². Полная техническая характеристика согласно технической спецификации.</t>
  </si>
  <si>
    <t>Кабель медный 1х25мм² (для заземления). Полная техническая характеристика согласно технической спецификации.</t>
  </si>
  <si>
    <t>Бирка кабельная маркировочная, круглая. Полная техническая характеристика согласно технической спецификации.</t>
  </si>
  <si>
    <t>Бирка кабельная маркировочная, квадратная. Полная техническая характеристика согласно технической спецификации.</t>
  </si>
  <si>
    <t>Бирка кабельная маркировочная, треугольная. Полная техническая характеристика согласно технической спецификации.</t>
  </si>
  <si>
    <t>Наконечник медный луженый кабельный, 6мм². Полная техническая характеристика согласно технической спецификации.</t>
  </si>
  <si>
    <t>Наконечник медный кабельный луженый, 10мм². Полная техническая характеристика согласно технической спецификации.</t>
  </si>
  <si>
    <t>Наконечник медный кабельный луженый, 16мм². Полная техническая характеристика согласно технической спецификации.</t>
  </si>
  <si>
    <t>Наконечник медный кабельный луженый, 25мм². Полная техническая характеристика согласно технической спецификации.</t>
  </si>
  <si>
    <t>Наконечник медный кабельный луженый, 35мм². Полная техническая характеристика согласно технической спецификации.</t>
  </si>
  <si>
    <t>Хомут монтажный, 100мм. Полная техническая характеристика согласно технической спецификации.</t>
  </si>
  <si>
    <t>Хомут монтажный, 200мм. Полная техническая характеристика согласно технической спецификации.</t>
  </si>
  <si>
    <t>Контроллер температуры, с датчиком. Полная техническая характеристика согласно технической спецификации.</t>
  </si>
  <si>
    <t>Реле контроля фаз и напряжения. Полная техническая характеристика согласно технической спецификации.</t>
  </si>
  <si>
    <t>Реле контроля температуры, с датчиком температуры воздуха. Полная техническая характеристика согласно технической спецификации.</t>
  </si>
  <si>
    <t>Таймер электронный. Полная техническая характеристика согласно технической спецификации</t>
  </si>
  <si>
    <t>Светосигнальная арматура (красная). Полная техническая характеристика согласно технической спецификации.</t>
  </si>
  <si>
    <t>Светосигнальная арматура (желтая). Полная техническая характеристика согласно технической спецификации.</t>
  </si>
  <si>
    <t>Светосигнальная арматура (зелёная). Полная техническая характеристика согласно технической спецификации.</t>
  </si>
  <si>
    <t>Светосигнальная арматура (белая). Полная техническая характеристика согласно технической спецификации.</t>
  </si>
  <si>
    <t>Контактор модульный 24А. Полная техническая характеристика согласно технической спецификации.</t>
  </si>
  <si>
    <t>Контактор модульный 63А.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</si>
  <si>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1,6А до 4А.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</si>
  <si>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4А до 6,3А. Полная техническая характеристика согласно технической спецификации.</t>
  </si>
  <si>
    <t>Автоматический выключатель 3П, с регулируемой уставкой по току , от ~6,3А до ~10А.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</si>
  <si>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10А до 16А.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</si>
  <si>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16А до 20А. Полная техническая характеристика согласно технической спецификации.</t>
  </si>
  <si>
    <t>Автоматический выключатель от 3П, с регулируемой уставкой по току от 20А до 25А. Полная техническая характеристика согласно технической спецификации.</t>
  </si>
  <si>
    <t>Автоматический выключатель 1П, 2А. Полная техническая характеристика согласно технической спецификации.</t>
  </si>
  <si>
    <t>Автоматический выключатель 1П, 6А. Полная техническая характеристика согласно технической спецификации.</t>
  </si>
  <si>
    <t>Автоматический выключатель 1П, 10А. Полная техническая характеристика согласно технической спецификации.</t>
  </si>
  <si>
    <t>Автоматический выключатель 1П, 16А. Полная техническая характеристика согласно технической спецификации.</t>
  </si>
  <si>
    <t>Автоматический выключатель 1П, 25А. Полная техническая характеристика согласно технической спецификации.</t>
  </si>
  <si>
    <t>Автоматический выключатель 1П, 32А. Полная техническая характеристика согласно технической спецификации.</t>
  </si>
  <si>
    <t>Автоматический выключатель с дифференциальной защитой, 2П, 16А. Полная техническая характеристика согласно технической спецификации.</t>
  </si>
  <si>
    <t>Автоматический выключатель с дифференциальной защитой, 2П, 25А. Полная техническая характеристика согласно технической спецификации.</t>
  </si>
  <si>
    <t>Автоматический выключатель 3П, 16А. Полная техническая характеристика согласно технической спецификации.</t>
  </si>
  <si>
    <t>Автоматический выключатель 3П, 25А. Полная техническая характеристика согласно технической спецификации.</t>
  </si>
  <si>
    <t>Автоматический выключатель 3П, 32А. Полная техническая характеристика согласно технической спецификации.</t>
  </si>
  <si>
    <t xml:space="preserve"> Автоматический выключатель 4П, 16 А. Полная техническая характеристика согласно технической спецификации.</t>
  </si>
  <si>
    <t xml:space="preserve"> Автоматический выключатель 4П, 25 А. Полная техническая характеристика согласно технической спецификации.</t>
  </si>
  <si>
    <t xml:space="preserve"> Автоматический выключатель 4П, 32 А. Полная техническая характеристика согласно технической спецификации.</t>
  </si>
  <si>
    <t>Автоматический выключатель 3П, 630А. Полная техническая характеристика согласно технической спецификации.</t>
  </si>
  <si>
    <t>Лестница универсальная трехсекционная. Полная техническая характеристика согласно технической спецификации.</t>
  </si>
  <si>
    <t>Лестница универсальная двухсекционная. Полная техническая характеристика согласно технической спецификации.</t>
  </si>
  <si>
    <t>Указатель высокого напряжения (УВН-10). Полная техническая характеристика согласно технической спецификации.</t>
  </si>
  <si>
    <t>Указатель высокого напряжения (УВН-90). Полная техническая характеристика согласно технической спецификации.</t>
  </si>
  <si>
    <t>Штанга изолирующая оперативная ШО-35кВ. Полная техническая характеристика согласно технической спецификации.</t>
  </si>
  <si>
    <t>Резиновые диэлектрические перчатки. Полная техническая характеристика согласно технической спецификации.</t>
  </si>
  <si>
    <t>Резиновые диэлектрические боты. Полная техническая характеристика согласно технической спецификации.</t>
  </si>
  <si>
    <t>Знак безопасности: "Стой напряжение". Полная техническая характеристика согласно технической спецификации.</t>
  </si>
  <si>
    <t>Знак безопасности: "Не включать". Полная техническая характеристика согласно технической спецификации.</t>
  </si>
  <si>
    <t>Знак безопасности: "Работать здесь". Полная техническая характеристика согласно технической спецификации.</t>
  </si>
  <si>
    <t>Знак безопасности: "Не включать! работают люди". Полная техническая характеристика согласно технической спецификации.</t>
  </si>
  <si>
    <t>Знак безопасности: "Не открывать! Работают люди". Полная техническая характеристика согласно технической спецификации.</t>
  </si>
  <si>
    <t>Перчатки Х/Б с ПВХ. Полная техническая характеристика согласно технической спецификации.</t>
  </si>
  <si>
    <t>Бокорезы с изолированными ручками. Полная техническая характеристика согласно технической спецификации.</t>
  </si>
  <si>
    <t>Плоскогубцы с изолированными ручками. Полная техническая характеристика согласно технической спецификации.</t>
  </si>
  <si>
    <t>Длинногубцы с изолированными ручками. Полная техническая характеристика согласно технической спецификации.</t>
  </si>
  <si>
    <t>Набор отверток с двухкомпонентными изолированными рукоятками. Полная техническая характеристика согласно технической спецификации.</t>
  </si>
  <si>
    <t>Клещи токоизмерительные. Полная техническая характеристика согласно технической спецификации.</t>
  </si>
  <si>
    <t>Термометр для помещений. Полная техническая характеристика согласно технической спецификации.</t>
  </si>
  <si>
    <t>Набор коронок для гипсокартона. Полная техническая характеристика согласно технической спецификации.</t>
  </si>
  <si>
    <t>Количество участников 1265 (одна тысяча двести шестьдесят пять) человек. Полная техническая характеристика согласно технической спецификации.</t>
  </si>
  <si>
    <t>СЗ 41 от 27.01.2017; СЗ 75 от 23.02.2017 СЗ      от 15.06.2017</t>
  </si>
  <si>
    <t>СЗ 270 от 15.06.2017</t>
  </si>
  <si>
    <t>Аккумуляторная батарея</t>
  </si>
  <si>
    <t>Аккумуляторная батарея.  Полная техническая характеристика согласно технической спецификации.</t>
  </si>
  <si>
    <t>СЗ 274 от 16.06.2017</t>
  </si>
  <si>
    <t>Услуги питания для организации торжественной презентации, посвященной успешному окончанию ориентационной недели  по программе Еxecutive МВА</t>
  </si>
  <si>
    <t>Услуги питания для организации торжественной презентации. Полная техническая характеристика согласно технической спецификации</t>
  </si>
  <si>
    <t>СЗ 273 от 16.06.2017</t>
  </si>
  <si>
    <t>Урна для мусора</t>
  </si>
  <si>
    <t>Съемная крышка - пепельница с перфорированной поверхностью. Наличие бокового отверстия на корпусе урны для крупного мусора. Материал изготовления - металл.</t>
  </si>
  <si>
    <t>Урна для мусора педальная</t>
  </si>
  <si>
    <t>Урна напольная с педалью, откидная крышка. Материал урны и откидной крышки - металл, покрытие глянцевый хром. Антикоррозийное покрытие.</t>
  </si>
  <si>
    <t>июль 2017 г.</t>
  </si>
  <si>
    <t>СЗ 280 от 21.06.2017</t>
  </si>
  <si>
    <t>Переплетчик механический</t>
  </si>
  <si>
    <t>Лампа настольная</t>
  </si>
  <si>
    <t>Флипчарт двухсторонний 104*70 см.</t>
  </si>
  <si>
    <t>Доска магнитномаркерная 120*180 см.</t>
  </si>
  <si>
    <t>Флипчарт 120*80 см.</t>
  </si>
  <si>
    <t>Материал корпуса – металл. Мощность лампы – не менее 50 Вт. Оснащен микро-выключателем на корпусе. Длина шнура не менее 150 см. Рабочее напряжение настольной лампы не менее 220 V.</t>
  </si>
  <si>
    <t>Двухстороний флипчарт с лакированой поверхностью для письма сухостираемыми маркерами и прикрепления информации магнитами</t>
  </si>
  <si>
    <t>Доска флипчарта магнитно-маркерная, регулируемая высота стенда , сверху зажим для бумаги, на 4-х колесиках для перемещения в помещении. Белое лаковое покрытие предназначено для письма специальными маркерами. Металлическая поверхность позволяет прикреплять листы при помощи магнитов.</t>
  </si>
  <si>
    <t>Лакированная поверхность для писания сухо-стираемыми маркерами и прикрепления информации магнитами. Скрытое крепление к стене в четырех углах</t>
  </si>
  <si>
    <t>Комбинированный механический переплетчик, приспособленный для работы с металлическими и пластиковыми пружинами. Объем переплета не менее 500 листов для пластиковой пружины и не менее 120 листов для металлической.</t>
  </si>
  <si>
    <t>СЗ 278 от 20.06.2017</t>
  </si>
  <si>
    <t>Работы по ремонту асфальтового покрытия</t>
  </si>
  <si>
    <t>Работы по ремонту асфальтового покрытия. Полная  характеристика согласно технической спецификации</t>
  </si>
  <si>
    <t>Количество участников 11 496 (одиннадцать тысяч четыреста девяносто шесть)человек. Полная техническая характеристика согласно технической спецификации.</t>
  </si>
  <si>
    <t>Услуги питания в рамках проведения мероприятия "Республиканская выставка и конкурс среди школьников по авиамоделированию" (бизнес-ланч)</t>
  </si>
  <si>
    <t>Количество участников 18. Полная техническая характеристика согласно технической спецификации</t>
  </si>
  <si>
    <t>Количество участников 700 (семьсот) человек. Полная техническая характеристика согласно технической спецификации</t>
  </si>
  <si>
    <t>СЗ 283 от 22.06.2017</t>
  </si>
  <si>
    <t>СЗ 284 от 22.06.2017</t>
  </si>
  <si>
    <t>СЗ 18 от 17.01.2017; СЗ 41 от 27.01.2017; СЗ 75 от 23.02.2017; СЗ 186 от 02.05.2017г.;СЗ 218 от 31.05.2017г. СЗ284 от 22.06.2017г.</t>
  </si>
  <si>
    <t>Услуги питания для организации V Всемирного форума казахов</t>
  </si>
  <si>
    <t>СЗ 246 от 06.06.2017г. СЗ277 от 20.06.2017г.</t>
  </si>
  <si>
    <t>СЗ 286 от 22.06.2017</t>
  </si>
  <si>
    <t>Пожарный извещатель дымовой</t>
  </si>
  <si>
    <t>Пожарный извещатель дымовой. Полная техническая характеристика согласно технической спецификации.</t>
  </si>
  <si>
    <t>СЗ 285 от 22.06.2017</t>
  </si>
  <si>
    <t>Порошок стиральный жидкий</t>
  </si>
  <si>
    <t>Жидкий стиральный порошок. Полная техническая характеристика согласно технической спецификации.</t>
  </si>
  <si>
    <t>Нейтрализатор</t>
  </si>
  <si>
    <t>Средство для пассивации железа. Полная техническая характеристика согласно технической спецификации.</t>
  </si>
  <si>
    <t>Отбеливатель жидкий</t>
  </si>
  <si>
    <t>Жидкий отбеливатель, на кислородной основе. Полная техническая характеристика согласно технической спецификации.</t>
  </si>
  <si>
    <t>Кондиционер</t>
  </si>
  <si>
    <t>Кондиционер для белья. Полная техническая характеристика согласно технической спецификации.</t>
  </si>
  <si>
    <t>Пятновыводитель</t>
  </si>
  <si>
    <t>Моющее средство для выведения жира и грязи. Полная техническая характеристика согласно технической спецификации.</t>
  </si>
  <si>
    <t>СЗ 180 от 25.04.2017; СЗ 233 от 31.05.2017</t>
  </si>
  <si>
    <t>СЗ 180 от 25.04.2017 ; исключен СЗ 231 от 31.05.2017</t>
  </si>
  <si>
    <t>СЗ 180 от 25.04.2017; исключен СЗ 233 от 31.05.2017</t>
  </si>
  <si>
    <t>СЗ 180 от 25.04.2017; исключен СЗ 232 от 31.05.2017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</si>
</sst>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1" formatCode="_-* #,##0_р_._-;\-* #,##0_р_._-;_-* &quot;-&quot;_р_._-;_-@_-"/>
    <numFmt numFmtId="43" formatCode="_-* #,##0.00_р_._-;\-* #,##0.00_р_._-;_-* &quot;-&quot;??_р_._-;_-@_-"/>
    <numFmt numFmtId="164" formatCode="_-* #,##0.00\ _₽_-;\-* #,##0.00\ _₽_-;_-* &quot;-&quot;??\ _₽_-;_-@_-"/>
    <numFmt numFmtId="165" formatCode="_-* #,##0.00_-;\-* #,##0.00_-;_-* &quot;-&quot;??_-;_-@_-"/>
    <numFmt numFmtId="166" formatCode="&quot;$&quot;#,##0.00_);\(&quot;$&quot;#,##0.00\)"/>
    <numFmt numFmtId="167" formatCode="_(* #,##0.00_);_(* \(#,##0.00\);_(* &quot;-&quot;??_);_(@_)"/>
    <numFmt numFmtId="168" formatCode="_(&quot;$&quot;* #,##0_);_(&quot;$&quot;* \(#,##0\);_(&quot;$&quot;* &quot;-&quot;_);_(@_)"/>
    <numFmt numFmtId="169" formatCode="_(* #,##0_);_(* \(#,##0\);_(* &quot;-&quot;_);_(@_)"/>
    <numFmt numFmtId="170" formatCode="#."/>
    <numFmt numFmtId="171" formatCode="#.00"/>
    <numFmt numFmtId="172" formatCode="&quot;$&quot;#.00"/>
    <numFmt numFmtId="173" formatCode="#,##0_);\(#,##0\);0_);* @_)"/>
    <numFmt numFmtId="174" formatCode="#,##0.0_);\(#,##0.0\);0.0_);* @_)"/>
    <numFmt numFmtId="175" formatCode="#,##0.00_);\(#,##0.00\);0.00_);* @_)"/>
    <numFmt numFmtId="176" formatCode="#,##0.000_);\(#,##0.000\);0.000_);* @_)"/>
    <numFmt numFmtId="177" formatCode="#,##0.0000_);\(#,##0.0000\);0.0000_);* @_)"/>
    <numFmt numFmtId="178" formatCode="d\-mmm;[Red]&quot;Not date&quot;;&quot;-&quot;;[Red]* &quot;Not date&quot;"/>
    <numFmt numFmtId="179" formatCode="d\-mmm\-yyyy;[Red]&quot;Not date&quot;;&quot;-&quot;;[Red]* &quot;Not date&quot;"/>
    <numFmt numFmtId="180" formatCode="d\-mmm\-yyyy\ h:mm\ AM/PM;[Red]* &quot;Not date&quot;;&quot;-&quot;;[Red]* &quot;Not date&quot;"/>
    <numFmt numFmtId="181" formatCode="d/mm/yyyy;[Red]* &quot;Not date&quot;;&quot;-&quot;;[Red]* &quot;Not date&quot;"/>
    <numFmt numFmtId="182" formatCode="mm/dd/yyyy;[Red]* &quot;Not date&quot;;&quot;-&quot;;[Red]* &quot;Not date&quot;"/>
    <numFmt numFmtId="183" formatCode="mmm\-yy;[Red]* &quot;Not date&quot;;&quot;-&quot;;[Red]* &quot;Not date&quot;"/>
    <numFmt numFmtId="184" formatCode="0;\-0;0;* @"/>
    <numFmt numFmtId="185" formatCode="h:mm\ AM/PM;[Red]* &quot;Not time&quot;;\-;[Red]* &quot;Not time&quot;"/>
    <numFmt numFmtId="186" formatCode="[h]:mm;[Red]* &quot;Not time&quot;;[h]:mm;[Red]* &quot;Not time&quot;"/>
    <numFmt numFmtId="187" formatCode="0%;\-0%;0%;* @_%"/>
    <numFmt numFmtId="188" formatCode="0.0%;\-0.0%;0.0%;* @_%"/>
    <numFmt numFmtId="189" formatCode="0.00%;\-0.00%;0.00%;* @_%"/>
    <numFmt numFmtId="190" formatCode="0.000%;\-0.000%;0.000%;* @_%"/>
    <numFmt numFmtId="191" formatCode="&quot;$&quot;* #,##0_);&quot;$&quot;* \(#,##0\);&quot;$&quot;* 0_);* @_)"/>
    <numFmt numFmtId="192" formatCode="&quot;$&quot;* #,##0.0_);&quot;$&quot;* \(#,##0.0\);&quot;$&quot;* 0.0_);* @_)"/>
    <numFmt numFmtId="193" formatCode="&quot;$&quot;* #,##0.00_);&quot;$&quot;* \(#,##0.00\);&quot;$&quot;* 0.00_);* @_)"/>
    <numFmt numFmtId="194" formatCode="&quot;$&quot;* #,##0.000_);&quot;$&quot;* \(#,##0.000\);&quot;$&quot;* 0.000_);* @_)"/>
    <numFmt numFmtId="195" formatCode="&quot;$&quot;* #,##0.0000_);&quot;$&quot;* \(#,##0.0000\);&quot;$&quot;* 0.0000_);* @_)"/>
    <numFmt numFmtId="196" formatCode="_-* #,##0.00[$€-1]_-;\-* #,##0.00[$€-1]_-;_-* &quot;-&quot;??[$€-1]_-"/>
    <numFmt numFmtId="197" formatCode="d\-mmm\-yyyy;[Red]* &quot;Not date&quot;;&quot;-&quot;;[Red]* &quot;Not date&quot;"/>
    <numFmt numFmtId="198" formatCode="d\-mmm\-yyyy\ h:mm\ AM/PM;[Red]* &quot;Not time&quot;;0;[Red]* &quot;Not time&quot;"/>
    <numFmt numFmtId="199" formatCode="#,##0_);[Blue]\(\-\)\ #,##0_)"/>
    <numFmt numFmtId="200" formatCode="%#.00"/>
    <numFmt numFmtId="201" formatCode="0.0%"/>
    <numFmt numFmtId="202" formatCode="[$-419]General"/>
    <numFmt numFmtId="203" formatCode="_-* #,##0_р_._-;\-* #,##0_р_._-;_-* &quot;-&quot;??_р_._-;_-@_-"/>
    <numFmt numFmtId="204" formatCode="#,##0.0"/>
    <numFmt numFmtId="205" formatCode="&quot; $&quot;#,##0.00\ ;&quot; $(&quot;#,##0.00\);&quot; $-&quot;#\ ;\ @\ "/>
    <numFmt numFmtId="206" formatCode="#,##0.00\ [$€-407];[Red]\-#,##0.00\ [$€-407]"/>
  </numFmts>
  <fonts count="46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  <charset val="204"/>
    </font>
    <font>
      <sz val="11"/>
      <color indexed="63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  <charset val="204"/>
    </font>
    <font>
      <sz val="10"/>
      <color rgb="FF222222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10"/>
      <color rgb="FF071818"/>
      <name val="Times New Roman"/>
      <family val="1"/>
      <charset val="204"/>
    </font>
    <font>
      <sz val="11"/>
      <color indexed="8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16">
    <xf numFmtId="0" fontId="0" fillId="0" borderId="0"/>
    <xf numFmtId="164" fontId="7" fillId="0" borderId="0" applyFont="0" applyFill="0" applyBorder="0" applyAlignment="0" applyProtection="0"/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43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6" fontId="14" fillId="0" borderId="0"/>
    <xf numFmtId="0" fontId="13" fillId="0" borderId="0"/>
    <xf numFmtId="167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15" fillId="0" borderId="0">
      <alignment vertical="center"/>
    </xf>
    <xf numFmtId="0" fontId="13" fillId="0" borderId="0"/>
    <xf numFmtId="0" fontId="10" fillId="0" borderId="0"/>
    <xf numFmtId="0" fontId="16" fillId="0" borderId="0"/>
    <xf numFmtId="0" fontId="13" fillId="0" borderId="0"/>
    <xf numFmtId="0" fontId="7" fillId="0" borderId="0"/>
    <xf numFmtId="0" fontId="7" fillId="0" borderId="0"/>
    <xf numFmtId="0" fontId="7" fillId="0" borderId="0"/>
    <xf numFmtId="43" fontId="11" fillId="0" borderId="0" applyFont="0" applyFill="0" applyBorder="0" applyAlignment="0" applyProtection="0"/>
    <xf numFmtId="170" fontId="17" fillId="0" borderId="5">
      <protection locked="0"/>
    </xf>
    <xf numFmtId="170" fontId="17" fillId="0" borderId="5">
      <protection locked="0"/>
    </xf>
    <xf numFmtId="4" fontId="17" fillId="0" borderId="0">
      <protection locked="0"/>
    </xf>
    <xf numFmtId="4" fontId="17" fillId="0" borderId="0">
      <protection locked="0"/>
    </xf>
    <xf numFmtId="171" fontId="17" fillId="0" borderId="0">
      <protection locked="0"/>
    </xf>
    <xf numFmtId="171" fontId="17" fillId="0" borderId="0">
      <protection locked="0"/>
    </xf>
    <xf numFmtId="4" fontId="17" fillId="0" borderId="0">
      <protection locked="0"/>
    </xf>
    <xf numFmtId="4" fontId="17" fillId="0" borderId="0">
      <protection locked="0"/>
    </xf>
    <xf numFmtId="171" fontId="17" fillId="0" borderId="0">
      <protection locked="0"/>
    </xf>
    <xf numFmtId="171" fontId="17" fillId="0" borderId="0">
      <protection locked="0"/>
    </xf>
    <xf numFmtId="4" fontId="17" fillId="0" borderId="0">
      <protection locked="0"/>
    </xf>
    <xf numFmtId="171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170" fontId="17" fillId="0" borderId="5">
      <protection locked="0"/>
    </xf>
    <xf numFmtId="170" fontId="17" fillId="0" borderId="5">
      <protection locked="0"/>
    </xf>
    <xf numFmtId="170" fontId="18" fillId="0" borderId="0">
      <protection locked="0"/>
    </xf>
    <xf numFmtId="170" fontId="18" fillId="0" borderId="0">
      <protection locked="0"/>
    </xf>
    <xf numFmtId="170" fontId="17" fillId="0" borderId="5">
      <protection locked="0"/>
    </xf>
    <xf numFmtId="173" fontId="19" fillId="0" borderId="0" applyFill="0" applyBorder="0">
      <alignment vertical="top"/>
    </xf>
    <xf numFmtId="174" fontId="19" fillId="0" borderId="0" applyFill="0" applyBorder="0">
      <alignment vertical="top"/>
    </xf>
    <xf numFmtId="175" fontId="19" fillId="0" borderId="0" applyFill="0" applyBorder="0">
      <alignment vertical="top"/>
    </xf>
    <xf numFmtId="176" fontId="19" fillId="0" borderId="0" applyFill="0" applyBorder="0">
      <alignment vertical="top"/>
    </xf>
    <xf numFmtId="177" fontId="19" fillId="0" borderId="0" applyFill="0" applyBorder="0">
      <alignment vertical="top"/>
    </xf>
    <xf numFmtId="178" fontId="19" fillId="0" borderId="0" applyFill="0" applyBorder="0">
      <alignment vertical="top"/>
    </xf>
    <xf numFmtId="179" fontId="19" fillId="0" borderId="0" applyFill="0" applyBorder="0">
      <alignment vertical="top"/>
    </xf>
    <xf numFmtId="180" fontId="19" fillId="0" borderId="0" applyFill="0" applyBorder="0">
      <alignment vertical="top"/>
    </xf>
    <xf numFmtId="181" fontId="19" fillId="0" borderId="0" applyFill="0" applyBorder="0">
      <alignment vertical="top"/>
    </xf>
    <xf numFmtId="182" fontId="19" fillId="0" borderId="0" applyFill="0" applyBorder="0">
      <alignment vertical="top"/>
    </xf>
    <xf numFmtId="183" fontId="19" fillId="0" borderId="0" applyFill="0" applyBorder="0">
      <alignment vertical="top"/>
    </xf>
    <xf numFmtId="183" fontId="19" fillId="0" borderId="0" applyFill="0" applyBorder="0">
      <alignment horizontal="center" vertical="top"/>
    </xf>
    <xf numFmtId="184" fontId="19" fillId="0" borderId="0" applyFill="0" applyBorder="0">
      <alignment vertical="top"/>
    </xf>
    <xf numFmtId="185" fontId="19" fillId="0" borderId="0" applyFill="0" applyBorder="0">
      <alignment vertical="top"/>
    </xf>
    <xf numFmtId="186" fontId="19" fillId="0" borderId="0" applyFill="0" applyBorder="0">
      <alignment vertical="top"/>
    </xf>
    <xf numFmtId="187" fontId="19" fillId="0" borderId="0" applyFill="0" applyBorder="0">
      <alignment vertical="top"/>
    </xf>
    <xf numFmtId="188" fontId="20" fillId="0" borderId="0" applyFill="0" applyBorder="0">
      <alignment vertical="top"/>
    </xf>
    <xf numFmtId="189" fontId="19" fillId="0" borderId="0" applyFill="0" applyBorder="0">
      <alignment vertical="top"/>
    </xf>
    <xf numFmtId="190" fontId="19" fillId="0" borderId="0" applyFill="0" applyBorder="0">
      <alignment vertical="top"/>
    </xf>
    <xf numFmtId="191" fontId="19" fillId="0" borderId="0" applyFill="0" applyBorder="0">
      <alignment vertical="top"/>
    </xf>
    <xf numFmtId="192" fontId="19" fillId="0" borderId="0" applyFill="0" applyBorder="0">
      <alignment vertical="top"/>
    </xf>
    <xf numFmtId="193" fontId="19" fillId="0" borderId="0" applyFill="0" applyBorder="0">
      <alignment vertical="top"/>
    </xf>
    <xf numFmtId="194" fontId="19" fillId="0" borderId="0" applyFill="0" applyBorder="0">
      <alignment vertical="top"/>
    </xf>
    <xf numFmtId="195" fontId="19" fillId="0" borderId="0" applyFill="0" applyBorder="0">
      <alignment vertical="top"/>
    </xf>
    <xf numFmtId="0" fontId="21" fillId="0" borderId="0" applyNumberFormat="0" applyFill="0" applyBorder="0" applyAlignment="0" applyProtection="0"/>
    <xf numFmtId="196" fontId="10" fillId="0" borderId="0" applyFont="0" applyFill="0" applyBorder="0" applyAlignment="0" applyProtection="0"/>
    <xf numFmtId="0" fontId="11" fillId="0" borderId="0"/>
    <xf numFmtId="0" fontId="22" fillId="0" borderId="0" applyFill="0" applyBorder="0">
      <alignment vertical="top"/>
    </xf>
    <xf numFmtId="0" fontId="23" fillId="0" borderId="0" applyFill="0" applyBorder="0">
      <alignment vertical="top"/>
    </xf>
    <xf numFmtId="0" fontId="24" fillId="0" borderId="0" applyFill="0" applyBorder="0">
      <alignment vertical="top"/>
    </xf>
    <xf numFmtId="0" fontId="25" fillId="0" borderId="0" applyFill="0" applyBorder="0">
      <alignment vertical="top"/>
    </xf>
    <xf numFmtId="0" fontId="26" fillId="0" borderId="0" applyFill="0" applyBorder="0">
      <alignment horizontal="left" vertical="top"/>
      <protection hidden="1"/>
    </xf>
    <xf numFmtId="0" fontId="26" fillId="0" borderId="0" applyFill="0" applyBorder="0">
      <alignment horizontal="left" vertical="top" indent="1"/>
      <protection hidden="1"/>
    </xf>
    <xf numFmtId="0" fontId="26" fillId="0" borderId="0" applyFill="0" applyBorder="0">
      <alignment horizontal="left" vertical="top" indent="2"/>
      <protection hidden="1"/>
    </xf>
    <xf numFmtId="0" fontId="26" fillId="0" borderId="0" applyFill="0" applyBorder="0">
      <alignment horizontal="left" vertical="top" indent="3"/>
      <protection hidden="1"/>
    </xf>
    <xf numFmtId="173" fontId="27" fillId="0" borderId="0" applyFill="0" applyBorder="0">
      <alignment vertical="top"/>
      <protection locked="0"/>
    </xf>
    <xf numFmtId="174" fontId="27" fillId="0" borderId="0" applyFill="0" applyBorder="0">
      <alignment vertical="top"/>
      <protection locked="0"/>
    </xf>
    <xf numFmtId="175" fontId="27" fillId="0" borderId="0" applyFill="0" applyBorder="0">
      <alignment vertical="top"/>
      <protection locked="0"/>
    </xf>
    <xf numFmtId="176" fontId="27" fillId="0" borderId="0" applyFill="0" applyBorder="0">
      <alignment vertical="top"/>
      <protection locked="0"/>
    </xf>
    <xf numFmtId="177" fontId="27" fillId="0" borderId="0" applyFill="0" applyBorder="0">
      <alignment vertical="top"/>
      <protection locked="0"/>
    </xf>
    <xf numFmtId="178" fontId="27" fillId="0" borderId="0" applyFill="0" applyBorder="0">
      <alignment vertical="top"/>
      <protection locked="0"/>
    </xf>
    <xf numFmtId="197" fontId="27" fillId="0" borderId="0" applyFill="0" applyBorder="0">
      <alignment vertical="top"/>
      <protection locked="0"/>
    </xf>
    <xf numFmtId="198" fontId="27" fillId="0" borderId="0" applyFill="0" applyBorder="0">
      <alignment vertical="top"/>
      <protection locked="0"/>
    </xf>
    <xf numFmtId="181" fontId="27" fillId="0" borderId="0" applyFill="0" applyBorder="0">
      <alignment vertical="top"/>
      <protection locked="0"/>
    </xf>
    <xf numFmtId="182" fontId="27" fillId="0" borderId="0" applyFill="0" applyBorder="0">
      <alignment vertical="top"/>
      <protection locked="0"/>
    </xf>
    <xf numFmtId="183" fontId="27" fillId="0" borderId="0" applyFill="0" applyBorder="0">
      <alignment vertical="top"/>
      <protection locked="0"/>
    </xf>
    <xf numFmtId="184" fontId="27" fillId="0" borderId="0" applyFill="0" applyBorder="0">
      <alignment vertical="top"/>
      <protection locked="0"/>
    </xf>
    <xf numFmtId="184" fontId="28" fillId="0" borderId="0" applyFill="0" applyBorder="0">
      <alignment vertical="top"/>
      <protection locked="0"/>
    </xf>
    <xf numFmtId="184" fontId="27" fillId="0" borderId="0" applyFill="0" applyBorder="0">
      <alignment vertical="top"/>
      <protection locked="0"/>
    </xf>
    <xf numFmtId="49" fontId="27" fillId="0" borderId="0" applyFill="0" applyBorder="0">
      <alignment vertical="top"/>
      <protection locked="0"/>
    </xf>
    <xf numFmtId="49" fontId="28" fillId="0" borderId="0" applyFill="0" applyBorder="0">
      <alignment vertical="top"/>
      <protection locked="0"/>
    </xf>
    <xf numFmtId="0" fontId="27" fillId="0" borderId="0" applyFill="0" applyBorder="0">
      <alignment vertical="top" wrapText="1"/>
      <protection locked="0"/>
    </xf>
    <xf numFmtId="185" fontId="27" fillId="0" borderId="0" applyFill="0" applyBorder="0">
      <alignment vertical="top"/>
      <protection locked="0"/>
    </xf>
    <xf numFmtId="186" fontId="27" fillId="0" borderId="0" applyFill="0" applyBorder="0">
      <alignment vertical="top"/>
      <protection locked="0"/>
    </xf>
    <xf numFmtId="187" fontId="27" fillId="0" borderId="0" applyFill="0" applyBorder="0">
      <alignment vertical="top"/>
      <protection locked="0"/>
    </xf>
    <xf numFmtId="188" fontId="27" fillId="0" borderId="0" applyFill="0" applyBorder="0">
      <alignment vertical="top"/>
      <protection locked="0"/>
    </xf>
    <xf numFmtId="189" fontId="27" fillId="0" borderId="0" applyFill="0" applyBorder="0">
      <alignment vertical="top"/>
      <protection locked="0"/>
    </xf>
    <xf numFmtId="190" fontId="27" fillId="0" borderId="0" applyFill="0" applyBorder="0">
      <alignment vertical="top"/>
      <protection locked="0"/>
    </xf>
    <xf numFmtId="191" fontId="27" fillId="0" borderId="0" applyFill="0" applyBorder="0">
      <alignment vertical="top"/>
      <protection locked="0"/>
    </xf>
    <xf numFmtId="192" fontId="27" fillId="0" borderId="0" applyFill="0" applyBorder="0">
      <alignment vertical="top"/>
      <protection locked="0"/>
    </xf>
    <xf numFmtId="193" fontId="27" fillId="0" borderId="0" applyFill="0" applyBorder="0">
      <alignment vertical="top"/>
      <protection locked="0"/>
    </xf>
    <xf numFmtId="194" fontId="27" fillId="0" borderId="0" applyFill="0" applyBorder="0">
      <alignment vertical="top"/>
      <protection locked="0"/>
    </xf>
    <xf numFmtId="195" fontId="27" fillId="0" borderId="0" applyFill="0" applyBorder="0">
      <alignment vertical="top"/>
      <protection locked="0"/>
    </xf>
    <xf numFmtId="49" fontId="27" fillId="0" borderId="0" applyFill="0" applyBorder="0">
      <alignment horizontal="left" vertical="top"/>
      <protection locked="0"/>
    </xf>
    <xf numFmtId="49" fontId="27" fillId="0" borderId="0" applyFill="0" applyBorder="0">
      <alignment horizontal="left" vertical="top" indent="1"/>
      <protection locked="0"/>
    </xf>
    <xf numFmtId="49" fontId="27" fillId="0" borderId="0" applyFill="0" applyBorder="0">
      <alignment horizontal="left" vertical="top" indent="2"/>
      <protection locked="0"/>
    </xf>
    <xf numFmtId="49" fontId="27" fillId="0" borderId="0" applyFill="0" applyBorder="0">
      <alignment horizontal="left" vertical="top" indent="3"/>
      <protection locked="0"/>
    </xf>
    <xf numFmtId="49" fontId="27" fillId="0" borderId="0" applyFill="0" applyBorder="0">
      <alignment horizontal="left" vertical="top" indent="4"/>
      <protection locked="0"/>
    </xf>
    <xf numFmtId="49" fontId="27" fillId="0" borderId="0" applyFill="0" applyBorder="0">
      <alignment horizontal="center"/>
      <protection locked="0"/>
    </xf>
    <xf numFmtId="49" fontId="27" fillId="0" borderId="0" applyFill="0" applyBorder="0">
      <alignment horizontal="center" wrapText="1"/>
      <protection locked="0"/>
    </xf>
    <xf numFmtId="49" fontId="19" fillId="0" borderId="0" applyFill="0" applyBorder="0">
      <alignment vertical="top"/>
    </xf>
    <xf numFmtId="0" fontId="19" fillId="0" borderId="0" applyFill="0" applyBorder="0">
      <alignment vertical="top" wrapText="1"/>
    </xf>
    <xf numFmtId="0" fontId="29" fillId="0" borderId="0" applyNumberFormat="0" applyFont="0" applyBorder="0" applyAlignment="0">
      <alignment horizontal="left"/>
    </xf>
    <xf numFmtId="0" fontId="25" fillId="0" borderId="0" applyFill="0" applyBorder="0">
      <alignment vertical="top"/>
    </xf>
    <xf numFmtId="0" fontId="25" fillId="0" borderId="0" applyFill="0" applyBorder="0">
      <alignment horizontal="left" vertical="top" indent="1"/>
    </xf>
    <xf numFmtId="0" fontId="30" fillId="0" borderId="0" applyFill="0" applyBorder="0">
      <alignment horizontal="left" vertical="top" indent="2"/>
    </xf>
    <xf numFmtId="0" fontId="25" fillId="0" borderId="0" applyFill="0" applyBorder="0">
      <alignment horizontal="left" vertical="top" indent="3"/>
    </xf>
    <xf numFmtId="0" fontId="19" fillId="0" borderId="0" applyFill="0" applyBorder="0">
      <alignment vertical="top"/>
    </xf>
    <xf numFmtId="0" fontId="19" fillId="0" borderId="0" applyFill="0" applyBorder="0">
      <alignment horizontal="left" vertical="top" indent="1"/>
    </xf>
    <xf numFmtId="0" fontId="19" fillId="0" borderId="0" applyFill="0" applyBorder="0">
      <alignment horizontal="left" vertical="top" indent="2"/>
    </xf>
    <xf numFmtId="0" fontId="19" fillId="0" borderId="0" applyFill="0" applyBorder="0">
      <alignment horizontal="left" vertical="top" indent="3"/>
    </xf>
    <xf numFmtId="0" fontId="19" fillId="0" borderId="0" applyFill="0" applyBorder="0">
      <alignment horizontal="left" vertical="top" indent="4"/>
    </xf>
    <xf numFmtId="0" fontId="19" fillId="0" borderId="0" applyFill="0" applyBorder="0">
      <alignment horizontal="center"/>
    </xf>
    <xf numFmtId="0" fontId="19" fillId="0" borderId="0" applyFill="0" applyBorder="0">
      <alignment horizontal="center" wrapText="1"/>
    </xf>
    <xf numFmtId="199" fontId="4" fillId="0" borderId="1" applyBorder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9" fillId="0" borderId="0" applyFill="0" applyBorder="0"/>
    <xf numFmtId="0" fontId="31" fillId="0" borderId="0"/>
    <xf numFmtId="0" fontId="7" fillId="0" borderId="0"/>
    <xf numFmtId="0" fontId="10" fillId="0" borderId="0"/>
    <xf numFmtId="0" fontId="7" fillId="0" borderId="0"/>
    <xf numFmtId="0" fontId="13" fillId="0" borderId="0"/>
    <xf numFmtId="0" fontId="32" fillId="0" borderId="0"/>
    <xf numFmtId="0" fontId="33" fillId="0" borderId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0" fontId="18" fillId="0" borderId="0">
      <protection locked="0"/>
    </xf>
    <xf numFmtId="170" fontId="18" fillId="0" borderId="0">
      <protection locked="0"/>
    </xf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200" fontId="17" fillId="0" borderId="0">
      <protection locked="0"/>
    </xf>
    <xf numFmtId="200" fontId="17" fillId="0" borderId="0">
      <protection locked="0"/>
    </xf>
    <xf numFmtId="0" fontId="34" fillId="0" borderId="0"/>
    <xf numFmtId="0" fontId="13" fillId="0" borderId="0"/>
    <xf numFmtId="168" fontId="35" fillId="0" borderId="0" applyFont="0" applyFill="0" applyBorder="0" applyAlignment="0" applyProtection="0"/>
    <xf numFmtId="168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36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6" fillId="0" borderId="0"/>
    <xf numFmtId="0" fontId="11" fillId="0" borderId="0"/>
    <xf numFmtId="0" fontId="7" fillId="0" borderId="0"/>
    <xf numFmtId="0" fontId="11" fillId="0" borderId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6" fillId="0" borderId="0"/>
    <xf numFmtId="43" fontId="7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0" fontId="11" fillId="0" borderId="0"/>
    <xf numFmtId="0" fontId="10" fillId="0" borderId="0"/>
    <xf numFmtId="201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1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1" fillId="0" borderId="0"/>
    <xf numFmtId="0" fontId="16" fillId="0" borderId="0"/>
    <xf numFmtId="202" fontId="37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43" fillId="0" borderId="0"/>
    <xf numFmtId="205" fontId="20" fillId="0" borderId="0" applyBorder="0" applyProtection="0">
      <alignment horizontal="left"/>
    </xf>
    <xf numFmtId="0" fontId="44" fillId="0" borderId="0" applyNumberFormat="0" applyBorder="0" applyProtection="0">
      <alignment horizontal="center"/>
    </xf>
    <xf numFmtId="0" fontId="44" fillId="0" borderId="0" applyNumberFormat="0" applyBorder="0" applyProtection="0">
      <alignment horizontal="center" textRotation="90"/>
    </xf>
    <xf numFmtId="0" fontId="45" fillId="0" borderId="0" applyNumberFormat="0" applyBorder="0" applyProtection="0"/>
    <xf numFmtId="206" fontId="45" fillId="0" borderId="0" applyBorder="0" applyProtection="0"/>
  </cellStyleXfs>
  <cellXfs count="167">
    <xf numFmtId="0" fontId="0" fillId="0" borderId="0" xfId="0"/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9" fillId="0" borderId="0" xfId="0" applyFont="1"/>
    <xf numFmtId="0" fontId="8" fillId="0" borderId="0" xfId="0" applyFont="1"/>
    <xf numFmtId="4" fontId="4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top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4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2" fontId="3" fillId="4" borderId="0" xfId="0" applyNumberFormat="1" applyFont="1" applyFill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2" fontId="3" fillId="4" borderId="2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2" fontId="1" fillId="4" borderId="2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2" fontId="1" fillId="4" borderId="0" xfId="0" applyNumberFormat="1" applyFont="1" applyFill="1" applyAlignment="1">
      <alignment horizontal="center" vertical="center" wrapText="1"/>
    </xf>
    <xf numFmtId="0" fontId="0" fillId="4" borderId="0" xfId="0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6" fillId="3" borderId="0" xfId="0" applyFont="1" applyFill="1" applyAlignment="1">
      <alignment horizontal="center" vertical="top" wrapText="1"/>
    </xf>
    <xf numFmtId="4" fontId="0" fillId="3" borderId="0" xfId="0" applyNumberFormat="1" applyFill="1" applyAlignment="1">
      <alignment horizontal="center"/>
    </xf>
    <xf numFmtId="0" fontId="3" fillId="4" borderId="1" xfId="0" applyFont="1" applyFill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/>
    </xf>
    <xf numFmtId="2" fontId="1" fillId="3" borderId="2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vertical="center"/>
    </xf>
    <xf numFmtId="0" fontId="3" fillId="0" borderId="1" xfId="0" applyFont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top" wrapText="1"/>
    </xf>
    <xf numFmtId="0" fontId="3" fillId="3" borderId="4" xfId="0" applyFont="1" applyFill="1" applyBorder="1" applyAlignment="1">
      <alignment horizontal="center" vertical="top" wrapText="1"/>
    </xf>
    <xf numFmtId="0" fontId="3" fillId="4" borderId="4" xfId="0" applyFont="1" applyFill="1" applyBorder="1" applyAlignment="1">
      <alignment horizontal="center" vertical="center" wrapText="1"/>
    </xf>
    <xf numFmtId="0" fontId="5" fillId="3" borderId="0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2" fontId="1" fillId="4" borderId="3" xfId="0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vertical="center" wrapText="1"/>
    </xf>
    <xf numFmtId="0" fontId="0" fillId="4" borderId="1" xfId="0" applyFill="1" applyBorder="1" applyAlignment="1">
      <alignment wrapText="1"/>
    </xf>
    <xf numFmtId="0" fontId="9" fillId="4" borderId="1" xfId="0" applyFont="1" applyFill="1" applyBorder="1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7" fontId="1" fillId="4" borderId="1" xfId="0" applyNumberFormat="1" applyFont="1" applyFill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4" fontId="1" fillId="4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4" fontId="3" fillId="2" borderId="8" xfId="0" applyNumberFormat="1" applyFont="1" applyFill="1" applyBorder="1" applyAlignment="1">
      <alignment horizontal="center" vertical="center"/>
    </xf>
    <xf numFmtId="203" fontId="1" fillId="0" borderId="1" xfId="1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vertical="center" wrapText="1"/>
    </xf>
    <xf numFmtId="4" fontId="1" fillId="2" borderId="4" xfId="0" applyNumberFormat="1" applyFont="1" applyFill="1" applyBorder="1" applyAlignment="1">
      <alignment vertical="center" wrapText="1"/>
    </xf>
    <xf numFmtId="4" fontId="1" fillId="2" borderId="1" xfId="0" applyNumberFormat="1" applyFont="1" applyFill="1" applyBorder="1" applyAlignment="1">
      <alignment vertical="center" wrapText="1"/>
    </xf>
    <xf numFmtId="4" fontId="3" fillId="2" borderId="1" xfId="0" applyNumberFormat="1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3" fontId="1" fillId="3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wrapText="1"/>
    </xf>
    <xf numFmtId="0" fontId="0" fillId="3" borderId="0" xfId="0" applyFill="1" applyBorder="1" applyAlignment="1">
      <alignment wrapText="1"/>
    </xf>
    <xf numFmtId="1" fontId="1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2" fontId="1" fillId="3" borderId="0" xfId="0" applyNumberFormat="1" applyFont="1" applyFill="1" applyAlignment="1">
      <alignment horizontal="center" vertical="center" wrapText="1"/>
    </xf>
    <xf numFmtId="0" fontId="0" fillId="3" borderId="8" xfId="0" applyFill="1" applyBorder="1" applyAlignment="1">
      <alignment wrapText="1"/>
    </xf>
    <xf numFmtId="0" fontId="0" fillId="3" borderId="0" xfId="0" applyFill="1" applyBorder="1"/>
    <xf numFmtId="0" fontId="2" fillId="0" borderId="0" xfId="0" applyFont="1" applyAlignment="1">
      <alignment horizontal="center" wrapText="1"/>
    </xf>
    <xf numFmtId="0" fontId="1" fillId="4" borderId="4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wrapText="1"/>
    </xf>
    <xf numFmtId="0" fontId="8" fillId="2" borderId="1" xfId="0" applyFont="1" applyFill="1" applyBorder="1" applyAlignment="1">
      <alignment wrapText="1"/>
    </xf>
    <xf numFmtId="0" fontId="1" fillId="0" borderId="2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/>
    </xf>
    <xf numFmtId="2" fontId="1" fillId="4" borderId="3" xfId="0" applyNumberFormat="1" applyFont="1" applyFill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 wrapText="1"/>
    </xf>
    <xf numFmtId="17" fontId="1" fillId="4" borderId="1" xfId="0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204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vertical="center" wrapText="1"/>
    </xf>
    <xf numFmtId="4" fontId="40" fillId="2" borderId="1" xfId="0" applyNumberFormat="1" applyFont="1" applyFill="1" applyBorder="1" applyAlignment="1">
      <alignment horizontal="center" vertical="center"/>
    </xf>
    <xf numFmtId="4" fontId="40" fillId="2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7" fontId="4" fillId="4" borderId="1" xfId="0" applyNumberFormat="1" applyFont="1" applyFill="1" applyBorder="1" applyAlignment="1">
      <alignment horizontal="center" vertical="center" wrapText="1"/>
    </xf>
    <xf numFmtId="2" fontId="4" fillId="4" borderId="3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1" fillId="4" borderId="4" xfId="0" applyFont="1" applyFill="1" applyBorder="1" applyAlignment="1">
      <alignment vertical="center" wrapText="1"/>
    </xf>
    <xf numFmtId="0" fontId="3" fillId="0" borderId="7" xfId="0" applyFont="1" applyBorder="1" applyAlignment="1">
      <alignment horizontal="center" vertical="top" wrapText="1"/>
    </xf>
    <xf numFmtId="2" fontId="1" fillId="3" borderId="1" xfId="0" applyNumberFormat="1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center" wrapText="1"/>
    </xf>
    <xf numFmtId="4" fontId="4" fillId="0" borderId="1" xfId="0" applyNumberFormat="1" applyFont="1" applyFill="1" applyBorder="1" applyAlignment="1">
      <alignment horizontal="center" vertical="center"/>
    </xf>
    <xf numFmtId="0" fontId="42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2" fontId="3" fillId="3" borderId="1" xfId="1" applyNumberFormat="1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9" fillId="3" borderId="0" xfId="0" applyFont="1" applyFill="1"/>
    <xf numFmtId="0" fontId="8" fillId="3" borderId="0" xfId="0" applyFont="1" applyFill="1"/>
    <xf numFmtId="164" fontId="1" fillId="3" borderId="1" xfId="1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center" vertical="top" wrapText="1"/>
    </xf>
    <xf numFmtId="0" fontId="3" fillId="3" borderId="3" xfId="0" applyFont="1" applyFill="1" applyBorder="1" applyAlignment="1">
      <alignment horizontal="center" vertical="top" wrapText="1"/>
    </xf>
    <xf numFmtId="0" fontId="3" fillId="3" borderId="4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2" fontId="3" fillId="3" borderId="1" xfId="1" applyNumberFormat="1" applyFont="1" applyFill="1" applyBorder="1" applyAlignment="1">
      <alignment horizontal="center" vertical="top" wrapText="1"/>
    </xf>
    <xf numFmtId="2" fontId="3" fillId="3" borderId="6" xfId="1" applyNumberFormat="1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5" fillId="3" borderId="7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horizontal="left" vertical="center" wrapText="1"/>
    </xf>
    <xf numFmtId="0" fontId="3" fillId="4" borderId="4" xfId="0" applyFont="1" applyFill="1" applyBorder="1" applyAlignment="1">
      <alignment horizontal="left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4" borderId="2" xfId="0" applyFont="1" applyFill="1" applyBorder="1" applyAlignment="1">
      <alignment horizontal="left" vertical="top" wrapText="1"/>
    </xf>
    <xf numFmtId="0" fontId="3" fillId="4" borderId="3" xfId="0" applyFont="1" applyFill="1" applyBorder="1" applyAlignment="1">
      <alignment horizontal="left" vertical="top" wrapText="1"/>
    </xf>
    <xf numFmtId="0" fontId="3" fillId="4" borderId="4" xfId="0" applyFont="1" applyFill="1" applyBorder="1" applyAlignment="1">
      <alignment horizontal="left" vertical="top" wrapText="1"/>
    </xf>
    <xf numFmtId="0" fontId="3" fillId="0" borderId="4" xfId="0" applyFont="1" applyBorder="1" applyAlignment="1">
      <alignment horizontal="center" vertical="top" wrapText="1"/>
    </xf>
  </cellXfs>
  <cellStyles count="216">
    <cellStyle name="?’һғһ‚›ү" xfId="24"/>
    <cellStyle name="?’ћѓћ‚›‰" xfId="25"/>
    <cellStyle name="”?ќђќ‘ћ‚›‰" xfId="26"/>
    <cellStyle name="”?қђқ‘һ‚›ү" xfId="27"/>
    <cellStyle name="”?љ‘?ђһ‚ђққ›ү" xfId="28"/>
    <cellStyle name="”?љ‘?ђћ‚ђќќ›‰" xfId="29"/>
    <cellStyle name="”€ќђќ‘ћ‚›‰" xfId="30"/>
    <cellStyle name="”€қђқ‘һ‚›ү" xfId="31"/>
    <cellStyle name="”€љ‘€ђһ‚ђққ›ү" xfId="32"/>
    <cellStyle name="”€љ‘€ђћ‚ђќќ›‰" xfId="33"/>
    <cellStyle name="”ќђќ‘ћ‚›‰" xfId="34"/>
    <cellStyle name="”љ‘ђћ‚ђќќ›‰" xfId="35"/>
    <cellStyle name="„…ќ…†ќ›‰" xfId="36"/>
    <cellStyle name="„…қ…†қ›ү" xfId="37"/>
    <cellStyle name="€’һғһ‚›ү" xfId="38"/>
    <cellStyle name="€’ћѓћ‚›‰" xfId="39"/>
    <cellStyle name="‡ђѓћ‹ћ‚ћљ1" xfId="40"/>
    <cellStyle name="‡ђѓћ‹ћ‚ћљ2" xfId="41"/>
    <cellStyle name="’ћѓћ‚›‰" xfId="42"/>
    <cellStyle name="cc0 -CalComma" xfId="43"/>
    <cellStyle name="cc1 -CalComma" xfId="44"/>
    <cellStyle name="cc2 -CalComma" xfId="45"/>
    <cellStyle name="cc3 -CalComma" xfId="46"/>
    <cellStyle name="cc4 -CalComma" xfId="47"/>
    <cellStyle name="cdDMM -CalDate" xfId="48"/>
    <cellStyle name="cdDMMY -CalDate" xfId="49"/>
    <cellStyle name="cdDMMYHM -CalDateTime" xfId="50"/>
    <cellStyle name="cdDMY -CalDate" xfId="51"/>
    <cellStyle name="cdMDY -CalDate" xfId="52"/>
    <cellStyle name="cdMMY -CalDate" xfId="53"/>
    <cellStyle name="cdMMYc-CalDateC" xfId="54"/>
    <cellStyle name="cf0 -CalFixed" xfId="55"/>
    <cellStyle name="cmHM  -CalTime" xfId="56"/>
    <cellStyle name="cmHM24+ -CalTime" xfId="57"/>
    <cellStyle name="Comma 2" xfId="11"/>
    <cellStyle name="Comma 3" xfId="195"/>
    <cellStyle name="Comma 4" xfId="207"/>
    <cellStyle name="cp0 -CalPercent" xfId="58"/>
    <cellStyle name="cp1 -CalPercent" xfId="59"/>
    <cellStyle name="cp2 -CalPercent" xfId="60"/>
    <cellStyle name="cp3 -CalPercent" xfId="61"/>
    <cellStyle name="cr0 -CalCurr" xfId="62"/>
    <cellStyle name="cr1 -CalCurr" xfId="63"/>
    <cellStyle name="cr2 -CalCurr" xfId="64"/>
    <cellStyle name="cr3 -CalCurr" xfId="65"/>
    <cellStyle name="cr4 -CalCurr" xfId="66"/>
    <cellStyle name="E&amp;Y House" xfId="67"/>
    <cellStyle name="Euro" xfId="68"/>
    <cellStyle name="Excel Built-in Normal" xfId="69"/>
    <cellStyle name="Excel Built-in Normal 2" xfId="206"/>
    <cellStyle name="Excel_BuiltIn_Currency 2" xfId="211"/>
    <cellStyle name="h0 -Heading" xfId="70"/>
    <cellStyle name="h1 -Heading" xfId="71"/>
    <cellStyle name="h2 -Heading" xfId="72"/>
    <cellStyle name="h3 -Heading" xfId="73"/>
    <cellStyle name="Heading" xfId="212"/>
    <cellStyle name="Heading1" xfId="213"/>
    <cellStyle name="hp0 -Hyperlink" xfId="74"/>
    <cellStyle name="hp1 -Hyperlink" xfId="75"/>
    <cellStyle name="hp2 -Hyperlink" xfId="76"/>
    <cellStyle name="hp3 -Hyperlink" xfId="77"/>
    <cellStyle name="ic0 -InpComma" xfId="78"/>
    <cellStyle name="ic1 -InpComma" xfId="79"/>
    <cellStyle name="ic2 -InpComma" xfId="80"/>
    <cellStyle name="ic3 -InpComma" xfId="81"/>
    <cellStyle name="ic4 -InpComma" xfId="82"/>
    <cellStyle name="idDMM -InpDate" xfId="83"/>
    <cellStyle name="idDMMY -InpDate" xfId="84"/>
    <cellStyle name="idDMMYHM -InpDateTime" xfId="85"/>
    <cellStyle name="idDMY -InpDate" xfId="86"/>
    <cellStyle name="idMDY -InpDate" xfId="87"/>
    <cellStyle name="idMMY -InpDate" xfId="88"/>
    <cellStyle name="if0 -InpFixed" xfId="89"/>
    <cellStyle name="if0b-InpFixedB" xfId="90"/>
    <cellStyle name="if0-InpFixed" xfId="91"/>
    <cellStyle name="iln -InpTableTextNoWrap" xfId="92"/>
    <cellStyle name="ilnb-InpTableTextNoWrapB" xfId="93"/>
    <cellStyle name="ilw -InpTableTextWrap" xfId="94"/>
    <cellStyle name="imHM  -InpTime" xfId="95"/>
    <cellStyle name="imHM24+ -InpTime" xfId="96"/>
    <cellStyle name="ip0 -InpPercent" xfId="97"/>
    <cellStyle name="ip1 -InpPercent" xfId="98"/>
    <cellStyle name="ip2 -InpPercent" xfId="99"/>
    <cellStyle name="ip3 -InpPercent" xfId="100"/>
    <cellStyle name="ir0 -InpCurr" xfId="101"/>
    <cellStyle name="ir1 -InpCurr" xfId="102"/>
    <cellStyle name="ir2 -InpCurr" xfId="103"/>
    <cellStyle name="ir3 -InpCurr" xfId="104"/>
    <cellStyle name="ir4 -InpCurr" xfId="105"/>
    <cellStyle name="is0 -InpSideText" xfId="106"/>
    <cellStyle name="is1 -InpSideText" xfId="107"/>
    <cellStyle name="is2 -InpSideText" xfId="108"/>
    <cellStyle name="is3 -InpSideText" xfId="109"/>
    <cellStyle name="is4 -InpSideText" xfId="110"/>
    <cellStyle name="itn -InpTopTextNoWrap" xfId="111"/>
    <cellStyle name="itw -InpTopTextWrap" xfId="112"/>
    <cellStyle name="ltn -TableTextNoWrap" xfId="113"/>
    <cellStyle name="ltw -TableTextWrap" xfId="114"/>
    <cellStyle name="Normal 2" xfId="157"/>
    <cellStyle name="Normal 2 2" xfId="16"/>
    <cellStyle name="Normal 2 3" xfId="19"/>
    <cellStyle name="Normal 3" xfId="158"/>
    <cellStyle name="Normal 4" xfId="10"/>
    <cellStyle name="Normal 5" xfId="9"/>
    <cellStyle name="Normal 5 2 2" xfId="196"/>
    <cellStyle name="Normal 6" xfId="205"/>
    <cellStyle name="Normal 9" xfId="204"/>
    <cellStyle name="Report" xfId="115"/>
    <cellStyle name="Result" xfId="214"/>
    <cellStyle name="Result2" xfId="215"/>
    <cellStyle name="sh0 -SideHeading" xfId="116"/>
    <cellStyle name="sh1 -SideHeading" xfId="117"/>
    <cellStyle name="sh2 -SideHeading" xfId="118"/>
    <cellStyle name="sh3 -SideHeading" xfId="119"/>
    <cellStyle name="st0 -SideText" xfId="120"/>
    <cellStyle name="st1 -SideText" xfId="121"/>
    <cellStyle name="st2 -SideText" xfId="122"/>
    <cellStyle name="st3 -SideText" xfId="123"/>
    <cellStyle name="st4 -SideText" xfId="124"/>
    <cellStyle name="ttn -TopTextNoWrap" xfId="125"/>
    <cellStyle name="ttw -TopTextWrap" xfId="126"/>
    <cellStyle name="Виталий" xfId="127"/>
    <cellStyle name="Гиперссылка 2" xfId="3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8"/>
    <cellStyle name="Обычный" xfId="0" builtinId="0"/>
    <cellStyle name="Обычный 10" xfId="8"/>
    <cellStyle name="Обычный 11" xfId="7"/>
    <cellStyle name="Обычный 11 4" xfId="4"/>
    <cellStyle name="Обычный 12" xfId="22"/>
    <cellStyle name="Обычный 12 2" xfId="15"/>
    <cellStyle name="Обычный 12 3" xfId="186"/>
    <cellStyle name="Обычный 12 4" xfId="18"/>
    <cellStyle name="Обычный 13" xfId="164"/>
    <cellStyle name="Обычный 14" xfId="165"/>
    <cellStyle name="Обычный 15" xfId="21"/>
    <cellStyle name="Обычный 16" xfId="20"/>
    <cellStyle name="Обычный 2" xfId="2"/>
    <cellStyle name="Обычный 2 10" xfId="210"/>
    <cellStyle name="Обычный 2 10 2" xfId="6"/>
    <cellStyle name="Обычный 2 2" xfId="17"/>
    <cellStyle name="Обычный 2 2 2" xfId="166"/>
    <cellStyle name="Обычный 2 2 3" xfId="167"/>
    <cellStyle name="Обычный 2 25" xfId="203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11" xfId="208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13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50" xfId="201"/>
    <cellStyle name="Обычный 50 2" xfId="202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" xfId="1" builtinId="3"/>
    <cellStyle name="Финансовый [0] 4" xfId="177"/>
    <cellStyle name="Финансовый [0] 6" xfId="178"/>
    <cellStyle name="Финансовый 10" xfId="194"/>
    <cellStyle name="Финансовый 11" xfId="198"/>
    <cellStyle name="Финансовый 12" xfId="197"/>
    <cellStyle name="Финансовый 12 2" xfId="199"/>
    <cellStyle name="Финансовый 2" xfId="5"/>
    <cellStyle name="Финансовый 2 2" xfId="12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2 8" xfId="209"/>
    <cellStyle name="Финансовый 3" xfId="150"/>
    <cellStyle name="Финансовый 3 2" xfId="192"/>
    <cellStyle name="Финансовый 34" xfId="200"/>
    <cellStyle name="Финансовый 4" xfId="14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23"/>
    <cellStyle name="Финансовый 8" xfId="185"/>
    <cellStyle name="Финансовый 9" xfId="187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697</xdr:row>
      <xdr:rowOff>0</xdr:rowOff>
    </xdr:from>
    <xdr:ext cx="4535" cy="177727"/>
    <xdr:pic>
      <xdr:nvPicPr>
        <xdr:cNvPr id="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697</xdr:row>
      <xdr:rowOff>0</xdr:rowOff>
    </xdr:from>
    <xdr:ext cx="4535" cy="341993"/>
    <xdr:pic>
      <xdr:nvPicPr>
        <xdr:cNvPr id="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697</xdr:row>
      <xdr:rowOff>0</xdr:rowOff>
    </xdr:from>
    <xdr:ext cx="4535" cy="177727"/>
    <xdr:pic>
      <xdr:nvPicPr>
        <xdr:cNvPr id="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697</xdr:row>
      <xdr:rowOff>0</xdr:rowOff>
    </xdr:from>
    <xdr:ext cx="4535" cy="341993"/>
    <xdr:pic>
      <xdr:nvPicPr>
        <xdr:cNvPr id="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697</xdr:row>
      <xdr:rowOff>0</xdr:rowOff>
    </xdr:from>
    <xdr:ext cx="4535" cy="177727"/>
    <xdr:pic>
      <xdr:nvPicPr>
        <xdr:cNvPr id="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697</xdr:row>
      <xdr:rowOff>0</xdr:rowOff>
    </xdr:from>
    <xdr:ext cx="4535" cy="341993"/>
    <xdr:pic>
      <xdr:nvPicPr>
        <xdr:cNvPr id="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697</xdr:row>
      <xdr:rowOff>0</xdr:rowOff>
    </xdr:from>
    <xdr:ext cx="4535" cy="177727"/>
    <xdr:pic>
      <xdr:nvPicPr>
        <xdr:cNvPr id="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697</xdr:row>
      <xdr:rowOff>0</xdr:rowOff>
    </xdr:from>
    <xdr:ext cx="4535" cy="341993"/>
    <xdr:pic>
      <xdr:nvPicPr>
        <xdr:cNvPr id="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697</xdr:row>
      <xdr:rowOff>0</xdr:rowOff>
    </xdr:from>
    <xdr:ext cx="4535" cy="177727"/>
    <xdr:pic>
      <xdr:nvPicPr>
        <xdr:cNvPr id="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697</xdr:row>
      <xdr:rowOff>0</xdr:rowOff>
    </xdr:from>
    <xdr:ext cx="4535" cy="341993"/>
    <xdr:pic>
      <xdr:nvPicPr>
        <xdr:cNvPr id="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697</xdr:row>
      <xdr:rowOff>0</xdr:rowOff>
    </xdr:from>
    <xdr:ext cx="4535" cy="177727"/>
    <xdr:pic>
      <xdr:nvPicPr>
        <xdr:cNvPr id="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697</xdr:row>
      <xdr:rowOff>0</xdr:rowOff>
    </xdr:from>
    <xdr:ext cx="4535" cy="341993"/>
    <xdr:pic>
      <xdr:nvPicPr>
        <xdr:cNvPr id="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697</xdr:row>
      <xdr:rowOff>0</xdr:rowOff>
    </xdr:from>
    <xdr:ext cx="4535" cy="177727"/>
    <xdr:pic>
      <xdr:nvPicPr>
        <xdr:cNvPr id="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697</xdr:row>
      <xdr:rowOff>0</xdr:rowOff>
    </xdr:from>
    <xdr:ext cx="4535" cy="341993"/>
    <xdr:pic>
      <xdr:nvPicPr>
        <xdr:cNvPr id="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697</xdr:row>
      <xdr:rowOff>0</xdr:rowOff>
    </xdr:from>
    <xdr:ext cx="4535" cy="177727"/>
    <xdr:pic>
      <xdr:nvPicPr>
        <xdr:cNvPr id="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697</xdr:row>
      <xdr:rowOff>0</xdr:rowOff>
    </xdr:from>
    <xdr:ext cx="4535" cy="341993"/>
    <xdr:pic>
      <xdr:nvPicPr>
        <xdr:cNvPr id="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697</xdr:row>
      <xdr:rowOff>0</xdr:rowOff>
    </xdr:from>
    <xdr:ext cx="4535" cy="177727"/>
    <xdr:pic>
      <xdr:nvPicPr>
        <xdr:cNvPr id="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697</xdr:row>
      <xdr:rowOff>0</xdr:rowOff>
    </xdr:from>
    <xdr:ext cx="4535" cy="341993"/>
    <xdr:pic>
      <xdr:nvPicPr>
        <xdr:cNvPr id="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697</xdr:row>
      <xdr:rowOff>0</xdr:rowOff>
    </xdr:from>
    <xdr:ext cx="4535" cy="177727"/>
    <xdr:pic>
      <xdr:nvPicPr>
        <xdr:cNvPr id="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697</xdr:row>
      <xdr:rowOff>0</xdr:rowOff>
    </xdr:from>
    <xdr:ext cx="4535" cy="341993"/>
    <xdr:pic>
      <xdr:nvPicPr>
        <xdr:cNvPr id="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697</xdr:row>
      <xdr:rowOff>0</xdr:rowOff>
    </xdr:from>
    <xdr:ext cx="4535" cy="177727"/>
    <xdr:pic>
      <xdr:nvPicPr>
        <xdr:cNvPr id="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697</xdr:row>
      <xdr:rowOff>0</xdr:rowOff>
    </xdr:from>
    <xdr:ext cx="4535" cy="341993"/>
    <xdr:pic>
      <xdr:nvPicPr>
        <xdr:cNvPr id="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697</xdr:row>
      <xdr:rowOff>0</xdr:rowOff>
    </xdr:from>
    <xdr:ext cx="4535" cy="177727"/>
    <xdr:pic>
      <xdr:nvPicPr>
        <xdr:cNvPr id="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697</xdr:row>
      <xdr:rowOff>0</xdr:rowOff>
    </xdr:from>
    <xdr:ext cx="4535" cy="341993"/>
    <xdr:pic>
      <xdr:nvPicPr>
        <xdr:cNvPr id="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697</xdr:row>
      <xdr:rowOff>0</xdr:rowOff>
    </xdr:from>
    <xdr:ext cx="4535" cy="177727"/>
    <xdr:pic>
      <xdr:nvPicPr>
        <xdr:cNvPr id="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697</xdr:row>
      <xdr:rowOff>0</xdr:rowOff>
    </xdr:from>
    <xdr:ext cx="4535" cy="341993"/>
    <xdr:pic>
      <xdr:nvPicPr>
        <xdr:cNvPr id="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697</xdr:row>
      <xdr:rowOff>0</xdr:rowOff>
    </xdr:from>
    <xdr:ext cx="4535" cy="177727"/>
    <xdr:pic>
      <xdr:nvPicPr>
        <xdr:cNvPr id="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697</xdr:row>
      <xdr:rowOff>0</xdr:rowOff>
    </xdr:from>
    <xdr:ext cx="4535" cy="341993"/>
    <xdr:pic>
      <xdr:nvPicPr>
        <xdr:cNvPr id="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697</xdr:row>
      <xdr:rowOff>0</xdr:rowOff>
    </xdr:from>
    <xdr:ext cx="4535" cy="177727"/>
    <xdr:pic>
      <xdr:nvPicPr>
        <xdr:cNvPr id="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697</xdr:row>
      <xdr:rowOff>0</xdr:rowOff>
    </xdr:from>
    <xdr:ext cx="4535" cy="341993"/>
    <xdr:pic>
      <xdr:nvPicPr>
        <xdr:cNvPr id="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697</xdr:row>
      <xdr:rowOff>0</xdr:rowOff>
    </xdr:from>
    <xdr:ext cx="4535" cy="177727"/>
    <xdr:pic>
      <xdr:nvPicPr>
        <xdr:cNvPr id="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697</xdr:row>
      <xdr:rowOff>0</xdr:rowOff>
    </xdr:from>
    <xdr:ext cx="4535" cy="341993"/>
    <xdr:pic>
      <xdr:nvPicPr>
        <xdr:cNvPr id="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583</xdr:row>
      <xdr:rowOff>0</xdr:rowOff>
    </xdr:from>
    <xdr:ext cx="4535" cy="177727"/>
    <xdr:pic>
      <xdr:nvPicPr>
        <xdr:cNvPr id="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583</xdr:row>
      <xdr:rowOff>0</xdr:rowOff>
    </xdr:from>
    <xdr:ext cx="4535" cy="341993"/>
    <xdr:pic>
      <xdr:nvPicPr>
        <xdr:cNvPr id="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583</xdr:row>
      <xdr:rowOff>0</xdr:rowOff>
    </xdr:from>
    <xdr:ext cx="4535" cy="177727"/>
    <xdr:pic>
      <xdr:nvPicPr>
        <xdr:cNvPr id="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583</xdr:row>
      <xdr:rowOff>0</xdr:rowOff>
    </xdr:from>
    <xdr:ext cx="4535" cy="341993"/>
    <xdr:pic>
      <xdr:nvPicPr>
        <xdr:cNvPr id="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583</xdr:row>
      <xdr:rowOff>0</xdr:rowOff>
    </xdr:from>
    <xdr:ext cx="4535" cy="177727"/>
    <xdr:pic>
      <xdr:nvPicPr>
        <xdr:cNvPr id="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583</xdr:row>
      <xdr:rowOff>0</xdr:rowOff>
    </xdr:from>
    <xdr:ext cx="4535" cy="341993"/>
    <xdr:pic>
      <xdr:nvPicPr>
        <xdr:cNvPr id="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583</xdr:row>
      <xdr:rowOff>0</xdr:rowOff>
    </xdr:from>
    <xdr:ext cx="4535" cy="177727"/>
    <xdr:pic>
      <xdr:nvPicPr>
        <xdr:cNvPr id="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583</xdr:row>
      <xdr:rowOff>0</xdr:rowOff>
    </xdr:from>
    <xdr:ext cx="4535" cy="341993"/>
    <xdr:pic>
      <xdr:nvPicPr>
        <xdr:cNvPr id="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583</xdr:row>
      <xdr:rowOff>0</xdr:rowOff>
    </xdr:from>
    <xdr:ext cx="4535" cy="177727"/>
    <xdr:pic>
      <xdr:nvPicPr>
        <xdr:cNvPr id="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583</xdr:row>
      <xdr:rowOff>0</xdr:rowOff>
    </xdr:from>
    <xdr:ext cx="4535" cy="341993"/>
    <xdr:pic>
      <xdr:nvPicPr>
        <xdr:cNvPr id="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583</xdr:row>
      <xdr:rowOff>0</xdr:rowOff>
    </xdr:from>
    <xdr:ext cx="4535" cy="177727"/>
    <xdr:pic>
      <xdr:nvPicPr>
        <xdr:cNvPr id="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583</xdr:row>
      <xdr:rowOff>0</xdr:rowOff>
    </xdr:from>
    <xdr:ext cx="4535" cy="341993"/>
    <xdr:pic>
      <xdr:nvPicPr>
        <xdr:cNvPr id="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583</xdr:row>
      <xdr:rowOff>0</xdr:rowOff>
    </xdr:from>
    <xdr:ext cx="4535" cy="177727"/>
    <xdr:pic>
      <xdr:nvPicPr>
        <xdr:cNvPr id="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583</xdr:row>
      <xdr:rowOff>0</xdr:rowOff>
    </xdr:from>
    <xdr:ext cx="4535" cy="341993"/>
    <xdr:pic>
      <xdr:nvPicPr>
        <xdr:cNvPr id="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583</xdr:row>
      <xdr:rowOff>0</xdr:rowOff>
    </xdr:from>
    <xdr:ext cx="4535" cy="177727"/>
    <xdr:pic>
      <xdr:nvPicPr>
        <xdr:cNvPr id="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583</xdr:row>
      <xdr:rowOff>0</xdr:rowOff>
    </xdr:from>
    <xdr:ext cx="4535" cy="341993"/>
    <xdr:pic>
      <xdr:nvPicPr>
        <xdr:cNvPr id="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583</xdr:row>
      <xdr:rowOff>0</xdr:rowOff>
    </xdr:from>
    <xdr:ext cx="4535" cy="177727"/>
    <xdr:pic>
      <xdr:nvPicPr>
        <xdr:cNvPr id="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583</xdr:row>
      <xdr:rowOff>0</xdr:rowOff>
    </xdr:from>
    <xdr:ext cx="4535" cy="341993"/>
    <xdr:pic>
      <xdr:nvPicPr>
        <xdr:cNvPr id="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583</xdr:row>
      <xdr:rowOff>0</xdr:rowOff>
    </xdr:from>
    <xdr:ext cx="4535" cy="177727"/>
    <xdr:pic>
      <xdr:nvPicPr>
        <xdr:cNvPr id="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583</xdr:row>
      <xdr:rowOff>0</xdr:rowOff>
    </xdr:from>
    <xdr:ext cx="4535" cy="341993"/>
    <xdr:pic>
      <xdr:nvPicPr>
        <xdr:cNvPr id="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583</xdr:row>
      <xdr:rowOff>0</xdr:rowOff>
    </xdr:from>
    <xdr:ext cx="4535" cy="177727"/>
    <xdr:pic>
      <xdr:nvPicPr>
        <xdr:cNvPr id="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583</xdr:row>
      <xdr:rowOff>0</xdr:rowOff>
    </xdr:from>
    <xdr:ext cx="4535" cy="341993"/>
    <xdr:pic>
      <xdr:nvPicPr>
        <xdr:cNvPr id="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583</xdr:row>
      <xdr:rowOff>0</xdr:rowOff>
    </xdr:from>
    <xdr:ext cx="4535" cy="177727"/>
    <xdr:pic>
      <xdr:nvPicPr>
        <xdr:cNvPr id="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583</xdr:row>
      <xdr:rowOff>0</xdr:rowOff>
    </xdr:from>
    <xdr:ext cx="4535" cy="341993"/>
    <xdr:pic>
      <xdr:nvPicPr>
        <xdr:cNvPr id="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16</xdr:row>
      <xdr:rowOff>0</xdr:rowOff>
    </xdr:from>
    <xdr:ext cx="4535" cy="177727"/>
    <xdr:pic>
      <xdr:nvPicPr>
        <xdr:cNvPr id="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16</xdr:row>
      <xdr:rowOff>0</xdr:rowOff>
    </xdr:from>
    <xdr:ext cx="4535" cy="177727"/>
    <xdr:pic>
      <xdr:nvPicPr>
        <xdr:cNvPr id="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16</xdr:row>
      <xdr:rowOff>0</xdr:rowOff>
    </xdr:from>
    <xdr:ext cx="4535" cy="177727"/>
    <xdr:pic>
      <xdr:nvPicPr>
        <xdr:cNvPr id="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16</xdr:row>
      <xdr:rowOff>0</xdr:rowOff>
    </xdr:from>
    <xdr:ext cx="4535" cy="177727"/>
    <xdr:pic>
      <xdr:nvPicPr>
        <xdr:cNvPr id="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381000</xdr:colOff>
      <xdr:row>696</xdr:row>
      <xdr:rowOff>0</xdr:rowOff>
    </xdr:from>
    <xdr:ext cx="4535" cy="341993"/>
    <xdr:pic>
      <xdr:nvPicPr>
        <xdr:cNvPr id="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" y="820626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57150</xdr:colOff>
      <xdr:row>696</xdr:row>
      <xdr:rowOff>38100</xdr:rowOff>
    </xdr:from>
    <xdr:ext cx="4535" cy="341993"/>
    <xdr:pic>
      <xdr:nvPicPr>
        <xdr:cNvPr id="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76250" y="48472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639</xdr:row>
      <xdr:rowOff>0</xdr:rowOff>
    </xdr:from>
    <xdr:ext cx="4535" cy="341993"/>
    <xdr:pic>
      <xdr:nvPicPr>
        <xdr:cNvPr id="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639</xdr:row>
      <xdr:rowOff>0</xdr:rowOff>
    </xdr:from>
    <xdr:ext cx="4535" cy="341993"/>
    <xdr:pic>
      <xdr:nvPicPr>
        <xdr:cNvPr id="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639</xdr:row>
      <xdr:rowOff>0</xdr:rowOff>
    </xdr:from>
    <xdr:ext cx="4535" cy="341993"/>
    <xdr:pic>
      <xdr:nvPicPr>
        <xdr:cNvPr id="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639</xdr:row>
      <xdr:rowOff>0</xdr:rowOff>
    </xdr:from>
    <xdr:ext cx="4535" cy="341993"/>
    <xdr:pic>
      <xdr:nvPicPr>
        <xdr:cNvPr id="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639</xdr:row>
      <xdr:rowOff>0</xdr:rowOff>
    </xdr:from>
    <xdr:ext cx="4535" cy="341993"/>
    <xdr:pic>
      <xdr:nvPicPr>
        <xdr:cNvPr id="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639</xdr:row>
      <xdr:rowOff>0</xdr:rowOff>
    </xdr:from>
    <xdr:ext cx="4535" cy="341993"/>
    <xdr:pic>
      <xdr:nvPicPr>
        <xdr:cNvPr id="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639</xdr:row>
      <xdr:rowOff>0</xdr:rowOff>
    </xdr:from>
    <xdr:ext cx="4535" cy="341993"/>
    <xdr:pic>
      <xdr:nvPicPr>
        <xdr:cNvPr id="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639</xdr:row>
      <xdr:rowOff>0</xdr:rowOff>
    </xdr:from>
    <xdr:ext cx="4535" cy="341993"/>
    <xdr:pic>
      <xdr:nvPicPr>
        <xdr:cNvPr id="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639</xdr:row>
      <xdr:rowOff>0</xdr:rowOff>
    </xdr:from>
    <xdr:ext cx="4535" cy="341993"/>
    <xdr:pic>
      <xdr:nvPicPr>
        <xdr:cNvPr id="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639</xdr:row>
      <xdr:rowOff>0</xdr:rowOff>
    </xdr:from>
    <xdr:ext cx="4535" cy="341993"/>
    <xdr:pic>
      <xdr:nvPicPr>
        <xdr:cNvPr id="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639</xdr:row>
      <xdr:rowOff>0</xdr:rowOff>
    </xdr:from>
    <xdr:ext cx="4535" cy="341993"/>
    <xdr:pic>
      <xdr:nvPicPr>
        <xdr:cNvPr id="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639</xdr:row>
      <xdr:rowOff>0</xdr:rowOff>
    </xdr:from>
    <xdr:ext cx="4535" cy="341993"/>
    <xdr:pic>
      <xdr:nvPicPr>
        <xdr:cNvPr id="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640</xdr:row>
      <xdr:rowOff>0</xdr:rowOff>
    </xdr:from>
    <xdr:ext cx="4535" cy="341993"/>
    <xdr:pic>
      <xdr:nvPicPr>
        <xdr:cNvPr id="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640</xdr:row>
      <xdr:rowOff>0</xdr:rowOff>
    </xdr:from>
    <xdr:ext cx="4535" cy="341993"/>
    <xdr:pic>
      <xdr:nvPicPr>
        <xdr:cNvPr id="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640</xdr:row>
      <xdr:rowOff>0</xdr:rowOff>
    </xdr:from>
    <xdr:ext cx="4535" cy="341993"/>
    <xdr:pic>
      <xdr:nvPicPr>
        <xdr:cNvPr id="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640</xdr:row>
      <xdr:rowOff>0</xdr:rowOff>
    </xdr:from>
    <xdr:ext cx="4535" cy="341993"/>
    <xdr:pic>
      <xdr:nvPicPr>
        <xdr:cNvPr id="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640</xdr:row>
      <xdr:rowOff>0</xdr:rowOff>
    </xdr:from>
    <xdr:ext cx="4535" cy="341993"/>
    <xdr:pic>
      <xdr:nvPicPr>
        <xdr:cNvPr id="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640</xdr:row>
      <xdr:rowOff>0</xdr:rowOff>
    </xdr:from>
    <xdr:ext cx="4535" cy="341993"/>
    <xdr:pic>
      <xdr:nvPicPr>
        <xdr:cNvPr id="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640</xdr:row>
      <xdr:rowOff>0</xdr:rowOff>
    </xdr:from>
    <xdr:ext cx="4535" cy="341993"/>
    <xdr:pic>
      <xdr:nvPicPr>
        <xdr:cNvPr id="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640</xdr:row>
      <xdr:rowOff>0</xdr:rowOff>
    </xdr:from>
    <xdr:ext cx="4535" cy="341993"/>
    <xdr:pic>
      <xdr:nvPicPr>
        <xdr:cNvPr id="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640</xdr:row>
      <xdr:rowOff>0</xdr:rowOff>
    </xdr:from>
    <xdr:ext cx="4535" cy="341993"/>
    <xdr:pic>
      <xdr:nvPicPr>
        <xdr:cNvPr id="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640</xdr:row>
      <xdr:rowOff>0</xdr:rowOff>
    </xdr:from>
    <xdr:ext cx="4535" cy="341993"/>
    <xdr:pic>
      <xdr:nvPicPr>
        <xdr:cNvPr id="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640</xdr:row>
      <xdr:rowOff>0</xdr:rowOff>
    </xdr:from>
    <xdr:ext cx="4535" cy="341993"/>
    <xdr:pic>
      <xdr:nvPicPr>
        <xdr:cNvPr id="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640</xdr:row>
      <xdr:rowOff>0</xdr:rowOff>
    </xdr:from>
    <xdr:ext cx="4535" cy="341993"/>
    <xdr:pic>
      <xdr:nvPicPr>
        <xdr:cNvPr id="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641</xdr:row>
      <xdr:rowOff>0</xdr:rowOff>
    </xdr:from>
    <xdr:ext cx="4535" cy="341993"/>
    <xdr:pic>
      <xdr:nvPicPr>
        <xdr:cNvPr id="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641</xdr:row>
      <xdr:rowOff>0</xdr:rowOff>
    </xdr:from>
    <xdr:ext cx="4535" cy="341993"/>
    <xdr:pic>
      <xdr:nvPicPr>
        <xdr:cNvPr id="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641</xdr:row>
      <xdr:rowOff>0</xdr:rowOff>
    </xdr:from>
    <xdr:ext cx="4535" cy="341993"/>
    <xdr:pic>
      <xdr:nvPicPr>
        <xdr:cNvPr id="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641</xdr:row>
      <xdr:rowOff>0</xdr:rowOff>
    </xdr:from>
    <xdr:ext cx="4535" cy="341993"/>
    <xdr:pic>
      <xdr:nvPicPr>
        <xdr:cNvPr id="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640</xdr:row>
      <xdr:rowOff>0</xdr:rowOff>
    </xdr:from>
    <xdr:ext cx="4535" cy="341993"/>
    <xdr:pic>
      <xdr:nvPicPr>
        <xdr:cNvPr id="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640</xdr:row>
      <xdr:rowOff>0</xdr:rowOff>
    </xdr:from>
    <xdr:ext cx="4535" cy="341993"/>
    <xdr:pic>
      <xdr:nvPicPr>
        <xdr:cNvPr id="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640</xdr:row>
      <xdr:rowOff>0</xdr:rowOff>
    </xdr:from>
    <xdr:ext cx="4535" cy="341993"/>
    <xdr:pic>
      <xdr:nvPicPr>
        <xdr:cNvPr id="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640</xdr:row>
      <xdr:rowOff>0</xdr:rowOff>
    </xdr:from>
    <xdr:ext cx="4535" cy="341993"/>
    <xdr:pic>
      <xdr:nvPicPr>
        <xdr:cNvPr id="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641</xdr:row>
      <xdr:rowOff>0</xdr:rowOff>
    </xdr:from>
    <xdr:ext cx="4535" cy="341993"/>
    <xdr:pic>
      <xdr:nvPicPr>
        <xdr:cNvPr id="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641</xdr:row>
      <xdr:rowOff>0</xdr:rowOff>
    </xdr:from>
    <xdr:ext cx="4535" cy="341993"/>
    <xdr:pic>
      <xdr:nvPicPr>
        <xdr:cNvPr id="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641</xdr:row>
      <xdr:rowOff>0</xdr:rowOff>
    </xdr:from>
    <xdr:ext cx="4535" cy="341993"/>
    <xdr:pic>
      <xdr:nvPicPr>
        <xdr:cNvPr id="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641</xdr:row>
      <xdr:rowOff>0</xdr:rowOff>
    </xdr:from>
    <xdr:ext cx="4535" cy="341993"/>
    <xdr:pic>
      <xdr:nvPicPr>
        <xdr:cNvPr id="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641</xdr:row>
      <xdr:rowOff>0</xdr:rowOff>
    </xdr:from>
    <xdr:ext cx="4535" cy="341993"/>
    <xdr:pic>
      <xdr:nvPicPr>
        <xdr:cNvPr id="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641</xdr:row>
      <xdr:rowOff>0</xdr:rowOff>
    </xdr:from>
    <xdr:ext cx="4535" cy="341993"/>
    <xdr:pic>
      <xdr:nvPicPr>
        <xdr:cNvPr id="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641</xdr:row>
      <xdr:rowOff>0</xdr:rowOff>
    </xdr:from>
    <xdr:ext cx="4535" cy="341993"/>
    <xdr:pic>
      <xdr:nvPicPr>
        <xdr:cNvPr id="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641</xdr:row>
      <xdr:rowOff>0</xdr:rowOff>
    </xdr:from>
    <xdr:ext cx="4535" cy="341993"/>
    <xdr:pic>
      <xdr:nvPicPr>
        <xdr:cNvPr id="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649</xdr:row>
      <xdr:rowOff>0</xdr:rowOff>
    </xdr:from>
    <xdr:ext cx="4535" cy="341993"/>
    <xdr:pic>
      <xdr:nvPicPr>
        <xdr:cNvPr id="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649</xdr:row>
      <xdr:rowOff>0</xdr:rowOff>
    </xdr:from>
    <xdr:ext cx="4535" cy="341993"/>
    <xdr:pic>
      <xdr:nvPicPr>
        <xdr:cNvPr id="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649</xdr:row>
      <xdr:rowOff>0</xdr:rowOff>
    </xdr:from>
    <xdr:ext cx="4535" cy="341993"/>
    <xdr:pic>
      <xdr:nvPicPr>
        <xdr:cNvPr id="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649</xdr:row>
      <xdr:rowOff>0</xdr:rowOff>
    </xdr:from>
    <xdr:ext cx="4535" cy="341993"/>
    <xdr:pic>
      <xdr:nvPicPr>
        <xdr:cNvPr id="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649</xdr:row>
      <xdr:rowOff>0</xdr:rowOff>
    </xdr:from>
    <xdr:ext cx="4535" cy="341993"/>
    <xdr:pic>
      <xdr:nvPicPr>
        <xdr:cNvPr id="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649</xdr:row>
      <xdr:rowOff>0</xdr:rowOff>
    </xdr:from>
    <xdr:ext cx="4535" cy="341993"/>
    <xdr:pic>
      <xdr:nvPicPr>
        <xdr:cNvPr id="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649</xdr:row>
      <xdr:rowOff>0</xdr:rowOff>
    </xdr:from>
    <xdr:ext cx="4535" cy="341993"/>
    <xdr:pic>
      <xdr:nvPicPr>
        <xdr:cNvPr id="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649</xdr:row>
      <xdr:rowOff>0</xdr:rowOff>
    </xdr:from>
    <xdr:ext cx="4535" cy="341993"/>
    <xdr:pic>
      <xdr:nvPicPr>
        <xdr:cNvPr id="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650</xdr:row>
      <xdr:rowOff>0</xdr:rowOff>
    </xdr:from>
    <xdr:ext cx="4535" cy="341993"/>
    <xdr:pic>
      <xdr:nvPicPr>
        <xdr:cNvPr id="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650</xdr:row>
      <xdr:rowOff>0</xdr:rowOff>
    </xdr:from>
    <xdr:ext cx="4535" cy="341993"/>
    <xdr:pic>
      <xdr:nvPicPr>
        <xdr:cNvPr id="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650</xdr:row>
      <xdr:rowOff>0</xdr:rowOff>
    </xdr:from>
    <xdr:ext cx="4535" cy="341993"/>
    <xdr:pic>
      <xdr:nvPicPr>
        <xdr:cNvPr id="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650</xdr:row>
      <xdr:rowOff>0</xdr:rowOff>
    </xdr:from>
    <xdr:ext cx="4535" cy="341993"/>
    <xdr:pic>
      <xdr:nvPicPr>
        <xdr:cNvPr id="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649</xdr:row>
      <xdr:rowOff>0</xdr:rowOff>
    </xdr:from>
    <xdr:ext cx="4535" cy="341993"/>
    <xdr:pic>
      <xdr:nvPicPr>
        <xdr:cNvPr id="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649</xdr:row>
      <xdr:rowOff>0</xdr:rowOff>
    </xdr:from>
    <xdr:ext cx="4535" cy="341993"/>
    <xdr:pic>
      <xdr:nvPicPr>
        <xdr:cNvPr id="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649</xdr:row>
      <xdr:rowOff>0</xdr:rowOff>
    </xdr:from>
    <xdr:ext cx="4535" cy="341993"/>
    <xdr:pic>
      <xdr:nvPicPr>
        <xdr:cNvPr id="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649</xdr:row>
      <xdr:rowOff>0</xdr:rowOff>
    </xdr:from>
    <xdr:ext cx="4535" cy="341993"/>
    <xdr:pic>
      <xdr:nvPicPr>
        <xdr:cNvPr id="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650</xdr:row>
      <xdr:rowOff>0</xdr:rowOff>
    </xdr:from>
    <xdr:ext cx="4535" cy="341993"/>
    <xdr:pic>
      <xdr:nvPicPr>
        <xdr:cNvPr id="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650</xdr:row>
      <xdr:rowOff>0</xdr:rowOff>
    </xdr:from>
    <xdr:ext cx="4535" cy="341993"/>
    <xdr:pic>
      <xdr:nvPicPr>
        <xdr:cNvPr id="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650</xdr:row>
      <xdr:rowOff>0</xdr:rowOff>
    </xdr:from>
    <xdr:ext cx="4535" cy="341993"/>
    <xdr:pic>
      <xdr:nvPicPr>
        <xdr:cNvPr id="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650</xdr:row>
      <xdr:rowOff>0</xdr:rowOff>
    </xdr:from>
    <xdr:ext cx="4535" cy="341993"/>
    <xdr:pic>
      <xdr:nvPicPr>
        <xdr:cNvPr id="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651</xdr:row>
      <xdr:rowOff>0</xdr:rowOff>
    </xdr:from>
    <xdr:ext cx="4535" cy="341993"/>
    <xdr:pic>
      <xdr:nvPicPr>
        <xdr:cNvPr id="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651</xdr:row>
      <xdr:rowOff>0</xdr:rowOff>
    </xdr:from>
    <xdr:ext cx="4535" cy="341993"/>
    <xdr:pic>
      <xdr:nvPicPr>
        <xdr:cNvPr id="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651</xdr:row>
      <xdr:rowOff>0</xdr:rowOff>
    </xdr:from>
    <xdr:ext cx="4535" cy="341993"/>
    <xdr:pic>
      <xdr:nvPicPr>
        <xdr:cNvPr id="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651</xdr:row>
      <xdr:rowOff>0</xdr:rowOff>
    </xdr:from>
    <xdr:ext cx="4535" cy="341993"/>
    <xdr:pic>
      <xdr:nvPicPr>
        <xdr:cNvPr id="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640</xdr:row>
      <xdr:rowOff>0</xdr:rowOff>
    </xdr:from>
    <xdr:ext cx="4535" cy="341993"/>
    <xdr:pic>
      <xdr:nvPicPr>
        <xdr:cNvPr id="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640</xdr:row>
      <xdr:rowOff>0</xdr:rowOff>
    </xdr:from>
    <xdr:ext cx="4535" cy="341993"/>
    <xdr:pic>
      <xdr:nvPicPr>
        <xdr:cNvPr id="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640</xdr:row>
      <xdr:rowOff>0</xdr:rowOff>
    </xdr:from>
    <xdr:ext cx="4535" cy="341993"/>
    <xdr:pic>
      <xdr:nvPicPr>
        <xdr:cNvPr id="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640</xdr:row>
      <xdr:rowOff>0</xdr:rowOff>
    </xdr:from>
    <xdr:ext cx="4535" cy="341993"/>
    <xdr:pic>
      <xdr:nvPicPr>
        <xdr:cNvPr id="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640</xdr:row>
      <xdr:rowOff>0</xdr:rowOff>
    </xdr:from>
    <xdr:ext cx="4535" cy="341993"/>
    <xdr:pic>
      <xdr:nvPicPr>
        <xdr:cNvPr id="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640</xdr:row>
      <xdr:rowOff>0</xdr:rowOff>
    </xdr:from>
    <xdr:ext cx="4535" cy="341993"/>
    <xdr:pic>
      <xdr:nvPicPr>
        <xdr:cNvPr id="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640</xdr:row>
      <xdr:rowOff>0</xdr:rowOff>
    </xdr:from>
    <xdr:ext cx="4535" cy="341993"/>
    <xdr:pic>
      <xdr:nvPicPr>
        <xdr:cNvPr id="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640</xdr:row>
      <xdr:rowOff>0</xdr:rowOff>
    </xdr:from>
    <xdr:ext cx="4535" cy="341993"/>
    <xdr:pic>
      <xdr:nvPicPr>
        <xdr:cNvPr id="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650</xdr:row>
      <xdr:rowOff>0</xdr:rowOff>
    </xdr:from>
    <xdr:ext cx="4535" cy="341993"/>
    <xdr:pic>
      <xdr:nvPicPr>
        <xdr:cNvPr id="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650</xdr:row>
      <xdr:rowOff>0</xdr:rowOff>
    </xdr:from>
    <xdr:ext cx="4535" cy="341993"/>
    <xdr:pic>
      <xdr:nvPicPr>
        <xdr:cNvPr id="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650</xdr:row>
      <xdr:rowOff>0</xdr:rowOff>
    </xdr:from>
    <xdr:ext cx="4535" cy="341993"/>
    <xdr:pic>
      <xdr:nvPicPr>
        <xdr:cNvPr id="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650</xdr:row>
      <xdr:rowOff>0</xdr:rowOff>
    </xdr:from>
    <xdr:ext cx="4535" cy="341993"/>
    <xdr:pic>
      <xdr:nvPicPr>
        <xdr:cNvPr id="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650</xdr:row>
      <xdr:rowOff>0</xdr:rowOff>
    </xdr:from>
    <xdr:ext cx="4535" cy="341993"/>
    <xdr:pic>
      <xdr:nvPicPr>
        <xdr:cNvPr id="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650</xdr:row>
      <xdr:rowOff>0</xdr:rowOff>
    </xdr:from>
    <xdr:ext cx="4535" cy="341993"/>
    <xdr:pic>
      <xdr:nvPicPr>
        <xdr:cNvPr id="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650</xdr:row>
      <xdr:rowOff>0</xdr:rowOff>
    </xdr:from>
    <xdr:ext cx="4535" cy="341993"/>
    <xdr:pic>
      <xdr:nvPicPr>
        <xdr:cNvPr id="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650</xdr:row>
      <xdr:rowOff>0</xdr:rowOff>
    </xdr:from>
    <xdr:ext cx="4535" cy="341993"/>
    <xdr:pic>
      <xdr:nvPicPr>
        <xdr:cNvPr id="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650</xdr:row>
      <xdr:rowOff>0</xdr:rowOff>
    </xdr:from>
    <xdr:ext cx="4535" cy="341993"/>
    <xdr:pic>
      <xdr:nvPicPr>
        <xdr:cNvPr id="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650</xdr:row>
      <xdr:rowOff>0</xdr:rowOff>
    </xdr:from>
    <xdr:ext cx="4535" cy="341993"/>
    <xdr:pic>
      <xdr:nvPicPr>
        <xdr:cNvPr id="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650</xdr:row>
      <xdr:rowOff>0</xdr:rowOff>
    </xdr:from>
    <xdr:ext cx="4535" cy="341993"/>
    <xdr:pic>
      <xdr:nvPicPr>
        <xdr:cNvPr id="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650</xdr:row>
      <xdr:rowOff>0</xdr:rowOff>
    </xdr:from>
    <xdr:ext cx="4535" cy="341993"/>
    <xdr:pic>
      <xdr:nvPicPr>
        <xdr:cNvPr id="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650</xdr:row>
      <xdr:rowOff>0</xdr:rowOff>
    </xdr:from>
    <xdr:ext cx="4535" cy="341993"/>
    <xdr:pic>
      <xdr:nvPicPr>
        <xdr:cNvPr id="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650</xdr:row>
      <xdr:rowOff>0</xdr:rowOff>
    </xdr:from>
    <xdr:ext cx="4535" cy="341993"/>
    <xdr:pic>
      <xdr:nvPicPr>
        <xdr:cNvPr id="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650</xdr:row>
      <xdr:rowOff>0</xdr:rowOff>
    </xdr:from>
    <xdr:ext cx="4535" cy="341993"/>
    <xdr:pic>
      <xdr:nvPicPr>
        <xdr:cNvPr id="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650</xdr:row>
      <xdr:rowOff>0</xdr:rowOff>
    </xdr:from>
    <xdr:ext cx="4535" cy="341993"/>
    <xdr:pic>
      <xdr:nvPicPr>
        <xdr:cNvPr id="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651</xdr:row>
      <xdr:rowOff>0</xdr:rowOff>
    </xdr:from>
    <xdr:ext cx="4535" cy="341993"/>
    <xdr:pic>
      <xdr:nvPicPr>
        <xdr:cNvPr id="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651</xdr:row>
      <xdr:rowOff>0</xdr:rowOff>
    </xdr:from>
    <xdr:ext cx="4535" cy="341993"/>
    <xdr:pic>
      <xdr:nvPicPr>
        <xdr:cNvPr id="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651</xdr:row>
      <xdr:rowOff>0</xdr:rowOff>
    </xdr:from>
    <xdr:ext cx="4535" cy="341993"/>
    <xdr:pic>
      <xdr:nvPicPr>
        <xdr:cNvPr id="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651</xdr:row>
      <xdr:rowOff>0</xdr:rowOff>
    </xdr:from>
    <xdr:ext cx="4535" cy="341993"/>
    <xdr:pic>
      <xdr:nvPicPr>
        <xdr:cNvPr id="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651</xdr:row>
      <xdr:rowOff>0</xdr:rowOff>
    </xdr:from>
    <xdr:ext cx="4535" cy="341993"/>
    <xdr:pic>
      <xdr:nvPicPr>
        <xdr:cNvPr id="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651</xdr:row>
      <xdr:rowOff>0</xdr:rowOff>
    </xdr:from>
    <xdr:ext cx="4535" cy="341993"/>
    <xdr:pic>
      <xdr:nvPicPr>
        <xdr:cNvPr id="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651</xdr:row>
      <xdr:rowOff>0</xdr:rowOff>
    </xdr:from>
    <xdr:ext cx="4535" cy="341993"/>
    <xdr:pic>
      <xdr:nvPicPr>
        <xdr:cNvPr id="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651</xdr:row>
      <xdr:rowOff>0</xdr:rowOff>
    </xdr:from>
    <xdr:ext cx="4535" cy="341993"/>
    <xdr:pic>
      <xdr:nvPicPr>
        <xdr:cNvPr id="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696</xdr:row>
      <xdr:rowOff>0</xdr:rowOff>
    </xdr:from>
    <xdr:ext cx="4535" cy="177727"/>
    <xdr:pic>
      <xdr:nvPicPr>
        <xdr:cNvPr id="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696</xdr:row>
      <xdr:rowOff>0</xdr:rowOff>
    </xdr:from>
    <xdr:ext cx="4535" cy="341993"/>
    <xdr:pic>
      <xdr:nvPicPr>
        <xdr:cNvPr id="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696</xdr:row>
      <xdr:rowOff>0</xdr:rowOff>
    </xdr:from>
    <xdr:ext cx="4535" cy="177727"/>
    <xdr:pic>
      <xdr:nvPicPr>
        <xdr:cNvPr id="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696</xdr:row>
      <xdr:rowOff>0</xdr:rowOff>
    </xdr:from>
    <xdr:ext cx="4535" cy="341993"/>
    <xdr:pic>
      <xdr:nvPicPr>
        <xdr:cNvPr id="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696</xdr:row>
      <xdr:rowOff>0</xdr:rowOff>
    </xdr:from>
    <xdr:ext cx="4535" cy="177727"/>
    <xdr:pic>
      <xdr:nvPicPr>
        <xdr:cNvPr id="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696</xdr:row>
      <xdr:rowOff>0</xdr:rowOff>
    </xdr:from>
    <xdr:ext cx="4535" cy="341993"/>
    <xdr:pic>
      <xdr:nvPicPr>
        <xdr:cNvPr id="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696</xdr:row>
      <xdr:rowOff>0</xdr:rowOff>
    </xdr:from>
    <xdr:ext cx="4535" cy="177727"/>
    <xdr:pic>
      <xdr:nvPicPr>
        <xdr:cNvPr id="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696</xdr:row>
      <xdr:rowOff>0</xdr:rowOff>
    </xdr:from>
    <xdr:ext cx="4535" cy="341993"/>
    <xdr:pic>
      <xdr:nvPicPr>
        <xdr:cNvPr id="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696</xdr:row>
      <xdr:rowOff>0</xdr:rowOff>
    </xdr:from>
    <xdr:ext cx="4535" cy="177727"/>
    <xdr:pic>
      <xdr:nvPicPr>
        <xdr:cNvPr id="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696</xdr:row>
      <xdr:rowOff>0</xdr:rowOff>
    </xdr:from>
    <xdr:ext cx="4535" cy="341993"/>
    <xdr:pic>
      <xdr:nvPicPr>
        <xdr:cNvPr id="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696</xdr:row>
      <xdr:rowOff>0</xdr:rowOff>
    </xdr:from>
    <xdr:ext cx="4535" cy="177727"/>
    <xdr:pic>
      <xdr:nvPicPr>
        <xdr:cNvPr id="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696</xdr:row>
      <xdr:rowOff>0</xdr:rowOff>
    </xdr:from>
    <xdr:ext cx="4535" cy="341993"/>
    <xdr:pic>
      <xdr:nvPicPr>
        <xdr:cNvPr id="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696</xdr:row>
      <xdr:rowOff>0</xdr:rowOff>
    </xdr:from>
    <xdr:ext cx="4535" cy="177727"/>
    <xdr:pic>
      <xdr:nvPicPr>
        <xdr:cNvPr id="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696</xdr:row>
      <xdr:rowOff>0</xdr:rowOff>
    </xdr:from>
    <xdr:ext cx="4535" cy="341993"/>
    <xdr:pic>
      <xdr:nvPicPr>
        <xdr:cNvPr id="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696</xdr:row>
      <xdr:rowOff>0</xdr:rowOff>
    </xdr:from>
    <xdr:ext cx="4535" cy="177727"/>
    <xdr:pic>
      <xdr:nvPicPr>
        <xdr:cNvPr id="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696</xdr:row>
      <xdr:rowOff>0</xdr:rowOff>
    </xdr:from>
    <xdr:ext cx="4535" cy="341993"/>
    <xdr:pic>
      <xdr:nvPicPr>
        <xdr:cNvPr id="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652</xdr:row>
      <xdr:rowOff>0</xdr:rowOff>
    </xdr:from>
    <xdr:ext cx="4535" cy="341993"/>
    <xdr:pic>
      <xdr:nvPicPr>
        <xdr:cNvPr id="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904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17</xdr:row>
      <xdr:rowOff>0</xdr:rowOff>
    </xdr:from>
    <xdr:ext cx="4535" cy="341993"/>
    <xdr:pic>
      <xdr:nvPicPr>
        <xdr:cNvPr id="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17</xdr:row>
      <xdr:rowOff>0</xdr:rowOff>
    </xdr:from>
    <xdr:ext cx="4535" cy="341993"/>
    <xdr:pic>
      <xdr:nvPicPr>
        <xdr:cNvPr id="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17</xdr:row>
      <xdr:rowOff>0</xdr:rowOff>
    </xdr:from>
    <xdr:ext cx="4535" cy="341993"/>
    <xdr:pic>
      <xdr:nvPicPr>
        <xdr:cNvPr id="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17</xdr:row>
      <xdr:rowOff>0</xdr:rowOff>
    </xdr:from>
    <xdr:ext cx="4535" cy="341993"/>
    <xdr:pic>
      <xdr:nvPicPr>
        <xdr:cNvPr id="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17</xdr:row>
      <xdr:rowOff>0</xdr:rowOff>
    </xdr:from>
    <xdr:ext cx="4535" cy="341993"/>
    <xdr:pic>
      <xdr:nvPicPr>
        <xdr:cNvPr id="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17</xdr:row>
      <xdr:rowOff>0</xdr:rowOff>
    </xdr:from>
    <xdr:ext cx="4535" cy="341993"/>
    <xdr:pic>
      <xdr:nvPicPr>
        <xdr:cNvPr id="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17</xdr:row>
      <xdr:rowOff>0</xdr:rowOff>
    </xdr:from>
    <xdr:ext cx="4535" cy="341993"/>
    <xdr:pic>
      <xdr:nvPicPr>
        <xdr:cNvPr id="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17</xdr:row>
      <xdr:rowOff>0</xdr:rowOff>
    </xdr:from>
    <xdr:ext cx="4535" cy="341993"/>
    <xdr:pic>
      <xdr:nvPicPr>
        <xdr:cNvPr id="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177727"/>
    <xdr:pic>
      <xdr:nvPicPr>
        <xdr:cNvPr id="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177727"/>
    <xdr:pic>
      <xdr:nvPicPr>
        <xdr:cNvPr id="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177727"/>
    <xdr:pic>
      <xdr:nvPicPr>
        <xdr:cNvPr id="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177727"/>
    <xdr:pic>
      <xdr:nvPicPr>
        <xdr:cNvPr id="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177727"/>
    <xdr:pic>
      <xdr:nvPicPr>
        <xdr:cNvPr id="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177727"/>
    <xdr:pic>
      <xdr:nvPicPr>
        <xdr:cNvPr id="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177727"/>
    <xdr:pic>
      <xdr:nvPicPr>
        <xdr:cNvPr id="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177727"/>
    <xdr:pic>
      <xdr:nvPicPr>
        <xdr:cNvPr id="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652</xdr:row>
      <xdr:rowOff>0</xdr:rowOff>
    </xdr:from>
    <xdr:ext cx="4535" cy="177727"/>
    <xdr:pic>
      <xdr:nvPicPr>
        <xdr:cNvPr id="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652</xdr:row>
      <xdr:rowOff>0</xdr:rowOff>
    </xdr:from>
    <xdr:ext cx="4535" cy="341993"/>
    <xdr:pic>
      <xdr:nvPicPr>
        <xdr:cNvPr id="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652</xdr:row>
      <xdr:rowOff>0</xdr:rowOff>
    </xdr:from>
    <xdr:ext cx="4535" cy="177727"/>
    <xdr:pic>
      <xdr:nvPicPr>
        <xdr:cNvPr id="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652</xdr:row>
      <xdr:rowOff>0</xdr:rowOff>
    </xdr:from>
    <xdr:ext cx="4535" cy="341993"/>
    <xdr:pic>
      <xdr:nvPicPr>
        <xdr:cNvPr id="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652</xdr:row>
      <xdr:rowOff>0</xdr:rowOff>
    </xdr:from>
    <xdr:ext cx="4535" cy="177727"/>
    <xdr:pic>
      <xdr:nvPicPr>
        <xdr:cNvPr id="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652</xdr:row>
      <xdr:rowOff>0</xdr:rowOff>
    </xdr:from>
    <xdr:ext cx="4535" cy="341993"/>
    <xdr:pic>
      <xdr:nvPicPr>
        <xdr:cNvPr id="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652</xdr:row>
      <xdr:rowOff>0</xdr:rowOff>
    </xdr:from>
    <xdr:ext cx="4535" cy="177727"/>
    <xdr:pic>
      <xdr:nvPicPr>
        <xdr:cNvPr id="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652</xdr:row>
      <xdr:rowOff>0</xdr:rowOff>
    </xdr:from>
    <xdr:ext cx="4535" cy="341993"/>
    <xdr:pic>
      <xdr:nvPicPr>
        <xdr:cNvPr id="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177727"/>
    <xdr:pic>
      <xdr:nvPicPr>
        <xdr:cNvPr id="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177727"/>
    <xdr:pic>
      <xdr:nvPicPr>
        <xdr:cNvPr id="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177727"/>
    <xdr:pic>
      <xdr:nvPicPr>
        <xdr:cNvPr id="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177727"/>
    <xdr:pic>
      <xdr:nvPicPr>
        <xdr:cNvPr id="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652</xdr:row>
      <xdr:rowOff>0</xdr:rowOff>
    </xdr:from>
    <xdr:ext cx="4535" cy="177727"/>
    <xdr:pic>
      <xdr:nvPicPr>
        <xdr:cNvPr id="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652</xdr:row>
      <xdr:rowOff>0</xdr:rowOff>
    </xdr:from>
    <xdr:ext cx="4535" cy="341993"/>
    <xdr:pic>
      <xdr:nvPicPr>
        <xdr:cNvPr id="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652</xdr:row>
      <xdr:rowOff>0</xdr:rowOff>
    </xdr:from>
    <xdr:ext cx="4535" cy="177727"/>
    <xdr:pic>
      <xdr:nvPicPr>
        <xdr:cNvPr id="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652</xdr:row>
      <xdr:rowOff>0</xdr:rowOff>
    </xdr:from>
    <xdr:ext cx="4535" cy="341993"/>
    <xdr:pic>
      <xdr:nvPicPr>
        <xdr:cNvPr id="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652</xdr:row>
      <xdr:rowOff>0</xdr:rowOff>
    </xdr:from>
    <xdr:ext cx="4535" cy="177727"/>
    <xdr:pic>
      <xdr:nvPicPr>
        <xdr:cNvPr id="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652</xdr:row>
      <xdr:rowOff>0</xdr:rowOff>
    </xdr:from>
    <xdr:ext cx="4535" cy="341993"/>
    <xdr:pic>
      <xdr:nvPicPr>
        <xdr:cNvPr id="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652</xdr:row>
      <xdr:rowOff>0</xdr:rowOff>
    </xdr:from>
    <xdr:ext cx="4535" cy="177727"/>
    <xdr:pic>
      <xdr:nvPicPr>
        <xdr:cNvPr id="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652</xdr:row>
      <xdr:rowOff>0</xdr:rowOff>
    </xdr:from>
    <xdr:ext cx="4535" cy="341993"/>
    <xdr:pic>
      <xdr:nvPicPr>
        <xdr:cNvPr id="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177727"/>
    <xdr:pic>
      <xdr:nvPicPr>
        <xdr:cNvPr id="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177727"/>
    <xdr:pic>
      <xdr:nvPicPr>
        <xdr:cNvPr id="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177727"/>
    <xdr:pic>
      <xdr:nvPicPr>
        <xdr:cNvPr id="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177727"/>
    <xdr:pic>
      <xdr:nvPicPr>
        <xdr:cNvPr id="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652</xdr:row>
      <xdr:rowOff>571500</xdr:rowOff>
    </xdr:from>
    <xdr:ext cx="4535" cy="341993"/>
    <xdr:pic>
      <xdr:nvPicPr>
        <xdr:cNvPr id="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87845" y="49149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177727"/>
    <xdr:pic>
      <xdr:nvPicPr>
        <xdr:cNvPr id="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177727"/>
    <xdr:pic>
      <xdr:nvPicPr>
        <xdr:cNvPr id="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177727"/>
    <xdr:pic>
      <xdr:nvPicPr>
        <xdr:cNvPr id="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177727"/>
    <xdr:pic>
      <xdr:nvPicPr>
        <xdr:cNvPr id="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177727"/>
    <xdr:pic>
      <xdr:nvPicPr>
        <xdr:cNvPr id="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177727"/>
    <xdr:pic>
      <xdr:nvPicPr>
        <xdr:cNvPr id="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177727"/>
    <xdr:pic>
      <xdr:nvPicPr>
        <xdr:cNvPr id="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177727"/>
    <xdr:pic>
      <xdr:nvPicPr>
        <xdr:cNvPr id="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177727"/>
    <xdr:pic>
      <xdr:nvPicPr>
        <xdr:cNvPr id="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177727"/>
    <xdr:pic>
      <xdr:nvPicPr>
        <xdr:cNvPr id="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177727"/>
    <xdr:pic>
      <xdr:nvPicPr>
        <xdr:cNvPr id="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177727"/>
    <xdr:pic>
      <xdr:nvPicPr>
        <xdr:cNvPr id="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177727"/>
    <xdr:pic>
      <xdr:nvPicPr>
        <xdr:cNvPr id="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177727"/>
    <xdr:pic>
      <xdr:nvPicPr>
        <xdr:cNvPr id="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177727"/>
    <xdr:pic>
      <xdr:nvPicPr>
        <xdr:cNvPr id="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177727"/>
    <xdr:pic>
      <xdr:nvPicPr>
        <xdr:cNvPr id="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177727"/>
    <xdr:pic>
      <xdr:nvPicPr>
        <xdr:cNvPr id="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177727"/>
    <xdr:pic>
      <xdr:nvPicPr>
        <xdr:cNvPr id="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177727"/>
    <xdr:pic>
      <xdr:nvPicPr>
        <xdr:cNvPr id="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177727"/>
    <xdr:pic>
      <xdr:nvPicPr>
        <xdr:cNvPr id="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177727"/>
    <xdr:pic>
      <xdr:nvPicPr>
        <xdr:cNvPr id="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177727"/>
    <xdr:pic>
      <xdr:nvPicPr>
        <xdr:cNvPr id="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177727"/>
    <xdr:pic>
      <xdr:nvPicPr>
        <xdr:cNvPr id="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177727"/>
    <xdr:pic>
      <xdr:nvPicPr>
        <xdr:cNvPr id="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177727"/>
    <xdr:pic>
      <xdr:nvPicPr>
        <xdr:cNvPr id="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177727"/>
    <xdr:pic>
      <xdr:nvPicPr>
        <xdr:cNvPr id="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177727"/>
    <xdr:pic>
      <xdr:nvPicPr>
        <xdr:cNvPr id="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177727"/>
    <xdr:pic>
      <xdr:nvPicPr>
        <xdr:cNvPr id="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177727"/>
    <xdr:pic>
      <xdr:nvPicPr>
        <xdr:cNvPr id="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177727"/>
    <xdr:pic>
      <xdr:nvPicPr>
        <xdr:cNvPr id="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177727"/>
    <xdr:pic>
      <xdr:nvPicPr>
        <xdr:cNvPr id="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177727"/>
    <xdr:pic>
      <xdr:nvPicPr>
        <xdr:cNvPr id="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177727"/>
    <xdr:pic>
      <xdr:nvPicPr>
        <xdr:cNvPr id="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177727"/>
    <xdr:pic>
      <xdr:nvPicPr>
        <xdr:cNvPr id="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177727"/>
    <xdr:pic>
      <xdr:nvPicPr>
        <xdr:cNvPr id="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177727"/>
    <xdr:pic>
      <xdr:nvPicPr>
        <xdr:cNvPr id="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177727"/>
    <xdr:pic>
      <xdr:nvPicPr>
        <xdr:cNvPr id="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177727"/>
    <xdr:pic>
      <xdr:nvPicPr>
        <xdr:cNvPr id="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177727"/>
    <xdr:pic>
      <xdr:nvPicPr>
        <xdr:cNvPr id="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177727"/>
    <xdr:pic>
      <xdr:nvPicPr>
        <xdr:cNvPr id="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177727"/>
    <xdr:pic>
      <xdr:nvPicPr>
        <xdr:cNvPr id="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177727"/>
    <xdr:pic>
      <xdr:nvPicPr>
        <xdr:cNvPr id="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177727"/>
    <xdr:pic>
      <xdr:nvPicPr>
        <xdr:cNvPr id="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177727"/>
    <xdr:pic>
      <xdr:nvPicPr>
        <xdr:cNvPr id="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177727"/>
    <xdr:pic>
      <xdr:nvPicPr>
        <xdr:cNvPr id="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177727"/>
    <xdr:pic>
      <xdr:nvPicPr>
        <xdr:cNvPr id="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177727"/>
    <xdr:pic>
      <xdr:nvPicPr>
        <xdr:cNvPr id="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177727"/>
    <xdr:pic>
      <xdr:nvPicPr>
        <xdr:cNvPr id="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652</xdr:row>
      <xdr:rowOff>0</xdr:rowOff>
    </xdr:from>
    <xdr:ext cx="4535" cy="341993"/>
    <xdr:pic>
      <xdr:nvPicPr>
        <xdr:cNvPr id="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652</xdr:row>
      <xdr:rowOff>0</xdr:rowOff>
    </xdr:from>
    <xdr:ext cx="4535" cy="341993"/>
    <xdr:pic>
      <xdr:nvPicPr>
        <xdr:cNvPr id="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652</xdr:row>
      <xdr:rowOff>0</xdr:rowOff>
    </xdr:from>
    <xdr:ext cx="4535" cy="341993"/>
    <xdr:pic>
      <xdr:nvPicPr>
        <xdr:cNvPr id="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652</xdr:row>
      <xdr:rowOff>0</xdr:rowOff>
    </xdr:from>
    <xdr:ext cx="4535" cy="341993"/>
    <xdr:pic>
      <xdr:nvPicPr>
        <xdr:cNvPr id="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177727"/>
    <xdr:pic>
      <xdr:nvPicPr>
        <xdr:cNvPr id="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177727"/>
    <xdr:pic>
      <xdr:nvPicPr>
        <xdr:cNvPr id="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177727"/>
    <xdr:pic>
      <xdr:nvPicPr>
        <xdr:cNvPr id="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177727"/>
    <xdr:pic>
      <xdr:nvPicPr>
        <xdr:cNvPr id="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177727"/>
    <xdr:pic>
      <xdr:nvPicPr>
        <xdr:cNvPr id="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177727"/>
    <xdr:pic>
      <xdr:nvPicPr>
        <xdr:cNvPr id="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177727"/>
    <xdr:pic>
      <xdr:nvPicPr>
        <xdr:cNvPr id="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177727"/>
    <xdr:pic>
      <xdr:nvPicPr>
        <xdr:cNvPr id="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177727"/>
    <xdr:pic>
      <xdr:nvPicPr>
        <xdr:cNvPr id="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177727"/>
    <xdr:pic>
      <xdr:nvPicPr>
        <xdr:cNvPr id="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177727"/>
    <xdr:pic>
      <xdr:nvPicPr>
        <xdr:cNvPr id="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177727"/>
    <xdr:pic>
      <xdr:nvPicPr>
        <xdr:cNvPr id="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177727"/>
    <xdr:pic>
      <xdr:nvPicPr>
        <xdr:cNvPr id="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177727"/>
    <xdr:pic>
      <xdr:nvPicPr>
        <xdr:cNvPr id="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177727"/>
    <xdr:pic>
      <xdr:nvPicPr>
        <xdr:cNvPr id="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177727"/>
    <xdr:pic>
      <xdr:nvPicPr>
        <xdr:cNvPr id="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177727"/>
    <xdr:pic>
      <xdr:nvPicPr>
        <xdr:cNvPr id="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177727"/>
    <xdr:pic>
      <xdr:nvPicPr>
        <xdr:cNvPr id="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177727"/>
    <xdr:pic>
      <xdr:nvPicPr>
        <xdr:cNvPr id="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177727"/>
    <xdr:pic>
      <xdr:nvPicPr>
        <xdr:cNvPr id="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177727"/>
    <xdr:pic>
      <xdr:nvPicPr>
        <xdr:cNvPr id="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177727"/>
    <xdr:pic>
      <xdr:nvPicPr>
        <xdr:cNvPr id="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177727"/>
    <xdr:pic>
      <xdr:nvPicPr>
        <xdr:cNvPr id="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177727"/>
    <xdr:pic>
      <xdr:nvPicPr>
        <xdr:cNvPr id="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177727"/>
    <xdr:pic>
      <xdr:nvPicPr>
        <xdr:cNvPr id="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177727"/>
    <xdr:pic>
      <xdr:nvPicPr>
        <xdr:cNvPr id="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177727"/>
    <xdr:pic>
      <xdr:nvPicPr>
        <xdr:cNvPr id="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177727"/>
    <xdr:pic>
      <xdr:nvPicPr>
        <xdr:cNvPr id="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177727"/>
    <xdr:pic>
      <xdr:nvPicPr>
        <xdr:cNvPr id="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177727"/>
    <xdr:pic>
      <xdr:nvPicPr>
        <xdr:cNvPr id="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177727"/>
    <xdr:pic>
      <xdr:nvPicPr>
        <xdr:cNvPr id="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177727"/>
    <xdr:pic>
      <xdr:nvPicPr>
        <xdr:cNvPr id="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177727"/>
    <xdr:pic>
      <xdr:nvPicPr>
        <xdr:cNvPr id="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177727"/>
    <xdr:pic>
      <xdr:nvPicPr>
        <xdr:cNvPr id="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177727"/>
    <xdr:pic>
      <xdr:nvPicPr>
        <xdr:cNvPr id="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177727"/>
    <xdr:pic>
      <xdr:nvPicPr>
        <xdr:cNvPr id="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177727"/>
    <xdr:pic>
      <xdr:nvPicPr>
        <xdr:cNvPr id="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177727"/>
    <xdr:pic>
      <xdr:nvPicPr>
        <xdr:cNvPr id="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177727"/>
    <xdr:pic>
      <xdr:nvPicPr>
        <xdr:cNvPr id="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177727"/>
    <xdr:pic>
      <xdr:nvPicPr>
        <xdr:cNvPr id="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177727"/>
    <xdr:pic>
      <xdr:nvPicPr>
        <xdr:cNvPr id="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177727"/>
    <xdr:pic>
      <xdr:nvPicPr>
        <xdr:cNvPr id="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177727"/>
    <xdr:pic>
      <xdr:nvPicPr>
        <xdr:cNvPr id="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177727"/>
    <xdr:pic>
      <xdr:nvPicPr>
        <xdr:cNvPr id="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177727"/>
    <xdr:pic>
      <xdr:nvPicPr>
        <xdr:cNvPr id="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177727"/>
    <xdr:pic>
      <xdr:nvPicPr>
        <xdr:cNvPr id="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177727"/>
    <xdr:pic>
      <xdr:nvPicPr>
        <xdr:cNvPr id="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177727"/>
    <xdr:pic>
      <xdr:nvPicPr>
        <xdr:cNvPr id="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653</xdr:row>
      <xdr:rowOff>0</xdr:rowOff>
    </xdr:from>
    <xdr:ext cx="4535" cy="341993"/>
    <xdr:pic>
      <xdr:nvPicPr>
        <xdr:cNvPr id="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207845" y="5778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653</xdr:row>
      <xdr:rowOff>0</xdr:rowOff>
    </xdr:from>
    <xdr:ext cx="4535" cy="177727"/>
    <xdr:pic>
      <xdr:nvPicPr>
        <xdr:cNvPr id="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653</xdr:row>
      <xdr:rowOff>0</xdr:rowOff>
    </xdr:from>
    <xdr:ext cx="4535" cy="341993"/>
    <xdr:pic>
      <xdr:nvPicPr>
        <xdr:cNvPr id="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653</xdr:row>
      <xdr:rowOff>0</xdr:rowOff>
    </xdr:from>
    <xdr:ext cx="4535" cy="177727"/>
    <xdr:pic>
      <xdr:nvPicPr>
        <xdr:cNvPr id="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653</xdr:row>
      <xdr:rowOff>0</xdr:rowOff>
    </xdr:from>
    <xdr:ext cx="4535" cy="341993"/>
    <xdr:pic>
      <xdr:nvPicPr>
        <xdr:cNvPr id="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653</xdr:row>
      <xdr:rowOff>0</xdr:rowOff>
    </xdr:from>
    <xdr:ext cx="4535" cy="177727"/>
    <xdr:pic>
      <xdr:nvPicPr>
        <xdr:cNvPr id="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653</xdr:row>
      <xdr:rowOff>0</xdr:rowOff>
    </xdr:from>
    <xdr:ext cx="4535" cy="341993"/>
    <xdr:pic>
      <xdr:nvPicPr>
        <xdr:cNvPr id="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653</xdr:row>
      <xdr:rowOff>0</xdr:rowOff>
    </xdr:from>
    <xdr:ext cx="4535" cy="177727"/>
    <xdr:pic>
      <xdr:nvPicPr>
        <xdr:cNvPr id="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653</xdr:row>
      <xdr:rowOff>0</xdr:rowOff>
    </xdr:from>
    <xdr:ext cx="4535" cy="341993"/>
    <xdr:pic>
      <xdr:nvPicPr>
        <xdr:cNvPr id="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653</xdr:row>
      <xdr:rowOff>0</xdr:rowOff>
    </xdr:from>
    <xdr:ext cx="4535" cy="177727"/>
    <xdr:pic>
      <xdr:nvPicPr>
        <xdr:cNvPr id="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653</xdr:row>
      <xdr:rowOff>0</xdr:rowOff>
    </xdr:from>
    <xdr:ext cx="4535" cy="341993"/>
    <xdr:pic>
      <xdr:nvPicPr>
        <xdr:cNvPr id="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653</xdr:row>
      <xdr:rowOff>0</xdr:rowOff>
    </xdr:from>
    <xdr:ext cx="4535" cy="177727"/>
    <xdr:pic>
      <xdr:nvPicPr>
        <xdr:cNvPr id="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653</xdr:row>
      <xdr:rowOff>0</xdr:rowOff>
    </xdr:from>
    <xdr:ext cx="4535" cy="341993"/>
    <xdr:pic>
      <xdr:nvPicPr>
        <xdr:cNvPr id="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653</xdr:row>
      <xdr:rowOff>0</xdr:rowOff>
    </xdr:from>
    <xdr:ext cx="4535" cy="177727"/>
    <xdr:pic>
      <xdr:nvPicPr>
        <xdr:cNvPr id="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653</xdr:row>
      <xdr:rowOff>0</xdr:rowOff>
    </xdr:from>
    <xdr:ext cx="4535" cy="341993"/>
    <xdr:pic>
      <xdr:nvPicPr>
        <xdr:cNvPr id="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653</xdr:row>
      <xdr:rowOff>0</xdr:rowOff>
    </xdr:from>
    <xdr:ext cx="4535" cy="177727"/>
    <xdr:pic>
      <xdr:nvPicPr>
        <xdr:cNvPr id="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653</xdr:row>
      <xdr:rowOff>0</xdr:rowOff>
    </xdr:from>
    <xdr:ext cx="4535" cy="341993"/>
    <xdr:pic>
      <xdr:nvPicPr>
        <xdr:cNvPr id="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177727"/>
    <xdr:pic>
      <xdr:nvPicPr>
        <xdr:cNvPr id="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177727"/>
    <xdr:pic>
      <xdr:nvPicPr>
        <xdr:cNvPr id="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177727"/>
    <xdr:pic>
      <xdr:nvPicPr>
        <xdr:cNvPr id="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177727"/>
    <xdr:pic>
      <xdr:nvPicPr>
        <xdr:cNvPr id="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177727"/>
    <xdr:pic>
      <xdr:nvPicPr>
        <xdr:cNvPr id="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177727"/>
    <xdr:pic>
      <xdr:nvPicPr>
        <xdr:cNvPr id="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177727"/>
    <xdr:pic>
      <xdr:nvPicPr>
        <xdr:cNvPr id="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177727"/>
    <xdr:pic>
      <xdr:nvPicPr>
        <xdr:cNvPr id="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177727"/>
    <xdr:pic>
      <xdr:nvPicPr>
        <xdr:cNvPr id="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177727"/>
    <xdr:pic>
      <xdr:nvPicPr>
        <xdr:cNvPr id="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177727"/>
    <xdr:pic>
      <xdr:nvPicPr>
        <xdr:cNvPr id="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177727"/>
    <xdr:pic>
      <xdr:nvPicPr>
        <xdr:cNvPr id="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177727"/>
    <xdr:pic>
      <xdr:nvPicPr>
        <xdr:cNvPr id="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177727"/>
    <xdr:pic>
      <xdr:nvPicPr>
        <xdr:cNvPr id="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177727"/>
    <xdr:pic>
      <xdr:nvPicPr>
        <xdr:cNvPr id="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177727"/>
    <xdr:pic>
      <xdr:nvPicPr>
        <xdr:cNvPr id="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653</xdr:row>
      <xdr:rowOff>571500</xdr:rowOff>
    </xdr:from>
    <xdr:ext cx="4535" cy="341993"/>
    <xdr:pic>
      <xdr:nvPicPr>
        <xdr:cNvPr id="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06810" y="57480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177727"/>
    <xdr:pic>
      <xdr:nvPicPr>
        <xdr:cNvPr id="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177727"/>
    <xdr:pic>
      <xdr:nvPicPr>
        <xdr:cNvPr id="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177727"/>
    <xdr:pic>
      <xdr:nvPicPr>
        <xdr:cNvPr id="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177727"/>
    <xdr:pic>
      <xdr:nvPicPr>
        <xdr:cNvPr id="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177727"/>
    <xdr:pic>
      <xdr:nvPicPr>
        <xdr:cNvPr id="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177727"/>
    <xdr:pic>
      <xdr:nvPicPr>
        <xdr:cNvPr id="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177727"/>
    <xdr:pic>
      <xdr:nvPicPr>
        <xdr:cNvPr id="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177727"/>
    <xdr:pic>
      <xdr:nvPicPr>
        <xdr:cNvPr id="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177727"/>
    <xdr:pic>
      <xdr:nvPicPr>
        <xdr:cNvPr id="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177727"/>
    <xdr:pic>
      <xdr:nvPicPr>
        <xdr:cNvPr id="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177727"/>
    <xdr:pic>
      <xdr:nvPicPr>
        <xdr:cNvPr id="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177727"/>
    <xdr:pic>
      <xdr:nvPicPr>
        <xdr:cNvPr id="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177727"/>
    <xdr:pic>
      <xdr:nvPicPr>
        <xdr:cNvPr id="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177727"/>
    <xdr:pic>
      <xdr:nvPicPr>
        <xdr:cNvPr id="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177727"/>
    <xdr:pic>
      <xdr:nvPicPr>
        <xdr:cNvPr id="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177727"/>
    <xdr:pic>
      <xdr:nvPicPr>
        <xdr:cNvPr id="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177727"/>
    <xdr:pic>
      <xdr:nvPicPr>
        <xdr:cNvPr id="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177727"/>
    <xdr:pic>
      <xdr:nvPicPr>
        <xdr:cNvPr id="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177727"/>
    <xdr:pic>
      <xdr:nvPicPr>
        <xdr:cNvPr id="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177727"/>
    <xdr:pic>
      <xdr:nvPicPr>
        <xdr:cNvPr id="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177727"/>
    <xdr:pic>
      <xdr:nvPicPr>
        <xdr:cNvPr id="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177727"/>
    <xdr:pic>
      <xdr:nvPicPr>
        <xdr:cNvPr id="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177727"/>
    <xdr:pic>
      <xdr:nvPicPr>
        <xdr:cNvPr id="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177727"/>
    <xdr:pic>
      <xdr:nvPicPr>
        <xdr:cNvPr id="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177727"/>
    <xdr:pic>
      <xdr:nvPicPr>
        <xdr:cNvPr id="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177727"/>
    <xdr:pic>
      <xdr:nvPicPr>
        <xdr:cNvPr id="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177727"/>
    <xdr:pic>
      <xdr:nvPicPr>
        <xdr:cNvPr id="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177727"/>
    <xdr:pic>
      <xdr:nvPicPr>
        <xdr:cNvPr id="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177727"/>
    <xdr:pic>
      <xdr:nvPicPr>
        <xdr:cNvPr id="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177727"/>
    <xdr:pic>
      <xdr:nvPicPr>
        <xdr:cNvPr id="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177727"/>
    <xdr:pic>
      <xdr:nvPicPr>
        <xdr:cNvPr id="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177727"/>
    <xdr:pic>
      <xdr:nvPicPr>
        <xdr:cNvPr id="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696</xdr:row>
      <xdr:rowOff>0</xdr:rowOff>
    </xdr:from>
    <xdr:ext cx="4535" cy="341993"/>
    <xdr:pic>
      <xdr:nvPicPr>
        <xdr:cNvPr id="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696</xdr:row>
      <xdr:rowOff>0</xdr:rowOff>
    </xdr:from>
    <xdr:ext cx="4535" cy="341993"/>
    <xdr:pic>
      <xdr:nvPicPr>
        <xdr:cNvPr id="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696</xdr:row>
      <xdr:rowOff>0</xdr:rowOff>
    </xdr:from>
    <xdr:ext cx="4535" cy="341993"/>
    <xdr:pic>
      <xdr:nvPicPr>
        <xdr:cNvPr id="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696</xdr:row>
      <xdr:rowOff>0</xdr:rowOff>
    </xdr:from>
    <xdr:ext cx="4535" cy="341993"/>
    <xdr:pic>
      <xdr:nvPicPr>
        <xdr:cNvPr id="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177727"/>
    <xdr:pic>
      <xdr:nvPicPr>
        <xdr:cNvPr id="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177727"/>
    <xdr:pic>
      <xdr:nvPicPr>
        <xdr:cNvPr id="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177727"/>
    <xdr:pic>
      <xdr:nvPicPr>
        <xdr:cNvPr id="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177727"/>
    <xdr:pic>
      <xdr:nvPicPr>
        <xdr:cNvPr id="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177727"/>
    <xdr:pic>
      <xdr:nvPicPr>
        <xdr:cNvPr id="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177727"/>
    <xdr:pic>
      <xdr:nvPicPr>
        <xdr:cNvPr id="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177727"/>
    <xdr:pic>
      <xdr:nvPicPr>
        <xdr:cNvPr id="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177727"/>
    <xdr:pic>
      <xdr:nvPicPr>
        <xdr:cNvPr id="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177727"/>
    <xdr:pic>
      <xdr:nvPicPr>
        <xdr:cNvPr id="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177727"/>
    <xdr:pic>
      <xdr:nvPicPr>
        <xdr:cNvPr id="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177727"/>
    <xdr:pic>
      <xdr:nvPicPr>
        <xdr:cNvPr id="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177727"/>
    <xdr:pic>
      <xdr:nvPicPr>
        <xdr:cNvPr id="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177727"/>
    <xdr:pic>
      <xdr:nvPicPr>
        <xdr:cNvPr id="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177727"/>
    <xdr:pic>
      <xdr:nvPicPr>
        <xdr:cNvPr id="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177727"/>
    <xdr:pic>
      <xdr:nvPicPr>
        <xdr:cNvPr id="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177727"/>
    <xdr:pic>
      <xdr:nvPicPr>
        <xdr:cNvPr id="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662</xdr:row>
      <xdr:rowOff>0</xdr:rowOff>
    </xdr:from>
    <xdr:ext cx="4535" cy="341993"/>
    <xdr:pic>
      <xdr:nvPicPr>
        <xdr:cNvPr id="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662</xdr:row>
      <xdr:rowOff>0</xdr:rowOff>
    </xdr:from>
    <xdr:ext cx="4535" cy="341993"/>
    <xdr:pic>
      <xdr:nvPicPr>
        <xdr:cNvPr id="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662</xdr:row>
      <xdr:rowOff>0</xdr:rowOff>
    </xdr:from>
    <xdr:ext cx="4535" cy="341993"/>
    <xdr:pic>
      <xdr:nvPicPr>
        <xdr:cNvPr id="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662</xdr:row>
      <xdr:rowOff>0</xdr:rowOff>
    </xdr:from>
    <xdr:ext cx="4535" cy="341993"/>
    <xdr:pic>
      <xdr:nvPicPr>
        <xdr:cNvPr id="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177727"/>
    <xdr:pic>
      <xdr:nvPicPr>
        <xdr:cNvPr id="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177727"/>
    <xdr:pic>
      <xdr:nvPicPr>
        <xdr:cNvPr id="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177727"/>
    <xdr:pic>
      <xdr:nvPicPr>
        <xdr:cNvPr id="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177727"/>
    <xdr:pic>
      <xdr:nvPicPr>
        <xdr:cNvPr id="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177727"/>
    <xdr:pic>
      <xdr:nvPicPr>
        <xdr:cNvPr id="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177727"/>
    <xdr:pic>
      <xdr:nvPicPr>
        <xdr:cNvPr id="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177727"/>
    <xdr:pic>
      <xdr:nvPicPr>
        <xdr:cNvPr id="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177727"/>
    <xdr:pic>
      <xdr:nvPicPr>
        <xdr:cNvPr id="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177727"/>
    <xdr:pic>
      <xdr:nvPicPr>
        <xdr:cNvPr id="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177727"/>
    <xdr:pic>
      <xdr:nvPicPr>
        <xdr:cNvPr id="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177727"/>
    <xdr:pic>
      <xdr:nvPicPr>
        <xdr:cNvPr id="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177727"/>
    <xdr:pic>
      <xdr:nvPicPr>
        <xdr:cNvPr id="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177727"/>
    <xdr:pic>
      <xdr:nvPicPr>
        <xdr:cNvPr id="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177727"/>
    <xdr:pic>
      <xdr:nvPicPr>
        <xdr:cNvPr id="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177727"/>
    <xdr:pic>
      <xdr:nvPicPr>
        <xdr:cNvPr id="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177727"/>
    <xdr:pic>
      <xdr:nvPicPr>
        <xdr:cNvPr id="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663</xdr:row>
      <xdr:rowOff>0</xdr:rowOff>
    </xdr:from>
    <xdr:ext cx="4535" cy="341993"/>
    <xdr:pic>
      <xdr:nvPicPr>
        <xdr:cNvPr id="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663</xdr:row>
      <xdr:rowOff>0</xdr:rowOff>
    </xdr:from>
    <xdr:ext cx="4535" cy="341993"/>
    <xdr:pic>
      <xdr:nvPicPr>
        <xdr:cNvPr id="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663</xdr:row>
      <xdr:rowOff>0</xdr:rowOff>
    </xdr:from>
    <xdr:ext cx="4535" cy="341993"/>
    <xdr:pic>
      <xdr:nvPicPr>
        <xdr:cNvPr id="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663</xdr:row>
      <xdr:rowOff>0</xdr:rowOff>
    </xdr:from>
    <xdr:ext cx="4535" cy="341993"/>
    <xdr:pic>
      <xdr:nvPicPr>
        <xdr:cNvPr id="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177727"/>
    <xdr:pic>
      <xdr:nvPicPr>
        <xdr:cNvPr id="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177727"/>
    <xdr:pic>
      <xdr:nvPicPr>
        <xdr:cNvPr id="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177727"/>
    <xdr:pic>
      <xdr:nvPicPr>
        <xdr:cNvPr id="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177727"/>
    <xdr:pic>
      <xdr:nvPicPr>
        <xdr:cNvPr id="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177727"/>
    <xdr:pic>
      <xdr:nvPicPr>
        <xdr:cNvPr id="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177727"/>
    <xdr:pic>
      <xdr:nvPicPr>
        <xdr:cNvPr id="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177727"/>
    <xdr:pic>
      <xdr:nvPicPr>
        <xdr:cNvPr id="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177727"/>
    <xdr:pic>
      <xdr:nvPicPr>
        <xdr:cNvPr id="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177727"/>
    <xdr:pic>
      <xdr:nvPicPr>
        <xdr:cNvPr id="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177727"/>
    <xdr:pic>
      <xdr:nvPicPr>
        <xdr:cNvPr id="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177727"/>
    <xdr:pic>
      <xdr:nvPicPr>
        <xdr:cNvPr id="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177727"/>
    <xdr:pic>
      <xdr:nvPicPr>
        <xdr:cNvPr id="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177727"/>
    <xdr:pic>
      <xdr:nvPicPr>
        <xdr:cNvPr id="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177727"/>
    <xdr:pic>
      <xdr:nvPicPr>
        <xdr:cNvPr id="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177727"/>
    <xdr:pic>
      <xdr:nvPicPr>
        <xdr:cNvPr id="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177727"/>
    <xdr:pic>
      <xdr:nvPicPr>
        <xdr:cNvPr id="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664</xdr:row>
      <xdr:rowOff>0</xdr:rowOff>
    </xdr:from>
    <xdr:ext cx="4535" cy="341993"/>
    <xdr:pic>
      <xdr:nvPicPr>
        <xdr:cNvPr id="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664</xdr:row>
      <xdr:rowOff>0</xdr:rowOff>
    </xdr:from>
    <xdr:ext cx="4535" cy="341993"/>
    <xdr:pic>
      <xdr:nvPicPr>
        <xdr:cNvPr id="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664</xdr:row>
      <xdr:rowOff>0</xdr:rowOff>
    </xdr:from>
    <xdr:ext cx="4535" cy="341993"/>
    <xdr:pic>
      <xdr:nvPicPr>
        <xdr:cNvPr id="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664</xdr:row>
      <xdr:rowOff>0</xdr:rowOff>
    </xdr:from>
    <xdr:ext cx="4535" cy="341993"/>
    <xdr:pic>
      <xdr:nvPicPr>
        <xdr:cNvPr id="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177727"/>
    <xdr:pic>
      <xdr:nvPicPr>
        <xdr:cNvPr id="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177727"/>
    <xdr:pic>
      <xdr:nvPicPr>
        <xdr:cNvPr id="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177727"/>
    <xdr:pic>
      <xdr:nvPicPr>
        <xdr:cNvPr id="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177727"/>
    <xdr:pic>
      <xdr:nvPicPr>
        <xdr:cNvPr id="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177727"/>
    <xdr:pic>
      <xdr:nvPicPr>
        <xdr:cNvPr id="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177727"/>
    <xdr:pic>
      <xdr:nvPicPr>
        <xdr:cNvPr id="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177727"/>
    <xdr:pic>
      <xdr:nvPicPr>
        <xdr:cNvPr id="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177727"/>
    <xdr:pic>
      <xdr:nvPicPr>
        <xdr:cNvPr id="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177727"/>
    <xdr:pic>
      <xdr:nvPicPr>
        <xdr:cNvPr id="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177727"/>
    <xdr:pic>
      <xdr:nvPicPr>
        <xdr:cNvPr id="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177727"/>
    <xdr:pic>
      <xdr:nvPicPr>
        <xdr:cNvPr id="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177727"/>
    <xdr:pic>
      <xdr:nvPicPr>
        <xdr:cNvPr id="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177727"/>
    <xdr:pic>
      <xdr:nvPicPr>
        <xdr:cNvPr id="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177727"/>
    <xdr:pic>
      <xdr:nvPicPr>
        <xdr:cNvPr id="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177727"/>
    <xdr:pic>
      <xdr:nvPicPr>
        <xdr:cNvPr id="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177727"/>
    <xdr:pic>
      <xdr:nvPicPr>
        <xdr:cNvPr id="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66</xdr:row>
      <xdr:rowOff>0</xdr:rowOff>
    </xdr:from>
    <xdr:ext cx="4535" cy="341993"/>
    <xdr:pic>
      <xdr:nvPicPr>
        <xdr:cNvPr id="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66</xdr:row>
      <xdr:rowOff>0</xdr:rowOff>
    </xdr:from>
    <xdr:ext cx="4535" cy="341993"/>
    <xdr:pic>
      <xdr:nvPicPr>
        <xdr:cNvPr id="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66</xdr:row>
      <xdr:rowOff>0</xdr:rowOff>
    </xdr:from>
    <xdr:ext cx="4535" cy="341993"/>
    <xdr:pic>
      <xdr:nvPicPr>
        <xdr:cNvPr id="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66</xdr:row>
      <xdr:rowOff>0</xdr:rowOff>
    </xdr:from>
    <xdr:ext cx="4535" cy="341993"/>
    <xdr:pic>
      <xdr:nvPicPr>
        <xdr:cNvPr id="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67</xdr:row>
      <xdr:rowOff>0</xdr:rowOff>
    </xdr:from>
    <xdr:ext cx="4535" cy="341993"/>
    <xdr:pic>
      <xdr:nvPicPr>
        <xdr:cNvPr id="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67</xdr:row>
      <xdr:rowOff>0</xdr:rowOff>
    </xdr:from>
    <xdr:ext cx="4535" cy="341993"/>
    <xdr:pic>
      <xdr:nvPicPr>
        <xdr:cNvPr id="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67</xdr:row>
      <xdr:rowOff>0</xdr:rowOff>
    </xdr:from>
    <xdr:ext cx="4535" cy="341993"/>
    <xdr:pic>
      <xdr:nvPicPr>
        <xdr:cNvPr id="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67</xdr:row>
      <xdr:rowOff>0</xdr:rowOff>
    </xdr:from>
    <xdr:ext cx="4535" cy="341993"/>
    <xdr:pic>
      <xdr:nvPicPr>
        <xdr:cNvPr id="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177727"/>
    <xdr:pic>
      <xdr:nvPicPr>
        <xdr:cNvPr id="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177727"/>
    <xdr:pic>
      <xdr:nvPicPr>
        <xdr:cNvPr id="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177727"/>
    <xdr:pic>
      <xdr:nvPicPr>
        <xdr:cNvPr id="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177727"/>
    <xdr:pic>
      <xdr:nvPicPr>
        <xdr:cNvPr id="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177727"/>
    <xdr:pic>
      <xdr:nvPicPr>
        <xdr:cNvPr id="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177727"/>
    <xdr:pic>
      <xdr:nvPicPr>
        <xdr:cNvPr id="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177727"/>
    <xdr:pic>
      <xdr:nvPicPr>
        <xdr:cNvPr id="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177727"/>
    <xdr:pic>
      <xdr:nvPicPr>
        <xdr:cNvPr id="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177727"/>
    <xdr:pic>
      <xdr:nvPicPr>
        <xdr:cNvPr id="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177727"/>
    <xdr:pic>
      <xdr:nvPicPr>
        <xdr:cNvPr id="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177727"/>
    <xdr:pic>
      <xdr:nvPicPr>
        <xdr:cNvPr id="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177727"/>
    <xdr:pic>
      <xdr:nvPicPr>
        <xdr:cNvPr id="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177727"/>
    <xdr:pic>
      <xdr:nvPicPr>
        <xdr:cNvPr id="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177727"/>
    <xdr:pic>
      <xdr:nvPicPr>
        <xdr:cNvPr id="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177727"/>
    <xdr:pic>
      <xdr:nvPicPr>
        <xdr:cNvPr id="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177727"/>
    <xdr:pic>
      <xdr:nvPicPr>
        <xdr:cNvPr id="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177727"/>
    <xdr:pic>
      <xdr:nvPicPr>
        <xdr:cNvPr id="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177727"/>
    <xdr:pic>
      <xdr:nvPicPr>
        <xdr:cNvPr id="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177727"/>
    <xdr:pic>
      <xdr:nvPicPr>
        <xdr:cNvPr id="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177727"/>
    <xdr:pic>
      <xdr:nvPicPr>
        <xdr:cNvPr id="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177727"/>
    <xdr:pic>
      <xdr:nvPicPr>
        <xdr:cNvPr id="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177727"/>
    <xdr:pic>
      <xdr:nvPicPr>
        <xdr:cNvPr id="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177727"/>
    <xdr:pic>
      <xdr:nvPicPr>
        <xdr:cNvPr id="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177727"/>
    <xdr:pic>
      <xdr:nvPicPr>
        <xdr:cNvPr id="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177727"/>
    <xdr:pic>
      <xdr:nvPicPr>
        <xdr:cNvPr id="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177727"/>
    <xdr:pic>
      <xdr:nvPicPr>
        <xdr:cNvPr id="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177727"/>
    <xdr:pic>
      <xdr:nvPicPr>
        <xdr:cNvPr id="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177727"/>
    <xdr:pic>
      <xdr:nvPicPr>
        <xdr:cNvPr id="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177727"/>
    <xdr:pic>
      <xdr:nvPicPr>
        <xdr:cNvPr id="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177727"/>
    <xdr:pic>
      <xdr:nvPicPr>
        <xdr:cNvPr id="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177727"/>
    <xdr:pic>
      <xdr:nvPicPr>
        <xdr:cNvPr id="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177727"/>
    <xdr:pic>
      <xdr:nvPicPr>
        <xdr:cNvPr id="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68</xdr:row>
      <xdr:rowOff>0</xdr:rowOff>
    </xdr:from>
    <xdr:ext cx="4535" cy="341993"/>
    <xdr:pic>
      <xdr:nvPicPr>
        <xdr:cNvPr id="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68</xdr:row>
      <xdr:rowOff>0</xdr:rowOff>
    </xdr:from>
    <xdr:ext cx="4535" cy="341993"/>
    <xdr:pic>
      <xdr:nvPicPr>
        <xdr:cNvPr id="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68</xdr:row>
      <xdr:rowOff>0</xdr:rowOff>
    </xdr:from>
    <xdr:ext cx="4535" cy="341993"/>
    <xdr:pic>
      <xdr:nvPicPr>
        <xdr:cNvPr id="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68</xdr:row>
      <xdr:rowOff>0</xdr:rowOff>
    </xdr:from>
    <xdr:ext cx="4535" cy="341993"/>
    <xdr:pic>
      <xdr:nvPicPr>
        <xdr:cNvPr id="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68</xdr:row>
      <xdr:rowOff>0</xdr:rowOff>
    </xdr:from>
    <xdr:ext cx="4535" cy="341993"/>
    <xdr:pic>
      <xdr:nvPicPr>
        <xdr:cNvPr id="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68</xdr:row>
      <xdr:rowOff>0</xdr:rowOff>
    </xdr:from>
    <xdr:ext cx="4535" cy="341993"/>
    <xdr:pic>
      <xdr:nvPicPr>
        <xdr:cNvPr id="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68</xdr:row>
      <xdr:rowOff>0</xdr:rowOff>
    </xdr:from>
    <xdr:ext cx="4535" cy="341993"/>
    <xdr:pic>
      <xdr:nvPicPr>
        <xdr:cNvPr id="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68</xdr:row>
      <xdr:rowOff>0</xdr:rowOff>
    </xdr:from>
    <xdr:ext cx="4535" cy="341993"/>
    <xdr:pic>
      <xdr:nvPicPr>
        <xdr:cNvPr id="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</xdr:row>
      <xdr:rowOff>0</xdr:rowOff>
    </xdr:from>
    <xdr:ext cx="4535" cy="341993"/>
    <xdr:pic>
      <xdr:nvPicPr>
        <xdr:cNvPr id="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</xdr:row>
      <xdr:rowOff>0</xdr:rowOff>
    </xdr:from>
    <xdr:ext cx="4535" cy="341993"/>
    <xdr:pic>
      <xdr:nvPicPr>
        <xdr:cNvPr id="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</xdr:row>
      <xdr:rowOff>0</xdr:rowOff>
    </xdr:from>
    <xdr:ext cx="4535" cy="341993"/>
    <xdr:pic>
      <xdr:nvPicPr>
        <xdr:cNvPr id="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</xdr:row>
      <xdr:rowOff>0</xdr:rowOff>
    </xdr:from>
    <xdr:ext cx="4535" cy="341993"/>
    <xdr:pic>
      <xdr:nvPicPr>
        <xdr:cNvPr id="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69</xdr:row>
      <xdr:rowOff>0</xdr:rowOff>
    </xdr:from>
    <xdr:ext cx="4535" cy="341993"/>
    <xdr:pic>
      <xdr:nvPicPr>
        <xdr:cNvPr id="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69</xdr:row>
      <xdr:rowOff>0</xdr:rowOff>
    </xdr:from>
    <xdr:ext cx="4535" cy="341993"/>
    <xdr:pic>
      <xdr:nvPicPr>
        <xdr:cNvPr id="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69</xdr:row>
      <xdr:rowOff>0</xdr:rowOff>
    </xdr:from>
    <xdr:ext cx="4535" cy="341993"/>
    <xdr:pic>
      <xdr:nvPicPr>
        <xdr:cNvPr id="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69</xdr:row>
      <xdr:rowOff>0</xdr:rowOff>
    </xdr:from>
    <xdr:ext cx="4535" cy="341993"/>
    <xdr:pic>
      <xdr:nvPicPr>
        <xdr:cNvPr id="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70</xdr:row>
      <xdr:rowOff>0</xdr:rowOff>
    </xdr:from>
    <xdr:ext cx="4535" cy="341993"/>
    <xdr:pic>
      <xdr:nvPicPr>
        <xdr:cNvPr id="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70</xdr:row>
      <xdr:rowOff>0</xdr:rowOff>
    </xdr:from>
    <xdr:ext cx="4535" cy="341993"/>
    <xdr:pic>
      <xdr:nvPicPr>
        <xdr:cNvPr id="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70</xdr:row>
      <xdr:rowOff>0</xdr:rowOff>
    </xdr:from>
    <xdr:ext cx="4535" cy="341993"/>
    <xdr:pic>
      <xdr:nvPicPr>
        <xdr:cNvPr id="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70</xdr:row>
      <xdr:rowOff>0</xdr:rowOff>
    </xdr:from>
    <xdr:ext cx="4535" cy="341993"/>
    <xdr:pic>
      <xdr:nvPicPr>
        <xdr:cNvPr id="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71</xdr:row>
      <xdr:rowOff>0</xdr:rowOff>
    </xdr:from>
    <xdr:ext cx="4535" cy="341993"/>
    <xdr:pic>
      <xdr:nvPicPr>
        <xdr:cNvPr id="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71</xdr:row>
      <xdr:rowOff>0</xdr:rowOff>
    </xdr:from>
    <xdr:ext cx="4535" cy="341993"/>
    <xdr:pic>
      <xdr:nvPicPr>
        <xdr:cNvPr id="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71</xdr:row>
      <xdr:rowOff>0</xdr:rowOff>
    </xdr:from>
    <xdr:ext cx="4535" cy="341993"/>
    <xdr:pic>
      <xdr:nvPicPr>
        <xdr:cNvPr id="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71</xdr:row>
      <xdr:rowOff>0</xdr:rowOff>
    </xdr:from>
    <xdr:ext cx="4535" cy="341993"/>
    <xdr:pic>
      <xdr:nvPicPr>
        <xdr:cNvPr id="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72</xdr:row>
      <xdr:rowOff>0</xdr:rowOff>
    </xdr:from>
    <xdr:ext cx="4535" cy="341993"/>
    <xdr:pic>
      <xdr:nvPicPr>
        <xdr:cNvPr id="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72</xdr:row>
      <xdr:rowOff>0</xdr:rowOff>
    </xdr:from>
    <xdr:ext cx="4535" cy="341993"/>
    <xdr:pic>
      <xdr:nvPicPr>
        <xdr:cNvPr id="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72</xdr:row>
      <xdr:rowOff>0</xdr:rowOff>
    </xdr:from>
    <xdr:ext cx="4535" cy="341993"/>
    <xdr:pic>
      <xdr:nvPicPr>
        <xdr:cNvPr id="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72</xdr:row>
      <xdr:rowOff>0</xdr:rowOff>
    </xdr:from>
    <xdr:ext cx="4535" cy="341993"/>
    <xdr:pic>
      <xdr:nvPicPr>
        <xdr:cNvPr id="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</xdr:row>
      <xdr:rowOff>0</xdr:rowOff>
    </xdr:from>
    <xdr:ext cx="4535" cy="341993"/>
    <xdr:pic>
      <xdr:nvPicPr>
        <xdr:cNvPr id="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</xdr:row>
      <xdr:rowOff>0</xdr:rowOff>
    </xdr:from>
    <xdr:ext cx="4535" cy="341993"/>
    <xdr:pic>
      <xdr:nvPicPr>
        <xdr:cNvPr id="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</xdr:row>
      <xdr:rowOff>0</xdr:rowOff>
    </xdr:from>
    <xdr:ext cx="4535" cy="341993"/>
    <xdr:pic>
      <xdr:nvPicPr>
        <xdr:cNvPr id="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</xdr:row>
      <xdr:rowOff>0</xdr:rowOff>
    </xdr:from>
    <xdr:ext cx="4535" cy="341993"/>
    <xdr:pic>
      <xdr:nvPicPr>
        <xdr:cNvPr id="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</xdr:row>
      <xdr:rowOff>0</xdr:rowOff>
    </xdr:from>
    <xdr:ext cx="4535" cy="341993"/>
    <xdr:pic>
      <xdr:nvPicPr>
        <xdr:cNvPr id="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</xdr:row>
      <xdr:rowOff>0</xdr:rowOff>
    </xdr:from>
    <xdr:ext cx="4535" cy="341993"/>
    <xdr:pic>
      <xdr:nvPicPr>
        <xdr:cNvPr id="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</xdr:row>
      <xdr:rowOff>0</xdr:rowOff>
    </xdr:from>
    <xdr:ext cx="4535" cy="341993"/>
    <xdr:pic>
      <xdr:nvPicPr>
        <xdr:cNvPr id="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</xdr:row>
      <xdr:rowOff>0</xdr:rowOff>
    </xdr:from>
    <xdr:ext cx="4535" cy="341993"/>
    <xdr:pic>
      <xdr:nvPicPr>
        <xdr:cNvPr id="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</xdr:row>
      <xdr:rowOff>0</xdr:rowOff>
    </xdr:from>
    <xdr:ext cx="4535" cy="341993"/>
    <xdr:pic>
      <xdr:nvPicPr>
        <xdr:cNvPr id="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</xdr:row>
      <xdr:rowOff>0</xdr:rowOff>
    </xdr:from>
    <xdr:ext cx="4535" cy="341993"/>
    <xdr:pic>
      <xdr:nvPicPr>
        <xdr:cNvPr id="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</xdr:row>
      <xdr:rowOff>0</xdr:rowOff>
    </xdr:from>
    <xdr:ext cx="4535" cy="341993"/>
    <xdr:pic>
      <xdr:nvPicPr>
        <xdr:cNvPr id="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</xdr:row>
      <xdr:rowOff>0</xdr:rowOff>
    </xdr:from>
    <xdr:ext cx="4535" cy="341993"/>
    <xdr:pic>
      <xdr:nvPicPr>
        <xdr:cNvPr id="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</xdr:row>
      <xdr:rowOff>0</xdr:rowOff>
    </xdr:from>
    <xdr:ext cx="4535" cy="341993"/>
    <xdr:pic>
      <xdr:nvPicPr>
        <xdr:cNvPr id="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</xdr:row>
      <xdr:rowOff>0</xdr:rowOff>
    </xdr:from>
    <xdr:ext cx="4535" cy="341993"/>
    <xdr:pic>
      <xdr:nvPicPr>
        <xdr:cNvPr id="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</xdr:row>
      <xdr:rowOff>0</xdr:rowOff>
    </xdr:from>
    <xdr:ext cx="4535" cy="341993"/>
    <xdr:pic>
      <xdr:nvPicPr>
        <xdr:cNvPr id="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</xdr:row>
      <xdr:rowOff>0</xdr:rowOff>
    </xdr:from>
    <xdr:ext cx="4535" cy="341993"/>
    <xdr:pic>
      <xdr:nvPicPr>
        <xdr:cNvPr id="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78</xdr:row>
      <xdr:rowOff>0</xdr:rowOff>
    </xdr:from>
    <xdr:ext cx="4535" cy="341993"/>
    <xdr:pic>
      <xdr:nvPicPr>
        <xdr:cNvPr id="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78</xdr:row>
      <xdr:rowOff>0</xdr:rowOff>
    </xdr:from>
    <xdr:ext cx="4535" cy="341993"/>
    <xdr:pic>
      <xdr:nvPicPr>
        <xdr:cNvPr id="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78</xdr:row>
      <xdr:rowOff>0</xdr:rowOff>
    </xdr:from>
    <xdr:ext cx="4535" cy="341993"/>
    <xdr:pic>
      <xdr:nvPicPr>
        <xdr:cNvPr id="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78</xdr:row>
      <xdr:rowOff>0</xdr:rowOff>
    </xdr:from>
    <xdr:ext cx="4535" cy="341993"/>
    <xdr:pic>
      <xdr:nvPicPr>
        <xdr:cNvPr id="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79</xdr:row>
      <xdr:rowOff>0</xdr:rowOff>
    </xdr:from>
    <xdr:ext cx="4535" cy="341993"/>
    <xdr:pic>
      <xdr:nvPicPr>
        <xdr:cNvPr id="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79</xdr:row>
      <xdr:rowOff>0</xdr:rowOff>
    </xdr:from>
    <xdr:ext cx="4535" cy="341993"/>
    <xdr:pic>
      <xdr:nvPicPr>
        <xdr:cNvPr id="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79</xdr:row>
      <xdr:rowOff>0</xdr:rowOff>
    </xdr:from>
    <xdr:ext cx="4535" cy="341993"/>
    <xdr:pic>
      <xdr:nvPicPr>
        <xdr:cNvPr id="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79</xdr:row>
      <xdr:rowOff>0</xdr:rowOff>
    </xdr:from>
    <xdr:ext cx="4535" cy="341993"/>
    <xdr:pic>
      <xdr:nvPicPr>
        <xdr:cNvPr id="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80</xdr:row>
      <xdr:rowOff>0</xdr:rowOff>
    </xdr:from>
    <xdr:ext cx="4535" cy="341993"/>
    <xdr:pic>
      <xdr:nvPicPr>
        <xdr:cNvPr id="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80</xdr:row>
      <xdr:rowOff>0</xdr:rowOff>
    </xdr:from>
    <xdr:ext cx="4535" cy="341993"/>
    <xdr:pic>
      <xdr:nvPicPr>
        <xdr:cNvPr id="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80</xdr:row>
      <xdr:rowOff>0</xdr:rowOff>
    </xdr:from>
    <xdr:ext cx="4535" cy="341993"/>
    <xdr:pic>
      <xdr:nvPicPr>
        <xdr:cNvPr id="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80</xdr:row>
      <xdr:rowOff>0</xdr:rowOff>
    </xdr:from>
    <xdr:ext cx="4535" cy="341993"/>
    <xdr:pic>
      <xdr:nvPicPr>
        <xdr:cNvPr id="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</xdr:row>
      <xdr:rowOff>0</xdr:rowOff>
    </xdr:from>
    <xdr:ext cx="4535" cy="341993"/>
    <xdr:pic>
      <xdr:nvPicPr>
        <xdr:cNvPr id="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</xdr:row>
      <xdr:rowOff>0</xdr:rowOff>
    </xdr:from>
    <xdr:ext cx="4535" cy="341993"/>
    <xdr:pic>
      <xdr:nvPicPr>
        <xdr:cNvPr id="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</xdr:row>
      <xdr:rowOff>0</xdr:rowOff>
    </xdr:from>
    <xdr:ext cx="4535" cy="341993"/>
    <xdr:pic>
      <xdr:nvPicPr>
        <xdr:cNvPr id="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</xdr:row>
      <xdr:rowOff>0</xdr:rowOff>
    </xdr:from>
    <xdr:ext cx="4535" cy="341993"/>
    <xdr:pic>
      <xdr:nvPicPr>
        <xdr:cNvPr id="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</xdr:row>
      <xdr:rowOff>0</xdr:rowOff>
    </xdr:from>
    <xdr:ext cx="4535" cy="341993"/>
    <xdr:pic>
      <xdr:nvPicPr>
        <xdr:cNvPr id="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</xdr:row>
      <xdr:rowOff>0</xdr:rowOff>
    </xdr:from>
    <xdr:ext cx="4535" cy="341993"/>
    <xdr:pic>
      <xdr:nvPicPr>
        <xdr:cNvPr id="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</xdr:row>
      <xdr:rowOff>0</xdr:rowOff>
    </xdr:from>
    <xdr:ext cx="4535" cy="341993"/>
    <xdr:pic>
      <xdr:nvPicPr>
        <xdr:cNvPr id="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</xdr:row>
      <xdr:rowOff>0</xdr:rowOff>
    </xdr:from>
    <xdr:ext cx="4535" cy="341993"/>
    <xdr:pic>
      <xdr:nvPicPr>
        <xdr:cNvPr id="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</xdr:row>
      <xdr:rowOff>0</xdr:rowOff>
    </xdr:from>
    <xdr:ext cx="4535" cy="341993"/>
    <xdr:pic>
      <xdr:nvPicPr>
        <xdr:cNvPr id="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93</xdr:row>
      <xdr:rowOff>0</xdr:rowOff>
    </xdr:from>
    <xdr:ext cx="4535" cy="341993"/>
    <xdr:pic>
      <xdr:nvPicPr>
        <xdr:cNvPr id="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93</xdr:row>
      <xdr:rowOff>0</xdr:rowOff>
    </xdr:from>
    <xdr:ext cx="4535" cy="341993"/>
    <xdr:pic>
      <xdr:nvPicPr>
        <xdr:cNvPr id="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93</xdr:row>
      <xdr:rowOff>0</xdr:rowOff>
    </xdr:from>
    <xdr:ext cx="4535" cy="341993"/>
    <xdr:pic>
      <xdr:nvPicPr>
        <xdr:cNvPr id="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94</xdr:row>
      <xdr:rowOff>0</xdr:rowOff>
    </xdr:from>
    <xdr:ext cx="4535" cy="341993"/>
    <xdr:pic>
      <xdr:nvPicPr>
        <xdr:cNvPr id="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94</xdr:row>
      <xdr:rowOff>0</xdr:rowOff>
    </xdr:from>
    <xdr:ext cx="4535" cy="341993"/>
    <xdr:pic>
      <xdr:nvPicPr>
        <xdr:cNvPr id="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94</xdr:row>
      <xdr:rowOff>0</xdr:rowOff>
    </xdr:from>
    <xdr:ext cx="4535" cy="341993"/>
    <xdr:pic>
      <xdr:nvPicPr>
        <xdr:cNvPr id="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95</xdr:row>
      <xdr:rowOff>0</xdr:rowOff>
    </xdr:from>
    <xdr:ext cx="45719" cy="448879"/>
    <xdr:pic>
      <xdr:nvPicPr>
        <xdr:cNvPr id="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95</xdr:row>
      <xdr:rowOff>0</xdr:rowOff>
    </xdr:from>
    <xdr:ext cx="4535" cy="341993"/>
    <xdr:pic>
      <xdr:nvPicPr>
        <xdr:cNvPr id="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95</xdr:row>
      <xdr:rowOff>0</xdr:rowOff>
    </xdr:from>
    <xdr:ext cx="4535" cy="341993"/>
    <xdr:pic>
      <xdr:nvPicPr>
        <xdr:cNvPr id="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95</xdr:row>
      <xdr:rowOff>0</xdr:rowOff>
    </xdr:from>
    <xdr:ext cx="4535" cy="341993"/>
    <xdr:pic>
      <xdr:nvPicPr>
        <xdr:cNvPr id="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96</xdr:row>
      <xdr:rowOff>0</xdr:rowOff>
    </xdr:from>
    <xdr:ext cx="45719" cy="448879"/>
    <xdr:pic>
      <xdr:nvPicPr>
        <xdr:cNvPr id="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96</xdr:row>
      <xdr:rowOff>0</xdr:rowOff>
    </xdr:from>
    <xdr:ext cx="4535" cy="341993"/>
    <xdr:pic>
      <xdr:nvPicPr>
        <xdr:cNvPr id="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96</xdr:row>
      <xdr:rowOff>0</xdr:rowOff>
    </xdr:from>
    <xdr:ext cx="4535" cy="341993"/>
    <xdr:pic>
      <xdr:nvPicPr>
        <xdr:cNvPr id="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96</xdr:row>
      <xdr:rowOff>0</xdr:rowOff>
    </xdr:from>
    <xdr:ext cx="4535" cy="341993"/>
    <xdr:pic>
      <xdr:nvPicPr>
        <xdr:cNvPr id="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</xdr:row>
      <xdr:rowOff>0</xdr:rowOff>
    </xdr:from>
    <xdr:ext cx="45719" cy="448879"/>
    <xdr:pic>
      <xdr:nvPicPr>
        <xdr:cNvPr id="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</xdr:row>
      <xdr:rowOff>0</xdr:rowOff>
    </xdr:from>
    <xdr:ext cx="4535" cy="341993"/>
    <xdr:pic>
      <xdr:nvPicPr>
        <xdr:cNvPr id="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</xdr:row>
      <xdr:rowOff>0</xdr:rowOff>
    </xdr:from>
    <xdr:ext cx="4535" cy="341993"/>
    <xdr:pic>
      <xdr:nvPicPr>
        <xdr:cNvPr id="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</xdr:row>
      <xdr:rowOff>0</xdr:rowOff>
    </xdr:from>
    <xdr:ext cx="4535" cy="341993"/>
    <xdr:pic>
      <xdr:nvPicPr>
        <xdr:cNvPr id="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</xdr:row>
      <xdr:rowOff>0</xdr:rowOff>
    </xdr:from>
    <xdr:ext cx="45719" cy="448879"/>
    <xdr:pic>
      <xdr:nvPicPr>
        <xdr:cNvPr id="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</xdr:row>
      <xdr:rowOff>0</xdr:rowOff>
    </xdr:from>
    <xdr:ext cx="4535" cy="341993"/>
    <xdr:pic>
      <xdr:nvPicPr>
        <xdr:cNvPr id="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</xdr:row>
      <xdr:rowOff>0</xdr:rowOff>
    </xdr:from>
    <xdr:ext cx="4535" cy="341993"/>
    <xdr:pic>
      <xdr:nvPicPr>
        <xdr:cNvPr id="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</xdr:row>
      <xdr:rowOff>0</xdr:rowOff>
    </xdr:from>
    <xdr:ext cx="4535" cy="341993"/>
    <xdr:pic>
      <xdr:nvPicPr>
        <xdr:cNvPr id="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</xdr:row>
      <xdr:rowOff>0</xdr:rowOff>
    </xdr:from>
    <xdr:ext cx="45719" cy="448879"/>
    <xdr:pic>
      <xdr:nvPicPr>
        <xdr:cNvPr id="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</xdr:row>
      <xdr:rowOff>0</xdr:rowOff>
    </xdr:from>
    <xdr:ext cx="4535" cy="341993"/>
    <xdr:pic>
      <xdr:nvPicPr>
        <xdr:cNvPr id="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</xdr:row>
      <xdr:rowOff>0</xdr:rowOff>
    </xdr:from>
    <xdr:ext cx="4535" cy="341993"/>
    <xdr:pic>
      <xdr:nvPicPr>
        <xdr:cNvPr id="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</xdr:row>
      <xdr:rowOff>0</xdr:rowOff>
    </xdr:from>
    <xdr:ext cx="4535" cy="341993"/>
    <xdr:pic>
      <xdr:nvPicPr>
        <xdr:cNvPr id="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100</xdr:row>
      <xdr:rowOff>0</xdr:rowOff>
    </xdr:from>
    <xdr:ext cx="45719" cy="448879"/>
    <xdr:pic>
      <xdr:nvPicPr>
        <xdr:cNvPr id="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100</xdr:row>
      <xdr:rowOff>0</xdr:rowOff>
    </xdr:from>
    <xdr:ext cx="4535" cy="341993"/>
    <xdr:pic>
      <xdr:nvPicPr>
        <xdr:cNvPr id="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100</xdr:row>
      <xdr:rowOff>0</xdr:rowOff>
    </xdr:from>
    <xdr:ext cx="4535" cy="341993"/>
    <xdr:pic>
      <xdr:nvPicPr>
        <xdr:cNvPr id="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100</xdr:row>
      <xdr:rowOff>0</xdr:rowOff>
    </xdr:from>
    <xdr:ext cx="4535" cy="341993"/>
    <xdr:pic>
      <xdr:nvPicPr>
        <xdr:cNvPr id="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</xdr:row>
      <xdr:rowOff>0</xdr:rowOff>
    </xdr:from>
    <xdr:ext cx="4535" cy="341993"/>
    <xdr:pic>
      <xdr:nvPicPr>
        <xdr:cNvPr id="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</xdr:row>
      <xdr:rowOff>0</xdr:rowOff>
    </xdr:from>
    <xdr:ext cx="4535" cy="341993"/>
    <xdr:pic>
      <xdr:nvPicPr>
        <xdr:cNvPr id="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</xdr:row>
      <xdr:rowOff>0</xdr:rowOff>
    </xdr:from>
    <xdr:ext cx="4535" cy="341993"/>
    <xdr:pic>
      <xdr:nvPicPr>
        <xdr:cNvPr id="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</xdr:row>
      <xdr:rowOff>0</xdr:rowOff>
    </xdr:from>
    <xdr:ext cx="4535" cy="341993"/>
    <xdr:pic>
      <xdr:nvPicPr>
        <xdr:cNvPr id="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</xdr:row>
      <xdr:rowOff>0</xdr:rowOff>
    </xdr:from>
    <xdr:ext cx="4535" cy="341993"/>
    <xdr:pic>
      <xdr:nvPicPr>
        <xdr:cNvPr id="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</xdr:row>
      <xdr:rowOff>0</xdr:rowOff>
    </xdr:from>
    <xdr:ext cx="4535" cy="341993"/>
    <xdr:pic>
      <xdr:nvPicPr>
        <xdr:cNvPr id="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</xdr:row>
      <xdr:rowOff>0</xdr:rowOff>
    </xdr:from>
    <xdr:ext cx="4535" cy="341993"/>
    <xdr:pic>
      <xdr:nvPicPr>
        <xdr:cNvPr id="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</xdr:row>
      <xdr:rowOff>0</xdr:rowOff>
    </xdr:from>
    <xdr:ext cx="4535" cy="341993"/>
    <xdr:pic>
      <xdr:nvPicPr>
        <xdr:cNvPr id="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</xdr:row>
      <xdr:rowOff>0</xdr:rowOff>
    </xdr:from>
    <xdr:ext cx="4535" cy="341993"/>
    <xdr:pic>
      <xdr:nvPicPr>
        <xdr:cNvPr id="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</xdr:row>
      <xdr:rowOff>0</xdr:rowOff>
    </xdr:from>
    <xdr:ext cx="4535" cy="341993"/>
    <xdr:pic>
      <xdr:nvPicPr>
        <xdr:cNvPr id="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</xdr:row>
      <xdr:rowOff>0</xdr:rowOff>
    </xdr:from>
    <xdr:ext cx="4535" cy="341993"/>
    <xdr:pic>
      <xdr:nvPicPr>
        <xdr:cNvPr id="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</xdr:row>
      <xdr:rowOff>0</xdr:rowOff>
    </xdr:from>
    <xdr:ext cx="4535" cy="341993"/>
    <xdr:pic>
      <xdr:nvPicPr>
        <xdr:cNvPr id="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</xdr:row>
      <xdr:rowOff>0</xdr:rowOff>
    </xdr:from>
    <xdr:ext cx="4535" cy="341993"/>
    <xdr:pic>
      <xdr:nvPicPr>
        <xdr:cNvPr id="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</xdr:row>
      <xdr:rowOff>0</xdr:rowOff>
    </xdr:from>
    <xdr:ext cx="4535" cy="341993"/>
    <xdr:pic>
      <xdr:nvPicPr>
        <xdr:cNvPr id="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</xdr:row>
      <xdr:rowOff>0</xdr:rowOff>
    </xdr:from>
    <xdr:ext cx="4535" cy="341993"/>
    <xdr:pic>
      <xdr:nvPicPr>
        <xdr:cNvPr id="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106</xdr:row>
      <xdr:rowOff>0</xdr:rowOff>
    </xdr:from>
    <xdr:ext cx="4535" cy="341993"/>
    <xdr:pic>
      <xdr:nvPicPr>
        <xdr:cNvPr id="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106</xdr:row>
      <xdr:rowOff>0</xdr:rowOff>
    </xdr:from>
    <xdr:ext cx="4535" cy="341993"/>
    <xdr:pic>
      <xdr:nvPicPr>
        <xdr:cNvPr id="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106</xdr:row>
      <xdr:rowOff>0</xdr:rowOff>
    </xdr:from>
    <xdr:ext cx="4535" cy="341993"/>
    <xdr:pic>
      <xdr:nvPicPr>
        <xdr:cNvPr id="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107</xdr:row>
      <xdr:rowOff>0</xdr:rowOff>
    </xdr:from>
    <xdr:ext cx="4535" cy="341993"/>
    <xdr:pic>
      <xdr:nvPicPr>
        <xdr:cNvPr id="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107</xdr:row>
      <xdr:rowOff>0</xdr:rowOff>
    </xdr:from>
    <xdr:ext cx="4535" cy="341993"/>
    <xdr:pic>
      <xdr:nvPicPr>
        <xdr:cNvPr id="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107</xdr:row>
      <xdr:rowOff>0</xdr:rowOff>
    </xdr:from>
    <xdr:ext cx="4535" cy="341993"/>
    <xdr:pic>
      <xdr:nvPicPr>
        <xdr:cNvPr id="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</xdr:row>
      <xdr:rowOff>0</xdr:rowOff>
    </xdr:from>
    <xdr:ext cx="4535" cy="341993"/>
    <xdr:pic>
      <xdr:nvPicPr>
        <xdr:cNvPr id="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</xdr:row>
      <xdr:rowOff>0</xdr:rowOff>
    </xdr:from>
    <xdr:ext cx="4535" cy="341993"/>
    <xdr:pic>
      <xdr:nvPicPr>
        <xdr:cNvPr id="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</xdr:row>
      <xdr:rowOff>0</xdr:rowOff>
    </xdr:from>
    <xdr:ext cx="4535" cy="341993"/>
    <xdr:pic>
      <xdr:nvPicPr>
        <xdr:cNvPr id="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</xdr:row>
      <xdr:rowOff>0</xdr:rowOff>
    </xdr:from>
    <xdr:ext cx="4535" cy="341993"/>
    <xdr:pic>
      <xdr:nvPicPr>
        <xdr:cNvPr id="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</xdr:row>
      <xdr:rowOff>0</xdr:rowOff>
    </xdr:from>
    <xdr:ext cx="4535" cy="341993"/>
    <xdr:pic>
      <xdr:nvPicPr>
        <xdr:cNvPr id="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</xdr:row>
      <xdr:rowOff>0</xdr:rowOff>
    </xdr:from>
    <xdr:ext cx="4535" cy="341993"/>
    <xdr:pic>
      <xdr:nvPicPr>
        <xdr:cNvPr id="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</xdr:row>
      <xdr:rowOff>0</xdr:rowOff>
    </xdr:from>
    <xdr:ext cx="4535" cy="341993"/>
    <xdr:pic>
      <xdr:nvPicPr>
        <xdr:cNvPr id="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109</xdr:row>
      <xdr:rowOff>0</xdr:rowOff>
    </xdr:from>
    <xdr:ext cx="4535" cy="341993"/>
    <xdr:pic>
      <xdr:nvPicPr>
        <xdr:cNvPr id="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109</xdr:row>
      <xdr:rowOff>0</xdr:rowOff>
    </xdr:from>
    <xdr:ext cx="4535" cy="341993"/>
    <xdr:pic>
      <xdr:nvPicPr>
        <xdr:cNvPr id="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109</xdr:row>
      <xdr:rowOff>0</xdr:rowOff>
    </xdr:from>
    <xdr:ext cx="4535" cy="341993"/>
    <xdr:pic>
      <xdr:nvPicPr>
        <xdr:cNvPr id="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</xdr:row>
      <xdr:rowOff>0</xdr:rowOff>
    </xdr:from>
    <xdr:ext cx="4535" cy="341993"/>
    <xdr:pic>
      <xdr:nvPicPr>
        <xdr:cNvPr id="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</xdr:row>
      <xdr:rowOff>0</xdr:rowOff>
    </xdr:from>
    <xdr:ext cx="4535" cy="341993"/>
    <xdr:pic>
      <xdr:nvPicPr>
        <xdr:cNvPr id="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</xdr:row>
      <xdr:rowOff>0</xdr:rowOff>
    </xdr:from>
    <xdr:ext cx="4535" cy="341993"/>
    <xdr:pic>
      <xdr:nvPicPr>
        <xdr:cNvPr id="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</xdr:row>
      <xdr:rowOff>0</xdr:rowOff>
    </xdr:from>
    <xdr:ext cx="4535" cy="341993"/>
    <xdr:pic>
      <xdr:nvPicPr>
        <xdr:cNvPr id="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</xdr:row>
      <xdr:rowOff>0</xdr:rowOff>
    </xdr:from>
    <xdr:ext cx="4535" cy="341993"/>
    <xdr:pic>
      <xdr:nvPicPr>
        <xdr:cNvPr id="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</xdr:row>
      <xdr:rowOff>0</xdr:rowOff>
    </xdr:from>
    <xdr:ext cx="4535" cy="341993"/>
    <xdr:pic>
      <xdr:nvPicPr>
        <xdr:cNvPr id="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</xdr:row>
      <xdr:rowOff>0</xdr:rowOff>
    </xdr:from>
    <xdr:ext cx="4535" cy="341993"/>
    <xdr:pic>
      <xdr:nvPicPr>
        <xdr:cNvPr id="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</xdr:row>
      <xdr:rowOff>0</xdr:rowOff>
    </xdr:from>
    <xdr:ext cx="4535" cy="341993"/>
    <xdr:pic>
      <xdr:nvPicPr>
        <xdr:cNvPr id="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</xdr:row>
      <xdr:rowOff>0</xdr:rowOff>
    </xdr:from>
    <xdr:ext cx="4535" cy="341993"/>
    <xdr:pic>
      <xdr:nvPicPr>
        <xdr:cNvPr id="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</xdr:row>
      <xdr:rowOff>0</xdr:rowOff>
    </xdr:from>
    <xdr:ext cx="4535" cy="341993"/>
    <xdr:pic>
      <xdr:nvPicPr>
        <xdr:cNvPr id="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</xdr:row>
      <xdr:rowOff>0</xdr:rowOff>
    </xdr:from>
    <xdr:ext cx="4535" cy="341993"/>
    <xdr:pic>
      <xdr:nvPicPr>
        <xdr:cNvPr id="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</xdr:row>
      <xdr:rowOff>0</xdr:rowOff>
    </xdr:from>
    <xdr:ext cx="4535" cy="341993"/>
    <xdr:pic>
      <xdr:nvPicPr>
        <xdr:cNvPr id="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</xdr:row>
      <xdr:rowOff>0</xdr:rowOff>
    </xdr:from>
    <xdr:ext cx="4535" cy="341993"/>
    <xdr:pic>
      <xdr:nvPicPr>
        <xdr:cNvPr id="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</xdr:row>
      <xdr:rowOff>0</xdr:rowOff>
    </xdr:from>
    <xdr:ext cx="4535" cy="341993"/>
    <xdr:pic>
      <xdr:nvPicPr>
        <xdr:cNvPr id="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</xdr:row>
      <xdr:rowOff>0</xdr:rowOff>
    </xdr:from>
    <xdr:ext cx="4535" cy="341993"/>
    <xdr:pic>
      <xdr:nvPicPr>
        <xdr:cNvPr id="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115</xdr:row>
      <xdr:rowOff>0</xdr:rowOff>
    </xdr:from>
    <xdr:ext cx="4535" cy="341993"/>
    <xdr:pic>
      <xdr:nvPicPr>
        <xdr:cNvPr id="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115</xdr:row>
      <xdr:rowOff>0</xdr:rowOff>
    </xdr:from>
    <xdr:ext cx="4535" cy="341993"/>
    <xdr:pic>
      <xdr:nvPicPr>
        <xdr:cNvPr id="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115</xdr:row>
      <xdr:rowOff>0</xdr:rowOff>
    </xdr:from>
    <xdr:ext cx="4535" cy="341993"/>
    <xdr:pic>
      <xdr:nvPicPr>
        <xdr:cNvPr id="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116</xdr:row>
      <xdr:rowOff>0</xdr:rowOff>
    </xdr:from>
    <xdr:ext cx="4535" cy="341993"/>
    <xdr:pic>
      <xdr:nvPicPr>
        <xdr:cNvPr id="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116</xdr:row>
      <xdr:rowOff>0</xdr:rowOff>
    </xdr:from>
    <xdr:ext cx="4535" cy="341993"/>
    <xdr:pic>
      <xdr:nvPicPr>
        <xdr:cNvPr id="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116</xdr:row>
      <xdr:rowOff>0</xdr:rowOff>
    </xdr:from>
    <xdr:ext cx="4535" cy="341993"/>
    <xdr:pic>
      <xdr:nvPicPr>
        <xdr:cNvPr id="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117</xdr:row>
      <xdr:rowOff>0</xdr:rowOff>
    </xdr:from>
    <xdr:ext cx="4535" cy="341993"/>
    <xdr:pic>
      <xdr:nvPicPr>
        <xdr:cNvPr id="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117</xdr:row>
      <xdr:rowOff>0</xdr:rowOff>
    </xdr:from>
    <xdr:ext cx="4535" cy="341993"/>
    <xdr:pic>
      <xdr:nvPicPr>
        <xdr:cNvPr id="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117</xdr:row>
      <xdr:rowOff>0</xdr:rowOff>
    </xdr:from>
    <xdr:ext cx="4535" cy="341993"/>
    <xdr:pic>
      <xdr:nvPicPr>
        <xdr:cNvPr id="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</xdr:row>
      <xdr:rowOff>0</xdr:rowOff>
    </xdr:from>
    <xdr:ext cx="4535" cy="341993"/>
    <xdr:pic>
      <xdr:nvPicPr>
        <xdr:cNvPr id="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</xdr:row>
      <xdr:rowOff>0</xdr:rowOff>
    </xdr:from>
    <xdr:ext cx="4535" cy="341993"/>
    <xdr:pic>
      <xdr:nvPicPr>
        <xdr:cNvPr id="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</xdr:row>
      <xdr:rowOff>0</xdr:rowOff>
    </xdr:from>
    <xdr:ext cx="4535" cy="341993"/>
    <xdr:pic>
      <xdr:nvPicPr>
        <xdr:cNvPr id="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</xdr:row>
      <xdr:rowOff>0</xdr:rowOff>
    </xdr:from>
    <xdr:ext cx="45719" cy="448879"/>
    <xdr:pic>
      <xdr:nvPicPr>
        <xdr:cNvPr id="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</xdr:row>
      <xdr:rowOff>0</xdr:rowOff>
    </xdr:from>
    <xdr:ext cx="4535" cy="341993"/>
    <xdr:pic>
      <xdr:nvPicPr>
        <xdr:cNvPr id="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</xdr:row>
      <xdr:rowOff>0</xdr:rowOff>
    </xdr:from>
    <xdr:ext cx="4535" cy="341993"/>
    <xdr:pic>
      <xdr:nvPicPr>
        <xdr:cNvPr id="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</xdr:row>
      <xdr:rowOff>0</xdr:rowOff>
    </xdr:from>
    <xdr:ext cx="4535" cy="341993"/>
    <xdr:pic>
      <xdr:nvPicPr>
        <xdr:cNvPr id="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</xdr:row>
      <xdr:rowOff>0</xdr:rowOff>
    </xdr:from>
    <xdr:ext cx="45719" cy="448879"/>
    <xdr:pic>
      <xdr:nvPicPr>
        <xdr:cNvPr id="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</xdr:row>
      <xdr:rowOff>0</xdr:rowOff>
    </xdr:from>
    <xdr:ext cx="4535" cy="341993"/>
    <xdr:pic>
      <xdr:nvPicPr>
        <xdr:cNvPr id="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</xdr:row>
      <xdr:rowOff>0</xdr:rowOff>
    </xdr:from>
    <xdr:ext cx="4535" cy="341993"/>
    <xdr:pic>
      <xdr:nvPicPr>
        <xdr:cNvPr id="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</xdr:row>
      <xdr:rowOff>0</xdr:rowOff>
    </xdr:from>
    <xdr:ext cx="4535" cy="341993"/>
    <xdr:pic>
      <xdr:nvPicPr>
        <xdr:cNvPr id="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123</xdr:row>
      <xdr:rowOff>65690</xdr:rowOff>
    </xdr:from>
    <xdr:ext cx="45719" cy="448879"/>
    <xdr:pic>
      <xdr:nvPicPr>
        <xdr:cNvPr id="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121</xdr:row>
      <xdr:rowOff>0</xdr:rowOff>
    </xdr:from>
    <xdr:ext cx="4535" cy="341993"/>
    <xdr:pic>
      <xdr:nvPicPr>
        <xdr:cNvPr id="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121</xdr:row>
      <xdr:rowOff>0</xdr:rowOff>
    </xdr:from>
    <xdr:ext cx="4535" cy="341993"/>
    <xdr:pic>
      <xdr:nvPicPr>
        <xdr:cNvPr id="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121</xdr:row>
      <xdr:rowOff>0</xdr:rowOff>
    </xdr:from>
    <xdr:ext cx="4535" cy="341993"/>
    <xdr:pic>
      <xdr:nvPicPr>
        <xdr:cNvPr id="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122</xdr:row>
      <xdr:rowOff>0</xdr:rowOff>
    </xdr:from>
    <xdr:ext cx="45719" cy="448879"/>
    <xdr:pic>
      <xdr:nvPicPr>
        <xdr:cNvPr id="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122</xdr:row>
      <xdr:rowOff>0</xdr:rowOff>
    </xdr:from>
    <xdr:ext cx="4535" cy="341993"/>
    <xdr:pic>
      <xdr:nvPicPr>
        <xdr:cNvPr id="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122</xdr:row>
      <xdr:rowOff>0</xdr:rowOff>
    </xdr:from>
    <xdr:ext cx="4535" cy="341993"/>
    <xdr:pic>
      <xdr:nvPicPr>
        <xdr:cNvPr id="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122</xdr:row>
      <xdr:rowOff>0</xdr:rowOff>
    </xdr:from>
    <xdr:ext cx="4535" cy="341993"/>
    <xdr:pic>
      <xdr:nvPicPr>
        <xdr:cNvPr id="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123</xdr:row>
      <xdr:rowOff>0</xdr:rowOff>
    </xdr:from>
    <xdr:ext cx="45719" cy="448879"/>
    <xdr:pic>
      <xdr:nvPicPr>
        <xdr:cNvPr id="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123</xdr:row>
      <xdr:rowOff>0</xdr:rowOff>
    </xdr:from>
    <xdr:ext cx="4535" cy="341993"/>
    <xdr:pic>
      <xdr:nvPicPr>
        <xdr:cNvPr id="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123</xdr:row>
      <xdr:rowOff>0</xdr:rowOff>
    </xdr:from>
    <xdr:ext cx="4535" cy="341993"/>
    <xdr:pic>
      <xdr:nvPicPr>
        <xdr:cNvPr id="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123</xdr:row>
      <xdr:rowOff>0</xdr:rowOff>
    </xdr:from>
    <xdr:ext cx="4535" cy="341993"/>
    <xdr:pic>
      <xdr:nvPicPr>
        <xdr:cNvPr id="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124</xdr:row>
      <xdr:rowOff>0</xdr:rowOff>
    </xdr:from>
    <xdr:ext cx="45719" cy="448879"/>
    <xdr:pic>
      <xdr:nvPicPr>
        <xdr:cNvPr id="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29052" y="828346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124</xdr:row>
      <xdr:rowOff>65690</xdr:rowOff>
    </xdr:from>
    <xdr:ext cx="45719" cy="448879"/>
    <xdr:pic>
      <xdr:nvPicPr>
        <xdr:cNvPr id="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124</xdr:row>
      <xdr:rowOff>0</xdr:rowOff>
    </xdr:from>
    <xdr:ext cx="45719" cy="448879"/>
    <xdr:pic>
      <xdr:nvPicPr>
        <xdr:cNvPr id="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124</xdr:row>
      <xdr:rowOff>0</xdr:rowOff>
    </xdr:from>
    <xdr:ext cx="4535" cy="341993"/>
    <xdr:pic>
      <xdr:nvPicPr>
        <xdr:cNvPr id="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124</xdr:row>
      <xdr:rowOff>0</xdr:rowOff>
    </xdr:from>
    <xdr:ext cx="4535" cy="341993"/>
    <xdr:pic>
      <xdr:nvPicPr>
        <xdr:cNvPr id="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124</xdr:row>
      <xdr:rowOff>0</xdr:rowOff>
    </xdr:from>
    <xdr:ext cx="4535" cy="341993"/>
    <xdr:pic>
      <xdr:nvPicPr>
        <xdr:cNvPr id="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125</xdr:row>
      <xdr:rowOff>65690</xdr:rowOff>
    </xdr:from>
    <xdr:ext cx="45719" cy="448879"/>
    <xdr:pic>
      <xdr:nvPicPr>
        <xdr:cNvPr id="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720301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125</xdr:row>
      <xdr:rowOff>0</xdr:rowOff>
    </xdr:from>
    <xdr:ext cx="45719" cy="448879"/>
    <xdr:pic>
      <xdr:nvPicPr>
        <xdr:cNvPr id="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125</xdr:row>
      <xdr:rowOff>0</xdr:rowOff>
    </xdr:from>
    <xdr:ext cx="4535" cy="341993"/>
    <xdr:pic>
      <xdr:nvPicPr>
        <xdr:cNvPr id="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125</xdr:row>
      <xdr:rowOff>0</xdr:rowOff>
    </xdr:from>
    <xdr:ext cx="4535" cy="341993"/>
    <xdr:pic>
      <xdr:nvPicPr>
        <xdr:cNvPr id="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125</xdr:row>
      <xdr:rowOff>0</xdr:rowOff>
    </xdr:from>
    <xdr:ext cx="4535" cy="341993"/>
    <xdr:pic>
      <xdr:nvPicPr>
        <xdr:cNvPr id="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160</xdr:row>
      <xdr:rowOff>65690</xdr:rowOff>
    </xdr:from>
    <xdr:ext cx="45719" cy="448879"/>
    <xdr:pic>
      <xdr:nvPicPr>
        <xdr:cNvPr id="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748486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160</xdr:row>
      <xdr:rowOff>0</xdr:rowOff>
    </xdr:from>
    <xdr:ext cx="45719" cy="448879"/>
    <xdr:pic>
      <xdr:nvPicPr>
        <xdr:cNvPr id="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160</xdr:row>
      <xdr:rowOff>0</xdr:rowOff>
    </xdr:from>
    <xdr:ext cx="4535" cy="341993"/>
    <xdr:pic>
      <xdr:nvPicPr>
        <xdr:cNvPr id="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160</xdr:row>
      <xdr:rowOff>0</xdr:rowOff>
    </xdr:from>
    <xdr:ext cx="4535" cy="341993"/>
    <xdr:pic>
      <xdr:nvPicPr>
        <xdr:cNvPr id="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160</xdr:row>
      <xdr:rowOff>0</xdr:rowOff>
    </xdr:from>
    <xdr:ext cx="4535" cy="341993"/>
    <xdr:pic>
      <xdr:nvPicPr>
        <xdr:cNvPr id="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161</xdr:row>
      <xdr:rowOff>65690</xdr:rowOff>
    </xdr:from>
    <xdr:ext cx="45719" cy="448879"/>
    <xdr:pic>
      <xdr:nvPicPr>
        <xdr:cNvPr id="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834316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161</xdr:row>
      <xdr:rowOff>0</xdr:rowOff>
    </xdr:from>
    <xdr:ext cx="45719" cy="448879"/>
    <xdr:pic>
      <xdr:nvPicPr>
        <xdr:cNvPr id="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161</xdr:row>
      <xdr:rowOff>0</xdr:rowOff>
    </xdr:from>
    <xdr:ext cx="4535" cy="341993"/>
    <xdr:pic>
      <xdr:nvPicPr>
        <xdr:cNvPr id="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161</xdr:row>
      <xdr:rowOff>0</xdr:rowOff>
    </xdr:from>
    <xdr:ext cx="4535" cy="341993"/>
    <xdr:pic>
      <xdr:nvPicPr>
        <xdr:cNvPr id="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161</xdr:row>
      <xdr:rowOff>0</xdr:rowOff>
    </xdr:from>
    <xdr:ext cx="4535" cy="341993"/>
    <xdr:pic>
      <xdr:nvPicPr>
        <xdr:cNvPr id="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177</xdr:row>
      <xdr:rowOff>65690</xdr:rowOff>
    </xdr:from>
    <xdr:ext cx="45719" cy="448879"/>
    <xdr:pic>
      <xdr:nvPicPr>
        <xdr:cNvPr id="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3158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177</xdr:row>
      <xdr:rowOff>0</xdr:rowOff>
    </xdr:from>
    <xdr:ext cx="45719" cy="448879"/>
    <xdr:pic>
      <xdr:nvPicPr>
        <xdr:cNvPr id="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177</xdr:row>
      <xdr:rowOff>0</xdr:rowOff>
    </xdr:from>
    <xdr:ext cx="4535" cy="341993"/>
    <xdr:pic>
      <xdr:nvPicPr>
        <xdr:cNvPr id="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177</xdr:row>
      <xdr:rowOff>0</xdr:rowOff>
    </xdr:from>
    <xdr:ext cx="4535" cy="341993"/>
    <xdr:pic>
      <xdr:nvPicPr>
        <xdr:cNvPr id="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177</xdr:row>
      <xdr:rowOff>0</xdr:rowOff>
    </xdr:from>
    <xdr:ext cx="4535" cy="341993"/>
    <xdr:pic>
      <xdr:nvPicPr>
        <xdr:cNvPr id="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178</xdr:row>
      <xdr:rowOff>65690</xdr:rowOff>
    </xdr:from>
    <xdr:ext cx="45719" cy="448879"/>
    <xdr:pic>
      <xdr:nvPicPr>
        <xdr:cNvPr id="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8496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178</xdr:row>
      <xdr:rowOff>0</xdr:rowOff>
    </xdr:from>
    <xdr:ext cx="45719" cy="448879"/>
    <xdr:pic>
      <xdr:nvPicPr>
        <xdr:cNvPr id="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178</xdr:row>
      <xdr:rowOff>0</xdr:rowOff>
    </xdr:from>
    <xdr:ext cx="4535" cy="341993"/>
    <xdr:pic>
      <xdr:nvPicPr>
        <xdr:cNvPr id="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178</xdr:row>
      <xdr:rowOff>0</xdr:rowOff>
    </xdr:from>
    <xdr:ext cx="4535" cy="341993"/>
    <xdr:pic>
      <xdr:nvPicPr>
        <xdr:cNvPr id="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178</xdr:row>
      <xdr:rowOff>0</xdr:rowOff>
    </xdr:from>
    <xdr:ext cx="4535" cy="341993"/>
    <xdr:pic>
      <xdr:nvPicPr>
        <xdr:cNvPr id="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179</xdr:row>
      <xdr:rowOff>65690</xdr:rowOff>
    </xdr:from>
    <xdr:ext cx="45719" cy="448879"/>
    <xdr:pic>
      <xdr:nvPicPr>
        <xdr:cNvPr id="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179</xdr:row>
      <xdr:rowOff>0</xdr:rowOff>
    </xdr:from>
    <xdr:ext cx="45719" cy="448879"/>
    <xdr:pic>
      <xdr:nvPicPr>
        <xdr:cNvPr id="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179</xdr:row>
      <xdr:rowOff>0</xdr:rowOff>
    </xdr:from>
    <xdr:ext cx="4535" cy="341993"/>
    <xdr:pic>
      <xdr:nvPicPr>
        <xdr:cNvPr id="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179</xdr:row>
      <xdr:rowOff>0</xdr:rowOff>
    </xdr:from>
    <xdr:ext cx="4535" cy="341993"/>
    <xdr:pic>
      <xdr:nvPicPr>
        <xdr:cNvPr id="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179</xdr:row>
      <xdr:rowOff>0</xdr:rowOff>
    </xdr:from>
    <xdr:ext cx="4535" cy="341993"/>
    <xdr:pic>
      <xdr:nvPicPr>
        <xdr:cNvPr id="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180</xdr:row>
      <xdr:rowOff>65690</xdr:rowOff>
    </xdr:from>
    <xdr:ext cx="45719" cy="448879"/>
    <xdr:pic>
      <xdr:nvPicPr>
        <xdr:cNvPr id="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180</xdr:row>
      <xdr:rowOff>0</xdr:rowOff>
    </xdr:from>
    <xdr:ext cx="45719" cy="448879"/>
    <xdr:pic>
      <xdr:nvPicPr>
        <xdr:cNvPr id="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180</xdr:row>
      <xdr:rowOff>0</xdr:rowOff>
    </xdr:from>
    <xdr:ext cx="4535" cy="341993"/>
    <xdr:pic>
      <xdr:nvPicPr>
        <xdr:cNvPr id="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180</xdr:row>
      <xdr:rowOff>0</xdr:rowOff>
    </xdr:from>
    <xdr:ext cx="4535" cy="341993"/>
    <xdr:pic>
      <xdr:nvPicPr>
        <xdr:cNvPr id="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180</xdr:row>
      <xdr:rowOff>0</xdr:rowOff>
    </xdr:from>
    <xdr:ext cx="4535" cy="341993"/>
    <xdr:pic>
      <xdr:nvPicPr>
        <xdr:cNvPr id="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181</xdr:row>
      <xdr:rowOff>65690</xdr:rowOff>
    </xdr:from>
    <xdr:ext cx="45719" cy="448879"/>
    <xdr:pic>
      <xdr:nvPicPr>
        <xdr:cNvPr id="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181</xdr:row>
      <xdr:rowOff>0</xdr:rowOff>
    </xdr:from>
    <xdr:ext cx="45719" cy="448879"/>
    <xdr:pic>
      <xdr:nvPicPr>
        <xdr:cNvPr id="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181</xdr:row>
      <xdr:rowOff>0</xdr:rowOff>
    </xdr:from>
    <xdr:ext cx="4535" cy="341993"/>
    <xdr:pic>
      <xdr:nvPicPr>
        <xdr:cNvPr id="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181</xdr:row>
      <xdr:rowOff>0</xdr:rowOff>
    </xdr:from>
    <xdr:ext cx="4535" cy="341993"/>
    <xdr:pic>
      <xdr:nvPicPr>
        <xdr:cNvPr id="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181</xdr:row>
      <xdr:rowOff>0</xdr:rowOff>
    </xdr:from>
    <xdr:ext cx="4535" cy="341993"/>
    <xdr:pic>
      <xdr:nvPicPr>
        <xdr:cNvPr id="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182</xdr:row>
      <xdr:rowOff>0</xdr:rowOff>
    </xdr:from>
    <xdr:ext cx="4535" cy="341993"/>
    <xdr:pic>
      <xdr:nvPicPr>
        <xdr:cNvPr id="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182</xdr:row>
      <xdr:rowOff>0</xdr:rowOff>
    </xdr:from>
    <xdr:ext cx="4535" cy="341993"/>
    <xdr:pic>
      <xdr:nvPicPr>
        <xdr:cNvPr id="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183</xdr:row>
      <xdr:rowOff>65690</xdr:rowOff>
    </xdr:from>
    <xdr:ext cx="45719" cy="448879"/>
    <xdr:pic>
      <xdr:nvPicPr>
        <xdr:cNvPr id="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83770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183</xdr:row>
      <xdr:rowOff>0</xdr:rowOff>
    </xdr:from>
    <xdr:ext cx="45719" cy="448879"/>
    <xdr:pic>
      <xdr:nvPicPr>
        <xdr:cNvPr id="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183</xdr:row>
      <xdr:rowOff>0</xdr:rowOff>
    </xdr:from>
    <xdr:ext cx="4535" cy="341993"/>
    <xdr:pic>
      <xdr:nvPicPr>
        <xdr:cNvPr id="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183</xdr:row>
      <xdr:rowOff>0</xdr:rowOff>
    </xdr:from>
    <xdr:ext cx="4535" cy="341993"/>
    <xdr:pic>
      <xdr:nvPicPr>
        <xdr:cNvPr id="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183</xdr:row>
      <xdr:rowOff>0</xdr:rowOff>
    </xdr:from>
    <xdr:ext cx="4535" cy="341993"/>
    <xdr:pic>
      <xdr:nvPicPr>
        <xdr:cNvPr id="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184</xdr:row>
      <xdr:rowOff>65690</xdr:rowOff>
    </xdr:from>
    <xdr:ext cx="45719" cy="448879"/>
    <xdr:pic>
      <xdr:nvPicPr>
        <xdr:cNvPr id="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184</xdr:row>
      <xdr:rowOff>0</xdr:rowOff>
    </xdr:from>
    <xdr:ext cx="45719" cy="448879"/>
    <xdr:pic>
      <xdr:nvPicPr>
        <xdr:cNvPr id="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184</xdr:row>
      <xdr:rowOff>0</xdr:rowOff>
    </xdr:from>
    <xdr:ext cx="4535" cy="341993"/>
    <xdr:pic>
      <xdr:nvPicPr>
        <xdr:cNvPr id="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184</xdr:row>
      <xdr:rowOff>0</xdr:rowOff>
    </xdr:from>
    <xdr:ext cx="4535" cy="341993"/>
    <xdr:pic>
      <xdr:nvPicPr>
        <xdr:cNvPr id="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184</xdr:row>
      <xdr:rowOff>0</xdr:rowOff>
    </xdr:from>
    <xdr:ext cx="4535" cy="341993"/>
    <xdr:pic>
      <xdr:nvPicPr>
        <xdr:cNvPr id="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185</xdr:row>
      <xdr:rowOff>65690</xdr:rowOff>
    </xdr:from>
    <xdr:ext cx="45719" cy="448879"/>
    <xdr:pic>
      <xdr:nvPicPr>
        <xdr:cNvPr id="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185</xdr:row>
      <xdr:rowOff>0</xdr:rowOff>
    </xdr:from>
    <xdr:ext cx="45719" cy="448879"/>
    <xdr:pic>
      <xdr:nvPicPr>
        <xdr:cNvPr id="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185</xdr:row>
      <xdr:rowOff>0</xdr:rowOff>
    </xdr:from>
    <xdr:ext cx="4535" cy="341993"/>
    <xdr:pic>
      <xdr:nvPicPr>
        <xdr:cNvPr id="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185</xdr:row>
      <xdr:rowOff>0</xdr:rowOff>
    </xdr:from>
    <xdr:ext cx="4535" cy="341993"/>
    <xdr:pic>
      <xdr:nvPicPr>
        <xdr:cNvPr id="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185</xdr:row>
      <xdr:rowOff>0</xdr:rowOff>
    </xdr:from>
    <xdr:ext cx="4535" cy="341993"/>
    <xdr:pic>
      <xdr:nvPicPr>
        <xdr:cNvPr id="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186</xdr:row>
      <xdr:rowOff>65690</xdr:rowOff>
    </xdr:from>
    <xdr:ext cx="45719" cy="448879"/>
    <xdr:pic>
      <xdr:nvPicPr>
        <xdr:cNvPr id="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186</xdr:row>
      <xdr:rowOff>0</xdr:rowOff>
    </xdr:from>
    <xdr:ext cx="45719" cy="448879"/>
    <xdr:pic>
      <xdr:nvPicPr>
        <xdr:cNvPr id="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186</xdr:row>
      <xdr:rowOff>0</xdr:rowOff>
    </xdr:from>
    <xdr:ext cx="4535" cy="341993"/>
    <xdr:pic>
      <xdr:nvPicPr>
        <xdr:cNvPr id="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186</xdr:row>
      <xdr:rowOff>0</xdr:rowOff>
    </xdr:from>
    <xdr:ext cx="4535" cy="341993"/>
    <xdr:pic>
      <xdr:nvPicPr>
        <xdr:cNvPr id="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186</xdr:row>
      <xdr:rowOff>0</xdr:rowOff>
    </xdr:from>
    <xdr:ext cx="4535" cy="341993"/>
    <xdr:pic>
      <xdr:nvPicPr>
        <xdr:cNvPr id="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187</xdr:row>
      <xdr:rowOff>65690</xdr:rowOff>
    </xdr:from>
    <xdr:ext cx="45719" cy="448879"/>
    <xdr:pic>
      <xdr:nvPicPr>
        <xdr:cNvPr id="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187</xdr:row>
      <xdr:rowOff>0</xdr:rowOff>
    </xdr:from>
    <xdr:ext cx="45719" cy="448879"/>
    <xdr:pic>
      <xdr:nvPicPr>
        <xdr:cNvPr id="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187</xdr:row>
      <xdr:rowOff>0</xdr:rowOff>
    </xdr:from>
    <xdr:ext cx="4535" cy="341993"/>
    <xdr:pic>
      <xdr:nvPicPr>
        <xdr:cNvPr id="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187</xdr:row>
      <xdr:rowOff>0</xdr:rowOff>
    </xdr:from>
    <xdr:ext cx="4535" cy="341993"/>
    <xdr:pic>
      <xdr:nvPicPr>
        <xdr:cNvPr id="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187</xdr:row>
      <xdr:rowOff>0</xdr:rowOff>
    </xdr:from>
    <xdr:ext cx="4535" cy="341993"/>
    <xdr:pic>
      <xdr:nvPicPr>
        <xdr:cNvPr id="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188</xdr:row>
      <xdr:rowOff>65690</xdr:rowOff>
    </xdr:from>
    <xdr:ext cx="45719" cy="448879"/>
    <xdr:pic>
      <xdr:nvPicPr>
        <xdr:cNvPr id="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188</xdr:row>
      <xdr:rowOff>0</xdr:rowOff>
    </xdr:from>
    <xdr:ext cx="45719" cy="448879"/>
    <xdr:pic>
      <xdr:nvPicPr>
        <xdr:cNvPr id="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188</xdr:row>
      <xdr:rowOff>0</xdr:rowOff>
    </xdr:from>
    <xdr:ext cx="4535" cy="341993"/>
    <xdr:pic>
      <xdr:nvPicPr>
        <xdr:cNvPr id="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188</xdr:row>
      <xdr:rowOff>0</xdr:rowOff>
    </xdr:from>
    <xdr:ext cx="4535" cy="341993"/>
    <xdr:pic>
      <xdr:nvPicPr>
        <xdr:cNvPr id="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188</xdr:row>
      <xdr:rowOff>0</xdr:rowOff>
    </xdr:from>
    <xdr:ext cx="4535" cy="341993"/>
    <xdr:pic>
      <xdr:nvPicPr>
        <xdr:cNvPr id="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189</xdr:row>
      <xdr:rowOff>65690</xdr:rowOff>
    </xdr:from>
    <xdr:ext cx="45719" cy="448879"/>
    <xdr:pic>
      <xdr:nvPicPr>
        <xdr:cNvPr id="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189</xdr:row>
      <xdr:rowOff>0</xdr:rowOff>
    </xdr:from>
    <xdr:ext cx="45719" cy="448879"/>
    <xdr:pic>
      <xdr:nvPicPr>
        <xdr:cNvPr id="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189</xdr:row>
      <xdr:rowOff>0</xdr:rowOff>
    </xdr:from>
    <xdr:ext cx="4535" cy="341993"/>
    <xdr:pic>
      <xdr:nvPicPr>
        <xdr:cNvPr id="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189</xdr:row>
      <xdr:rowOff>0</xdr:rowOff>
    </xdr:from>
    <xdr:ext cx="4535" cy="341993"/>
    <xdr:pic>
      <xdr:nvPicPr>
        <xdr:cNvPr id="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189</xdr:row>
      <xdr:rowOff>0</xdr:rowOff>
    </xdr:from>
    <xdr:ext cx="4535" cy="341993"/>
    <xdr:pic>
      <xdr:nvPicPr>
        <xdr:cNvPr id="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190</xdr:row>
      <xdr:rowOff>65690</xdr:rowOff>
    </xdr:from>
    <xdr:ext cx="45719" cy="448879"/>
    <xdr:pic>
      <xdr:nvPicPr>
        <xdr:cNvPr id="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190</xdr:row>
      <xdr:rowOff>0</xdr:rowOff>
    </xdr:from>
    <xdr:ext cx="45719" cy="448879"/>
    <xdr:pic>
      <xdr:nvPicPr>
        <xdr:cNvPr id="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190</xdr:row>
      <xdr:rowOff>0</xdr:rowOff>
    </xdr:from>
    <xdr:ext cx="4535" cy="341993"/>
    <xdr:pic>
      <xdr:nvPicPr>
        <xdr:cNvPr id="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190</xdr:row>
      <xdr:rowOff>0</xdr:rowOff>
    </xdr:from>
    <xdr:ext cx="4535" cy="341993"/>
    <xdr:pic>
      <xdr:nvPicPr>
        <xdr:cNvPr id="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190</xdr:row>
      <xdr:rowOff>0</xdr:rowOff>
    </xdr:from>
    <xdr:ext cx="4535" cy="341993"/>
    <xdr:pic>
      <xdr:nvPicPr>
        <xdr:cNvPr id="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191</xdr:row>
      <xdr:rowOff>65690</xdr:rowOff>
    </xdr:from>
    <xdr:ext cx="45719" cy="448879"/>
    <xdr:pic>
      <xdr:nvPicPr>
        <xdr:cNvPr id="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191</xdr:row>
      <xdr:rowOff>0</xdr:rowOff>
    </xdr:from>
    <xdr:ext cx="45719" cy="448879"/>
    <xdr:pic>
      <xdr:nvPicPr>
        <xdr:cNvPr id="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191</xdr:row>
      <xdr:rowOff>0</xdr:rowOff>
    </xdr:from>
    <xdr:ext cx="4535" cy="341993"/>
    <xdr:pic>
      <xdr:nvPicPr>
        <xdr:cNvPr id="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191</xdr:row>
      <xdr:rowOff>0</xdr:rowOff>
    </xdr:from>
    <xdr:ext cx="4535" cy="341993"/>
    <xdr:pic>
      <xdr:nvPicPr>
        <xdr:cNvPr id="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191</xdr:row>
      <xdr:rowOff>0</xdr:rowOff>
    </xdr:from>
    <xdr:ext cx="4535" cy="341993"/>
    <xdr:pic>
      <xdr:nvPicPr>
        <xdr:cNvPr id="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192</xdr:row>
      <xdr:rowOff>65690</xdr:rowOff>
    </xdr:from>
    <xdr:ext cx="45719" cy="448879"/>
    <xdr:pic>
      <xdr:nvPicPr>
        <xdr:cNvPr id="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192</xdr:row>
      <xdr:rowOff>0</xdr:rowOff>
    </xdr:from>
    <xdr:ext cx="45719" cy="448879"/>
    <xdr:pic>
      <xdr:nvPicPr>
        <xdr:cNvPr id="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192</xdr:row>
      <xdr:rowOff>0</xdr:rowOff>
    </xdr:from>
    <xdr:ext cx="4535" cy="341993"/>
    <xdr:pic>
      <xdr:nvPicPr>
        <xdr:cNvPr id="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192</xdr:row>
      <xdr:rowOff>0</xdr:rowOff>
    </xdr:from>
    <xdr:ext cx="4535" cy="341993"/>
    <xdr:pic>
      <xdr:nvPicPr>
        <xdr:cNvPr id="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192</xdr:row>
      <xdr:rowOff>0</xdr:rowOff>
    </xdr:from>
    <xdr:ext cx="4535" cy="341993"/>
    <xdr:pic>
      <xdr:nvPicPr>
        <xdr:cNvPr id="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193</xdr:row>
      <xdr:rowOff>65690</xdr:rowOff>
    </xdr:from>
    <xdr:ext cx="45719" cy="448879"/>
    <xdr:pic>
      <xdr:nvPicPr>
        <xdr:cNvPr id="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193</xdr:row>
      <xdr:rowOff>0</xdr:rowOff>
    </xdr:from>
    <xdr:ext cx="45719" cy="448879"/>
    <xdr:pic>
      <xdr:nvPicPr>
        <xdr:cNvPr id="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193</xdr:row>
      <xdr:rowOff>0</xdr:rowOff>
    </xdr:from>
    <xdr:ext cx="4535" cy="341993"/>
    <xdr:pic>
      <xdr:nvPicPr>
        <xdr:cNvPr id="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193</xdr:row>
      <xdr:rowOff>0</xdr:rowOff>
    </xdr:from>
    <xdr:ext cx="4535" cy="341993"/>
    <xdr:pic>
      <xdr:nvPicPr>
        <xdr:cNvPr id="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193</xdr:row>
      <xdr:rowOff>0</xdr:rowOff>
    </xdr:from>
    <xdr:ext cx="4535" cy="341993"/>
    <xdr:pic>
      <xdr:nvPicPr>
        <xdr:cNvPr id="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194</xdr:row>
      <xdr:rowOff>65690</xdr:rowOff>
    </xdr:from>
    <xdr:ext cx="45719" cy="448879"/>
    <xdr:pic>
      <xdr:nvPicPr>
        <xdr:cNvPr id="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194</xdr:row>
      <xdr:rowOff>0</xdr:rowOff>
    </xdr:from>
    <xdr:ext cx="45719" cy="448879"/>
    <xdr:pic>
      <xdr:nvPicPr>
        <xdr:cNvPr id="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194</xdr:row>
      <xdr:rowOff>0</xdr:rowOff>
    </xdr:from>
    <xdr:ext cx="4535" cy="341993"/>
    <xdr:pic>
      <xdr:nvPicPr>
        <xdr:cNvPr id="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194</xdr:row>
      <xdr:rowOff>0</xdr:rowOff>
    </xdr:from>
    <xdr:ext cx="4535" cy="341993"/>
    <xdr:pic>
      <xdr:nvPicPr>
        <xdr:cNvPr id="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194</xdr:row>
      <xdr:rowOff>0</xdr:rowOff>
    </xdr:from>
    <xdr:ext cx="4535" cy="341993"/>
    <xdr:pic>
      <xdr:nvPicPr>
        <xdr:cNvPr id="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195</xdr:row>
      <xdr:rowOff>65690</xdr:rowOff>
    </xdr:from>
    <xdr:ext cx="45719" cy="448879"/>
    <xdr:pic>
      <xdr:nvPicPr>
        <xdr:cNvPr id="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195</xdr:row>
      <xdr:rowOff>0</xdr:rowOff>
    </xdr:from>
    <xdr:ext cx="45719" cy="448879"/>
    <xdr:pic>
      <xdr:nvPicPr>
        <xdr:cNvPr id="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195</xdr:row>
      <xdr:rowOff>0</xdr:rowOff>
    </xdr:from>
    <xdr:ext cx="4535" cy="341993"/>
    <xdr:pic>
      <xdr:nvPicPr>
        <xdr:cNvPr id="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195</xdr:row>
      <xdr:rowOff>0</xdr:rowOff>
    </xdr:from>
    <xdr:ext cx="4535" cy="341993"/>
    <xdr:pic>
      <xdr:nvPicPr>
        <xdr:cNvPr id="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195</xdr:row>
      <xdr:rowOff>0</xdr:rowOff>
    </xdr:from>
    <xdr:ext cx="4535" cy="341993"/>
    <xdr:pic>
      <xdr:nvPicPr>
        <xdr:cNvPr id="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196</xdr:row>
      <xdr:rowOff>65690</xdr:rowOff>
    </xdr:from>
    <xdr:ext cx="45719" cy="448879"/>
    <xdr:pic>
      <xdr:nvPicPr>
        <xdr:cNvPr id="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196</xdr:row>
      <xdr:rowOff>0</xdr:rowOff>
    </xdr:from>
    <xdr:ext cx="45719" cy="448879"/>
    <xdr:pic>
      <xdr:nvPicPr>
        <xdr:cNvPr id="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196</xdr:row>
      <xdr:rowOff>0</xdr:rowOff>
    </xdr:from>
    <xdr:ext cx="4535" cy="341993"/>
    <xdr:pic>
      <xdr:nvPicPr>
        <xdr:cNvPr id="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196</xdr:row>
      <xdr:rowOff>0</xdr:rowOff>
    </xdr:from>
    <xdr:ext cx="4535" cy="341993"/>
    <xdr:pic>
      <xdr:nvPicPr>
        <xdr:cNvPr id="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196</xdr:row>
      <xdr:rowOff>0</xdr:rowOff>
    </xdr:from>
    <xdr:ext cx="4535" cy="341993"/>
    <xdr:pic>
      <xdr:nvPicPr>
        <xdr:cNvPr id="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197</xdr:row>
      <xdr:rowOff>65690</xdr:rowOff>
    </xdr:from>
    <xdr:ext cx="45719" cy="448879"/>
    <xdr:pic>
      <xdr:nvPicPr>
        <xdr:cNvPr id="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197</xdr:row>
      <xdr:rowOff>0</xdr:rowOff>
    </xdr:from>
    <xdr:ext cx="45719" cy="448879"/>
    <xdr:pic>
      <xdr:nvPicPr>
        <xdr:cNvPr id="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197</xdr:row>
      <xdr:rowOff>0</xdr:rowOff>
    </xdr:from>
    <xdr:ext cx="4535" cy="341993"/>
    <xdr:pic>
      <xdr:nvPicPr>
        <xdr:cNvPr id="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197</xdr:row>
      <xdr:rowOff>0</xdr:rowOff>
    </xdr:from>
    <xdr:ext cx="4535" cy="341993"/>
    <xdr:pic>
      <xdr:nvPicPr>
        <xdr:cNvPr id="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197</xdr:row>
      <xdr:rowOff>0</xdr:rowOff>
    </xdr:from>
    <xdr:ext cx="4535" cy="341993"/>
    <xdr:pic>
      <xdr:nvPicPr>
        <xdr:cNvPr id="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198</xdr:row>
      <xdr:rowOff>65690</xdr:rowOff>
    </xdr:from>
    <xdr:ext cx="45719" cy="448879"/>
    <xdr:pic>
      <xdr:nvPicPr>
        <xdr:cNvPr id="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198</xdr:row>
      <xdr:rowOff>0</xdr:rowOff>
    </xdr:from>
    <xdr:ext cx="45719" cy="448879"/>
    <xdr:pic>
      <xdr:nvPicPr>
        <xdr:cNvPr id="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198</xdr:row>
      <xdr:rowOff>0</xdr:rowOff>
    </xdr:from>
    <xdr:ext cx="4535" cy="341993"/>
    <xdr:pic>
      <xdr:nvPicPr>
        <xdr:cNvPr id="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198</xdr:row>
      <xdr:rowOff>0</xdr:rowOff>
    </xdr:from>
    <xdr:ext cx="4535" cy="341993"/>
    <xdr:pic>
      <xdr:nvPicPr>
        <xdr:cNvPr id="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198</xdr:row>
      <xdr:rowOff>0</xdr:rowOff>
    </xdr:from>
    <xdr:ext cx="4535" cy="341993"/>
    <xdr:pic>
      <xdr:nvPicPr>
        <xdr:cNvPr id="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199</xdr:row>
      <xdr:rowOff>65690</xdr:rowOff>
    </xdr:from>
    <xdr:ext cx="45719" cy="448879"/>
    <xdr:pic>
      <xdr:nvPicPr>
        <xdr:cNvPr id="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199</xdr:row>
      <xdr:rowOff>0</xdr:rowOff>
    </xdr:from>
    <xdr:ext cx="45719" cy="448879"/>
    <xdr:pic>
      <xdr:nvPicPr>
        <xdr:cNvPr id="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199</xdr:row>
      <xdr:rowOff>0</xdr:rowOff>
    </xdr:from>
    <xdr:ext cx="4535" cy="341993"/>
    <xdr:pic>
      <xdr:nvPicPr>
        <xdr:cNvPr id="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199</xdr:row>
      <xdr:rowOff>0</xdr:rowOff>
    </xdr:from>
    <xdr:ext cx="4535" cy="341993"/>
    <xdr:pic>
      <xdr:nvPicPr>
        <xdr:cNvPr id="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199</xdr:row>
      <xdr:rowOff>0</xdr:rowOff>
    </xdr:from>
    <xdr:ext cx="4535" cy="341993"/>
    <xdr:pic>
      <xdr:nvPicPr>
        <xdr:cNvPr id="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200</xdr:row>
      <xdr:rowOff>65690</xdr:rowOff>
    </xdr:from>
    <xdr:ext cx="45719" cy="448879"/>
    <xdr:pic>
      <xdr:nvPicPr>
        <xdr:cNvPr id="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200</xdr:row>
      <xdr:rowOff>0</xdr:rowOff>
    </xdr:from>
    <xdr:ext cx="45719" cy="448879"/>
    <xdr:pic>
      <xdr:nvPicPr>
        <xdr:cNvPr id="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200</xdr:row>
      <xdr:rowOff>0</xdr:rowOff>
    </xdr:from>
    <xdr:ext cx="4535" cy="341993"/>
    <xdr:pic>
      <xdr:nvPicPr>
        <xdr:cNvPr id="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200</xdr:row>
      <xdr:rowOff>0</xdr:rowOff>
    </xdr:from>
    <xdr:ext cx="4535" cy="341993"/>
    <xdr:pic>
      <xdr:nvPicPr>
        <xdr:cNvPr id="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200</xdr:row>
      <xdr:rowOff>0</xdr:rowOff>
    </xdr:from>
    <xdr:ext cx="4535" cy="341993"/>
    <xdr:pic>
      <xdr:nvPicPr>
        <xdr:cNvPr id="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201</xdr:row>
      <xdr:rowOff>65690</xdr:rowOff>
    </xdr:from>
    <xdr:ext cx="45719" cy="448879"/>
    <xdr:pic>
      <xdr:nvPicPr>
        <xdr:cNvPr id="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201</xdr:row>
      <xdr:rowOff>0</xdr:rowOff>
    </xdr:from>
    <xdr:ext cx="45719" cy="448879"/>
    <xdr:pic>
      <xdr:nvPicPr>
        <xdr:cNvPr id="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201</xdr:row>
      <xdr:rowOff>0</xdr:rowOff>
    </xdr:from>
    <xdr:ext cx="4535" cy="341993"/>
    <xdr:pic>
      <xdr:nvPicPr>
        <xdr:cNvPr id="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201</xdr:row>
      <xdr:rowOff>0</xdr:rowOff>
    </xdr:from>
    <xdr:ext cx="4535" cy="341993"/>
    <xdr:pic>
      <xdr:nvPicPr>
        <xdr:cNvPr id="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201</xdr:row>
      <xdr:rowOff>0</xdr:rowOff>
    </xdr:from>
    <xdr:ext cx="4535" cy="341993"/>
    <xdr:pic>
      <xdr:nvPicPr>
        <xdr:cNvPr id="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202</xdr:row>
      <xdr:rowOff>65690</xdr:rowOff>
    </xdr:from>
    <xdr:ext cx="45719" cy="448879"/>
    <xdr:pic>
      <xdr:nvPicPr>
        <xdr:cNvPr id="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202</xdr:row>
      <xdr:rowOff>0</xdr:rowOff>
    </xdr:from>
    <xdr:ext cx="45719" cy="448879"/>
    <xdr:pic>
      <xdr:nvPicPr>
        <xdr:cNvPr id="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202</xdr:row>
      <xdr:rowOff>0</xdr:rowOff>
    </xdr:from>
    <xdr:ext cx="4535" cy="341993"/>
    <xdr:pic>
      <xdr:nvPicPr>
        <xdr:cNvPr id="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202</xdr:row>
      <xdr:rowOff>0</xdr:rowOff>
    </xdr:from>
    <xdr:ext cx="4535" cy="341993"/>
    <xdr:pic>
      <xdr:nvPicPr>
        <xdr:cNvPr id="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202</xdr:row>
      <xdr:rowOff>0</xdr:rowOff>
    </xdr:from>
    <xdr:ext cx="4535" cy="341993"/>
    <xdr:pic>
      <xdr:nvPicPr>
        <xdr:cNvPr id="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207</xdr:row>
      <xdr:rowOff>65690</xdr:rowOff>
    </xdr:from>
    <xdr:ext cx="45719" cy="448879"/>
    <xdr:pic>
      <xdr:nvPicPr>
        <xdr:cNvPr id="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207</xdr:row>
      <xdr:rowOff>0</xdr:rowOff>
    </xdr:from>
    <xdr:ext cx="45719" cy="448879"/>
    <xdr:pic>
      <xdr:nvPicPr>
        <xdr:cNvPr id="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207</xdr:row>
      <xdr:rowOff>0</xdr:rowOff>
    </xdr:from>
    <xdr:ext cx="4535" cy="341993"/>
    <xdr:pic>
      <xdr:nvPicPr>
        <xdr:cNvPr id="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207</xdr:row>
      <xdr:rowOff>0</xdr:rowOff>
    </xdr:from>
    <xdr:ext cx="4535" cy="341993"/>
    <xdr:pic>
      <xdr:nvPicPr>
        <xdr:cNvPr id="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207</xdr:row>
      <xdr:rowOff>0</xdr:rowOff>
    </xdr:from>
    <xdr:ext cx="4535" cy="341993"/>
    <xdr:pic>
      <xdr:nvPicPr>
        <xdr:cNvPr id="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208</xdr:row>
      <xdr:rowOff>65690</xdr:rowOff>
    </xdr:from>
    <xdr:ext cx="45719" cy="448879"/>
    <xdr:pic>
      <xdr:nvPicPr>
        <xdr:cNvPr id="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208</xdr:row>
      <xdr:rowOff>0</xdr:rowOff>
    </xdr:from>
    <xdr:ext cx="45719" cy="448879"/>
    <xdr:pic>
      <xdr:nvPicPr>
        <xdr:cNvPr id="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208</xdr:row>
      <xdr:rowOff>0</xdr:rowOff>
    </xdr:from>
    <xdr:ext cx="4535" cy="341993"/>
    <xdr:pic>
      <xdr:nvPicPr>
        <xdr:cNvPr id="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208</xdr:row>
      <xdr:rowOff>0</xdr:rowOff>
    </xdr:from>
    <xdr:ext cx="4535" cy="341993"/>
    <xdr:pic>
      <xdr:nvPicPr>
        <xdr:cNvPr id="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208</xdr:row>
      <xdr:rowOff>0</xdr:rowOff>
    </xdr:from>
    <xdr:ext cx="4535" cy="341993"/>
    <xdr:pic>
      <xdr:nvPicPr>
        <xdr:cNvPr id="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209</xdr:row>
      <xdr:rowOff>65690</xdr:rowOff>
    </xdr:from>
    <xdr:ext cx="45719" cy="448879"/>
    <xdr:pic>
      <xdr:nvPicPr>
        <xdr:cNvPr id="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209</xdr:row>
      <xdr:rowOff>0</xdr:rowOff>
    </xdr:from>
    <xdr:ext cx="45719" cy="448879"/>
    <xdr:pic>
      <xdr:nvPicPr>
        <xdr:cNvPr id="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209</xdr:row>
      <xdr:rowOff>0</xdr:rowOff>
    </xdr:from>
    <xdr:ext cx="4535" cy="341993"/>
    <xdr:pic>
      <xdr:nvPicPr>
        <xdr:cNvPr id="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209</xdr:row>
      <xdr:rowOff>0</xdr:rowOff>
    </xdr:from>
    <xdr:ext cx="4535" cy="341993"/>
    <xdr:pic>
      <xdr:nvPicPr>
        <xdr:cNvPr id="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209</xdr:row>
      <xdr:rowOff>0</xdr:rowOff>
    </xdr:from>
    <xdr:ext cx="4535" cy="341993"/>
    <xdr:pic>
      <xdr:nvPicPr>
        <xdr:cNvPr id="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210</xdr:row>
      <xdr:rowOff>65690</xdr:rowOff>
    </xdr:from>
    <xdr:ext cx="45719" cy="448879"/>
    <xdr:pic>
      <xdr:nvPicPr>
        <xdr:cNvPr id="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210</xdr:row>
      <xdr:rowOff>0</xdr:rowOff>
    </xdr:from>
    <xdr:ext cx="45719" cy="448879"/>
    <xdr:pic>
      <xdr:nvPicPr>
        <xdr:cNvPr id="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210</xdr:row>
      <xdr:rowOff>0</xdr:rowOff>
    </xdr:from>
    <xdr:ext cx="4535" cy="341993"/>
    <xdr:pic>
      <xdr:nvPicPr>
        <xdr:cNvPr id="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210</xdr:row>
      <xdr:rowOff>0</xdr:rowOff>
    </xdr:from>
    <xdr:ext cx="4535" cy="341993"/>
    <xdr:pic>
      <xdr:nvPicPr>
        <xdr:cNvPr id="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210</xdr:row>
      <xdr:rowOff>0</xdr:rowOff>
    </xdr:from>
    <xdr:ext cx="4535" cy="341993"/>
    <xdr:pic>
      <xdr:nvPicPr>
        <xdr:cNvPr id="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211</xdr:row>
      <xdr:rowOff>65690</xdr:rowOff>
    </xdr:from>
    <xdr:ext cx="45719" cy="448879"/>
    <xdr:pic>
      <xdr:nvPicPr>
        <xdr:cNvPr id="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211</xdr:row>
      <xdr:rowOff>0</xdr:rowOff>
    </xdr:from>
    <xdr:ext cx="45719" cy="448879"/>
    <xdr:pic>
      <xdr:nvPicPr>
        <xdr:cNvPr id="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211</xdr:row>
      <xdr:rowOff>0</xdr:rowOff>
    </xdr:from>
    <xdr:ext cx="4535" cy="341993"/>
    <xdr:pic>
      <xdr:nvPicPr>
        <xdr:cNvPr id="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211</xdr:row>
      <xdr:rowOff>0</xdr:rowOff>
    </xdr:from>
    <xdr:ext cx="4535" cy="341993"/>
    <xdr:pic>
      <xdr:nvPicPr>
        <xdr:cNvPr id="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211</xdr:row>
      <xdr:rowOff>0</xdr:rowOff>
    </xdr:from>
    <xdr:ext cx="4535" cy="341993"/>
    <xdr:pic>
      <xdr:nvPicPr>
        <xdr:cNvPr id="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212</xdr:row>
      <xdr:rowOff>65690</xdr:rowOff>
    </xdr:from>
    <xdr:ext cx="45719" cy="448879"/>
    <xdr:pic>
      <xdr:nvPicPr>
        <xdr:cNvPr id="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212</xdr:row>
      <xdr:rowOff>0</xdr:rowOff>
    </xdr:from>
    <xdr:ext cx="45719" cy="448879"/>
    <xdr:pic>
      <xdr:nvPicPr>
        <xdr:cNvPr id="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212</xdr:row>
      <xdr:rowOff>0</xdr:rowOff>
    </xdr:from>
    <xdr:ext cx="4535" cy="341993"/>
    <xdr:pic>
      <xdr:nvPicPr>
        <xdr:cNvPr id="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212</xdr:row>
      <xdr:rowOff>0</xdr:rowOff>
    </xdr:from>
    <xdr:ext cx="4535" cy="341993"/>
    <xdr:pic>
      <xdr:nvPicPr>
        <xdr:cNvPr id="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212</xdr:row>
      <xdr:rowOff>0</xdr:rowOff>
    </xdr:from>
    <xdr:ext cx="4535" cy="341993"/>
    <xdr:pic>
      <xdr:nvPicPr>
        <xdr:cNvPr id="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213</xdr:row>
      <xdr:rowOff>65690</xdr:rowOff>
    </xdr:from>
    <xdr:ext cx="45719" cy="448879"/>
    <xdr:pic>
      <xdr:nvPicPr>
        <xdr:cNvPr id="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213</xdr:row>
      <xdr:rowOff>0</xdr:rowOff>
    </xdr:from>
    <xdr:ext cx="45719" cy="448879"/>
    <xdr:pic>
      <xdr:nvPicPr>
        <xdr:cNvPr id="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213</xdr:row>
      <xdr:rowOff>0</xdr:rowOff>
    </xdr:from>
    <xdr:ext cx="4535" cy="341993"/>
    <xdr:pic>
      <xdr:nvPicPr>
        <xdr:cNvPr id="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213</xdr:row>
      <xdr:rowOff>0</xdr:rowOff>
    </xdr:from>
    <xdr:ext cx="4535" cy="341993"/>
    <xdr:pic>
      <xdr:nvPicPr>
        <xdr:cNvPr id="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213</xdr:row>
      <xdr:rowOff>0</xdr:rowOff>
    </xdr:from>
    <xdr:ext cx="4535" cy="341993"/>
    <xdr:pic>
      <xdr:nvPicPr>
        <xdr:cNvPr id="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214</xdr:row>
      <xdr:rowOff>65690</xdr:rowOff>
    </xdr:from>
    <xdr:ext cx="45719" cy="448879"/>
    <xdr:pic>
      <xdr:nvPicPr>
        <xdr:cNvPr id="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214</xdr:row>
      <xdr:rowOff>0</xdr:rowOff>
    </xdr:from>
    <xdr:ext cx="45719" cy="448879"/>
    <xdr:pic>
      <xdr:nvPicPr>
        <xdr:cNvPr id="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214</xdr:row>
      <xdr:rowOff>0</xdr:rowOff>
    </xdr:from>
    <xdr:ext cx="4535" cy="341993"/>
    <xdr:pic>
      <xdr:nvPicPr>
        <xdr:cNvPr id="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214</xdr:row>
      <xdr:rowOff>0</xdr:rowOff>
    </xdr:from>
    <xdr:ext cx="4535" cy="341993"/>
    <xdr:pic>
      <xdr:nvPicPr>
        <xdr:cNvPr id="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214</xdr:row>
      <xdr:rowOff>0</xdr:rowOff>
    </xdr:from>
    <xdr:ext cx="4535" cy="341993"/>
    <xdr:pic>
      <xdr:nvPicPr>
        <xdr:cNvPr id="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215</xdr:row>
      <xdr:rowOff>65690</xdr:rowOff>
    </xdr:from>
    <xdr:ext cx="45719" cy="448879"/>
    <xdr:pic>
      <xdr:nvPicPr>
        <xdr:cNvPr id="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215</xdr:row>
      <xdr:rowOff>0</xdr:rowOff>
    </xdr:from>
    <xdr:ext cx="45719" cy="448879"/>
    <xdr:pic>
      <xdr:nvPicPr>
        <xdr:cNvPr id="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215</xdr:row>
      <xdr:rowOff>0</xdr:rowOff>
    </xdr:from>
    <xdr:ext cx="4535" cy="341993"/>
    <xdr:pic>
      <xdr:nvPicPr>
        <xdr:cNvPr id="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215</xdr:row>
      <xdr:rowOff>0</xdr:rowOff>
    </xdr:from>
    <xdr:ext cx="4535" cy="341993"/>
    <xdr:pic>
      <xdr:nvPicPr>
        <xdr:cNvPr id="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215</xdr:row>
      <xdr:rowOff>0</xdr:rowOff>
    </xdr:from>
    <xdr:ext cx="4535" cy="341993"/>
    <xdr:pic>
      <xdr:nvPicPr>
        <xdr:cNvPr id="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216</xdr:row>
      <xdr:rowOff>65690</xdr:rowOff>
    </xdr:from>
    <xdr:ext cx="45719" cy="448879"/>
    <xdr:pic>
      <xdr:nvPicPr>
        <xdr:cNvPr id="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216</xdr:row>
      <xdr:rowOff>0</xdr:rowOff>
    </xdr:from>
    <xdr:ext cx="45719" cy="448879"/>
    <xdr:pic>
      <xdr:nvPicPr>
        <xdr:cNvPr id="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216</xdr:row>
      <xdr:rowOff>0</xdr:rowOff>
    </xdr:from>
    <xdr:ext cx="4535" cy="341993"/>
    <xdr:pic>
      <xdr:nvPicPr>
        <xdr:cNvPr id="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216</xdr:row>
      <xdr:rowOff>0</xdr:rowOff>
    </xdr:from>
    <xdr:ext cx="4535" cy="341993"/>
    <xdr:pic>
      <xdr:nvPicPr>
        <xdr:cNvPr id="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216</xdr:row>
      <xdr:rowOff>0</xdr:rowOff>
    </xdr:from>
    <xdr:ext cx="4535" cy="341993"/>
    <xdr:pic>
      <xdr:nvPicPr>
        <xdr:cNvPr id="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222</xdr:row>
      <xdr:rowOff>65690</xdr:rowOff>
    </xdr:from>
    <xdr:ext cx="45719" cy="448879"/>
    <xdr:pic>
      <xdr:nvPicPr>
        <xdr:cNvPr id="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222</xdr:row>
      <xdr:rowOff>0</xdr:rowOff>
    </xdr:from>
    <xdr:ext cx="45719" cy="448879"/>
    <xdr:pic>
      <xdr:nvPicPr>
        <xdr:cNvPr id="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222</xdr:row>
      <xdr:rowOff>0</xdr:rowOff>
    </xdr:from>
    <xdr:ext cx="4535" cy="341993"/>
    <xdr:pic>
      <xdr:nvPicPr>
        <xdr:cNvPr id="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222</xdr:row>
      <xdr:rowOff>0</xdr:rowOff>
    </xdr:from>
    <xdr:ext cx="4535" cy="341993"/>
    <xdr:pic>
      <xdr:nvPicPr>
        <xdr:cNvPr id="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222</xdr:row>
      <xdr:rowOff>0</xdr:rowOff>
    </xdr:from>
    <xdr:ext cx="4535" cy="341993"/>
    <xdr:pic>
      <xdr:nvPicPr>
        <xdr:cNvPr id="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223</xdr:row>
      <xdr:rowOff>65690</xdr:rowOff>
    </xdr:from>
    <xdr:ext cx="45719" cy="448879"/>
    <xdr:pic>
      <xdr:nvPicPr>
        <xdr:cNvPr id="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223</xdr:row>
      <xdr:rowOff>0</xdr:rowOff>
    </xdr:from>
    <xdr:ext cx="45719" cy="448879"/>
    <xdr:pic>
      <xdr:nvPicPr>
        <xdr:cNvPr id="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223</xdr:row>
      <xdr:rowOff>0</xdr:rowOff>
    </xdr:from>
    <xdr:ext cx="4535" cy="341993"/>
    <xdr:pic>
      <xdr:nvPicPr>
        <xdr:cNvPr id="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223</xdr:row>
      <xdr:rowOff>0</xdr:rowOff>
    </xdr:from>
    <xdr:ext cx="4535" cy="341993"/>
    <xdr:pic>
      <xdr:nvPicPr>
        <xdr:cNvPr id="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223</xdr:row>
      <xdr:rowOff>0</xdr:rowOff>
    </xdr:from>
    <xdr:ext cx="4535" cy="341993"/>
    <xdr:pic>
      <xdr:nvPicPr>
        <xdr:cNvPr id="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203</xdr:row>
      <xdr:rowOff>65690</xdr:rowOff>
    </xdr:from>
    <xdr:ext cx="45719" cy="448879"/>
    <xdr:pic>
      <xdr:nvPicPr>
        <xdr:cNvPr id="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203</xdr:row>
      <xdr:rowOff>0</xdr:rowOff>
    </xdr:from>
    <xdr:ext cx="45719" cy="448879"/>
    <xdr:pic>
      <xdr:nvPicPr>
        <xdr:cNvPr id="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203</xdr:row>
      <xdr:rowOff>0</xdr:rowOff>
    </xdr:from>
    <xdr:ext cx="4535" cy="341993"/>
    <xdr:pic>
      <xdr:nvPicPr>
        <xdr:cNvPr id="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203</xdr:row>
      <xdr:rowOff>0</xdr:rowOff>
    </xdr:from>
    <xdr:ext cx="4535" cy="341993"/>
    <xdr:pic>
      <xdr:nvPicPr>
        <xdr:cNvPr id="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203</xdr:row>
      <xdr:rowOff>0</xdr:rowOff>
    </xdr:from>
    <xdr:ext cx="4535" cy="341993"/>
    <xdr:pic>
      <xdr:nvPicPr>
        <xdr:cNvPr id="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204</xdr:row>
      <xdr:rowOff>65690</xdr:rowOff>
    </xdr:from>
    <xdr:ext cx="45719" cy="448879"/>
    <xdr:pic>
      <xdr:nvPicPr>
        <xdr:cNvPr id="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204</xdr:row>
      <xdr:rowOff>0</xdr:rowOff>
    </xdr:from>
    <xdr:ext cx="45719" cy="448879"/>
    <xdr:pic>
      <xdr:nvPicPr>
        <xdr:cNvPr id="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204</xdr:row>
      <xdr:rowOff>0</xdr:rowOff>
    </xdr:from>
    <xdr:ext cx="4535" cy="341993"/>
    <xdr:pic>
      <xdr:nvPicPr>
        <xdr:cNvPr id="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204</xdr:row>
      <xdr:rowOff>0</xdr:rowOff>
    </xdr:from>
    <xdr:ext cx="4535" cy="341993"/>
    <xdr:pic>
      <xdr:nvPicPr>
        <xdr:cNvPr id="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204</xdr:row>
      <xdr:rowOff>0</xdr:rowOff>
    </xdr:from>
    <xdr:ext cx="4535" cy="341993"/>
    <xdr:pic>
      <xdr:nvPicPr>
        <xdr:cNvPr id="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205</xdr:row>
      <xdr:rowOff>65690</xdr:rowOff>
    </xdr:from>
    <xdr:ext cx="45719" cy="448879"/>
    <xdr:pic>
      <xdr:nvPicPr>
        <xdr:cNvPr id="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205</xdr:row>
      <xdr:rowOff>0</xdr:rowOff>
    </xdr:from>
    <xdr:ext cx="45719" cy="448879"/>
    <xdr:pic>
      <xdr:nvPicPr>
        <xdr:cNvPr id="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205</xdr:row>
      <xdr:rowOff>0</xdr:rowOff>
    </xdr:from>
    <xdr:ext cx="4535" cy="341993"/>
    <xdr:pic>
      <xdr:nvPicPr>
        <xdr:cNvPr id="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205</xdr:row>
      <xdr:rowOff>0</xdr:rowOff>
    </xdr:from>
    <xdr:ext cx="4535" cy="341993"/>
    <xdr:pic>
      <xdr:nvPicPr>
        <xdr:cNvPr id="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205</xdr:row>
      <xdr:rowOff>0</xdr:rowOff>
    </xdr:from>
    <xdr:ext cx="4535" cy="341993"/>
    <xdr:pic>
      <xdr:nvPicPr>
        <xdr:cNvPr id="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206</xdr:row>
      <xdr:rowOff>65690</xdr:rowOff>
    </xdr:from>
    <xdr:ext cx="45719" cy="448879"/>
    <xdr:pic>
      <xdr:nvPicPr>
        <xdr:cNvPr id="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206</xdr:row>
      <xdr:rowOff>0</xdr:rowOff>
    </xdr:from>
    <xdr:ext cx="45719" cy="448879"/>
    <xdr:pic>
      <xdr:nvPicPr>
        <xdr:cNvPr id="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206</xdr:row>
      <xdr:rowOff>0</xdr:rowOff>
    </xdr:from>
    <xdr:ext cx="4535" cy="341993"/>
    <xdr:pic>
      <xdr:nvPicPr>
        <xdr:cNvPr id="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206</xdr:row>
      <xdr:rowOff>0</xdr:rowOff>
    </xdr:from>
    <xdr:ext cx="4535" cy="341993"/>
    <xdr:pic>
      <xdr:nvPicPr>
        <xdr:cNvPr id="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206</xdr:row>
      <xdr:rowOff>0</xdr:rowOff>
    </xdr:from>
    <xdr:ext cx="4535" cy="341993"/>
    <xdr:pic>
      <xdr:nvPicPr>
        <xdr:cNvPr id="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207</xdr:row>
      <xdr:rowOff>65690</xdr:rowOff>
    </xdr:from>
    <xdr:ext cx="45719" cy="448879"/>
    <xdr:pic>
      <xdr:nvPicPr>
        <xdr:cNvPr id="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207</xdr:row>
      <xdr:rowOff>0</xdr:rowOff>
    </xdr:from>
    <xdr:ext cx="45719" cy="448879"/>
    <xdr:pic>
      <xdr:nvPicPr>
        <xdr:cNvPr id="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207</xdr:row>
      <xdr:rowOff>0</xdr:rowOff>
    </xdr:from>
    <xdr:ext cx="4535" cy="341993"/>
    <xdr:pic>
      <xdr:nvPicPr>
        <xdr:cNvPr id="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207</xdr:row>
      <xdr:rowOff>0</xdr:rowOff>
    </xdr:from>
    <xdr:ext cx="4535" cy="341993"/>
    <xdr:pic>
      <xdr:nvPicPr>
        <xdr:cNvPr id="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207</xdr:row>
      <xdr:rowOff>0</xdr:rowOff>
    </xdr:from>
    <xdr:ext cx="4535" cy="341993"/>
    <xdr:pic>
      <xdr:nvPicPr>
        <xdr:cNvPr id="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208</xdr:row>
      <xdr:rowOff>65690</xdr:rowOff>
    </xdr:from>
    <xdr:ext cx="45719" cy="448879"/>
    <xdr:pic>
      <xdr:nvPicPr>
        <xdr:cNvPr id="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208</xdr:row>
      <xdr:rowOff>0</xdr:rowOff>
    </xdr:from>
    <xdr:ext cx="45719" cy="448879"/>
    <xdr:pic>
      <xdr:nvPicPr>
        <xdr:cNvPr id="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208</xdr:row>
      <xdr:rowOff>0</xdr:rowOff>
    </xdr:from>
    <xdr:ext cx="4535" cy="341993"/>
    <xdr:pic>
      <xdr:nvPicPr>
        <xdr:cNvPr id="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208</xdr:row>
      <xdr:rowOff>0</xdr:rowOff>
    </xdr:from>
    <xdr:ext cx="4535" cy="341993"/>
    <xdr:pic>
      <xdr:nvPicPr>
        <xdr:cNvPr id="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208</xdr:row>
      <xdr:rowOff>0</xdr:rowOff>
    </xdr:from>
    <xdr:ext cx="4535" cy="341993"/>
    <xdr:pic>
      <xdr:nvPicPr>
        <xdr:cNvPr id="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209</xdr:row>
      <xdr:rowOff>65690</xdr:rowOff>
    </xdr:from>
    <xdr:ext cx="45719" cy="448879"/>
    <xdr:pic>
      <xdr:nvPicPr>
        <xdr:cNvPr id="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209</xdr:row>
      <xdr:rowOff>0</xdr:rowOff>
    </xdr:from>
    <xdr:ext cx="45719" cy="448879"/>
    <xdr:pic>
      <xdr:nvPicPr>
        <xdr:cNvPr id="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209</xdr:row>
      <xdr:rowOff>0</xdr:rowOff>
    </xdr:from>
    <xdr:ext cx="4535" cy="341993"/>
    <xdr:pic>
      <xdr:nvPicPr>
        <xdr:cNvPr id="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209</xdr:row>
      <xdr:rowOff>0</xdr:rowOff>
    </xdr:from>
    <xdr:ext cx="4535" cy="341993"/>
    <xdr:pic>
      <xdr:nvPicPr>
        <xdr:cNvPr id="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209</xdr:row>
      <xdr:rowOff>0</xdr:rowOff>
    </xdr:from>
    <xdr:ext cx="4535" cy="341993"/>
    <xdr:pic>
      <xdr:nvPicPr>
        <xdr:cNvPr id="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210</xdr:row>
      <xdr:rowOff>65690</xdr:rowOff>
    </xdr:from>
    <xdr:ext cx="45719" cy="448879"/>
    <xdr:pic>
      <xdr:nvPicPr>
        <xdr:cNvPr id="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210</xdr:row>
      <xdr:rowOff>0</xdr:rowOff>
    </xdr:from>
    <xdr:ext cx="45719" cy="448879"/>
    <xdr:pic>
      <xdr:nvPicPr>
        <xdr:cNvPr id="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210</xdr:row>
      <xdr:rowOff>0</xdr:rowOff>
    </xdr:from>
    <xdr:ext cx="4535" cy="341993"/>
    <xdr:pic>
      <xdr:nvPicPr>
        <xdr:cNvPr id="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210</xdr:row>
      <xdr:rowOff>0</xdr:rowOff>
    </xdr:from>
    <xdr:ext cx="4535" cy="341993"/>
    <xdr:pic>
      <xdr:nvPicPr>
        <xdr:cNvPr id="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210</xdr:row>
      <xdr:rowOff>0</xdr:rowOff>
    </xdr:from>
    <xdr:ext cx="4535" cy="341993"/>
    <xdr:pic>
      <xdr:nvPicPr>
        <xdr:cNvPr id="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211</xdr:row>
      <xdr:rowOff>65690</xdr:rowOff>
    </xdr:from>
    <xdr:ext cx="45719" cy="448879"/>
    <xdr:pic>
      <xdr:nvPicPr>
        <xdr:cNvPr id="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211</xdr:row>
      <xdr:rowOff>0</xdr:rowOff>
    </xdr:from>
    <xdr:ext cx="45719" cy="448879"/>
    <xdr:pic>
      <xdr:nvPicPr>
        <xdr:cNvPr id="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211</xdr:row>
      <xdr:rowOff>0</xdr:rowOff>
    </xdr:from>
    <xdr:ext cx="4535" cy="341993"/>
    <xdr:pic>
      <xdr:nvPicPr>
        <xdr:cNvPr id="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211</xdr:row>
      <xdr:rowOff>0</xdr:rowOff>
    </xdr:from>
    <xdr:ext cx="4535" cy="341993"/>
    <xdr:pic>
      <xdr:nvPicPr>
        <xdr:cNvPr id="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211</xdr:row>
      <xdr:rowOff>0</xdr:rowOff>
    </xdr:from>
    <xdr:ext cx="4535" cy="341993"/>
    <xdr:pic>
      <xdr:nvPicPr>
        <xdr:cNvPr id="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212</xdr:row>
      <xdr:rowOff>65690</xdr:rowOff>
    </xdr:from>
    <xdr:ext cx="45719" cy="448879"/>
    <xdr:pic>
      <xdr:nvPicPr>
        <xdr:cNvPr id="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212</xdr:row>
      <xdr:rowOff>0</xdr:rowOff>
    </xdr:from>
    <xdr:ext cx="45719" cy="448879"/>
    <xdr:pic>
      <xdr:nvPicPr>
        <xdr:cNvPr id="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212</xdr:row>
      <xdr:rowOff>0</xdr:rowOff>
    </xdr:from>
    <xdr:ext cx="4535" cy="341993"/>
    <xdr:pic>
      <xdr:nvPicPr>
        <xdr:cNvPr id="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212</xdr:row>
      <xdr:rowOff>0</xdr:rowOff>
    </xdr:from>
    <xdr:ext cx="4535" cy="341993"/>
    <xdr:pic>
      <xdr:nvPicPr>
        <xdr:cNvPr id="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212</xdr:row>
      <xdr:rowOff>0</xdr:rowOff>
    </xdr:from>
    <xdr:ext cx="4535" cy="341993"/>
    <xdr:pic>
      <xdr:nvPicPr>
        <xdr:cNvPr id="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213</xdr:row>
      <xdr:rowOff>65690</xdr:rowOff>
    </xdr:from>
    <xdr:ext cx="45719" cy="448879"/>
    <xdr:pic>
      <xdr:nvPicPr>
        <xdr:cNvPr id="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213</xdr:row>
      <xdr:rowOff>0</xdr:rowOff>
    </xdr:from>
    <xdr:ext cx="45719" cy="448879"/>
    <xdr:pic>
      <xdr:nvPicPr>
        <xdr:cNvPr id="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213</xdr:row>
      <xdr:rowOff>0</xdr:rowOff>
    </xdr:from>
    <xdr:ext cx="4535" cy="341993"/>
    <xdr:pic>
      <xdr:nvPicPr>
        <xdr:cNvPr id="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213</xdr:row>
      <xdr:rowOff>0</xdr:rowOff>
    </xdr:from>
    <xdr:ext cx="4535" cy="341993"/>
    <xdr:pic>
      <xdr:nvPicPr>
        <xdr:cNvPr id="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213</xdr:row>
      <xdr:rowOff>0</xdr:rowOff>
    </xdr:from>
    <xdr:ext cx="4535" cy="341993"/>
    <xdr:pic>
      <xdr:nvPicPr>
        <xdr:cNvPr id="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214</xdr:row>
      <xdr:rowOff>65690</xdr:rowOff>
    </xdr:from>
    <xdr:ext cx="45719" cy="448879"/>
    <xdr:pic>
      <xdr:nvPicPr>
        <xdr:cNvPr id="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214</xdr:row>
      <xdr:rowOff>0</xdr:rowOff>
    </xdr:from>
    <xdr:ext cx="45719" cy="448879"/>
    <xdr:pic>
      <xdr:nvPicPr>
        <xdr:cNvPr id="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214</xdr:row>
      <xdr:rowOff>0</xdr:rowOff>
    </xdr:from>
    <xdr:ext cx="4535" cy="341993"/>
    <xdr:pic>
      <xdr:nvPicPr>
        <xdr:cNvPr id="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214</xdr:row>
      <xdr:rowOff>0</xdr:rowOff>
    </xdr:from>
    <xdr:ext cx="4535" cy="341993"/>
    <xdr:pic>
      <xdr:nvPicPr>
        <xdr:cNvPr id="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214</xdr:row>
      <xdr:rowOff>0</xdr:rowOff>
    </xdr:from>
    <xdr:ext cx="4535" cy="341993"/>
    <xdr:pic>
      <xdr:nvPicPr>
        <xdr:cNvPr id="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215</xdr:row>
      <xdr:rowOff>65690</xdr:rowOff>
    </xdr:from>
    <xdr:ext cx="45719" cy="448879"/>
    <xdr:pic>
      <xdr:nvPicPr>
        <xdr:cNvPr id="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215</xdr:row>
      <xdr:rowOff>0</xdr:rowOff>
    </xdr:from>
    <xdr:ext cx="45719" cy="448879"/>
    <xdr:pic>
      <xdr:nvPicPr>
        <xdr:cNvPr id="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215</xdr:row>
      <xdr:rowOff>0</xdr:rowOff>
    </xdr:from>
    <xdr:ext cx="4535" cy="341993"/>
    <xdr:pic>
      <xdr:nvPicPr>
        <xdr:cNvPr id="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215</xdr:row>
      <xdr:rowOff>0</xdr:rowOff>
    </xdr:from>
    <xdr:ext cx="4535" cy="341993"/>
    <xdr:pic>
      <xdr:nvPicPr>
        <xdr:cNvPr id="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215</xdr:row>
      <xdr:rowOff>0</xdr:rowOff>
    </xdr:from>
    <xdr:ext cx="4535" cy="341993"/>
    <xdr:pic>
      <xdr:nvPicPr>
        <xdr:cNvPr id="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216</xdr:row>
      <xdr:rowOff>65690</xdr:rowOff>
    </xdr:from>
    <xdr:ext cx="45719" cy="448879"/>
    <xdr:pic>
      <xdr:nvPicPr>
        <xdr:cNvPr id="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216</xdr:row>
      <xdr:rowOff>0</xdr:rowOff>
    </xdr:from>
    <xdr:ext cx="45719" cy="448879"/>
    <xdr:pic>
      <xdr:nvPicPr>
        <xdr:cNvPr id="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216</xdr:row>
      <xdr:rowOff>0</xdr:rowOff>
    </xdr:from>
    <xdr:ext cx="4535" cy="341993"/>
    <xdr:pic>
      <xdr:nvPicPr>
        <xdr:cNvPr id="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216</xdr:row>
      <xdr:rowOff>0</xdr:rowOff>
    </xdr:from>
    <xdr:ext cx="4535" cy="341993"/>
    <xdr:pic>
      <xdr:nvPicPr>
        <xdr:cNvPr id="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216</xdr:row>
      <xdr:rowOff>0</xdr:rowOff>
    </xdr:from>
    <xdr:ext cx="4535" cy="341993"/>
    <xdr:pic>
      <xdr:nvPicPr>
        <xdr:cNvPr id="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222</xdr:row>
      <xdr:rowOff>65690</xdr:rowOff>
    </xdr:from>
    <xdr:ext cx="45719" cy="448879"/>
    <xdr:pic>
      <xdr:nvPicPr>
        <xdr:cNvPr id="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222</xdr:row>
      <xdr:rowOff>0</xdr:rowOff>
    </xdr:from>
    <xdr:ext cx="45719" cy="448879"/>
    <xdr:pic>
      <xdr:nvPicPr>
        <xdr:cNvPr id="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222</xdr:row>
      <xdr:rowOff>0</xdr:rowOff>
    </xdr:from>
    <xdr:ext cx="4535" cy="341993"/>
    <xdr:pic>
      <xdr:nvPicPr>
        <xdr:cNvPr id="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222</xdr:row>
      <xdr:rowOff>0</xdr:rowOff>
    </xdr:from>
    <xdr:ext cx="4535" cy="341993"/>
    <xdr:pic>
      <xdr:nvPicPr>
        <xdr:cNvPr id="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222</xdr:row>
      <xdr:rowOff>0</xdr:rowOff>
    </xdr:from>
    <xdr:ext cx="4535" cy="341993"/>
    <xdr:pic>
      <xdr:nvPicPr>
        <xdr:cNvPr id="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223</xdr:row>
      <xdr:rowOff>65690</xdr:rowOff>
    </xdr:from>
    <xdr:ext cx="45719" cy="448879"/>
    <xdr:pic>
      <xdr:nvPicPr>
        <xdr:cNvPr id="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223</xdr:row>
      <xdr:rowOff>0</xdr:rowOff>
    </xdr:from>
    <xdr:ext cx="45719" cy="448879"/>
    <xdr:pic>
      <xdr:nvPicPr>
        <xdr:cNvPr id="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223</xdr:row>
      <xdr:rowOff>0</xdr:rowOff>
    </xdr:from>
    <xdr:ext cx="4535" cy="341993"/>
    <xdr:pic>
      <xdr:nvPicPr>
        <xdr:cNvPr id="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223</xdr:row>
      <xdr:rowOff>0</xdr:rowOff>
    </xdr:from>
    <xdr:ext cx="4535" cy="341993"/>
    <xdr:pic>
      <xdr:nvPicPr>
        <xdr:cNvPr id="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223</xdr:row>
      <xdr:rowOff>0</xdr:rowOff>
    </xdr:from>
    <xdr:ext cx="4535" cy="341993"/>
    <xdr:pic>
      <xdr:nvPicPr>
        <xdr:cNvPr id="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217</xdr:row>
      <xdr:rowOff>0</xdr:rowOff>
    </xdr:from>
    <xdr:ext cx="4535" cy="341993"/>
    <xdr:pic>
      <xdr:nvPicPr>
        <xdr:cNvPr id="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217</xdr:row>
      <xdr:rowOff>0</xdr:rowOff>
    </xdr:from>
    <xdr:ext cx="4535" cy="341993"/>
    <xdr:pic>
      <xdr:nvPicPr>
        <xdr:cNvPr id="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217</xdr:row>
      <xdr:rowOff>0</xdr:rowOff>
    </xdr:from>
    <xdr:ext cx="4535" cy="341993"/>
    <xdr:pic>
      <xdr:nvPicPr>
        <xdr:cNvPr id="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217</xdr:row>
      <xdr:rowOff>0</xdr:rowOff>
    </xdr:from>
    <xdr:ext cx="4535" cy="341993"/>
    <xdr:pic>
      <xdr:nvPicPr>
        <xdr:cNvPr id="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217</xdr:row>
      <xdr:rowOff>0</xdr:rowOff>
    </xdr:from>
    <xdr:ext cx="4535" cy="341993"/>
    <xdr:pic>
      <xdr:nvPicPr>
        <xdr:cNvPr id="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217</xdr:row>
      <xdr:rowOff>0</xdr:rowOff>
    </xdr:from>
    <xdr:ext cx="4535" cy="341993"/>
    <xdr:pic>
      <xdr:nvPicPr>
        <xdr:cNvPr id="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218</xdr:row>
      <xdr:rowOff>0</xdr:rowOff>
    </xdr:from>
    <xdr:ext cx="4535" cy="341993"/>
    <xdr:pic>
      <xdr:nvPicPr>
        <xdr:cNvPr id="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218</xdr:row>
      <xdr:rowOff>0</xdr:rowOff>
    </xdr:from>
    <xdr:ext cx="4535" cy="341993"/>
    <xdr:pic>
      <xdr:nvPicPr>
        <xdr:cNvPr id="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218</xdr:row>
      <xdr:rowOff>0</xdr:rowOff>
    </xdr:from>
    <xdr:ext cx="4535" cy="341993"/>
    <xdr:pic>
      <xdr:nvPicPr>
        <xdr:cNvPr id="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218</xdr:row>
      <xdr:rowOff>0</xdr:rowOff>
    </xdr:from>
    <xdr:ext cx="4535" cy="341993"/>
    <xdr:pic>
      <xdr:nvPicPr>
        <xdr:cNvPr id="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218</xdr:row>
      <xdr:rowOff>0</xdr:rowOff>
    </xdr:from>
    <xdr:ext cx="4535" cy="341993"/>
    <xdr:pic>
      <xdr:nvPicPr>
        <xdr:cNvPr id="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218</xdr:row>
      <xdr:rowOff>0</xdr:rowOff>
    </xdr:from>
    <xdr:ext cx="4535" cy="341993"/>
    <xdr:pic>
      <xdr:nvPicPr>
        <xdr:cNvPr id="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219</xdr:row>
      <xdr:rowOff>0</xdr:rowOff>
    </xdr:from>
    <xdr:ext cx="4535" cy="341993"/>
    <xdr:pic>
      <xdr:nvPicPr>
        <xdr:cNvPr id="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219</xdr:row>
      <xdr:rowOff>0</xdr:rowOff>
    </xdr:from>
    <xdr:ext cx="4535" cy="341993"/>
    <xdr:pic>
      <xdr:nvPicPr>
        <xdr:cNvPr id="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219</xdr:row>
      <xdr:rowOff>0</xdr:rowOff>
    </xdr:from>
    <xdr:ext cx="4535" cy="341993"/>
    <xdr:pic>
      <xdr:nvPicPr>
        <xdr:cNvPr id="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219</xdr:row>
      <xdr:rowOff>0</xdr:rowOff>
    </xdr:from>
    <xdr:ext cx="4535" cy="341993"/>
    <xdr:pic>
      <xdr:nvPicPr>
        <xdr:cNvPr id="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219</xdr:row>
      <xdr:rowOff>0</xdr:rowOff>
    </xdr:from>
    <xdr:ext cx="4535" cy="341993"/>
    <xdr:pic>
      <xdr:nvPicPr>
        <xdr:cNvPr id="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219</xdr:row>
      <xdr:rowOff>0</xdr:rowOff>
    </xdr:from>
    <xdr:ext cx="4535" cy="341993"/>
    <xdr:pic>
      <xdr:nvPicPr>
        <xdr:cNvPr id="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220</xdr:row>
      <xdr:rowOff>0</xdr:rowOff>
    </xdr:from>
    <xdr:ext cx="4535" cy="341993"/>
    <xdr:pic>
      <xdr:nvPicPr>
        <xdr:cNvPr id="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220</xdr:row>
      <xdr:rowOff>0</xdr:rowOff>
    </xdr:from>
    <xdr:ext cx="4535" cy="341993"/>
    <xdr:pic>
      <xdr:nvPicPr>
        <xdr:cNvPr id="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220</xdr:row>
      <xdr:rowOff>0</xdr:rowOff>
    </xdr:from>
    <xdr:ext cx="4535" cy="341993"/>
    <xdr:pic>
      <xdr:nvPicPr>
        <xdr:cNvPr id="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220</xdr:row>
      <xdr:rowOff>0</xdr:rowOff>
    </xdr:from>
    <xdr:ext cx="4535" cy="341993"/>
    <xdr:pic>
      <xdr:nvPicPr>
        <xdr:cNvPr id="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220</xdr:row>
      <xdr:rowOff>0</xdr:rowOff>
    </xdr:from>
    <xdr:ext cx="4535" cy="341993"/>
    <xdr:pic>
      <xdr:nvPicPr>
        <xdr:cNvPr id="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221</xdr:row>
      <xdr:rowOff>65690</xdr:rowOff>
    </xdr:from>
    <xdr:ext cx="45719" cy="448879"/>
    <xdr:pic>
      <xdr:nvPicPr>
        <xdr:cNvPr id="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221</xdr:row>
      <xdr:rowOff>0</xdr:rowOff>
    </xdr:from>
    <xdr:ext cx="45719" cy="448879"/>
    <xdr:pic>
      <xdr:nvPicPr>
        <xdr:cNvPr id="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221</xdr:row>
      <xdr:rowOff>0</xdr:rowOff>
    </xdr:from>
    <xdr:ext cx="4535" cy="341993"/>
    <xdr:pic>
      <xdr:nvPicPr>
        <xdr:cNvPr id="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221</xdr:row>
      <xdr:rowOff>0</xdr:rowOff>
    </xdr:from>
    <xdr:ext cx="4535" cy="341993"/>
    <xdr:pic>
      <xdr:nvPicPr>
        <xdr:cNvPr id="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221</xdr:row>
      <xdr:rowOff>0</xdr:rowOff>
    </xdr:from>
    <xdr:ext cx="4535" cy="341993"/>
    <xdr:pic>
      <xdr:nvPicPr>
        <xdr:cNvPr id="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221</xdr:row>
      <xdr:rowOff>65690</xdr:rowOff>
    </xdr:from>
    <xdr:ext cx="45719" cy="448879"/>
    <xdr:pic>
      <xdr:nvPicPr>
        <xdr:cNvPr id="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221</xdr:row>
      <xdr:rowOff>0</xdr:rowOff>
    </xdr:from>
    <xdr:ext cx="45719" cy="448879"/>
    <xdr:pic>
      <xdr:nvPicPr>
        <xdr:cNvPr id="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221</xdr:row>
      <xdr:rowOff>0</xdr:rowOff>
    </xdr:from>
    <xdr:ext cx="4535" cy="341993"/>
    <xdr:pic>
      <xdr:nvPicPr>
        <xdr:cNvPr id="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221</xdr:row>
      <xdr:rowOff>0</xdr:rowOff>
    </xdr:from>
    <xdr:ext cx="4535" cy="341993"/>
    <xdr:pic>
      <xdr:nvPicPr>
        <xdr:cNvPr id="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221</xdr:row>
      <xdr:rowOff>0</xdr:rowOff>
    </xdr:from>
    <xdr:ext cx="4535" cy="341993"/>
    <xdr:pic>
      <xdr:nvPicPr>
        <xdr:cNvPr id="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222</xdr:row>
      <xdr:rowOff>65690</xdr:rowOff>
    </xdr:from>
    <xdr:ext cx="45719" cy="448879"/>
    <xdr:pic>
      <xdr:nvPicPr>
        <xdr:cNvPr id="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222</xdr:row>
      <xdr:rowOff>0</xdr:rowOff>
    </xdr:from>
    <xdr:ext cx="45719" cy="448879"/>
    <xdr:pic>
      <xdr:nvPicPr>
        <xdr:cNvPr id="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222</xdr:row>
      <xdr:rowOff>0</xdr:rowOff>
    </xdr:from>
    <xdr:ext cx="4535" cy="341993"/>
    <xdr:pic>
      <xdr:nvPicPr>
        <xdr:cNvPr id="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222</xdr:row>
      <xdr:rowOff>0</xdr:rowOff>
    </xdr:from>
    <xdr:ext cx="4535" cy="341993"/>
    <xdr:pic>
      <xdr:nvPicPr>
        <xdr:cNvPr id="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222</xdr:row>
      <xdr:rowOff>0</xdr:rowOff>
    </xdr:from>
    <xdr:ext cx="4535" cy="341993"/>
    <xdr:pic>
      <xdr:nvPicPr>
        <xdr:cNvPr id="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222</xdr:row>
      <xdr:rowOff>65690</xdr:rowOff>
    </xdr:from>
    <xdr:ext cx="45719" cy="448879"/>
    <xdr:pic>
      <xdr:nvPicPr>
        <xdr:cNvPr id="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222</xdr:row>
      <xdr:rowOff>0</xdr:rowOff>
    </xdr:from>
    <xdr:ext cx="45719" cy="448879"/>
    <xdr:pic>
      <xdr:nvPicPr>
        <xdr:cNvPr id="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222</xdr:row>
      <xdr:rowOff>0</xdr:rowOff>
    </xdr:from>
    <xdr:ext cx="4535" cy="341993"/>
    <xdr:pic>
      <xdr:nvPicPr>
        <xdr:cNvPr id="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222</xdr:row>
      <xdr:rowOff>0</xdr:rowOff>
    </xdr:from>
    <xdr:ext cx="4535" cy="341993"/>
    <xdr:pic>
      <xdr:nvPicPr>
        <xdr:cNvPr id="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222</xdr:row>
      <xdr:rowOff>0</xdr:rowOff>
    </xdr:from>
    <xdr:ext cx="4535" cy="341993"/>
    <xdr:pic>
      <xdr:nvPicPr>
        <xdr:cNvPr id="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223</xdr:row>
      <xdr:rowOff>65690</xdr:rowOff>
    </xdr:from>
    <xdr:ext cx="45719" cy="448879"/>
    <xdr:pic>
      <xdr:nvPicPr>
        <xdr:cNvPr id="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223</xdr:row>
      <xdr:rowOff>0</xdr:rowOff>
    </xdr:from>
    <xdr:ext cx="45719" cy="448879"/>
    <xdr:pic>
      <xdr:nvPicPr>
        <xdr:cNvPr id="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223</xdr:row>
      <xdr:rowOff>0</xdr:rowOff>
    </xdr:from>
    <xdr:ext cx="4535" cy="341993"/>
    <xdr:pic>
      <xdr:nvPicPr>
        <xdr:cNvPr id="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223</xdr:row>
      <xdr:rowOff>0</xdr:rowOff>
    </xdr:from>
    <xdr:ext cx="4535" cy="341993"/>
    <xdr:pic>
      <xdr:nvPicPr>
        <xdr:cNvPr id="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223</xdr:row>
      <xdr:rowOff>0</xdr:rowOff>
    </xdr:from>
    <xdr:ext cx="4535" cy="341993"/>
    <xdr:pic>
      <xdr:nvPicPr>
        <xdr:cNvPr id="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223</xdr:row>
      <xdr:rowOff>65690</xdr:rowOff>
    </xdr:from>
    <xdr:ext cx="45719" cy="448879"/>
    <xdr:pic>
      <xdr:nvPicPr>
        <xdr:cNvPr id="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223</xdr:row>
      <xdr:rowOff>0</xdr:rowOff>
    </xdr:from>
    <xdr:ext cx="45719" cy="448879"/>
    <xdr:pic>
      <xdr:nvPicPr>
        <xdr:cNvPr id="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223</xdr:row>
      <xdr:rowOff>0</xdr:rowOff>
    </xdr:from>
    <xdr:ext cx="4535" cy="341993"/>
    <xdr:pic>
      <xdr:nvPicPr>
        <xdr:cNvPr id="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223</xdr:row>
      <xdr:rowOff>0</xdr:rowOff>
    </xdr:from>
    <xdr:ext cx="4535" cy="341993"/>
    <xdr:pic>
      <xdr:nvPicPr>
        <xdr:cNvPr id="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223</xdr:row>
      <xdr:rowOff>0</xdr:rowOff>
    </xdr:from>
    <xdr:ext cx="4535" cy="341993"/>
    <xdr:pic>
      <xdr:nvPicPr>
        <xdr:cNvPr id="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224</xdr:row>
      <xdr:rowOff>65690</xdr:rowOff>
    </xdr:from>
    <xdr:ext cx="45719" cy="448879"/>
    <xdr:pic>
      <xdr:nvPicPr>
        <xdr:cNvPr id="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224</xdr:row>
      <xdr:rowOff>0</xdr:rowOff>
    </xdr:from>
    <xdr:ext cx="45719" cy="448879"/>
    <xdr:pic>
      <xdr:nvPicPr>
        <xdr:cNvPr id="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224</xdr:row>
      <xdr:rowOff>0</xdr:rowOff>
    </xdr:from>
    <xdr:ext cx="4535" cy="341993"/>
    <xdr:pic>
      <xdr:nvPicPr>
        <xdr:cNvPr id="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224</xdr:row>
      <xdr:rowOff>0</xdr:rowOff>
    </xdr:from>
    <xdr:ext cx="4535" cy="341993"/>
    <xdr:pic>
      <xdr:nvPicPr>
        <xdr:cNvPr id="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224</xdr:row>
      <xdr:rowOff>0</xdr:rowOff>
    </xdr:from>
    <xdr:ext cx="4535" cy="341993"/>
    <xdr:pic>
      <xdr:nvPicPr>
        <xdr:cNvPr id="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224</xdr:row>
      <xdr:rowOff>65690</xdr:rowOff>
    </xdr:from>
    <xdr:ext cx="45719" cy="448879"/>
    <xdr:pic>
      <xdr:nvPicPr>
        <xdr:cNvPr id="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224</xdr:row>
      <xdr:rowOff>0</xdr:rowOff>
    </xdr:from>
    <xdr:ext cx="45719" cy="448879"/>
    <xdr:pic>
      <xdr:nvPicPr>
        <xdr:cNvPr id="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224</xdr:row>
      <xdr:rowOff>0</xdr:rowOff>
    </xdr:from>
    <xdr:ext cx="4535" cy="341993"/>
    <xdr:pic>
      <xdr:nvPicPr>
        <xdr:cNvPr id="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224</xdr:row>
      <xdr:rowOff>0</xdr:rowOff>
    </xdr:from>
    <xdr:ext cx="4535" cy="341993"/>
    <xdr:pic>
      <xdr:nvPicPr>
        <xdr:cNvPr id="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224</xdr:row>
      <xdr:rowOff>0</xdr:rowOff>
    </xdr:from>
    <xdr:ext cx="4535" cy="341993"/>
    <xdr:pic>
      <xdr:nvPicPr>
        <xdr:cNvPr id="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224</xdr:row>
      <xdr:rowOff>65690</xdr:rowOff>
    </xdr:from>
    <xdr:ext cx="45719" cy="448879"/>
    <xdr:pic>
      <xdr:nvPicPr>
        <xdr:cNvPr id="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224</xdr:row>
      <xdr:rowOff>0</xdr:rowOff>
    </xdr:from>
    <xdr:ext cx="45719" cy="448879"/>
    <xdr:pic>
      <xdr:nvPicPr>
        <xdr:cNvPr id="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224</xdr:row>
      <xdr:rowOff>0</xdr:rowOff>
    </xdr:from>
    <xdr:ext cx="4535" cy="341993"/>
    <xdr:pic>
      <xdr:nvPicPr>
        <xdr:cNvPr id="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224</xdr:row>
      <xdr:rowOff>0</xdr:rowOff>
    </xdr:from>
    <xdr:ext cx="4535" cy="341993"/>
    <xdr:pic>
      <xdr:nvPicPr>
        <xdr:cNvPr id="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224</xdr:row>
      <xdr:rowOff>0</xdr:rowOff>
    </xdr:from>
    <xdr:ext cx="4535" cy="341993"/>
    <xdr:pic>
      <xdr:nvPicPr>
        <xdr:cNvPr id="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224</xdr:row>
      <xdr:rowOff>65690</xdr:rowOff>
    </xdr:from>
    <xdr:ext cx="45719" cy="448879"/>
    <xdr:pic>
      <xdr:nvPicPr>
        <xdr:cNvPr id="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224</xdr:row>
      <xdr:rowOff>0</xdr:rowOff>
    </xdr:from>
    <xdr:ext cx="45719" cy="448879"/>
    <xdr:pic>
      <xdr:nvPicPr>
        <xdr:cNvPr id="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224</xdr:row>
      <xdr:rowOff>0</xdr:rowOff>
    </xdr:from>
    <xdr:ext cx="4535" cy="341993"/>
    <xdr:pic>
      <xdr:nvPicPr>
        <xdr:cNvPr id="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224</xdr:row>
      <xdr:rowOff>0</xdr:rowOff>
    </xdr:from>
    <xdr:ext cx="4535" cy="341993"/>
    <xdr:pic>
      <xdr:nvPicPr>
        <xdr:cNvPr id="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224</xdr:row>
      <xdr:rowOff>0</xdr:rowOff>
    </xdr:from>
    <xdr:ext cx="4535" cy="341993"/>
    <xdr:pic>
      <xdr:nvPicPr>
        <xdr:cNvPr id="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225</xdr:row>
      <xdr:rowOff>65690</xdr:rowOff>
    </xdr:from>
    <xdr:ext cx="45719" cy="448879"/>
    <xdr:pic>
      <xdr:nvPicPr>
        <xdr:cNvPr id="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225</xdr:row>
      <xdr:rowOff>0</xdr:rowOff>
    </xdr:from>
    <xdr:ext cx="45719" cy="448879"/>
    <xdr:pic>
      <xdr:nvPicPr>
        <xdr:cNvPr id="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225</xdr:row>
      <xdr:rowOff>0</xdr:rowOff>
    </xdr:from>
    <xdr:ext cx="4535" cy="341993"/>
    <xdr:pic>
      <xdr:nvPicPr>
        <xdr:cNvPr id="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225</xdr:row>
      <xdr:rowOff>0</xdr:rowOff>
    </xdr:from>
    <xdr:ext cx="4535" cy="341993"/>
    <xdr:pic>
      <xdr:nvPicPr>
        <xdr:cNvPr id="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225</xdr:row>
      <xdr:rowOff>0</xdr:rowOff>
    </xdr:from>
    <xdr:ext cx="4535" cy="341993"/>
    <xdr:pic>
      <xdr:nvPicPr>
        <xdr:cNvPr id="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225</xdr:row>
      <xdr:rowOff>65690</xdr:rowOff>
    </xdr:from>
    <xdr:ext cx="45719" cy="448879"/>
    <xdr:pic>
      <xdr:nvPicPr>
        <xdr:cNvPr id="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225</xdr:row>
      <xdr:rowOff>0</xdr:rowOff>
    </xdr:from>
    <xdr:ext cx="45719" cy="448879"/>
    <xdr:pic>
      <xdr:nvPicPr>
        <xdr:cNvPr id="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225</xdr:row>
      <xdr:rowOff>0</xdr:rowOff>
    </xdr:from>
    <xdr:ext cx="4535" cy="341993"/>
    <xdr:pic>
      <xdr:nvPicPr>
        <xdr:cNvPr id="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225</xdr:row>
      <xdr:rowOff>0</xdr:rowOff>
    </xdr:from>
    <xdr:ext cx="4535" cy="341993"/>
    <xdr:pic>
      <xdr:nvPicPr>
        <xdr:cNvPr id="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225</xdr:row>
      <xdr:rowOff>0</xdr:rowOff>
    </xdr:from>
    <xdr:ext cx="4535" cy="341993"/>
    <xdr:pic>
      <xdr:nvPicPr>
        <xdr:cNvPr id="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225</xdr:row>
      <xdr:rowOff>65690</xdr:rowOff>
    </xdr:from>
    <xdr:ext cx="45719" cy="448879"/>
    <xdr:pic>
      <xdr:nvPicPr>
        <xdr:cNvPr id="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225</xdr:row>
      <xdr:rowOff>0</xdr:rowOff>
    </xdr:from>
    <xdr:ext cx="45719" cy="448879"/>
    <xdr:pic>
      <xdr:nvPicPr>
        <xdr:cNvPr id="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225</xdr:row>
      <xdr:rowOff>0</xdr:rowOff>
    </xdr:from>
    <xdr:ext cx="4535" cy="341993"/>
    <xdr:pic>
      <xdr:nvPicPr>
        <xdr:cNvPr id="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225</xdr:row>
      <xdr:rowOff>0</xdr:rowOff>
    </xdr:from>
    <xdr:ext cx="4535" cy="341993"/>
    <xdr:pic>
      <xdr:nvPicPr>
        <xdr:cNvPr id="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225</xdr:row>
      <xdr:rowOff>0</xdr:rowOff>
    </xdr:from>
    <xdr:ext cx="4535" cy="341993"/>
    <xdr:pic>
      <xdr:nvPicPr>
        <xdr:cNvPr id="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225</xdr:row>
      <xdr:rowOff>65690</xdr:rowOff>
    </xdr:from>
    <xdr:ext cx="45719" cy="448879"/>
    <xdr:pic>
      <xdr:nvPicPr>
        <xdr:cNvPr id="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225</xdr:row>
      <xdr:rowOff>0</xdr:rowOff>
    </xdr:from>
    <xdr:ext cx="45719" cy="448879"/>
    <xdr:pic>
      <xdr:nvPicPr>
        <xdr:cNvPr id="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225</xdr:row>
      <xdr:rowOff>0</xdr:rowOff>
    </xdr:from>
    <xdr:ext cx="4535" cy="341993"/>
    <xdr:pic>
      <xdr:nvPicPr>
        <xdr:cNvPr id="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225</xdr:row>
      <xdr:rowOff>0</xdr:rowOff>
    </xdr:from>
    <xdr:ext cx="4535" cy="341993"/>
    <xdr:pic>
      <xdr:nvPicPr>
        <xdr:cNvPr id="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225</xdr:row>
      <xdr:rowOff>0</xdr:rowOff>
    </xdr:from>
    <xdr:ext cx="4535" cy="341993"/>
    <xdr:pic>
      <xdr:nvPicPr>
        <xdr:cNvPr id="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695</xdr:row>
      <xdr:rowOff>122464</xdr:rowOff>
    </xdr:from>
    <xdr:ext cx="4535" cy="341993"/>
    <xdr:pic>
      <xdr:nvPicPr>
        <xdr:cNvPr id="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4162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201386</xdr:colOff>
      <xdr:row>705</xdr:row>
      <xdr:rowOff>68036</xdr:rowOff>
    </xdr:from>
    <xdr:ext cx="4535" cy="341993"/>
    <xdr:pic>
      <xdr:nvPicPr>
        <xdr:cNvPr id="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3207" y="537073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692</xdr:row>
      <xdr:rowOff>122464</xdr:rowOff>
    </xdr:from>
    <xdr:ext cx="4535" cy="341993"/>
    <xdr:pic>
      <xdr:nvPicPr>
        <xdr:cNvPr id="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549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693</xdr:row>
      <xdr:rowOff>122464</xdr:rowOff>
    </xdr:from>
    <xdr:ext cx="4535" cy="341993"/>
    <xdr:pic>
      <xdr:nvPicPr>
        <xdr:cNvPr id="1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0652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694</xdr:row>
      <xdr:rowOff>122464</xdr:rowOff>
    </xdr:from>
    <xdr:ext cx="4535" cy="341993"/>
    <xdr:pic>
      <xdr:nvPicPr>
        <xdr:cNvPr id="1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1645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834"/>
  <sheetViews>
    <sheetView tabSelected="1" topLeftCell="A290" zoomScale="70" zoomScaleNormal="70" workbookViewId="0">
      <selection activeCell="A297" sqref="A297:L297"/>
    </sheetView>
  </sheetViews>
  <sheetFormatPr defaultRowHeight="15" x14ac:dyDescent="0.25"/>
  <cols>
    <col min="1" max="1" width="6.28515625" style="34" customWidth="1"/>
    <col min="2" max="2" width="31.7109375" style="48" customWidth="1"/>
    <col min="3" max="3" width="19" style="34" customWidth="1"/>
    <col min="4" max="4" width="64.7109375" style="35" customWidth="1"/>
    <col min="5" max="5" width="13" style="34" customWidth="1"/>
    <col min="6" max="6" width="13.28515625" style="34" customWidth="1"/>
    <col min="7" max="7" width="15.28515625" style="36" customWidth="1"/>
    <col min="8" max="8" width="21.28515625" style="34" customWidth="1"/>
    <col min="9" max="9" width="16.5703125" style="14" customWidth="1"/>
    <col min="10" max="10" width="17.140625" style="31" customWidth="1"/>
    <col min="11" max="11" width="17.140625" style="29" customWidth="1"/>
    <col min="12" max="12" width="18.28515625" style="28" customWidth="1"/>
    <col min="13" max="13" width="0.140625" style="53" customWidth="1"/>
    <col min="14" max="18" width="17.140625" style="88" customWidth="1"/>
    <col min="19" max="24" width="9.140625" customWidth="1"/>
  </cols>
  <sheetData>
    <row r="1" spans="1:18" s="1" customFormat="1" ht="36" customHeight="1" x14ac:dyDescent="0.25">
      <c r="A1" s="154" t="s">
        <v>27</v>
      </c>
      <c r="B1" s="154"/>
      <c r="C1" s="154"/>
      <c r="D1" s="154"/>
      <c r="E1" s="154"/>
      <c r="F1" s="154"/>
      <c r="G1" s="154"/>
      <c r="H1" s="154"/>
      <c r="I1" s="154"/>
      <c r="J1" s="47"/>
      <c r="K1" s="20"/>
      <c r="L1" s="21"/>
      <c r="M1" s="50"/>
      <c r="N1" s="134"/>
      <c r="O1" s="134"/>
      <c r="P1" s="134"/>
      <c r="Q1" s="134"/>
      <c r="R1" s="134"/>
    </row>
    <row r="2" spans="1:18" s="2" customFormat="1" ht="66" customHeight="1" x14ac:dyDescent="0.25">
      <c r="A2" s="32" t="s">
        <v>0</v>
      </c>
      <c r="B2" s="32" t="s">
        <v>1</v>
      </c>
      <c r="C2" s="32" t="s">
        <v>6</v>
      </c>
      <c r="D2" s="32" t="s">
        <v>2</v>
      </c>
      <c r="E2" s="32" t="s">
        <v>1141</v>
      </c>
      <c r="F2" s="32" t="s">
        <v>3</v>
      </c>
      <c r="G2" s="33" t="s">
        <v>8</v>
      </c>
      <c r="H2" s="32" t="s">
        <v>15</v>
      </c>
      <c r="I2" s="6" t="s">
        <v>4</v>
      </c>
      <c r="J2" s="22" t="s">
        <v>4</v>
      </c>
      <c r="K2" s="22" t="s">
        <v>7</v>
      </c>
      <c r="L2" s="23" t="s">
        <v>13</v>
      </c>
      <c r="M2" s="51"/>
      <c r="N2" s="135"/>
      <c r="O2" s="136"/>
      <c r="P2" s="135"/>
      <c r="Q2" s="136"/>
      <c r="R2" s="136"/>
    </row>
    <row r="3" spans="1:18" s="3" customFormat="1" ht="19.5" customHeight="1" x14ac:dyDescent="0.25">
      <c r="A3" s="10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0">
        <v>7</v>
      </c>
      <c r="H3" s="10">
        <v>8</v>
      </c>
      <c r="I3" s="5">
        <v>9</v>
      </c>
      <c r="J3" s="10"/>
      <c r="K3" s="11">
        <v>10</v>
      </c>
      <c r="L3" s="40"/>
      <c r="M3" s="52"/>
      <c r="N3" s="41"/>
      <c r="O3" s="41"/>
      <c r="P3" s="41"/>
      <c r="Q3" s="41"/>
      <c r="R3" s="41"/>
    </row>
    <row r="4" spans="1:18" s="3" customFormat="1" ht="24.75" hidden="1" customHeight="1" x14ac:dyDescent="0.25">
      <c r="A4" s="158" t="s">
        <v>1142</v>
      </c>
      <c r="B4" s="159"/>
      <c r="C4" s="159"/>
      <c r="D4" s="159"/>
      <c r="E4" s="159"/>
      <c r="F4" s="159"/>
      <c r="G4" s="159"/>
      <c r="H4" s="159"/>
      <c r="I4" s="160"/>
      <c r="J4" s="46"/>
      <c r="K4" s="24"/>
      <c r="L4" s="25"/>
      <c r="M4" s="52"/>
      <c r="N4" s="41"/>
      <c r="O4" s="41"/>
      <c r="P4" s="41"/>
      <c r="Q4" s="41"/>
      <c r="R4" s="41"/>
    </row>
    <row r="5" spans="1:18" s="3" customFormat="1" ht="16.5" hidden="1" customHeight="1" x14ac:dyDescent="0.25">
      <c r="A5" s="161" t="s">
        <v>28</v>
      </c>
      <c r="B5" s="162"/>
      <c r="C5" s="162"/>
      <c r="D5" s="162"/>
      <c r="E5" s="162"/>
      <c r="F5" s="162"/>
      <c r="G5" s="162"/>
      <c r="H5" s="162"/>
      <c r="I5" s="162"/>
      <c r="J5" s="162"/>
      <c r="K5" s="162"/>
      <c r="L5" s="166"/>
      <c r="M5" s="52"/>
      <c r="N5" s="41"/>
      <c r="O5" s="41"/>
      <c r="P5" s="41"/>
      <c r="Q5" s="41"/>
      <c r="R5" s="41"/>
    </row>
    <row r="6" spans="1:18" s="3" customFormat="1" ht="38.25" hidden="1" customHeight="1" x14ac:dyDescent="0.25">
      <c r="A6" s="98">
        <v>1</v>
      </c>
      <c r="B6" s="5" t="s">
        <v>792</v>
      </c>
      <c r="C6" s="64" t="s">
        <v>581</v>
      </c>
      <c r="D6" s="101" t="s">
        <v>793</v>
      </c>
      <c r="E6" s="5">
        <v>32</v>
      </c>
      <c r="F6" s="64" t="s">
        <v>721</v>
      </c>
      <c r="G6" s="64">
        <v>119375</v>
      </c>
      <c r="H6" s="66">
        <f t="shared" ref="H6:H16" si="0">E6*G6</f>
        <v>3820000</v>
      </c>
      <c r="I6" s="11" t="s">
        <v>12</v>
      </c>
      <c r="J6" s="64" t="s">
        <v>37</v>
      </c>
      <c r="K6" s="64" t="s">
        <v>544</v>
      </c>
      <c r="L6" s="40" t="s">
        <v>794</v>
      </c>
      <c r="M6" s="52"/>
      <c r="N6" s="41"/>
      <c r="O6" s="41"/>
      <c r="P6" s="41"/>
      <c r="Q6" s="41"/>
      <c r="R6" s="41"/>
    </row>
    <row r="7" spans="1:18" s="3" customFormat="1" ht="34.5" hidden="1" customHeight="1" x14ac:dyDescent="0.25">
      <c r="A7" s="10">
        <v>2</v>
      </c>
      <c r="B7" s="5" t="s">
        <v>795</v>
      </c>
      <c r="C7" s="64" t="s">
        <v>581</v>
      </c>
      <c r="D7" s="13" t="s">
        <v>796</v>
      </c>
      <c r="E7" s="12">
        <v>15</v>
      </c>
      <c r="F7" s="64" t="s">
        <v>721</v>
      </c>
      <c r="G7" s="4">
        <v>61964.29</v>
      </c>
      <c r="H7" s="67">
        <f t="shared" si="0"/>
        <v>929464.35</v>
      </c>
      <c r="I7" s="11" t="s">
        <v>12</v>
      </c>
      <c r="J7" s="64" t="s">
        <v>37</v>
      </c>
      <c r="K7" s="64" t="s">
        <v>544</v>
      </c>
      <c r="L7" s="40" t="s">
        <v>794</v>
      </c>
      <c r="M7" s="52"/>
      <c r="N7" s="41"/>
      <c r="O7" s="41"/>
      <c r="P7" s="41"/>
      <c r="Q7" s="41"/>
      <c r="R7" s="41"/>
    </row>
    <row r="8" spans="1:18" s="3" customFormat="1" ht="32.25" hidden="1" customHeight="1" x14ac:dyDescent="0.25">
      <c r="A8" s="10">
        <v>3</v>
      </c>
      <c r="B8" s="4" t="s">
        <v>797</v>
      </c>
      <c r="C8" s="64" t="s">
        <v>581</v>
      </c>
      <c r="D8" s="101" t="s">
        <v>798</v>
      </c>
      <c r="E8" s="12">
        <v>3</v>
      </c>
      <c r="F8" s="64" t="s">
        <v>721</v>
      </c>
      <c r="G8" s="5">
        <v>63839.28</v>
      </c>
      <c r="H8" s="67">
        <f t="shared" si="0"/>
        <v>191517.84</v>
      </c>
      <c r="I8" s="11" t="s">
        <v>12</v>
      </c>
      <c r="J8" s="64" t="s">
        <v>37</v>
      </c>
      <c r="K8" s="64" t="s">
        <v>544</v>
      </c>
      <c r="L8" s="123" t="s">
        <v>794</v>
      </c>
      <c r="M8" s="52"/>
      <c r="N8" s="41"/>
      <c r="O8" s="41"/>
      <c r="P8" s="41"/>
      <c r="Q8" s="41"/>
      <c r="R8" s="41"/>
    </row>
    <row r="9" spans="1:18" s="3" customFormat="1" ht="30" hidden="1" customHeight="1" x14ac:dyDescent="0.25">
      <c r="A9" s="10">
        <v>4</v>
      </c>
      <c r="B9" s="5" t="s">
        <v>1076</v>
      </c>
      <c r="C9" s="64" t="s">
        <v>168</v>
      </c>
      <c r="D9" s="64" t="s">
        <v>1068</v>
      </c>
      <c r="E9" s="12">
        <v>1</v>
      </c>
      <c r="F9" s="64" t="s">
        <v>184</v>
      </c>
      <c r="G9" s="5">
        <v>7128550</v>
      </c>
      <c r="H9" s="67">
        <f t="shared" si="0"/>
        <v>7128550</v>
      </c>
      <c r="I9" s="11" t="s">
        <v>12</v>
      </c>
      <c r="J9" s="65" t="s">
        <v>126</v>
      </c>
      <c r="K9" s="64" t="s">
        <v>816</v>
      </c>
      <c r="L9" s="123" t="s">
        <v>1069</v>
      </c>
      <c r="M9" s="52"/>
      <c r="N9" s="41"/>
      <c r="O9" s="41"/>
      <c r="P9" s="41"/>
      <c r="Q9" s="41"/>
      <c r="R9" s="41"/>
    </row>
    <row r="10" spans="1:18" s="3" customFormat="1" ht="30" hidden="1" customHeight="1" x14ac:dyDescent="0.25">
      <c r="A10" s="10">
        <v>5</v>
      </c>
      <c r="B10" s="5" t="s">
        <v>1133</v>
      </c>
      <c r="C10" s="64" t="s">
        <v>581</v>
      </c>
      <c r="D10" s="64" t="s">
        <v>1134</v>
      </c>
      <c r="E10" s="12">
        <v>1</v>
      </c>
      <c r="F10" s="64" t="s">
        <v>184</v>
      </c>
      <c r="G10" s="5">
        <v>1884375</v>
      </c>
      <c r="H10" s="67">
        <f t="shared" si="0"/>
        <v>1884375</v>
      </c>
      <c r="I10" s="11" t="s">
        <v>12</v>
      </c>
      <c r="J10" s="65" t="s">
        <v>126</v>
      </c>
      <c r="K10" s="64" t="s">
        <v>816</v>
      </c>
      <c r="L10" s="123" t="s">
        <v>1128</v>
      </c>
      <c r="M10" s="52"/>
      <c r="N10" s="41"/>
      <c r="O10" s="41"/>
      <c r="P10" s="41"/>
      <c r="Q10" s="41"/>
      <c r="R10" s="41"/>
    </row>
    <row r="11" spans="1:18" s="3" customFormat="1" ht="30" hidden="1" customHeight="1" x14ac:dyDescent="0.25">
      <c r="A11" s="10">
        <v>6</v>
      </c>
      <c r="B11" s="5" t="s">
        <v>1135</v>
      </c>
      <c r="C11" s="64" t="s">
        <v>581</v>
      </c>
      <c r="D11" s="64" t="s">
        <v>1134</v>
      </c>
      <c r="E11" s="12">
        <v>2</v>
      </c>
      <c r="F11" s="64" t="s">
        <v>184</v>
      </c>
      <c r="G11" s="5">
        <v>893437.5</v>
      </c>
      <c r="H11" s="67">
        <f t="shared" si="0"/>
        <v>1786875</v>
      </c>
      <c r="I11" s="11" t="s">
        <v>12</v>
      </c>
      <c r="J11" s="65" t="s">
        <v>126</v>
      </c>
      <c r="K11" s="64" t="s">
        <v>816</v>
      </c>
      <c r="L11" s="123" t="s">
        <v>1128</v>
      </c>
      <c r="M11" s="52"/>
      <c r="N11" s="41"/>
      <c r="O11" s="41"/>
      <c r="P11" s="41"/>
      <c r="Q11" s="41"/>
      <c r="R11" s="41"/>
    </row>
    <row r="12" spans="1:18" s="3" customFormat="1" ht="30" hidden="1" customHeight="1" x14ac:dyDescent="0.25">
      <c r="A12" s="10">
        <v>7</v>
      </c>
      <c r="B12" s="5" t="s">
        <v>1136</v>
      </c>
      <c r="C12" s="64" t="s">
        <v>581</v>
      </c>
      <c r="D12" s="64" t="s">
        <v>1134</v>
      </c>
      <c r="E12" s="12">
        <v>1</v>
      </c>
      <c r="F12" s="64" t="s">
        <v>184</v>
      </c>
      <c r="G12" s="5">
        <v>580401.79</v>
      </c>
      <c r="H12" s="67">
        <f t="shared" si="0"/>
        <v>580401.79</v>
      </c>
      <c r="I12" s="11" t="s">
        <v>12</v>
      </c>
      <c r="J12" s="65" t="s">
        <v>126</v>
      </c>
      <c r="K12" s="64" t="s">
        <v>816</v>
      </c>
      <c r="L12" s="123" t="s">
        <v>1128</v>
      </c>
      <c r="M12" s="52"/>
      <c r="N12" s="41"/>
      <c r="O12" s="41"/>
      <c r="P12" s="41"/>
      <c r="Q12" s="41"/>
      <c r="R12" s="41"/>
    </row>
    <row r="13" spans="1:18" s="3" customFormat="1" ht="30" hidden="1" customHeight="1" x14ac:dyDescent="0.25">
      <c r="A13" s="10">
        <v>8</v>
      </c>
      <c r="B13" s="5" t="s">
        <v>1137</v>
      </c>
      <c r="C13" s="64" t="s">
        <v>581</v>
      </c>
      <c r="D13" s="64" t="s">
        <v>1134</v>
      </c>
      <c r="E13" s="12">
        <v>1</v>
      </c>
      <c r="F13" s="64" t="s">
        <v>184</v>
      </c>
      <c r="G13" s="5">
        <v>442232.14</v>
      </c>
      <c r="H13" s="67">
        <f t="shared" si="0"/>
        <v>442232.14</v>
      </c>
      <c r="I13" s="11" t="s">
        <v>12</v>
      </c>
      <c r="J13" s="65" t="s">
        <v>126</v>
      </c>
      <c r="K13" s="64" t="s">
        <v>816</v>
      </c>
      <c r="L13" s="123" t="s">
        <v>1128</v>
      </c>
      <c r="M13" s="52"/>
      <c r="N13" s="41"/>
      <c r="O13" s="41"/>
      <c r="P13" s="41"/>
      <c r="Q13" s="41"/>
      <c r="R13" s="41"/>
    </row>
    <row r="14" spans="1:18" s="3" customFormat="1" ht="30" hidden="1" customHeight="1" x14ac:dyDescent="0.25">
      <c r="A14" s="10">
        <v>9</v>
      </c>
      <c r="B14" s="5" t="s">
        <v>1138</v>
      </c>
      <c r="C14" s="64" t="s">
        <v>581</v>
      </c>
      <c r="D14" s="64" t="s">
        <v>1134</v>
      </c>
      <c r="E14" s="12">
        <v>1</v>
      </c>
      <c r="F14" s="64" t="s">
        <v>184</v>
      </c>
      <c r="G14" s="5">
        <v>491071.43</v>
      </c>
      <c r="H14" s="67">
        <f t="shared" si="0"/>
        <v>491071.43</v>
      </c>
      <c r="I14" s="11" t="s">
        <v>12</v>
      </c>
      <c r="J14" s="65" t="s">
        <v>126</v>
      </c>
      <c r="K14" s="64" t="s">
        <v>816</v>
      </c>
      <c r="L14" s="123" t="s">
        <v>1128</v>
      </c>
      <c r="M14" s="52"/>
      <c r="N14" s="41"/>
      <c r="O14" s="41"/>
      <c r="P14" s="41"/>
      <c r="Q14" s="41"/>
      <c r="R14" s="41"/>
    </row>
    <row r="15" spans="1:18" s="3" customFormat="1" ht="30" hidden="1" customHeight="1" x14ac:dyDescent="0.25">
      <c r="A15" s="10">
        <v>10</v>
      </c>
      <c r="B15" s="5" t="s">
        <v>1139</v>
      </c>
      <c r="C15" s="64" t="s">
        <v>581</v>
      </c>
      <c r="D15" s="64" t="s">
        <v>1134</v>
      </c>
      <c r="E15" s="12">
        <v>1</v>
      </c>
      <c r="F15" s="64" t="s">
        <v>184</v>
      </c>
      <c r="G15" s="5">
        <v>40178.57</v>
      </c>
      <c r="H15" s="67">
        <f t="shared" si="0"/>
        <v>40178.57</v>
      </c>
      <c r="I15" s="11" t="s">
        <v>12</v>
      </c>
      <c r="J15" s="65" t="s">
        <v>126</v>
      </c>
      <c r="K15" s="64" t="s">
        <v>816</v>
      </c>
      <c r="L15" s="123" t="s">
        <v>1128</v>
      </c>
      <c r="M15" s="52"/>
      <c r="N15" s="41"/>
      <c r="O15" s="41"/>
      <c r="P15" s="41"/>
      <c r="Q15" s="41"/>
      <c r="R15" s="41"/>
    </row>
    <row r="16" spans="1:18" s="3" customFormat="1" ht="35.25" hidden="1" customHeight="1" x14ac:dyDescent="0.25">
      <c r="A16" s="10">
        <v>11</v>
      </c>
      <c r="B16" s="5" t="s">
        <v>1140</v>
      </c>
      <c r="C16" s="64" t="s">
        <v>581</v>
      </c>
      <c r="D16" s="64" t="s">
        <v>1134</v>
      </c>
      <c r="E16" s="12">
        <v>1</v>
      </c>
      <c r="F16" s="64" t="s">
        <v>184</v>
      </c>
      <c r="G16" s="5">
        <v>401785.71</v>
      </c>
      <c r="H16" s="67">
        <f t="shared" si="0"/>
        <v>401785.71</v>
      </c>
      <c r="I16" s="11" t="s">
        <v>12</v>
      </c>
      <c r="J16" s="65" t="s">
        <v>126</v>
      </c>
      <c r="K16" s="64" t="s">
        <v>816</v>
      </c>
      <c r="L16" s="123" t="s">
        <v>1128</v>
      </c>
      <c r="M16" s="52"/>
      <c r="N16" s="41"/>
      <c r="O16" s="41"/>
      <c r="P16" s="41"/>
      <c r="Q16" s="41"/>
      <c r="R16" s="41"/>
    </row>
    <row r="17" spans="1:18" s="3" customFormat="1" ht="21" hidden="1" customHeight="1" x14ac:dyDescent="0.25">
      <c r="A17" s="155" t="s">
        <v>5</v>
      </c>
      <c r="B17" s="156"/>
      <c r="C17" s="156"/>
      <c r="D17" s="156"/>
      <c r="E17" s="156"/>
      <c r="F17" s="156"/>
      <c r="G17" s="157"/>
      <c r="H17" s="43">
        <f>SUM(H6:H16)</f>
        <v>17696451.830000002</v>
      </c>
      <c r="I17" s="44"/>
      <c r="J17" s="44"/>
      <c r="K17" s="44"/>
      <c r="L17" s="124"/>
      <c r="M17" s="121"/>
      <c r="N17" s="41"/>
      <c r="O17" s="41"/>
      <c r="P17" s="41"/>
      <c r="Q17" s="41"/>
      <c r="R17" s="41"/>
    </row>
    <row r="18" spans="1:18" s="3" customFormat="1" ht="15.75" hidden="1" customHeight="1" x14ac:dyDescent="0.25">
      <c r="A18" s="161" t="s">
        <v>11</v>
      </c>
      <c r="B18" s="162"/>
      <c r="C18" s="162"/>
      <c r="D18" s="162"/>
      <c r="E18" s="162"/>
      <c r="F18" s="162"/>
      <c r="G18" s="162"/>
      <c r="H18" s="162"/>
      <c r="I18" s="162"/>
      <c r="J18" s="122"/>
      <c r="K18" s="122"/>
      <c r="L18" s="122"/>
      <c r="M18" s="52"/>
      <c r="N18" s="41"/>
      <c r="O18" s="41"/>
      <c r="P18" s="41"/>
      <c r="Q18" s="41"/>
      <c r="R18" s="41"/>
    </row>
    <row r="19" spans="1:18" s="3" customFormat="1" ht="48" hidden="1" customHeight="1" x14ac:dyDescent="0.25">
      <c r="A19" s="64">
        <v>1</v>
      </c>
      <c r="B19" s="64" t="s">
        <v>1143</v>
      </c>
      <c r="C19" s="10" t="s">
        <v>1146</v>
      </c>
      <c r="D19" s="64" t="s">
        <v>1144</v>
      </c>
      <c r="E19" s="67">
        <v>1</v>
      </c>
      <c r="F19" s="64" t="s">
        <v>1145</v>
      </c>
      <c r="G19" s="64"/>
      <c r="H19" s="12">
        <v>3696428.57</v>
      </c>
      <c r="I19" s="11" t="s">
        <v>12</v>
      </c>
      <c r="J19" s="30" t="s">
        <v>19</v>
      </c>
      <c r="K19" s="24" t="s">
        <v>1147</v>
      </c>
      <c r="L19" s="25" t="s">
        <v>1148</v>
      </c>
      <c r="M19" s="52"/>
      <c r="N19" s="41"/>
      <c r="O19" s="41"/>
      <c r="P19" s="41"/>
      <c r="Q19" s="41"/>
      <c r="R19" s="41"/>
    </row>
    <row r="20" spans="1:18" s="3" customFormat="1" ht="52.5" hidden="1" customHeight="1" x14ac:dyDescent="0.25">
      <c r="A20" s="64">
        <v>2</v>
      </c>
      <c r="B20" s="64" t="s">
        <v>1206</v>
      </c>
      <c r="C20" s="64" t="s">
        <v>168</v>
      </c>
      <c r="D20" s="64" t="s">
        <v>1207</v>
      </c>
      <c r="E20" s="67">
        <v>1</v>
      </c>
      <c r="F20" s="64" t="s">
        <v>1145</v>
      </c>
      <c r="G20" s="64"/>
      <c r="H20" s="12">
        <v>264000</v>
      </c>
      <c r="I20" s="11" t="s">
        <v>12</v>
      </c>
      <c r="J20" s="30" t="s">
        <v>1204</v>
      </c>
      <c r="K20" s="24" t="s">
        <v>1147</v>
      </c>
      <c r="L20" s="25" t="s">
        <v>1205</v>
      </c>
      <c r="M20" s="52"/>
      <c r="N20" s="41"/>
      <c r="O20" s="41"/>
      <c r="P20" s="41"/>
      <c r="Q20" s="41"/>
      <c r="R20" s="41"/>
    </row>
    <row r="21" spans="1:18" s="3" customFormat="1" ht="26.25" hidden="1" customHeight="1" x14ac:dyDescent="0.25">
      <c r="A21" s="155" t="s">
        <v>9</v>
      </c>
      <c r="B21" s="156"/>
      <c r="C21" s="156"/>
      <c r="D21" s="156"/>
      <c r="E21" s="156"/>
      <c r="F21" s="156"/>
      <c r="G21" s="157"/>
      <c r="H21" s="43">
        <f>SUM(H19:H20)</f>
        <v>3960428.57</v>
      </c>
      <c r="I21" s="24"/>
      <c r="J21" s="30"/>
      <c r="K21" s="24"/>
      <c r="L21" s="25"/>
      <c r="M21" s="52"/>
      <c r="N21" s="41"/>
      <c r="O21" s="41"/>
      <c r="P21" s="41"/>
      <c r="Q21" s="41"/>
      <c r="R21" s="41"/>
    </row>
    <row r="22" spans="1:18" s="3" customFormat="1" ht="18.75" hidden="1" customHeight="1" x14ac:dyDescent="0.25">
      <c r="A22" s="151" t="s">
        <v>20</v>
      </c>
      <c r="B22" s="152"/>
      <c r="C22" s="152"/>
      <c r="D22" s="152"/>
      <c r="E22" s="152"/>
      <c r="F22" s="152"/>
      <c r="G22" s="152"/>
      <c r="H22" s="152"/>
      <c r="I22" s="153"/>
      <c r="J22" s="84"/>
      <c r="K22" s="24"/>
      <c r="L22" s="25"/>
      <c r="M22" s="52"/>
      <c r="N22" s="41"/>
      <c r="O22" s="41"/>
      <c r="P22" s="41"/>
      <c r="Q22" s="41"/>
      <c r="R22" s="41"/>
    </row>
    <row r="23" spans="1:18" s="3" customFormat="1" ht="38.25" hidden="1" customHeight="1" x14ac:dyDescent="0.2">
      <c r="A23" s="10">
        <v>1</v>
      </c>
      <c r="B23" s="55" t="s">
        <v>167</v>
      </c>
      <c r="C23" s="64" t="s">
        <v>168</v>
      </c>
      <c r="D23" s="92" t="s">
        <v>169</v>
      </c>
      <c r="E23" s="10">
        <v>1</v>
      </c>
      <c r="F23" s="10" t="s">
        <v>17</v>
      </c>
      <c r="G23" s="32"/>
      <c r="H23" s="12">
        <v>51979000</v>
      </c>
      <c r="I23" s="11" t="s">
        <v>12</v>
      </c>
      <c r="J23" s="93" t="s">
        <v>126</v>
      </c>
      <c r="K23" s="24" t="s">
        <v>101</v>
      </c>
      <c r="L23" s="25" t="s">
        <v>170</v>
      </c>
      <c r="M23" s="52"/>
      <c r="N23" s="41"/>
      <c r="O23" s="41"/>
      <c r="P23" s="41"/>
      <c r="Q23" s="41"/>
      <c r="R23" s="41"/>
    </row>
    <row r="24" spans="1:18" s="3" customFormat="1" ht="35.25" hidden="1" customHeight="1" x14ac:dyDescent="0.25">
      <c r="A24" s="10">
        <v>2</v>
      </c>
      <c r="B24" s="55" t="s">
        <v>171</v>
      </c>
      <c r="C24" s="64" t="s">
        <v>168</v>
      </c>
      <c r="D24" s="12" t="s">
        <v>172</v>
      </c>
      <c r="E24" s="10">
        <v>1</v>
      </c>
      <c r="F24" s="10" t="s">
        <v>17</v>
      </c>
      <c r="G24" s="42"/>
      <c r="H24" s="12">
        <v>3080000</v>
      </c>
      <c r="I24" s="11" t="s">
        <v>12</v>
      </c>
      <c r="J24" s="30" t="s">
        <v>126</v>
      </c>
      <c r="K24" s="24" t="s">
        <v>101</v>
      </c>
      <c r="L24" s="25" t="s">
        <v>170</v>
      </c>
      <c r="M24" s="52"/>
      <c r="N24" s="41"/>
      <c r="O24" s="41"/>
      <c r="P24" s="41"/>
      <c r="Q24" s="41"/>
      <c r="R24" s="41"/>
    </row>
    <row r="25" spans="1:18" s="3" customFormat="1" ht="82.5" hidden="1" customHeight="1" x14ac:dyDescent="0.25">
      <c r="A25" s="10">
        <v>3</v>
      </c>
      <c r="B25" s="55" t="s">
        <v>236</v>
      </c>
      <c r="C25" s="64" t="s">
        <v>168</v>
      </c>
      <c r="D25" s="55" t="s">
        <v>237</v>
      </c>
      <c r="E25" s="10">
        <v>1</v>
      </c>
      <c r="F25" s="10" t="s">
        <v>17</v>
      </c>
      <c r="G25" s="42"/>
      <c r="H25" s="12">
        <v>1558103760.71</v>
      </c>
      <c r="I25" s="11" t="s">
        <v>12</v>
      </c>
      <c r="J25" s="30" t="s">
        <v>19</v>
      </c>
      <c r="K25" s="24" t="s">
        <v>234</v>
      </c>
      <c r="L25" s="25" t="s">
        <v>235</v>
      </c>
      <c r="M25" s="52"/>
      <c r="N25" s="41"/>
      <c r="O25" s="41"/>
      <c r="P25" s="41"/>
      <c r="Q25" s="41"/>
      <c r="R25" s="41"/>
    </row>
    <row r="26" spans="1:18" s="3" customFormat="1" ht="48.75" hidden="1" customHeight="1" x14ac:dyDescent="0.25">
      <c r="A26" s="10">
        <v>4</v>
      </c>
      <c r="B26" s="55" t="s">
        <v>264</v>
      </c>
      <c r="C26" s="64" t="s">
        <v>168</v>
      </c>
      <c r="D26" s="55" t="s">
        <v>265</v>
      </c>
      <c r="E26" s="10">
        <v>1</v>
      </c>
      <c r="F26" s="10" t="s">
        <v>17</v>
      </c>
      <c r="G26" s="42"/>
      <c r="H26" s="12">
        <v>8274312</v>
      </c>
      <c r="I26" s="11" t="s">
        <v>12</v>
      </c>
      <c r="J26" s="30" t="s">
        <v>262</v>
      </c>
      <c r="K26" s="24" t="s">
        <v>144</v>
      </c>
      <c r="L26" s="68" t="s">
        <v>263</v>
      </c>
      <c r="M26" s="52"/>
      <c r="N26" s="41"/>
      <c r="O26" s="41"/>
      <c r="P26" s="41"/>
      <c r="Q26" s="41"/>
      <c r="R26" s="41"/>
    </row>
    <row r="27" spans="1:18" s="3" customFormat="1" ht="70.5" hidden="1" customHeight="1" x14ac:dyDescent="0.25">
      <c r="A27" s="10">
        <v>5</v>
      </c>
      <c r="B27" s="55" t="s">
        <v>582</v>
      </c>
      <c r="C27" s="64" t="s">
        <v>581</v>
      </c>
      <c r="D27" s="55" t="s">
        <v>583</v>
      </c>
      <c r="E27" s="10">
        <v>1</v>
      </c>
      <c r="F27" s="10" t="s">
        <v>17</v>
      </c>
      <c r="G27" s="42"/>
      <c r="H27" s="12">
        <v>21428571.420000002</v>
      </c>
      <c r="I27" s="11" t="s">
        <v>12</v>
      </c>
      <c r="J27" s="30" t="s">
        <v>126</v>
      </c>
      <c r="K27" s="24" t="s">
        <v>26</v>
      </c>
      <c r="L27" s="102" t="s">
        <v>584</v>
      </c>
      <c r="M27" s="52"/>
      <c r="N27" s="41"/>
      <c r="O27" s="41"/>
      <c r="P27" s="41"/>
      <c r="Q27" s="41"/>
      <c r="R27" s="41"/>
    </row>
    <row r="28" spans="1:18" s="3" customFormat="1" ht="27.75" hidden="1" customHeight="1" x14ac:dyDescent="0.25">
      <c r="A28" s="155" t="s">
        <v>25</v>
      </c>
      <c r="B28" s="156"/>
      <c r="C28" s="156"/>
      <c r="D28" s="156"/>
      <c r="E28" s="156"/>
      <c r="F28" s="156"/>
      <c r="G28" s="157"/>
      <c r="H28" s="43">
        <f>SUM(H23:H27)</f>
        <v>1642865644.1300001</v>
      </c>
      <c r="I28" s="24"/>
      <c r="J28" s="30"/>
      <c r="K28" s="24"/>
      <c r="L28" s="25"/>
      <c r="M28" s="52"/>
      <c r="N28" s="41"/>
      <c r="O28" s="41"/>
      <c r="P28" s="41"/>
      <c r="Q28" s="41"/>
      <c r="R28" s="41"/>
    </row>
    <row r="29" spans="1:18" s="3" customFormat="1" ht="19.5" hidden="1" customHeight="1" x14ac:dyDescent="0.25">
      <c r="A29" s="163" t="s">
        <v>10</v>
      </c>
      <c r="B29" s="164"/>
      <c r="C29" s="164"/>
      <c r="D29" s="164"/>
      <c r="E29" s="164"/>
      <c r="F29" s="164"/>
      <c r="G29" s="165"/>
      <c r="H29" s="38">
        <f>H28+H21+H17</f>
        <v>1664522524.53</v>
      </c>
      <c r="I29" s="26"/>
      <c r="J29" s="37"/>
      <c r="K29" s="26"/>
      <c r="L29" s="25"/>
      <c r="M29" s="52"/>
      <c r="N29" s="41"/>
      <c r="O29" s="41"/>
      <c r="P29" s="41"/>
      <c r="Q29" s="41"/>
      <c r="R29" s="41"/>
    </row>
    <row r="30" spans="1:18" s="3" customFormat="1" ht="22.5" customHeight="1" x14ac:dyDescent="0.25">
      <c r="A30" s="151" t="s">
        <v>24</v>
      </c>
      <c r="B30" s="152"/>
      <c r="C30" s="152"/>
      <c r="D30" s="152"/>
      <c r="E30" s="152"/>
      <c r="F30" s="152"/>
      <c r="G30" s="152"/>
      <c r="H30" s="152"/>
      <c r="I30" s="152"/>
      <c r="J30" s="152"/>
      <c r="K30" s="152"/>
      <c r="L30" s="153"/>
      <c r="M30" s="71"/>
      <c r="N30" s="41"/>
      <c r="O30" s="41"/>
      <c r="P30" s="41"/>
      <c r="Q30" s="41"/>
      <c r="R30" s="41"/>
    </row>
    <row r="31" spans="1:18" s="41" customFormat="1" ht="18.75" customHeight="1" x14ac:dyDescent="0.25">
      <c r="A31" s="151" t="s">
        <v>28</v>
      </c>
      <c r="B31" s="152"/>
      <c r="C31" s="152"/>
      <c r="D31" s="152"/>
      <c r="E31" s="152"/>
      <c r="F31" s="152"/>
      <c r="G31" s="152"/>
      <c r="H31" s="152"/>
      <c r="I31" s="153"/>
      <c r="J31" s="45"/>
      <c r="K31" s="39"/>
      <c r="L31" s="40"/>
      <c r="M31" s="72"/>
    </row>
    <row r="32" spans="1:18" s="3" customFormat="1" ht="39.75" customHeight="1" x14ac:dyDescent="0.25">
      <c r="A32" s="10">
        <v>1</v>
      </c>
      <c r="B32" s="13" t="s">
        <v>42</v>
      </c>
      <c r="C32" s="10" t="s">
        <v>43</v>
      </c>
      <c r="D32" s="12" t="s">
        <v>44</v>
      </c>
      <c r="E32" s="12">
        <v>4000000</v>
      </c>
      <c r="F32" s="10" t="s">
        <v>178</v>
      </c>
      <c r="G32" s="12">
        <v>123.13</v>
      </c>
      <c r="H32" s="12">
        <f t="shared" ref="H32:H72" si="1">E32*G32</f>
        <v>492520000</v>
      </c>
      <c r="I32" s="10" t="s">
        <v>12</v>
      </c>
      <c r="J32" s="30" t="s">
        <v>16</v>
      </c>
      <c r="K32" s="24" t="s">
        <v>100</v>
      </c>
      <c r="L32" s="49" t="s">
        <v>45</v>
      </c>
      <c r="M32" s="52"/>
      <c r="N32" s="41"/>
      <c r="O32" s="41"/>
      <c r="P32" s="41"/>
      <c r="Q32" s="41"/>
      <c r="R32" s="41"/>
    </row>
    <row r="33" spans="1:18" s="3" customFormat="1" ht="53.25" customHeight="1" x14ac:dyDescent="0.25">
      <c r="A33" s="10">
        <v>2</v>
      </c>
      <c r="B33" s="55" t="s">
        <v>91</v>
      </c>
      <c r="C33" s="64" t="s">
        <v>92</v>
      </c>
      <c r="D33" s="79" t="s">
        <v>93</v>
      </c>
      <c r="E33" s="66">
        <v>15000</v>
      </c>
      <c r="F33" s="10" t="s">
        <v>178</v>
      </c>
      <c r="G33" s="64">
        <v>116.07</v>
      </c>
      <c r="H33" s="67">
        <f t="shared" si="1"/>
        <v>1741050</v>
      </c>
      <c r="I33" s="10" t="s">
        <v>12</v>
      </c>
      <c r="J33" s="30" t="s">
        <v>99</v>
      </c>
      <c r="K33" s="24" t="s">
        <v>100</v>
      </c>
      <c r="L33" s="49" t="s">
        <v>115</v>
      </c>
      <c r="M33" s="52"/>
      <c r="N33" s="41"/>
      <c r="O33" s="41"/>
      <c r="P33" s="41"/>
      <c r="Q33" s="41"/>
      <c r="R33" s="41"/>
    </row>
    <row r="34" spans="1:18" s="3" customFormat="1" ht="63" customHeight="1" x14ac:dyDescent="0.25">
      <c r="A34" s="10">
        <v>3</v>
      </c>
      <c r="B34" s="55" t="s">
        <v>91</v>
      </c>
      <c r="C34" s="64" t="s">
        <v>94</v>
      </c>
      <c r="D34" s="64" t="s">
        <v>93</v>
      </c>
      <c r="E34" s="66">
        <v>60000</v>
      </c>
      <c r="F34" s="10" t="s">
        <v>178</v>
      </c>
      <c r="G34" s="64">
        <v>129.46</v>
      </c>
      <c r="H34" s="67">
        <f t="shared" si="1"/>
        <v>7767600.0000000009</v>
      </c>
      <c r="I34" s="10" t="s">
        <v>12</v>
      </c>
      <c r="J34" s="30" t="s">
        <v>99</v>
      </c>
      <c r="K34" s="24" t="s">
        <v>101</v>
      </c>
      <c r="L34" s="49" t="s">
        <v>115</v>
      </c>
      <c r="M34" s="52"/>
      <c r="N34" s="41"/>
      <c r="O34" s="41"/>
      <c r="P34" s="41"/>
      <c r="Q34" s="41"/>
      <c r="R34" s="41"/>
    </row>
    <row r="35" spans="1:18" s="3" customFormat="1" ht="52.5" customHeight="1" x14ac:dyDescent="0.25">
      <c r="A35" s="10">
        <v>4</v>
      </c>
      <c r="B35" s="55" t="s">
        <v>95</v>
      </c>
      <c r="C35" s="64" t="s">
        <v>94</v>
      </c>
      <c r="D35" s="79" t="s">
        <v>96</v>
      </c>
      <c r="E35" s="66">
        <v>80000</v>
      </c>
      <c r="F35" s="10" t="s">
        <v>178</v>
      </c>
      <c r="G35" s="67">
        <v>120.53</v>
      </c>
      <c r="H35" s="67">
        <f t="shared" si="1"/>
        <v>9642400</v>
      </c>
      <c r="I35" s="10" t="s">
        <v>12</v>
      </c>
      <c r="J35" s="30" t="s">
        <v>99</v>
      </c>
      <c r="K35" s="24" t="s">
        <v>101</v>
      </c>
      <c r="L35" s="49" t="s">
        <v>115</v>
      </c>
      <c r="M35" s="52"/>
      <c r="N35" s="41"/>
      <c r="O35" s="41"/>
      <c r="P35" s="41"/>
      <c r="Q35" s="41"/>
      <c r="R35" s="41"/>
    </row>
    <row r="36" spans="1:18" s="3" customFormat="1" ht="67.5" customHeight="1" x14ac:dyDescent="0.25">
      <c r="A36" s="10">
        <v>5</v>
      </c>
      <c r="B36" s="55" t="s">
        <v>97</v>
      </c>
      <c r="C36" s="64" t="s">
        <v>94</v>
      </c>
      <c r="D36" s="64" t="s">
        <v>98</v>
      </c>
      <c r="E36" s="66">
        <v>60000</v>
      </c>
      <c r="F36" s="10" t="s">
        <v>178</v>
      </c>
      <c r="G36" s="67">
        <v>164.29</v>
      </c>
      <c r="H36" s="67">
        <f t="shared" si="1"/>
        <v>9857400</v>
      </c>
      <c r="I36" s="10" t="s">
        <v>12</v>
      </c>
      <c r="J36" s="30" t="s">
        <v>99</v>
      </c>
      <c r="K36" s="24" t="s">
        <v>100</v>
      </c>
      <c r="L36" s="49" t="s">
        <v>115</v>
      </c>
      <c r="M36" s="52"/>
      <c r="N36" s="41"/>
      <c r="O36" s="41"/>
      <c r="P36" s="41"/>
      <c r="Q36" s="41"/>
      <c r="R36" s="41"/>
    </row>
    <row r="37" spans="1:18" s="3" customFormat="1" ht="120.75" customHeight="1" x14ac:dyDescent="0.25">
      <c r="A37" s="10">
        <v>6</v>
      </c>
      <c r="B37" s="55" t="s">
        <v>267</v>
      </c>
      <c r="C37" s="70" t="s">
        <v>122</v>
      </c>
      <c r="D37" s="99" t="s">
        <v>121</v>
      </c>
      <c r="E37" s="64">
        <v>1</v>
      </c>
      <c r="F37" s="64" t="s">
        <v>179</v>
      </c>
      <c r="G37" s="67">
        <v>436089.29</v>
      </c>
      <c r="H37" s="67">
        <f t="shared" si="1"/>
        <v>436089.29</v>
      </c>
      <c r="I37" s="10" t="s">
        <v>12</v>
      </c>
      <c r="J37" s="30" t="s">
        <v>123</v>
      </c>
      <c r="K37" s="24" t="s">
        <v>101</v>
      </c>
      <c r="L37" s="49" t="s">
        <v>145</v>
      </c>
      <c r="M37" s="52"/>
      <c r="N37" s="41"/>
      <c r="O37" s="41"/>
      <c r="P37" s="41"/>
      <c r="Q37" s="41"/>
      <c r="R37" s="41"/>
    </row>
    <row r="38" spans="1:18" s="3" customFormat="1" ht="61.5" customHeight="1" x14ac:dyDescent="0.25">
      <c r="A38" s="10">
        <v>7</v>
      </c>
      <c r="B38" s="64" t="s">
        <v>141</v>
      </c>
      <c r="C38" s="64" t="s">
        <v>18</v>
      </c>
      <c r="D38" s="64" t="s">
        <v>142</v>
      </c>
      <c r="E38" s="64">
        <v>240</v>
      </c>
      <c r="F38" s="64" t="s">
        <v>143</v>
      </c>
      <c r="G38" s="67">
        <v>446</v>
      </c>
      <c r="H38" s="67">
        <f t="shared" si="1"/>
        <v>107040</v>
      </c>
      <c r="I38" s="10" t="s">
        <v>12</v>
      </c>
      <c r="J38" s="30" t="s">
        <v>126</v>
      </c>
      <c r="K38" s="24" t="s">
        <v>144</v>
      </c>
      <c r="L38" s="49" t="s">
        <v>146</v>
      </c>
      <c r="M38" s="52"/>
      <c r="N38" s="41"/>
      <c r="O38" s="41"/>
      <c r="P38" s="41"/>
      <c r="Q38" s="41"/>
      <c r="R38" s="41"/>
    </row>
    <row r="39" spans="1:18" s="3" customFormat="1" ht="39.75" customHeight="1" x14ac:dyDescent="0.25">
      <c r="A39" s="10">
        <v>8</v>
      </c>
      <c r="B39" s="64" t="s">
        <v>147</v>
      </c>
      <c r="C39" s="64" t="s">
        <v>18</v>
      </c>
      <c r="D39" s="79" t="s">
        <v>148</v>
      </c>
      <c r="E39" s="64">
        <v>235</v>
      </c>
      <c r="F39" s="64" t="s">
        <v>143</v>
      </c>
      <c r="G39" s="67">
        <v>3000</v>
      </c>
      <c r="H39" s="67">
        <f t="shared" si="1"/>
        <v>705000</v>
      </c>
      <c r="I39" s="10" t="s">
        <v>12</v>
      </c>
      <c r="J39" s="30" t="s">
        <v>126</v>
      </c>
      <c r="K39" s="30" t="s">
        <v>149</v>
      </c>
      <c r="L39" s="49" t="s">
        <v>580</v>
      </c>
      <c r="M39" s="52"/>
      <c r="N39" s="41"/>
      <c r="O39" s="41"/>
      <c r="P39" s="41"/>
      <c r="Q39" s="41"/>
      <c r="R39" s="41"/>
    </row>
    <row r="40" spans="1:18" s="3" customFormat="1" ht="81.75" customHeight="1" x14ac:dyDescent="0.25">
      <c r="A40" s="10">
        <v>9</v>
      </c>
      <c r="B40" s="64" t="s">
        <v>150</v>
      </c>
      <c r="C40" s="64" t="s">
        <v>18</v>
      </c>
      <c r="D40" s="79" t="s">
        <v>151</v>
      </c>
      <c r="E40" s="64">
        <v>61</v>
      </c>
      <c r="F40" s="64" t="s">
        <v>143</v>
      </c>
      <c r="G40" s="67">
        <v>62690</v>
      </c>
      <c r="H40" s="67">
        <f t="shared" si="1"/>
        <v>3824090</v>
      </c>
      <c r="I40" s="10" t="s">
        <v>12</v>
      </c>
      <c r="J40" s="30" t="s">
        <v>126</v>
      </c>
      <c r="K40" s="30" t="s">
        <v>149</v>
      </c>
      <c r="L40" s="49" t="s">
        <v>580</v>
      </c>
      <c r="M40" s="52"/>
      <c r="N40" s="41"/>
      <c r="O40" s="41"/>
      <c r="P40" s="41"/>
      <c r="Q40" s="41"/>
      <c r="R40" s="41"/>
    </row>
    <row r="41" spans="1:18" s="3" customFormat="1" ht="56.25" customHeight="1" x14ac:dyDescent="0.25">
      <c r="A41" s="10">
        <v>10</v>
      </c>
      <c r="B41" s="64" t="s">
        <v>183</v>
      </c>
      <c r="C41" s="64" t="s">
        <v>18</v>
      </c>
      <c r="D41" s="55" t="s">
        <v>253</v>
      </c>
      <c r="E41" s="64">
        <v>200</v>
      </c>
      <c r="F41" s="64" t="s">
        <v>184</v>
      </c>
      <c r="G41" s="67">
        <v>14107</v>
      </c>
      <c r="H41" s="67">
        <f t="shared" si="1"/>
        <v>2821400</v>
      </c>
      <c r="I41" s="10" t="s">
        <v>12</v>
      </c>
      <c r="J41" s="30" t="s">
        <v>180</v>
      </c>
      <c r="K41" s="30" t="s">
        <v>181</v>
      </c>
      <c r="L41" s="49" t="s">
        <v>182</v>
      </c>
      <c r="M41" s="52"/>
      <c r="N41" s="41"/>
      <c r="O41" s="41"/>
      <c r="P41" s="41"/>
      <c r="Q41" s="41"/>
      <c r="R41" s="41"/>
    </row>
    <row r="42" spans="1:18" s="3" customFormat="1" ht="56.25" customHeight="1" x14ac:dyDescent="0.25">
      <c r="A42" s="10">
        <v>11</v>
      </c>
      <c r="B42" s="64" t="s">
        <v>185</v>
      </c>
      <c r="C42" s="64" t="s">
        <v>18</v>
      </c>
      <c r="D42" s="55" t="s">
        <v>253</v>
      </c>
      <c r="E42" s="64">
        <v>200</v>
      </c>
      <c r="F42" s="64" t="s">
        <v>184</v>
      </c>
      <c r="G42" s="67">
        <v>7411</v>
      </c>
      <c r="H42" s="67">
        <f t="shared" si="1"/>
        <v>1482200</v>
      </c>
      <c r="I42" s="10" t="s">
        <v>12</v>
      </c>
      <c r="J42" s="30" t="s">
        <v>180</v>
      </c>
      <c r="K42" s="30" t="s">
        <v>181</v>
      </c>
      <c r="L42" s="49" t="s">
        <v>182</v>
      </c>
      <c r="M42" s="52"/>
      <c r="N42" s="41"/>
      <c r="O42" s="41"/>
      <c r="P42" s="41"/>
      <c r="Q42" s="41"/>
      <c r="R42" s="41"/>
    </row>
    <row r="43" spans="1:18" s="3" customFormat="1" ht="56.25" customHeight="1" x14ac:dyDescent="0.25">
      <c r="A43" s="10">
        <v>12</v>
      </c>
      <c r="B43" s="64" t="s">
        <v>186</v>
      </c>
      <c r="C43" s="64" t="s">
        <v>18</v>
      </c>
      <c r="D43" s="55" t="s">
        <v>253</v>
      </c>
      <c r="E43" s="64">
        <v>200</v>
      </c>
      <c r="F43" s="64" t="s">
        <v>184</v>
      </c>
      <c r="G43" s="67">
        <v>875</v>
      </c>
      <c r="H43" s="67">
        <f t="shared" si="1"/>
        <v>175000</v>
      </c>
      <c r="I43" s="10" t="s">
        <v>12</v>
      </c>
      <c r="J43" s="30" t="s">
        <v>180</v>
      </c>
      <c r="K43" s="30" t="s">
        <v>181</v>
      </c>
      <c r="L43" s="49" t="s">
        <v>182</v>
      </c>
      <c r="M43" s="52"/>
      <c r="N43" s="41"/>
      <c r="O43" s="41"/>
      <c r="P43" s="41"/>
      <c r="Q43" s="41"/>
      <c r="R43" s="41"/>
    </row>
    <row r="44" spans="1:18" s="3" customFormat="1" ht="56.25" customHeight="1" x14ac:dyDescent="0.25">
      <c r="A44" s="10">
        <v>13</v>
      </c>
      <c r="B44" s="64" t="s">
        <v>187</v>
      </c>
      <c r="C44" s="64" t="s">
        <v>18</v>
      </c>
      <c r="D44" s="55" t="s">
        <v>253</v>
      </c>
      <c r="E44" s="64">
        <v>200</v>
      </c>
      <c r="F44" s="64" t="s">
        <v>143</v>
      </c>
      <c r="G44" s="67">
        <v>1875</v>
      </c>
      <c r="H44" s="67">
        <f t="shared" si="1"/>
        <v>375000</v>
      </c>
      <c r="I44" s="10" t="s">
        <v>12</v>
      </c>
      <c r="J44" s="30" t="s">
        <v>180</v>
      </c>
      <c r="K44" s="30" t="s">
        <v>181</v>
      </c>
      <c r="L44" s="49" t="s">
        <v>182</v>
      </c>
      <c r="M44" s="52"/>
      <c r="N44" s="41"/>
      <c r="O44" s="41"/>
      <c r="P44" s="41"/>
      <c r="Q44" s="41"/>
      <c r="R44" s="41"/>
    </row>
    <row r="45" spans="1:18" s="3" customFormat="1" ht="56.25" customHeight="1" x14ac:dyDescent="0.25">
      <c r="A45" s="10">
        <v>14</v>
      </c>
      <c r="B45" s="64" t="s">
        <v>194</v>
      </c>
      <c r="C45" s="64" t="s">
        <v>18</v>
      </c>
      <c r="D45" s="55" t="s">
        <v>195</v>
      </c>
      <c r="E45" s="64">
        <v>60</v>
      </c>
      <c r="F45" s="64" t="s">
        <v>179</v>
      </c>
      <c r="G45" s="67">
        <v>223440</v>
      </c>
      <c r="H45" s="67">
        <f t="shared" si="1"/>
        <v>13406400</v>
      </c>
      <c r="I45" s="10" t="s">
        <v>12</v>
      </c>
      <c r="J45" s="30" t="s">
        <v>180</v>
      </c>
      <c r="K45" s="30" t="s">
        <v>149</v>
      </c>
      <c r="L45" s="49" t="s">
        <v>1070</v>
      </c>
      <c r="M45" s="52"/>
      <c r="N45" s="41"/>
      <c r="O45" s="41"/>
      <c r="P45" s="41"/>
      <c r="Q45" s="41"/>
      <c r="R45" s="41"/>
    </row>
    <row r="46" spans="1:18" s="3" customFormat="1" ht="41.25" customHeight="1" x14ac:dyDescent="0.25">
      <c r="A46" s="10">
        <v>15</v>
      </c>
      <c r="B46" s="64" t="s">
        <v>207</v>
      </c>
      <c r="C46" s="12" t="s">
        <v>201</v>
      </c>
      <c r="D46" s="55" t="s">
        <v>208</v>
      </c>
      <c r="E46" s="67">
        <v>33075637.920000002</v>
      </c>
      <c r="F46" s="64" t="s">
        <v>210</v>
      </c>
      <c r="G46" s="67">
        <v>13.45</v>
      </c>
      <c r="H46" s="67">
        <f t="shared" si="1"/>
        <v>444867330.02399999</v>
      </c>
      <c r="I46" s="10" t="s">
        <v>12</v>
      </c>
      <c r="J46" s="30" t="s">
        <v>123</v>
      </c>
      <c r="K46" s="30" t="s">
        <v>206</v>
      </c>
      <c r="L46" s="49" t="s">
        <v>209</v>
      </c>
      <c r="M46" s="52"/>
      <c r="N46" s="41"/>
      <c r="O46" s="41"/>
      <c r="P46" s="41"/>
      <c r="Q46" s="41"/>
      <c r="R46" s="41"/>
    </row>
    <row r="47" spans="1:18" s="3" customFormat="1" ht="36.75" customHeight="1" x14ac:dyDescent="0.25">
      <c r="A47" s="10">
        <v>16</v>
      </c>
      <c r="B47" s="64" t="s">
        <v>207</v>
      </c>
      <c r="C47" s="12" t="s">
        <v>201</v>
      </c>
      <c r="D47" s="55" t="s">
        <v>211</v>
      </c>
      <c r="E47" s="67">
        <v>147755.54</v>
      </c>
      <c r="F47" s="64" t="s">
        <v>210</v>
      </c>
      <c r="G47" s="67">
        <v>13.45</v>
      </c>
      <c r="H47" s="67">
        <f t="shared" si="1"/>
        <v>1987312.013</v>
      </c>
      <c r="I47" s="10" t="s">
        <v>12</v>
      </c>
      <c r="J47" s="30" t="s">
        <v>123</v>
      </c>
      <c r="K47" s="30" t="s">
        <v>206</v>
      </c>
      <c r="L47" s="49" t="s">
        <v>209</v>
      </c>
      <c r="M47" s="52"/>
      <c r="N47" s="41"/>
      <c r="O47" s="41"/>
      <c r="P47" s="41"/>
      <c r="Q47" s="41"/>
      <c r="R47" s="41"/>
    </row>
    <row r="48" spans="1:18" s="3" customFormat="1" ht="36.75" customHeight="1" x14ac:dyDescent="0.25">
      <c r="A48" s="10">
        <v>17</v>
      </c>
      <c r="B48" s="64" t="s">
        <v>207</v>
      </c>
      <c r="C48" s="12" t="s">
        <v>201</v>
      </c>
      <c r="D48" s="55" t="s">
        <v>212</v>
      </c>
      <c r="E48" s="67">
        <v>349212.94</v>
      </c>
      <c r="F48" s="64" t="s">
        <v>210</v>
      </c>
      <c r="G48" s="67">
        <v>13.45</v>
      </c>
      <c r="H48" s="67">
        <f t="shared" si="1"/>
        <v>4696914.0429999996</v>
      </c>
      <c r="I48" s="10" t="s">
        <v>12</v>
      </c>
      <c r="J48" s="30" t="s">
        <v>123</v>
      </c>
      <c r="K48" s="30" t="s">
        <v>206</v>
      </c>
      <c r="L48" s="49" t="s">
        <v>209</v>
      </c>
      <c r="M48" s="52"/>
      <c r="N48" s="41"/>
      <c r="O48" s="41"/>
      <c r="P48" s="41"/>
      <c r="Q48" s="41"/>
      <c r="R48" s="41"/>
    </row>
    <row r="49" spans="1:18" s="3" customFormat="1" ht="47.25" customHeight="1" x14ac:dyDescent="0.25">
      <c r="A49" s="10">
        <v>18</v>
      </c>
      <c r="B49" s="100" t="s">
        <v>216</v>
      </c>
      <c r="C49" s="64" t="s">
        <v>18</v>
      </c>
      <c r="D49" s="64" t="s">
        <v>217</v>
      </c>
      <c r="E49" s="104">
        <v>323</v>
      </c>
      <c r="F49" s="64" t="s">
        <v>218</v>
      </c>
      <c r="G49" s="67">
        <v>17453.57</v>
      </c>
      <c r="H49" s="67">
        <f t="shared" si="1"/>
        <v>5637503.1100000003</v>
      </c>
      <c r="I49" s="10" t="s">
        <v>12</v>
      </c>
      <c r="J49" s="30" t="s">
        <v>37</v>
      </c>
      <c r="K49" s="30" t="s">
        <v>181</v>
      </c>
      <c r="L49" s="49" t="s">
        <v>226</v>
      </c>
      <c r="M49" s="52"/>
      <c r="N49" s="41"/>
      <c r="O49" s="41"/>
      <c r="P49" s="41"/>
      <c r="Q49" s="41"/>
      <c r="R49" s="41"/>
    </row>
    <row r="50" spans="1:18" s="3" customFormat="1" ht="54" customHeight="1" x14ac:dyDescent="0.25">
      <c r="A50" s="10">
        <v>19</v>
      </c>
      <c r="B50" s="100" t="s">
        <v>216</v>
      </c>
      <c r="C50" s="64" t="s">
        <v>197</v>
      </c>
      <c r="D50" s="64" t="s">
        <v>217</v>
      </c>
      <c r="E50" s="104">
        <v>108</v>
      </c>
      <c r="F50" s="64" t="s">
        <v>218</v>
      </c>
      <c r="G50" s="67">
        <v>17453.57</v>
      </c>
      <c r="H50" s="67">
        <f t="shared" si="1"/>
        <v>1884985.56</v>
      </c>
      <c r="I50" s="10" t="s">
        <v>12</v>
      </c>
      <c r="J50" s="30" t="s">
        <v>37</v>
      </c>
      <c r="K50" s="30" t="s">
        <v>206</v>
      </c>
      <c r="L50" s="49" t="s">
        <v>226</v>
      </c>
      <c r="M50" s="52"/>
      <c r="N50" s="41"/>
      <c r="O50" s="41"/>
      <c r="P50" s="41"/>
      <c r="Q50" s="41"/>
      <c r="R50" s="41"/>
    </row>
    <row r="51" spans="1:18" s="3" customFormat="1" ht="70.5" customHeight="1" x14ac:dyDescent="0.25">
      <c r="A51" s="10">
        <v>20</v>
      </c>
      <c r="B51" s="5" t="s">
        <v>241</v>
      </c>
      <c r="C51" s="64" t="s">
        <v>18</v>
      </c>
      <c r="D51" s="64" t="s">
        <v>242</v>
      </c>
      <c r="E51" s="104">
        <v>16</v>
      </c>
      <c r="F51" s="64" t="s">
        <v>143</v>
      </c>
      <c r="G51" s="67">
        <v>46400</v>
      </c>
      <c r="H51" s="67">
        <f t="shared" si="1"/>
        <v>742400</v>
      </c>
      <c r="I51" s="10" t="s">
        <v>12</v>
      </c>
      <c r="J51" s="30" t="s">
        <v>99</v>
      </c>
      <c r="K51" s="30" t="s">
        <v>181</v>
      </c>
      <c r="L51" s="49" t="s">
        <v>243</v>
      </c>
      <c r="M51" s="52"/>
      <c r="N51" s="41"/>
      <c r="O51" s="41"/>
      <c r="P51" s="41"/>
      <c r="Q51" s="41"/>
      <c r="R51" s="41"/>
    </row>
    <row r="52" spans="1:18" s="3" customFormat="1" ht="59.25" customHeight="1" x14ac:dyDescent="0.25">
      <c r="A52" s="10">
        <v>21</v>
      </c>
      <c r="B52" s="5" t="s">
        <v>244</v>
      </c>
      <c r="C52" s="64" t="s">
        <v>18</v>
      </c>
      <c r="D52" s="64" t="s">
        <v>245</v>
      </c>
      <c r="E52" s="104">
        <v>4</v>
      </c>
      <c r="F52" s="64" t="s">
        <v>179</v>
      </c>
      <c r="G52" s="67"/>
      <c r="H52" s="67"/>
      <c r="I52" s="10" t="s">
        <v>12</v>
      </c>
      <c r="J52" s="30" t="s">
        <v>99</v>
      </c>
      <c r="K52" s="30" t="s">
        <v>181</v>
      </c>
      <c r="L52" s="49" t="s">
        <v>1103</v>
      </c>
      <c r="M52" s="52"/>
      <c r="N52" s="41"/>
      <c r="O52" s="41"/>
      <c r="P52" s="41"/>
      <c r="Q52" s="41"/>
      <c r="R52" s="41"/>
    </row>
    <row r="53" spans="1:18" s="3" customFormat="1" ht="44.25" customHeight="1" x14ac:dyDescent="0.25">
      <c r="A53" s="10">
        <v>22</v>
      </c>
      <c r="B53" s="5" t="s">
        <v>271</v>
      </c>
      <c r="C53" s="64" t="s">
        <v>43</v>
      </c>
      <c r="D53" s="55" t="s">
        <v>255</v>
      </c>
      <c r="E53" s="104">
        <v>500</v>
      </c>
      <c r="F53" s="64" t="s">
        <v>143</v>
      </c>
      <c r="G53" s="67">
        <v>27232.14</v>
      </c>
      <c r="H53" s="67">
        <f t="shared" si="1"/>
        <v>13616070</v>
      </c>
      <c r="I53" s="10" t="s">
        <v>12</v>
      </c>
      <c r="J53" s="30" t="s">
        <v>21</v>
      </c>
      <c r="K53" s="30" t="s">
        <v>181</v>
      </c>
      <c r="L53" s="49" t="s">
        <v>261</v>
      </c>
      <c r="M53" s="52"/>
      <c r="N53" s="41"/>
      <c r="O53" s="41"/>
      <c r="P53" s="41"/>
      <c r="Q53" s="41"/>
      <c r="R53" s="41"/>
    </row>
    <row r="54" spans="1:18" s="3" customFormat="1" ht="53.25" customHeight="1" x14ac:dyDescent="0.25">
      <c r="A54" s="10">
        <v>23</v>
      </c>
      <c r="B54" s="5" t="s">
        <v>250</v>
      </c>
      <c r="C54" s="12" t="s">
        <v>251</v>
      </c>
      <c r="D54" s="12" t="s">
        <v>252</v>
      </c>
      <c r="E54" s="104">
        <v>1</v>
      </c>
      <c r="F54" s="64" t="s">
        <v>179</v>
      </c>
      <c r="G54" s="67">
        <v>30000000</v>
      </c>
      <c r="H54" s="67">
        <f t="shared" si="1"/>
        <v>30000000</v>
      </c>
      <c r="I54" s="10" t="s">
        <v>12</v>
      </c>
      <c r="J54" s="30" t="s">
        <v>126</v>
      </c>
      <c r="K54" s="30" t="s">
        <v>181</v>
      </c>
      <c r="L54" s="49" t="s">
        <v>256</v>
      </c>
      <c r="M54" s="52"/>
      <c r="N54" s="41"/>
      <c r="O54" s="41"/>
      <c r="P54" s="41"/>
      <c r="Q54" s="41"/>
      <c r="R54" s="41"/>
    </row>
    <row r="55" spans="1:18" s="3" customFormat="1" ht="78" customHeight="1" x14ac:dyDescent="0.25">
      <c r="A55" s="10">
        <v>24</v>
      </c>
      <c r="B55" s="55" t="s">
        <v>257</v>
      </c>
      <c r="C55" s="64" t="s">
        <v>18</v>
      </c>
      <c r="D55" s="64" t="s">
        <v>258</v>
      </c>
      <c r="E55" s="104">
        <v>65</v>
      </c>
      <c r="F55" s="64" t="s">
        <v>143</v>
      </c>
      <c r="G55" s="67">
        <v>7200</v>
      </c>
      <c r="H55" s="67">
        <f t="shared" si="1"/>
        <v>468000</v>
      </c>
      <c r="I55" s="10" t="s">
        <v>12</v>
      </c>
      <c r="J55" s="30" t="s">
        <v>126</v>
      </c>
      <c r="K55" s="30" t="s">
        <v>181</v>
      </c>
      <c r="L55" s="49" t="s">
        <v>256</v>
      </c>
      <c r="M55" s="52"/>
      <c r="N55" s="41"/>
      <c r="O55" s="41"/>
      <c r="P55" s="41"/>
      <c r="Q55" s="41"/>
      <c r="R55" s="41"/>
    </row>
    <row r="56" spans="1:18" s="3" customFormat="1" ht="78" customHeight="1" x14ac:dyDescent="0.25">
      <c r="A56" s="10">
        <v>25</v>
      </c>
      <c r="B56" s="55" t="s">
        <v>260</v>
      </c>
      <c r="C56" s="64" t="s">
        <v>18</v>
      </c>
      <c r="D56" s="64" t="s">
        <v>259</v>
      </c>
      <c r="E56" s="104">
        <v>55</v>
      </c>
      <c r="F56" s="64" t="s">
        <v>143</v>
      </c>
      <c r="G56" s="67">
        <v>7200</v>
      </c>
      <c r="H56" s="67">
        <f t="shared" si="1"/>
        <v>396000</v>
      </c>
      <c r="I56" s="10" t="s">
        <v>12</v>
      </c>
      <c r="J56" s="30" t="s">
        <v>126</v>
      </c>
      <c r="K56" s="30" t="s">
        <v>181</v>
      </c>
      <c r="L56" s="49" t="s">
        <v>256</v>
      </c>
      <c r="M56" s="52"/>
      <c r="N56" s="41"/>
      <c r="O56" s="41"/>
      <c r="P56" s="41"/>
      <c r="Q56" s="41"/>
      <c r="R56" s="41"/>
    </row>
    <row r="57" spans="1:18" s="3" customFormat="1" ht="112.5" customHeight="1" x14ac:dyDescent="0.25">
      <c r="A57" s="10">
        <v>26</v>
      </c>
      <c r="B57" s="55" t="s">
        <v>269</v>
      </c>
      <c r="C57" s="64" t="s">
        <v>18</v>
      </c>
      <c r="D57" s="64" t="s">
        <v>270</v>
      </c>
      <c r="E57" s="104">
        <v>80</v>
      </c>
      <c r="F57" s="64" t="s">
        <v>143</v>
      </c>
      <c r="G57" s="67">
        <v>45535.71</v>
      </c>
      <c r="H57" s="67">
        <f t="shared" si="1"/>
        <v>3642856.8</v>
      </c>
      <c r="I57" s="10" t="s">
        <v>12</v>
      </c>
      <c r="J57" s="30" t="s">
        <v>123</v>
      </c>
      <c r="K57" s="30" t="s">
        <v>181</v>
      </c>
      <c r="L57" s="49" t="s">
        <v>268</v>
      </c>
      <c r="M57" s="52"/>
      <c r="N57" s="41"/>
      <c r="O57" s="41"/>
      <c r="P57" s="41"/>
      <c r="Q57" s="41"/>
      <c r="R57" s="41"/>
    </row>
    <row r="58" spans="1:18" s="3" customFormat="1" ht="78" customHeight="1" x14ac:dyDescent="0.25">
      <c r="A58" s="10">
        <v>27</v>
      </c>
      <c r="B58" s="55" t="s">
        <v>281</v>
      </c>
      <c r="C58" s="64" t="s">
        <v>18</v>
      </c>
      <c r="D58" s="80" t="s">
        <v>282</v>
      </c>
      <c r="E58" s="104">
        <v>40</v>
      </c>
      <c r="F58" s="64" t="s">
        <v>179</v>
      </c>
      <c r="G58" s="67">
        <v>17000</v>
      </c>
      <c r="H58" s="67">
        <f t="shared" si="1"/>
        <v>680000</v>
      </c>
      <c r="I58" s="10" t="s">
        <v>12</v>
      </c>
      <c r="J58" s="30" t="s">
        <v>126</v>
      </c>
      <c r="K58" s="30" t="s">
        <v>149</v>
      </c>
      <c r="L58" s="49" t="s">
        <v>283</v>
      </c>
      <c r="M58" s="52"/>
      <c r="N58" s="41"/>
      <c r="O58" s="41"/>
      <c r="P58" s="41"/>
      <c r="Q58" s="41"/>
      <c r="R58" s="41"/>
    </row>
    <row r="59" spans="1:18" s="3" customFormat="1" ht="78" customHeight="1" x14ac:dyDescent="0.25">
      <c r="A59" s="10">
        <v>28</v>
      </c>
      <c r="B59" s="114" t="s">
        <v>284</v>
      </c>
      <c r="C59" s="80" t="s">
        <v>18</v>
      </c>
      <c r="D59" s="80" t="s">
        <v>285</v>
      </c>
      <c r="E59" s="104">
        <v>40</v>
      </c>
      <c r="F59" s="64" t="s">
        <v>179</v>
      </c>
      <c r="G59" s="67">
        <v>17000</v>
      </c>
      <c r="H59" s="67">
        <f t="shared" si="1"/>
        <v>680000</v>
      </c>
      <c r="I59" s="10" t="s">
        <v>12</v>
      </c>
      <c r="J59" s="30" t="s">
        <v>126</v>
      </c>
      <c r="K59" s="30" t="s">
        <v>149</v>
      </c>
      <c r="L59" s="49" t="s">
        <v>283</v>
      </c>
      <c r="M59" s="52"/>
      <c r="N59" s="41"/>
      <c r="O59" s="41"/>
      <c r="P59" s="41"/>
      <c r="Q59" s="41"/>
      <c r="R59" s="41"/>
    </row>
    <row r="60" spans="1:18" s="3" customFormat="1" ht="71.25" customHeight="1" x14ac:dyDescent="0.25">
      <c r="A60" s="10">
        <v>29</v>
      </c>
      <c r="B60" s="114" t="s">
        <v>286</v>
      </c>
      <c r="C60" s="80" t="s">
        <v>18</v>
      </c>
      <c r="D60" s="80" t="s">
        <v>287</v>
      </c>
      <c r="E60" s="104">
        <v>40</v>
      </c>
      <c r="F60" s="64" t="s">
        <v>179</v>
      </c>
      <c r="G60" s="67">
        <v>17000</v>
      </c>
      <c r="H60" s="67">
        <f t="shared" si="1"/>
        <v>680000</v>
      </c>
      <c r="I60" s="10" t="s">
        <v>12</v>
      </c>
      <c r="J60" s="30" t="s">
        <v>126</v>
      </c>
      <c r="K60" s="30" t="s">
        <v>149</v>
      </c>
      <c r="L60" s="49" t="s">
        <v>283</v>
      </c>
      <c r="M60" s="52"/>
      <c r="N60" s="41"/>
      <c r="O60" s="41"/>
      <c r="P60" s="41"/>
      <c r="Q60" s="41"/>
      <c r="R60" s="41"/>
    </row>
    <row r="61" spans="1:18" s="3" customFormat="1" ht="64.5" customHeight="1" x14ac:dyDescent="0.25">
      <c r="A61" s="10">
        <v>30</v>
      </c>
      <c r="B61" s="114" t="s">
        <v>288</v>
      </c>
      <c r="C61" s="80" t="s">
        <v>18</v>
      </c>
      <c r="D61" s="80" t="s">
        <v>289</v>
      </c>
      <c r="E61" s="104">
        <v>170</v>
      </c>
      <c r="F61" s="64" t="s">
        <v>179</v>
      </c>
      <c r="G61" s="67">
        <v>20000</v>
      </c>
      <c r="H61" s="67">
        <f t="shared" si="1"/>
        <v>3400000</v>
      </c>
      <c r="I61" s="10" t="s">
        <v>12</v>
      </c>
      <c r="J61" s="30" t="s">
        <v>126</v>
      </c>
      <c r="K61" s="30" t="s">
        <v>149</v>
      </c>
      <c r="L61" s="49" t="s">
        <v>283</v>
      </c>
      <c r="M61" s="52"/>
      <c r="N61" s="41"/>
      <c r="O61" s="41"/>
      <c r="P61" s="41"/>
      <c r="Q61" s="41"/>
      <c r="R61" s="41"/>
    </row>
    <row r="62" spans="1:18" s="3" customFormat="1" ht="66.75" customHeight="1" x14ac:dyDescent="0.25">
      <c r="A62" s="10">
        <v>31</v>
      </c>
      <c r="B62" s="114" t="s">
        <v>290</v>
      </c>
      <c r="C62" s="80" t="s">
        <v>18</v>
      </c>
      <c r="D62" s="80" t="s">
        <v>291</v>
      </c>
      <c r="E62" s="104">
        <v>200</v>
      </c>
      <c r="F62" s="64" t="s">
        <v>143</v>
      </c>
      <c r="G62" s="67">
        <v>10000</v>
      </c>
      <c r="H62" s="67">
        <f t="shared" si="1"/>
        <v>2000000</v>
      </c>
      <c r="I62" s="10" t="s">
        <v>12</v>
      </c>
      <c r="J62" s="30" t="s">
        <v>126</v>
      </c>
      <c r="K62" s="30" t="s">
        <v>149</v>
      </c>
      <c r="L62" s="49" t="s">
        <v>283</v>
      </c>
      <c r="M62" s="52"/>
      <c r="N62" s="41"/>
      <c r="O62" s="41"/>
      <c r="P62" s="41"/>
      <c r="Q62" s="41"/>
      <c r="R62" s="41"/>
    </row>
    <row r="63" spans="1:18" s="3" customFormat="1" ht="67.5" customHeight="1" x14ac:dyDescent="0.25">
      <c r="A63" s="10">
        <v>32</v>
      </c>
      <c r="B63" s="114" t="s">
        <v>292</v>
      </c>
      <c r="C63" s="80" t="s">
        <v>18</v>
      </c>
      <c r="D63" s="80" t="s">
        <v>293</v>
      </c>
      <c r="E63" s="104">
        <v>50</v>
      </c>
      <c r="F63" s="64" t="s">
        <v>143</v>
      </c>
      <c r="G63" s="67">
        <v>7000</v>
      </c>
      <c r="H63" s="67">
        <f t="shared" si="1"/>
        <v>350000</v>
      </c>
      <c r="I63" s="10" t="s">
        <v>12</v>
      </c>
      <c r="J63" s="30" t="s">
        <v>126</v>
      </c>
      <c r="K63" s="30" t="s">
        <v>149</v>
      </c>
      <c r="L63" s="49" t="s">
        <v>283</v>
      </c>
      <c r="M63" s="52"/>
      <c r="N63" s="41"/>
      <c r="O63" s="41"/>
      <c r="P63" s="41"/>
      <c r="Q63" s="41"/>
      <c r="R63" s="41"/>
    </row>
    <row r="64" spans="1:18" s="3" customFormat="1" ht="67.5" customHeight="1" x14ac:dyDescent="0.25">
      <c r="A64" s="10">
        <v>33</v>
      </c>
      <c r="B64" s="114" t="s">
        <v>294</v>
      </c>
      <c r="C64" s="80" t="s">
        <v>18</v>
      </c>
      <c r="D64" s="80" t="s">
        <v>295</v>
      </c>
      <c r="E64" s="104">
        <v>30</v>
      </c>
      <c r="F64" s="64" t="s">
        <v>143</v>
      </c>
      <c r="G64" s="67">
        <v>20000</v>
      </c>
      <c r="H64" s="67">
        <f t="shared" si="1"/>
        <v>600000</v>
      </c>
      <c r="I64" s="10" t="s">
        <v>12</v>
      </c>
      <c r="J64" s="30" t="s">
        <v>126</v>
      </c>
      <c r="K64" s="30" t="s">
        <v>149</v>
      </c>
      <c r="L64" s="49" t="s">
        <v>283</v>
      </c>
      <c r="M64" s="52"/>
      <c r="N64" s="41"/>
      <c r="O64" s="41"/>
      <c r="P64" s="41"/>
      <c r="Q64" s="41"/>
      <c r="R64" s="41"/>
    </row>
    <row r="65" spans="1:18" s="3" customFormat="1" ht="67.5" customHeight="1" x14ac:dyDescent="0.25">
      <c r="A65" s="10">
        <v>34</v>
      </c>
      <c r="B65" s="99" t="s">
        <v>296</v>
      </c>
      <c r="C65" s="80" t="s">
        <v>18</v>
      </c>
      <c r="D65" s="64" t="s">
        <v>297</v>
      </c>
      <c r="E65" s="104">
        <v>10</v>
      </c>
      <c r="F65" s="64" t="s">
        <v>143</v>
      </c>
      <c r="G65" s="67">
        <v>8839</v>
      </c>
      <c r="H65" s="67">
        <f t="shared" si="1"/>
        <v>88390</v>
      </c>
      <c r="I65" s="10" t="s">
        <v>12</v>
      </c>
      <c r="J65" s="30" t="s">
        <v>126</v>
      </c>
      <c r="K65" s="30" t="s">
        <v>149</v>
      </c>
      <c r="L65" s="49" t="s">
        <v>303</v>
      </c>
      <c r="M65" s="52"/>
      <c r="N65" s="41"/>
      <c r="O65" s="41"/>
      <c r="P65" s="41"/>
      <c r="Q65" s="41"/>
      <c r="R65" s="41"/>
    </row>
    <row r="66" spans="1:18" s="3" customFormat="1" ht="67.5" customHeight="1" x14ac:dyDescent="0.25">
      <c r="A66" s="10">
        <v>35</v>
      </c>
      <c r="B66" s="99" t="s">
        <v>299</v>
      </c>
      <c r="C66" s="80" t="s">
        <v>18</v>
      </c>
      <c r="D66" s="64" t="s">
        <v>298</v>
      </c>
      <c r="E66" s="104">
        <v>11</v>
      </c>
      <c r="F66" s="64" t="s">
        <v>143</v>
      </c>
      <c r="G66" s="67">
        <v>4690</v>
      </c>
      <c r="H66" s="67">
        <f t="shared" si="1"/>
        <v>51590</v>
      </c>
      <c r="I66" s="10" t="s">
        <v>12</v>
      </c>
      <c r="J66" s="30" t="s">
        <v>126</v>
      </c>
      <c r="K66" s="30" t="s">
        <v>149</v>
      </c>
      <c r="L66" s="49" t="s">
        <v>303</v>
      </c>
      <c r="M66" s="52"/>
      <c r="N66" s="41"/>
      <c r="O66" s="41"/>
      <c r="P66" s="41"/>
      <c r="Q66" s="41"/>
      <c r="R66" s="41"/>
    </row>
    <row r="67" spans="1:18" s="3" customFormat="1" ht="67.5" customHeight="1" x14ac:dyDescent="0.25">
      <c r="A67" s="10">
        <v>36</v>
      </c>
      <c r="B67" s="55" t="s">
        <v>307</v>
      </c>
      <c r="C67" s="64" t="s">
        <v>18</v>
      </c>
      <c r="D67" s="64" t="s">
        <v>1104</v>
      </c>
      <c r="E67" s="104">
        <v>40</v>
      </c>
      <c r="F67" s="64" t="s">
        <v>143</v>
      </c>
      <c r="G67" s="67">
        <v>13000</v>
      </c>
      <c r="H67" s="67">
        <f t="shared" si="1"/>
        <v>520000</v>
      </c>
      <c r="I67" s="10" t="s">
        <v>12</v>
      </c>
      <c r="J67" s="30" t="s">
        <v>71</v>
      </c>
      <c r="K67" s="105" t="s">
        <v>816</v>
      </c>
      <c r="L67" s="49" t="s">
        <v>1105</v>
      </c>
      <c r="M67" s="52"/>
      <c r="N67" s="41"/>
      <c r="O67" s="41"/>
      <c r="P67" s="41"/>
      <c r="Q67" s="41"/>
      <c r="R67" s="41"/>
    </row>
    <row r="68" spans="1:18" s="3" customFormat="1" ht="67.5" customHeight="1" x14ac:dyDescent="0.25">
      <c r="A68" s="10">
        <v>37</v>
      </c>
      <c r="B68" s="55" t="s">
        <v>42</v>
      </c>
      <c r="C68" s="12" t="s">
        <v>251</v>
      </c>
      <c r="D68" s="64" t="s">
        <v>316</v>
      </c>
      <c r="E68" s="104">
        <v>500000</v>
      </c>
      <c r="F68" s="64" t="s">
        <v>314</v>
      </c>
      <c r="G68" s="67">
        <v>139</v>
      </c>
      <c r="H68" s="67">
        <f t="shared" si="1"/>
        <v>69500000</v>
      </c>
      <c r="I68" s="10" t="s">
        <v>12</v>
      </c>
      <c r="J68" s="30" t="s">
        <v>16</v>
      </c>
      <c r="K68" s="30" t="s">
        <v>149</v>
      </c>
      <c r="L68" s="49" t="s">
        <v>315</v>
      </c>
      <c r="M68" s="52"/>
      <c r="N68" s="41"/>
      <c r="O68" s="41"/>
      <c r="P68" s="41"/>
      <c r="Q68" s="41"/>
      <c r="R68" s="41"/>
    </row>
    <row r="69" spans="1:18" s="3" customFormat="1" ht="67.5" customHeight="1" x14ac:dyDescent="0.25">
      <c r="A69" s="10">
        <v>38</v>
      </c>
      <c r="B69" s="55" t="s">
        <v>317</v>
      </c>
      <c r="C69" s="64" t="s">
        <v>18</v>
      </c>
      <c r="D69" s="55" t="s">
        <v>318</v>
      </c>
      <c r="E69" s="104">
        <v>200</v>
      </c>
      <c r="F69" s="64" t="s">
        <v>143</v>
      </c>
      <c r="G69" s="67">
        <v>13000</v>
      </c>
      <c r="H69" s="67">
        <f t="shared" si="1"/>
        <v>2600000</v>
      </c>
      <c r="I69" s="10" t="s">
        <v>12</v>
      </c>
      <c r="J69" s="30" t="s">
        <v>16</v>
      </c>
      <c r="K69" s="30" t="s">
        <v>149</v>
      </c>
      <c r="L69" s="49" t="s">
        <v>319</v>
      </c>
      <c r="M69" s="52"/>
      <c r="N69" s="41"/>
      <c r="O69" s="41"/>
      <c r="P69" s="41"/>
      <c r="Q69" s="41"/>
      <c r="R69" s="41"/>
    </row>
    <row r="70" spans="1:18" s="3" customFormat="1" ht="67.5" customHeight="1" x14ac:dyDescent="0.25">
      <c r="A70" s="10">
        <v>39</v>
      </c>
      <c r="B70" s="55" t="s">
        <v>42</v>
      </c>
      <c r="C70" s="64" t="s">
        <v>43</v>
      </c>
      <c r="D70" s="55" t="s">
        <v>44</v>
      </c>
      <c r="E70" s="104">
        <v>1000000</v>
      </c>
      <c r="F70" s="64" t="s">
        <v>178</v>
      </c>
      <c r="G70" s="67">
        <v>139</v>
      </c>
      <c r="H70" s="67">
        <f t="shared" si="1"/>
        <v>139000000</v>
      </c>
      <c r="I70" s="10" t="s">
        <v>12</v>
      </c>
      <c r="J70" s="30" t="s">
        <v>16</v>
      </c>
      <c r="K70" s="30" t="s">
        <v>149</v>
      </c>
      <c r="L70" s="49" t="s">
        <v>333</v>
      </c>
      <c r="M70" s="52"/>
      <c r="N70" s="41"/>
      <c r="O70" s="41"/>
      <c r="P70" s="41"/>
      <c r="Q70" s="41"/>
      <c r="R70" s="41"/>
    </row>
    <row r="71" spans="1:18" s="3" customFormat="1" ht="67.5" customHeight="1" x14ac:dyDescent="0.25">
      <c r="A71" s="10">
        <v>40</v>
      </c>
      <c r="B71" s="55" t="s">
        <v>334</v>
      </c>
      <c r="C71" s="64" t="s">
        <v>18</v>
      </c>
      <c r="D71" s="55" t="s">
        <v>335</v>
      </c>
      <c r="E71" s="104">
        <v>8750</v>
      </c>
      <c r="F71" s="64" t="s">
        <v>336</v>
      </c>
      <c r="G71" s="67">
        <v>344.4</v>
      </c>
      <c r="H71" s="67">
        <f t="shared" si="1"/>
        <v>3013500</v>
      </c>
      <c r="I71" s="10" t="s">
        <v>12</v>
      </c>
      <c r="J71" s="30" t="s">
        <v>37</v>
      </c>
      <c r="K71" s="30" t="s">
        <v>149</v>
      </c>
      <c r="L71" s="49" t="s">
        <v>337</v>
      </c>
      <c r="M71" s="52"/>
      <c r="N71" s="41"/>
      <c r="O71" s="41"/>
      <c r="P71" s="41"/>
      <c r="Q71" s="41"/>
      <c r="R71" s="41"/>
    </row>
    <row r="72" spans="1:18" s="3" customFormat="1" ht="67.5" customHeight="1" x14ac:dyDescent="0.25">
      <c r="A72" s="10">
        <v>41</v>
      </c>
      <c r="B72" s="55" t="s">
        <v>338</v>
      </c>
      <c r="C72" s="64" t="s">
        <v>18</v>
      </c>
      <c r="D72" s="55" t="s">
        <v>406</v>
      </c>
      <c r="E72" s="104">
        <v>700</v>
      </c>
      <c r="F72" s="64" t="s">
        <v>339</v>
      </c>
      <c r="G72" s="67">
        <v>750</v>
      </c>
      <c r="H72" s="67">
        <f t="shared" si="1"/>
        <v>525000</v>
      </c>
      <c r="I72" s="10" t="s">
        <v>12</v>
      </c>
      <c r="J72" s="30" t="s">
        <v>37</v>
      </c>
      <c r="K72" s="30" t="s">
        <v>149</v>
      </c>
      <c r="L72" s="49" t="s">
        <v>337</v>
      </c>
      <c r="M72" s="52"/>
      <c r="N72" s="41"/>
      <c r="O72" s="41"/>
      <c r="P72" s="41"/>
      <c r="Q72" s="41"/>
      <c r="R72" s="41"/>
    </row>
    <row r="73" spans="1:18" s="3" customFormat="1" ht="82.5" customHeight="1" x14ac:dyDescent="0.25">
      <c r="A73" s="10">
        <v>42</v>
      </c>
      <c r="B73" s="55" t="s">
        <v>340</v>
      </c>
      <c r="C73" s="64" t="s">
        <v>18</v>
      </c>
      <c r="D73" s="55" t="s">
        <v>407</v>
      </c>
      <c r="E73" s="104">
        <v>50</v>
      </c>
      <c r="F73" s="64" t="s">
        <v>341</v>
      </c>
      <c r="G73" s="67"/>
      <c r="H73" s="67"/>
      <c r="I73" s="10" t="s">
        <v>12</v>
      </c>
      <c r="J73" s="30" t="s">
        <v>37</v>
      </c>
      <c r="K73" s="30" t="s">
        <v>149</v>
      </c>
      <c r="L73" s="49" t="s">
        <v>1056</v>
      </c>
      <c r="M73" s="52"/>
      <c r="N73" s="41"/>
      <c r="O73" s="41"/>
      <c r="P73" s="41"/>
      <c r="Q73" s="41"/>
      <c r="R73" s="41"/>
    </row>
    <row r="74" spans="1:18" s="3" customFormat="1" ht="67.5" customHeight="1" x14ac:dyDescent="0.25">
      <c r="A74" s="10">
        <v>43</v>
      </c>
      <c r="B74" s="55" t="s">
        <v>342</v>
      </c>
      <c r="C74" s="64" t="s">
        <v>18</v>
      </c>
      <c r="D74" s="55" t="s">
        <v>343</v>
      </c>
      <c r="E74" s="104">
        <v>510</v>
      </c>
      <c r="F74" s="64" t="s">
        <v>344</v>
      </c>
      <c r="G74" s="67">
        <v>2100</v>
      </c>
      <c r="H74" s="67">
        <f t="shared" ref="H74:H87" si="2">E74*G74</f>
        <v>1071000</v>
      </c>
      <c r="I74" s="10" t="s">
        <v>12</v>
      </c>
      <c r="J74" s="30" t="s">
        <v>37</v>
      </c>
      <c r="K74" s="30" t="s">
        <v>149</v>
      </c>
      <c r="L74" s="49" t="s">
        <v>337</v>
      </c>
      <c r="M74" s="52"/>
      <c r="N74" s="41"/>
      <c r="O74" s="41"/>
      <c r="P74" s="41"/>
      <c r="Q74" s="41"/>
      <c r="R74" s="41"/>
    </row>
    <row r="75" spans="1:18" s="3" customFormat="1" ht="67.5" customHeight="1" x14ac:dyDescent="0.25">
      <c r="A75" s="10">
        <v>44</v>
      </c>
      <c r="B75" s="5" t="s">
        <v>408</v>
      </c>
      <c r="C75" s="64" t="s">
        <v>18</v>
      </c>
      <c r="D75" s="64" t="s">
        <v>409</v>
      </c>
      <c r="E75" s="104">
        <v>120</v>
      </c>
      <c r="F75" s="64" t="s">
        <v>344</v>
      </c>
      <c r="G75" s="67">
        <v>1600</v>
      </c>
      <c r="H75" s="67">
        <f t="shared" si="2"/>
        <v>192000</v>
      </c>
      <c r="I75" s="10" t="s">
        <v>12</v>
      </c>
      <c r="J75" s="30" t="s">
        <v>37</v>
      </c>
      <c r="K75" s="30" t="s">
        <v>149</v>
      </c>
      <c r="L75" s="49" t="s">
        <v>337</v>
      </c>
      <c r="M75" s="52"/>
      <c r="N75" s="41"/>
      <c r="O75" s="41"/>
      <c r="P75" s="41"/>
      <c r="Q75" s="41"/>
      <c r="R75" s="41"/>
    </row>
    <row r="76" spans="1:18" s="3" customFormat="1" ht="78.75" customHeight="1" x14ac:dyDescent="0.25">
      <c r="A76" s="10">
        <v>45</v>
      </c>
      <c r="B76" s="55" t="s">
        <v>345</v>
      </c>
      <c r="C76" s="64" t="s">
        <v>18</v>
      </c>
      <c r="D76" s="55" t="s">
        <v>346</v>
      </c>
      <c r="E76" s="104">
        <v>400</v>
      </c>
      <c r="F76" s="64" t="s">
        <v>341</v>
      </c>
      <c r="G76" s="67">
        <v>1600</v>
      </c>
      <c r="H76" s="67">
        <f t="shared" si="2"/>
        <v>640000</v>
      </c>
      <c r="I76" s="10" t="s">
        <v>12</v>
      </c>
      <c r="J76" s="30" t="s">
        <v>37</v>
      </c>
      <c r="K76" s="30" t="s">
        <v>149</v>
      </c>
      <c r="L76" s="49" t="s">
        <v>337</v>
      </c>
      <c r="M76" s="52"/>
      <c r="N76" s="41"/>
      <c r="O76" s="41"/>
      <c r="P76" s="41"/>
      <c r="Q76" s="41"/>
      <c r="R76" s="41"/>
    </row>
    <row r="77" spans="1:18" s="3" customFormat="1" ht="67.5" customHeight="1" x14ac:dyDescent="0.25">
      <c r="A77" s="10">
        <v>46</v>
      </c>
      <c r="B77" s="64" t="s">
        <v>347</v>
      </c>
      <c r="C77" s="64" t="s">
        <v>18</v>
      </c>
      <c r="D77" s="64" t="s">
        <v>348</v>
      </c>
      <c r="E77" s="104">
        <v>250</v>
      </c>
      <c r="F77" s="64" t="s">
        <v>341</v>
      </c>
      <c r="G77" s="67">
        <v>1800</v>
      </c>
      <c r="H77" s="67">
        <f t="shared" si="2"/>
        <v>450000</v>
      </c>
      <c r="I77" s="10" t="s">
        <v>12</v>
      </c>
      <c r="J77" s="30" t="s">
        <v>37</v>
      </c>
      <c r="K77" s="30" t="s">
        <v>149</v>
      </c>
      <c r="L77" s="49" t="s">
        <v>337</v>
      </c>
      <c r="M77" s="52"/>
      <c r="N77" s="41"/>
      <c r="O77" s="41"/>
      <c r="P77" s="41"/>
      <c r="Q77" s="41"/>
      <c r="R77" s="41"/>
    </row>
    <row r="78" spans="1:18" s="3" customFormat="1" ht="67.5" customHeight="1" x14ac:dyDescent="0.25">
      <c r="A78" s="10">
        <v>47</v>
      </c>
      <c r="B78" s="5" t="s">
        <v>349</v>
      </c>
      <c r="C78" s="64" t="s">
        <v>18</v>
      </c>
      <c r="D78" s="64" t="s">
        <v>350</v>
      </c>
      <c r="E78" s="104">
        <v>200</v>
      </c>
      <c r="F78" s="64" t="s">
        <v>341</v>
      </c>
      <c r="G78" s="67">
        <v>1500</v>
      </c>
      <c r="H78" s="67">
        <f t="shared" si="2"/>
        <v>300000</v>
      </c>
      <c r="I78" s="10" t="s">
        <v>12</v>
      </c>
      <c r="J78" s="30" t="s">
        <v>37</v>
      </c>
      <c r="K78" s="30" t="s">
        <v>149</v>
      </c>
      <c r="L78" s="49" t="s">
        <v>337</v>
      </c>
      <c r="M78" s="52"/>
      <c r="N78" s="41"/>
      <c r="O78" s="41"/>
      <c r="P78" s="41"/>
      <c r="Q78" s="41"/>
      <c r="R78" s="41"/>
    </row>
    <row r="79" spans="1:18" s="3" customFormat="1" ht="67.5" customHeight="1" x14ac:dyDescent="0.25">
      <c r="A79" s="10">
        <v>48</v>
      </c>
      <c r="B79" s="64" t="s">
        <v>419</v>
      </c>
      <c r="C79" s="64" t="s">
        <v>18</v>
      </c>
      <c r="D79" s="64" t="s">
        <v>351</v>
      </c>
      <c r="E79" s="104">
        <v>172</v>
      </c>
      <c r="F79" s="64" t="s">
        <v>352</v>
      </c>
      <c r="G79" s="67">
        <v>2000</v>
      </c>
      <c r="H79" s="67">
        <f t="shared" si="2"/>
        <v>344000</v>
      </c>
      <c r="I79" s="10" t="s">
        <v>12</v>
      </c>
      <c r="J79" s="30" t="s">
        <v>37</v>
      </c>
      <c r="K79" s="30" t="s">
        <v>149</v>
      </c>
      <c r="L79" s="49" t="s">
        <v>337</v>
      </c>
      <c r="M79" s="52"/>
      <c r="N79" s="41"/>
      <c r="O79" s="41"/>
      <c r="P79" s="41"/>
      <c r="Q79" s="41"/>
      <c r="R79" s="41"/>
    </row>
    <row r="80" spans="1:18" s="3" customFormat="1" ht="87.75" customHeight="1" x14ac:dyDescent="0.25">
      <c r="A80" s="10">
        <v>49</v>
      </c>
      <c r="B80" s="64" t="s">
        <v>353</v>
      </c>
      <c r="C80" s="64" t="s">
        <v>18</v>
      </c>
      <c r="D80" s="64" t="s">
        <v>354</v>
      </c>
      <c r="E80" s="104">
        <v>700</v>
      </c>
      <c r="F80" s="64" t="s">
        <v>339</v>
      </c>
      <c r="G80" s="67">
        <v>1300</v>
      </c>
      <c r="H80" s="67">
        <f t="shared" si="2"/>
        <v>910000</v>
      </c>
      <c r="I80" s="10" t="s">
        <v>12</v>
      </c>
      <c r="J80" s="30" t="s">
        <v>37</v>
      </c>
      <c r="K80" s="30" t="s">
        <v>149</v>
      </c>
      <c r="L80" s="49" t="s">
        <v>337</v>
      </c>
      <c r="M80" s="52"/>
      <c r="N80" s="41"/>
      <c r="O80" s="41"/>
      <c r="P80" s="41"/>
      <c r="Q80" s="41"/>
      <c r="R80" s="41"/>
    </row>
    <row r="81" spans="1:18" s="3" customFormat="1" ht="67.5" customHeight="1" x14ac:dyDescent="0.25">
      <c r="A81" s="10">
        <v>50</v>
      </c>
      <c r="B81" s="64" t="s">
        <v>355</v>
      </c>
      <c r="C81" s="64" t="s">
        <v>18</v>
      </c>
      <c r="D81" s="64" t="s">
        <v>356</v>
      </c>
      <c r="E81" s="104">
        <v>400</v>
      </c>
      <c r="F81" s="64" t="s">
        <v>357</v>
      </c>
      <c r="G81" s="67">
        <v>1500</v>
      </c>
      <c r="H81" s="67">
        <f t="shared" si="2"/>
        <v>600000</v>
      </c>
      <c r="I81" s="10" t="s">
        <v>12</v>
      </c>
      <c r="J81" s="30" t="s">
        <v>37</v>
      </c>
      <c r="K81" s="30" t="s">
        <v>149</v>
      </c>
      <c r="L81" s="49" t="s">
        <v>337</v>
      </c>
      <c r="M81" s="52"/>
      <c r="N81" s="41"/>
      <c r="O81" s="41"/>
      <c r="P81" s="41"/>
      <c r="Q81" s="41"/>
      <c r="R81" s="41"/>
    </row>
    <row r="82" spans="1:18" s="3" customFormat="1" ht="67.5" customHeight="1" x14ac:dyDescent="0.25">
      <c r="A82" s="10">
        <v>51</v>
      </c>
      <c r="B82" s="64" t="s">
        <v>358</v>
      </c>
      <c r="C82" s="64" t="s">
        <v>18</v>
      </c>
      <c r="D82" s="64" t="s">
        <v>410</v>
      </c>
      <c r="E82" s="104">
        <v>60</v>
      </c>
      <c r="F82" s="64" t="s">
        <v>339</v>
      </c>
      <c r="G82" s="67">
        <v>1958</v>
      </c>
      <c r="H82" s="67">
        <f t="shared" si="2"/>
        <v>117480</v>
      </c>
      <c r="I82" s="10" t="s">
        <v>12</v>
      </c>
      <c r="J82" s="30" t="s">
        <v>37</v>
      </c>
      <c r="K82" s="30" t="s">
        <v>149</v>
      </c>
      <c r="L82" s="49" t="s">
        <v>337</v>
      </c>
      <c r="M82" s="52"/>
      <c r="N82" s="41"/>
      <c r="O82" s="41"/>
      <c r="P82" s="41"/>
      <c r="Q82" s="41"/>
      <c r="R82" s="41"/>
    </row>
    <row r="83" spans="1:18" s="3" customFormat="1" ht="67.5" customHeight="1" x14ac:dyDescent="0.25">
      <c r="A83" s="10">
        <v>52</v>
      </c>
      <c r="B83" s="55" t="s">
        <v>359</v>
      </c>
      <c r="C83" s="64" t="s">
        <v>18</v>
      </c>
      <c r="D83" s="64" t="s">
        <v>411</v>
      </c>
      <c r="E83" s="104">
        <v>100</v>
      </c>
      <c r="F83" s="64" t="s">
        <v>143</v>
      </c>
      <c r="G83" s="67">
        <v>2100</v>
      </c>
      <c r="H83" s="67">
        <f t="shared" si="2"/>
        <v>210000</v>
      </c>
      <c r="I83" s="10" t="s">
        <v>12</v>
      </c>
      <c r="J83" s="30" t="s">
        <v>37</v>
      </c>
      <c r="K83" s="30" t="s">
        <v>149</v>
      </c>
      <c r="L83" s="49" t="s">
        <v>337</v>
      </c>
      <c r="M83" s="52"/>
      <c r="N83" s="41"/>
      <c r="O83" s="41"/>
      <c r="P83" s="41"/>
      <c r="Q83" s="41"/>
      <c r="R83" s="41"/>
    </row>
    <row r="84" spans="1:18" s="3" customFormat="1" ht="67.5" customHeight="1" x14ac:dyDescent="0.25">
      <c r="A84" s="10">
        <v>53</v>
      </c>
      <c r="B84" s="5" t="s">
        <v>360</v>
      </c>
      <c r="C84" s="64" t="s">
        <v>18</v>
      </c>
      <c r="D84" s="5" t="s">
        <v>412</v>
      </c>
      <c r="E84" s="104">
        <v>100</v>
      </c>
      <c r="F84" s="64" t="s">
        <v>143</v>
      </c>
      <c r="G84" s="67">
        <v>415</v>
      </c>
      <c r="H84" s="67">
        <f t="shared" si="2"/>
        <v>41500</v>
      </c>
      <c r="I84" s="10" t="s">
        <v>12</v>
      </c>
      <c r="J84" s="30" t="s">
        <v>37</v>
      </c>
      <c r="K84" s="30" t="s">
        <v>149</v>
      </c>
      <c r="L84" s="49" t="s">
        <v>337</v>
      </c>
      <c r="M84" s="52"/>
      <c r="N84" s="41"/>
      <c r="O84" s="41"/>
      <c r="P84" s="41"/>
      <c r="Q84" s="41"/>
      <c r="R84" s="41"/>
    </row>
    <row r="85" spans="1:18" s="3" customFormat="1" ht="67.5" customHeight="1" x14ac:dyDescent="0.25">
      <c r="A85" s="10">
        <v>54</v>
      </c>
      <c r="B85" s="5" t="s">
        <v>361</v>
      </c>
      <c r="C85" s="64" t="s">
        <v>18</v>
      </c>
      <c r="D85" s="64" t="s">
        <v>413</v>
      </c>
      <c r="E85" s="104">
        <v>100</v>
      </c>
      <c r="F85" s="64" t="s">
        <v>143</v>
      </c>
      <c r="G85" s="67">
        <v>2200</v>
      </c>
      <c r="H85" s="67">
        <f t="shared" si="2"/>
        <v>220000</v>
      </c>
      <c r="I85" s="10" t="s">
        <v>12</v>
      </c>
      <c r="J85" s="30" t="s">
        <v>37</v>
      </c>
      <c r="K85" s="30" t="s">
        <v>149</v>
      </c>
      <c r="L85" s="49" t="s">
        <v>337</v>
      </c>
      <c r="M85" s="52"/>
      <c r="N85" s="41"/>
      <c r="O85" s="41"/>
      <c r="P85" s="41"/>
      <c r="Q85" s="41"/>
      <c r="R85" s="41"/>
    </row>
    <row r="86" spans="1:18" s="3" customFormat="1" ht="67.5" customHeight="1" x14ac:dyDescent="0.25">
      <c r="A86" s="10">
        <v>55</v>
      </c>
      <c r="B86" s="5" t="s">
        <v>414</v>
      </c>
      <c r="C86" s="64" t="s">
        <v>18</v>
      </c>
      <c r="D86" s="64" t="s">
        <v>415</v>
      </c>
      <c r="E86" s="104">
        <v>60</v>
      </c>
      <c r="F86" s="64" t="s">
        <v>143</v>
      </c>
      <c r="G86" s="67">
        <v>700</v>
      </c>
      <c r="H86" s="67">
        <f t="shared" si="2"/>
        <v>42000</v>
      </c>
      <c r="I86" s="10" t="s">
        <v>12</v>
      </c>
      <c r="J86" s="30" t="s">
        <v>37</v>
      </c>
      <c r="K86" s="30" t="s">
        <v>149</v>
      </c>
      <c r="L86" s="49" t="s">
        <v>337</v>
      </c>
      <c r="M86" s="52"/>
      <c r="N86" s="41"/>
      <c r="O86" s="41"/>
      <c r="P86" s="41"/>
      <c r="Q86" s="41"/>
      <c r="R86" s="41"/>
    </row>
    <row r="87" spans="1:18" s="3" customFormat="1" ht="67.5" customHeight="1" x14ac:dyDescent="0.25">
      <c r="A87" s="10">
        <v>56</v>
      </c>
      <c r="B87" s="5" t="s">
        <v>362</v>
      </c>
      <c r="C87" s="64" t="s">
        <v>18</v>
      </c>
      <c r="D87" s="5" t="s">
        <v>363</v>
      </c>
      <c r="E87" s="104">
        <v>150</v>
      </c>
      <c r="F87" s="64" t="s">
        <v>143</v>
      </c>
      <c r="G87" s="67">
        <v>1000</v>
      </c>
      <c r="H87" s="67">
        <f t="shared" si="2"/>
        <v>150000</v>
      </c>
      <c r="I87" s="10" t="s">
        <v>12</v>
      </c>
      <c r="J87" s="30" t="s">
        <v>37</v>
      </c>
      <c r="K87" s="30" t="s">
        <v>149</v>
      </c>
      <c r="L87" s="49" t="s">
        <v>337</v>
      </c>
      <c r="M87" s="52"/>
      <c r="N87" s="41"/>
      <c r="O87" s="41"/>
      <c r="P87" s="41"/>
      <c r="Q87" s="41"/>
      <c r="R87" s="41"/>
    </row>
    <row r="88" spans="1:18" s="3" customFormat="1" ht="67.5" customHeight="1" x14ac:dyDescent="0.25">
      <c r="A88" s="10">
        <v>57</v>
      </c>
      <c r="B88" s="5" t="s">
        <v>364</v>
      </c>
      <c r="C88" s="64" t="s">
        <v>18</v>
      </c>
      <c r="D88" s="64" t="s">
        <v>365</v>
      </c>
      <c r="E88" s="104">
        <v>30</v>
      </c>
      <c r="F88" s="64" t="s">
        <v>143</v>
      </c>
      <c r="G88" s="67"/>
      <c r="H88" s="67"/>
      <c r="I88" s="10" t="s">
        <v>12</v>
      </c>
      <c r="J88" s="30" t="s">
        <v>37</v>
      </c>
      <c r="K88" s="30" t="s">
        <v>149</v>
      </c>
      <c r="L88" s="49" t="s">
        <v>1056</v>
      </c>
      <c r="M88" s="52"/>
      <c r="N88" s="41"/>
      <c r="O88" s="41"/>
      <c r="P88" s="41"/>
      <c r="Q88" s="41"/>
      <c r="R88" s="41"/>
    </row>
    <row r="89" spans="1:18" s="3" customFormat="1" ht="67.5" customHeight="1" x14ac:dyDescent="0.25">
      <c r="A89" s="10">
        <v>58</v>
      </c>
      <c r="B89" s="5" t="s">
        <v>366</v>
      </c>
      <c r="C89" s="64" t="s">
        <v>18</v>
      </c>
      <c r="D89" s="5" t="s">
        <v>367</v>
      </c>
      <c r="E89" s="104">
        <v>100</v>
      </c>
      <c r="F89" s="64" t="s">
        <v>143</v>
      </c>
      <c r="G89" s="67">
        <v>350</v>
      </c>
      <c r="H89" s="67">
        <f t="shared" ref="H89:H94" si="3">E89*G89</f>
        <v>35000</v>
      </c>
      <c r="I89" s="10" t="s">
        <v>12</v>
      </c>
      <c r="J89" s="30" t="s">
        <v>37</v>
      </c>
      <c r="K89" s="30" t="s">
        <v>149</v>
      </c>
      <c r="L89" s="49" t="s">
        <v>337</v>
      </c>
      <c r="M89" s="52"/>
      <c r="N89" s="41"/>
      <c r="O89" s="41"/>
      <c r="P89" s="41"/>
      <c r="Q89" s="41"/>
      <c r="R89" s="41"/>
    </row>
    <row r="90" spans="1:18" s="3" customFormat="1" ht="67.5" customHeight="1" x14ac:dyDescent="0.25">
      <c r="A90" s="10">
        <v>59</v>
      </c>
      <c r="B90" s="5" t="s">
        <v>368</v>
      </c>
      <c r="C90" s="64" t="s">
        <v>18</v>
      </c>
      <c r="D90" s="5" t="s">
        <v>369</v>
      </c>
      <c r="E90" s="104">
        <v>50</v>
      </c>
      <c r="F90" s="64" t="s">
        <v>143</v>
      </c>
      <c r="G90" s="67">
        <v>560</v>
      </c>
      <c r="H90" s="67">
        <f t="shared" si="3"/>
        <v>28000</v>
      </c>
      <c r="I90" s="10" t="s">
        <v>12</v>
      </c>
      <c r="J90" s="30" t="s">
        <v>37</v>
      </c>
      <c r="K90" s="30" t="s">
        <v>149</v>
      </c>
      <c r="L90" s="49" t="s">
        <v>337</v>
      </c>
      <c r="M90" s="52"/>
      <c r="N90" s="41"/>
      <c r="O90" s="41"/>
      <c r="P90" s="41"/>
      <c r="Q90" s="41"/>
      <c r="R90" s="41"/>
    </row>
    <row r="91" spans="1:18" s="3" customFormat="1" ht="67.5" customHeight="1" x14ac:dyDescent="0.25">
      <c r="A91" s="10">
        <v>60</v>
      </c>
      <c r="B91" s="5" t="s">
        <v>370</v>
      </c>
      <c r="C91" s="64" t="s">
        <v>18</v>
      </c>
      <c r="D91" s="55" t="s">
        <v>371</v>
      </c>
      <c r="E91" s="104">
        <v>100</v>
      </c>
      <c r="F91" s="64" t="s">
        <v>372</v>
      </c>
      <c r="G91" s="67">
        <v>5500</v>
      </c>
      <c r="H91" s="67">
        <f t="shared" si="3"/>
        <v>550000</v>
      </c>
      <c r="I91" s="10" t="s">
        <v>12</v>
      </c>
      <c r="J91" s="30" t="s">
        <v>37</v>
      </c>
      <c r="K91" s="30" t="s">
        <v>149</v>
      </c>
      <c r="L91" s="49" t="s">
        <v>337</v>
      </c>
      <c r="M91" s="52"/>
      <c r="N91" s="41"/>
      <c r="O91" s="41"/>
      <c r="P91" s="41"/>
      <c r="Q91" s="41"/>
      <c r="R91" s="41"/>
    </row>
    <row r="92" spans="1:18" s="3" customFormat="1" ht="67.5" customHeight="1" x14ac:dyDescent="0.25">
      <c r="A92" s="10">
        <v>61</v>
      </c>
      <c r="B92" s="5" t="s">
        <v>373</v>
      </c>
      <c r="C92" s="64" t="s">
        <v>18</v>
      </c>
      <c r="D92" s="64" t="s">
        <v>416</v>
      </c>
      <c r="E92" s="104">
        <v>800</v>
      </c>
      <c r="F92" s="64" t="s">
        <v>143</v>
      </c>
      <c r="G92" s="67">
        <v>685</v>
      </c>
      <c r="H92" s="67">
        <f t="shared" si="3"/>
        <v>548000</v>
      </c>
      <c r="I92" s="10" t="s">
        <v>12</v>
      </c>
      <c r="J92" s="30" t="s">
        <v>37</v>
      </c>
      <c r="K92" s="30" t="s">
        <v>149</v>
      </c>
      <c r="L92" s="49" t="s">
        <v>337</v>
      </c>
      <c r="M92" s="52"/>
      <c r="N92" s="41"/>
      <c r="O92" s="41"/>
      <c r="P92" s="41"/>
      <c r="Q92" s="41"/>
      <c r="R92" s="41"/>
    </row>
    <row r="93" spans="1:18" s="3" customFormat="1" ht="67.5" customHeight="1" x14ac:dyDescent="0.25">
      <c r="A93" s="10">
        <v>62</v>
      </c>
      <c r="B93" s="64" t="s">
        <v>374</v>
      </c>
      <c r="C93" s="64" t="s">
        <v>18</v>
      </c>
      <c r="D93" s="55" t="s">
        <v>375</v>
      </c>
      <c r="E93" s="104">
        <v>600</v>
      </c>
      <c r="F93" s="64" t="s">
        <v>143</v>
      </c>
      <c r="G93" s="67">
        <v>585</v>
      </c>
      <c r="H93" s="67">
        <f t="shared" si="3"/>
        <v>351000</v>
      </c>
      <c r="I93" s="10" t="s">
        <v>12</v>
      </c>
      <c r="J93" s="30" t="s">
        <v>37</v>
      </c>
      <c r="K93" s="30" t="s">
        <v>149</v>
      </c>
      <c r="L93" s="49" t="s">
        <v>337</v>
      </c>
      <c r="M93" s="52"/>
      <c r="N93" s="41"/>
      <c r="O93" s="41"/>
      <c r="P93" s="41"/>
      <c r="Q93" s="41"/>
      <c r="R93" s="41"/>
    </row>
    <row r="94" spans="1:18" s="3" customFormat="1" ht="67.5" customHeight="1" x14ac:dyDescent="0.25">
      <c r="A94" s="10">
        <v>63</v>
      </c>
      <c r="B94" s="64" t="s">
        <v>376</v>
      </c>
      <c r="C94" s="64" t="s">
        <v>18</v>
      </c>
      <c r="D94" s="55" t="s">
        <v>377</v>
      </c>
      <c r="E94" s="104">
        <v>300</v>
      </c>
      <c r="F94" s="64" t="s">
        <v>143</v>
      </c>
      <c r="G94" s="67">
        <v>514</v>
      </c>
      <c r="H94" s="67">
        <f t="shared" si="3"/>
        <v>154200</v>
      </c>
      <c r="I94" s="10" t="s">
        <v>12</v>
      </c>
      <c r="J94" s="30" t="s">
        <v>37</v>
      </c>
      <c r="K94" s="30" t="s">
        <v>149</v>
      </c>
      <c r="L94" s="49" t="s">
        <v>337</v>
      </c>
      <c r="M94" s="52"/>
      <c r="N94" s="41"/>
      <c r="O94" s="41"/>
      <c r="P94" s="41"/>
      <c r="Q94" s="41"/>
      <c r="R94" s="41"/>
    </row>
    <row r="95" spans="1:18" s="3" customFormat="1" ht="67.5" customHeight="1" x14ac:dyDescent="0.25">
      <c r="A95" s="10">
        <v>64</v>
      </c>
      <c r="B95" s="56" t="s">
        <v>378</v>
      </c>
      <c r="C95" s="64" t="s">
        <v>18</v>
      </c>
      <c r="D95" s="55" t="s">
        <v>379</v>
      </c>
      <c r="E95" s="104">
        <v>20</v>
      </c>
      <c r="F95" s="64" t="s">
        <v>143</v>
      </c>
      <c r="G95" s="67"/>
      <c r="H95" s="67"/>
      <c r="I95" s="10" t="s">
        <v>12</v>
      </c>
      <c r="J95" s="30" t="s">
        <v>37</v>
      </c>
      <c r="K95" s="30" t="s">
        <v>149</v>
      </c>
      <c r="L95" s="49" t="s">
        <v>1056</v>
      </c>
      <c r="M95" s="52"/>
      <c r="N95" s="41"/>
      <c r="O95" s="41"/>
      <c r="P95" s="41"/>
      <c r="Q95" s="41"/>
      <c r="R95" s="41"/>
    </row>
    <row r="96" spans="1:18" s="3" customFormat="1" ht="106.5" customHeight="1" x14ac:dyDescent="0.25">
      <c r="A96" s="10">
        <v>65</v>
      </c>
      <c r="B96" s="55" t="s">
        <v>380</v>
      </c>
      <c r="C96" s="64" t="s">
        <v>18</v>
      </c>
      <c r="D96" s="55" t="s">
        <v>381</v>
      </c>
      <c r="E96" s="104">
        <v>50</v>
      </c>
      <c r="F96" s="64" t="s">
        <v>143</v>
      </c>
      <c r="G96" s="67">
        <v>1500</v>
      </c>
      <c r="H96" s="67">
        <f>E96*G96</f>
        <v>75000</v>
      </c>
      <c r="I96" s="10" t="s">
        <v>12</v>
      </c>
      <c r="J96" s="30" t="s">
        <v>37</v>
      </c>
      <c r="K96" s="30" t="s">
        <v>149</v>
      </c>
      <c r="L96" s="49" t="s">
        <v>337</v>
      </c>
      <c r="M96" s="52"/>
      <c r="N96" s="41"/>
      <c r="O96" s="41"/>
      <c r="P96" s="41"/>
      <c r="Q96" s="41"/>
      <c r="R96" s="41"/>
    </row>
    <row r="97" spans="1:18" s="3" customFormat="1" ht="67.5" customHeight="1" x14ac:dyDescent="0.25">
      <c r="A97" s="10">
        <v>66</v>
      </c>
      <c r="B97" s="64" t="s">
        <v>382</v>
      </c>
      <c r="C97" s="64" t="s">
        <v>18</v>
      </c>
      <c r="D97" s="55" t="s">
        <v>383</v>
      </c>
      <c r="E97" s="104">
        <v>100</v>
      </c>
      <c r="F97" s="64" t="s">
        <v>384</v>
      </c>
      <c r="G97" s="67">
        <v>250</v>
      </c>
      <c r="H97" s="67">
        <f>E97*G97</f>
        <v>25000</v>
      </c>
      <c r="I97" s="10" t="s">
        <v>12</v>
      </c>
      <c r="J97" s="30" t="s">
        <v>37</v>
      </c>
      <c r="K97" s="30" t="s">
        <v>149</v>
      </c>
      <c r="L97" s="49" t="s">
        <v>337</v>
      </c>
      <c r="M97" s="52"/>
      <c r="N97" s="41"/>
      <c r="O97" s="41"/>
      <c r="P97" s="41"/>
      <c r="Q97" s="41"/>
      <c r="R97" s="41"/>
    </row>
    <row r="98" spans="1:18" s="3" customFormat="1" ht="67.5" customHeight="1" x14ac:dyDescent="0.25">
      <c r="A98" s="10">
        <v>67</v>
      </c>
      <c r="B98" s="5" t="s">
        <v>385</v>
      </c>
      <c r="C98" s="64" t="s">
        <v>18</v>
      </c>
      <c r="D98" s="64" t="s">
        <v>386</v>
      </c>
      <c r="E98" s="104">
        <v>20</v>
      </c>
      <c r="F98" s="64" t="s">
        <v>143</v>
      </c>
      <c r="G98" s="67">
        <v>850</v>
      </c>
      <c r="H98" s="67">
        <f>E98*G98</f>
        <v>17000</v>
      </c>
      <c r="I98" s="10" t="s">
        <v>12</v>
      </c>
      <c r="J98" s="30" t="s">
        <v>37</v>
      </c>
      <c r="K98" s="30" t="s">
        <v>149</v>
      </c>
      <c r="L98" s="49" t="s">
        <v>337</v>
      </c>
      <c r="M98" s="52"/>
      <c r="N98" s="41"/>
      <c r="O98" s="41"/>
      <c r="P98" s="41"/>
      <c r="Q98" s="41"/>
      <c r="R98" s="41"/>
    </row>
    <row r="99" spans="1:18" s="3" customFormat="1" ht="67.5" customHeight="1" x14ac:dyDescent="0.25">
      <c r="A99" s="10">
        <v>68</v>
      </c>
      <c r="B99" s="100" t="s">
        <v>387</v>
      </c>
      <c r="C99" s="64" t="s">
        <v>18</v>
      </c>
      <c r="D99" s="106" t="s">
        <v>420</v>
      </c>
      <c r="E99" s="104">
        <v>100</v>
      </c>
      <c r="F99" s="64" t="s">
        <v>143</v>
      </c>
      <c r="G99" s="67">
        <v>300</v>
      </c>
      <c r="H99" s="67">
        <f>E99*G99</f>
        <v>30000</v>
      </c>
      <c r="I99" s="10" t="s">
        <v>12</v>
      </c>
      <c r="J99" s="30" t="s">
        <v>37</v>
      </c>
      <c r="K99" s="30" t="s">
        <v>149</v>
      </c>
      <c r="L99" s="49" t="s">
        <v>337</v>
      </c>
      <c r="M99" s="52"/>
      <c r="N99" s="41"/>
      <c r="O99" s="41"/>
      <c r="P99" s="41"/>
      <c r="Q99" s="41"/>
      <c r="R99" s="41"/>
    </row>
    <row r="100" spans="1:18" s="3" customFormat="1" ht="81" customHeight="1" x14ac:dyDescent="0.25">
      <c r="A100" s="10">
        <v>69</v>
      </c>
      <c r="B100" s="64" t="s">
        <v>388</v>
      </c>
      <c r="C100" s="64" t="s">
        <v>18</v>
      </c>
      <c r="D100" s="55" t="s">
        <v>417</v>
      </c>
      <c r="E100" s="104">
        <v>30</v>
      </c>
      <c r="F100" s="64" t="s">
        <v>143</v>
      </c>
      <c r="G100" s="67"/>
      <c r="H100" s="67"/>
      <c r="I100" s="10" t="s">
        <v>12</v>
      </c>
      <c r="J100" s="30" t="s">
        <v>37</v>
      </c>
      <c r="K100" s="30" t="s">
        <v>149</v>
      </c>
      <c r="L100" s="49" t="s">
        <v>1056</v>
      </c>
      <c r="M100" s="52"/>
      <c r="N100" s="41"/>
      <c r="O100" s="41"/>
      <c r="P100" s="41"/>
      <c r="Q100" s="41"/>
      <c r="R100" s="41"/>
    </row>
    <row r="101" spans="1:18" s="3" customFormat="1" ht="67.5" customHeight="1" x14ac:dyDescent="0.25">
      <c r="A101" s="10">
        <v>70</v>
      </c>
      <c r="B101" s="64" t="s">
        <v>389</v>
      </c>
      <c r="C101" s="64" t="s">
        <v>18</v>
      </c>
      <c r="D101" s="55" t="s">
        <v>390</v>
      </c>
      <c r="E101" s="104">
        <v>2000</v>
      </c>
      <c r="F101" s="64" t="s">
        <v>352</v>
      </c>
      <c r="G101" s="67">
        <v>2500</v>
      </c>
      <c r="H101" s="67">
        <f>E101*G101</f>
        <v>5000000</v>
      </c>
      <c r="I101" s="10" t="s">
        <v>12</v>
      </c>
      <c r="J101" s="30" t="s">
        <v>37</v>
      </c>
      <c r="K101" s="30" t="s">
        <v>149</v>
      </c>
      <c r="L101" s="49" t="s">
        <v>337</v>
      </c>
      <c r="M101" s="52"/>
      <c r="N101" s="41"/>
      <c r="O101" s="41"/>
      <c r="P101" s="41"/>
      <c r="Q101" s="41"/>
      <c r="R101" s="41"/>
    </row>
    <row r="102" spans="1:18" s="3" customFormat="1" ht="67.5" customHeight="1" x14ac:dyDescent="0.25">
      <c r="A102" s="10">
        <v>71</v>
      </c>
      <c r="B102" s="64" t="s">
        <v>391</v>
      </c>
      <c r="C102" s="64" t="s">
        <v>18</v>
      </c>
      <c r="D102" s="55" t="s">
        <v>392</v>
      </c>
      <c r="E102" s="104">
        <v>50</v>
      </c>
      <c r="F102" s="64" t="s">
        <v>143</v>
      </c>
      <c r="G102" s="67"/>
      <c r="H102" s="67"/>
      <c r="I102" s="10" t="s">
        <v>12</v>
      </c>
      <c r="J102" s="30" t="s">
        <v>37</v>
      </c>
      <c r="K102" s="30" t="s">
        <v>149</v>
      </c>
      <c r="L102" s="49" t="s">
        <v>1056</v>
      </c>
      <c r="M102" s="52"/>
      <c r="N102" s="41"/>
      <c r="O102" s="41"/>
      <c r="P102" s="41"/>
      <c r="Q102" s="41"/>
      <c r="R102" s="41"/>
    </row>
    <row r="103" spans="1:18" s="3" customFormat="1" ht="67.5" customHeight="1" x14ac:dyDescent="0.25">
      <c r="A103" s="10">
        <v>72</v>
      </c>
      <c r="B103" s="5" t="s">
        <v>393</v>
      </c>
      <c r="C103" s="64" t="s">
        <v>18</v>
      </c>
      <c r="D103" s="55" t="s">
        <v>394</v>
      </c>
      <c r="E103" s="104">
        <v>50</v>
      </c>
      <c r="F103" s="64" t="s">
        <v>341</v>
      </c>
      <c r="G103" s="67"/>
      <c r="H103" s="67"/>
      <c r="I103" s="10" t="s">
        <v>12</v>
      </c>
      <c r="J103" s="30" t="s">
        <v>37</v>
      </c>
      <c r="K103" s="30" t="s">
        <v>149</v>
      </c>
      <c r="L103" s="49" t="s">
        <v>1056</v>
      </c>
      <c r="M103" s="52"/>
      <c r="N103" s="41"/>
      <c r="O103" s="41"/>
      <c r="P103" s="41"/>
      <c r="Q103" s="41"/>
      <c r="R103" s="41"/>
    </row>
    <row r="104" spans="1:18" s="3" customFormat="1" ht="95.25" customHeight="1" x14ac:dyDescent="0.25">
      <c r="A104" s="10">
        <v>73</v>
      </c>
      <c r="B104" s="64" t="s">
        <v>395</v>
      </c>
      <c r="C104" s="64" t="s">
        <v>18</v>
      </c>
      <c r="D104" s="55" t="s">
        <v>418</v>
      </c>
      <c r="E104" s="104">
        <v>100</v>
      </c>
      <c r="F104" s="64" t="s">
        <v>341</v>
      </c>
      <c r="G104" s="67">
        <v>2970</v>
      </c>
      <c r="H104" s="67">
        <f>E104*G104</f>
        <v>297000</v>
      </c>
      <c r="I104" s="10" t="s">
        <v>12</v>
      </c>
      <c r="J104" s="30" t="s">
        <v>37</v>
      </c>
      <c r="K104" s="30" t="s">
        <v>149</v>
      </c>
      <c r="L104" s="49" t="s">
        <v>337</v>
      </c>
      <c r="M104" s="52"/>
      <c r="N104" s="41"/>
      <c r="O104" s="41"/>
      <c r="P104" s="41"/>
      <c r="Q104" s="41"/>
      <c r="R104" s="41"/>
    </row>
    <row r="105" spans="1:18" s="3" customFormat="1" ht="67.5" customHeight="1" x14ac:dyDescent="0.25">
      <c r="A105" s="10">
        <v>74</v>
      </c>
      <c r="B105" s="64" t="s">
        <v>396</v>
      </c>
      <c r="C105" s="64" t="s">
        <v>18</v>
      </c>
      <c r="D105" s="55" t="s">
        <v>397</v>
      </c>
      <c r="E105" s="104">
        <v>10</v>
      </c>
      <c r="F105" s="64" t="s">
        <v>143</v>
      </c>
      <c r="G105" s="67"/>
      <c r="H105" s="67"/>
      <c r="I105" s="10" t="s">
        <v>12</v>
      </c>
      <c r="J105" s="30" t="s">
        <v>37</v>
      </c>
      <c r="K105" s="30" t="s">
        <v>149</v>
      </c>
      <c r="L105" s="49" t="s">
        <v>1056</v>
      </c>
      <c r="M105" s="52"/>
      <c r="N105" s="41"/>
      <c r="O105" s="41"/>
      <c r="P105" s="41"/>
      <c r="Q105" s="41"/>
      <c r="R105" s="41"/>
    </row>
    <row r="106" spans="1:18" s="3" customFormat="1" ht="67.5" customHeight="1" x14ac:dyDescent="0.25">
      <c r="A106" s="10">
        <v>75</v>
      </c>
      <c r="B106" s="64" t="s">
        <v>398</v>
      </c>
      <c r="C106" s="64" t="s">
        <v>18</v>
      </c>
      <c r="D106" s="55" t="s">
        <v>399</v>
      </c>
      <c r="E106" s="104">
        <v>120</v>
      </c>
      <c r="F106" s="64" t="s">
        <v>143</v>
      </c>
      <c r="G106" s="67"/>
      <c r="H106" s="67"/>
      <c r="I106" s="10" t="s">
        <v>12</v>
      </c>
      <c r="J106" s="30" t="s">
        <v>37</v>
      </c>
      <c r="K106" s="30" t="s">
        <v>149</v>
      </c>
      <c r="L106" s="49" t="s">
        <v>1056</v>
      </c>
      <c r="M106" s="52"/>
      <c r="N106" s="41"/>
      <c r="O106" s="41"/>
      <c r="P106" s="41"/>
      <c r="Q106" s="41"/>
      <c r="R106" s="41"/>
    </row>
    <row r="107" spans="1:18" s="3" customFormat="1" ht="67.5" customHeight="1" x14ac:dyDescent="0.25">
      <c r="A107" s="10">
        <v>76</v>
      </c>
      <c r="B107" s="5" t="s">
        <v>400</v>
      </c>
      <c r="C107" s="64" t="s">
        <v>18</v>
      </c>
      <c r="D107" s="64" t="s">
        <v>401</v>
      </c>
      <c r="E107" s="104">
        <v>10000</v>
      </c>
      <c r="F107" s="64" t="s">
        <v>143</v>
      </c>
      <c r="G107" s="67">
        <v>3.72</v>
      </c>
      <c r="H107" s="67">
        <f>E107*G107</f>
        <v>37200</v>
      </c>
      <c r="I107" s="10" t="s">
        <v>12</v>
      </c>
      <c r="J107" s="30" t="s">
        <v>37</v>
      </c>
      <c r="K107" s="30" t="s">
        <v>149</v>
      </c>
      <c r="L107" s="49" t="s">
        <v>337</v>
      </c>
      <c r="M107" s="52"/>
      <c r="N107" s="41"/>
      <c r="O107" s="41"/>
      <c r="P107" s="41"/>
      <c r="Q107" s="41"/>
      <c r="R107" s="41"/>
    </row>
    <row r="108" spans="1:18" s="3" customFormat="1" ht="67.5" customHeight="1" x14ac:dyDescent="0.25">
      <c r="A108" s="10">
        <v>77</v>
      </c>
      <c r="B108" s="5" t="s">
        <v>402</v>
      </c>
      <c r="C108" s="64" t="s">
        <v>18</v>
      </c>
      <c r="D108" s="64" t="s">
        <v>403</v>
      </c>
      <c r="E108" s="104">
        <v>60</v>
      </c>
      <c r="F108" s="64" t="s">
        <v>384</v>
      </c>
      <c r="G108" s="67">
        <v>1500</v>
      </c>
      <c r="H108" s="67">
        <f>E108*G108</f>
        <v>90000</v>
      </c>
      <c r="I108" s="10" t="s">
        <v>12</v>
      </c>
      <c r="J108" s="30" t="s">
        <v>37</v>
      </c>
      <c r="K108" s="30" t="s">
        <v>149</v>
      </c>
      <c r="L108" s="49" t="s">
        <v>337</v>
      </c>
      <c r="M108" s="52"/>
      <c r="N108" s="41"/>
      <c r="O108" s="41"/>
      <c r="P108" s="41"/>
      <c r="Q108" s="41"/>
      <c r="R108" s="41"/>
    </row>
    <row r="109" spans="1:18" s="3" customFormat="1" ht="142.5" customHeight="1" x14ac:dyDescent="0.25">
      <c r="A109" s="10">
        <v>78</v>
      </c>
      <c r="B109" s="64" t="s">
        <v>404</v>
      </c>
      <c r="C109" s="64" t="s">
        <v>18</v>
      </c>
      <c r="D109" s="55" t="s">
        <v>405</v>
      </c>
      <c r="E109" s="104">
        <v>60</v>
      </c>
      <c r="F109" s="64" t="s">
        <v>336</v>
      </c>
      <c r="G109" s="67"/>
      <c r="H109" s="67"/>
      <c r="I109" s="10" t="s">
        <v>12</v>
      </c>
      <c r="J109" s="30" t="s">
        <v>37</v>
      </c>
      <c r="K109" s="30" t="s">
        <v>149</v>
      </c>
      <c r="L109" s="49" t="s">
        <v>1056</v>
      </c>
      <c r="M109" s="52"/>
      <c r="N109" s="41"/>
      <c r="O109" s="41"/>
      <c r="P109" s="41"/>
      <c r="Q109" s="41"/>
      <c r="R109" s="41"/>
    </row>
    <row r="110" spans="1:18" s="3" customFormat="1" ht="67.5" customHeight="1" x14ac:dyDescent="0.25">
      <c r="A110" s="10">
        <v>79</v>
      </c>
      <c r="B110" s="64" t="s">
        <v>424</v>
      </c>
      <c r="C110" s="64" t="s">
        <v>18</v>
      </c>
      <c r="D110" s="55" t="s">
        <v>425</v>
      </c>
      <c r="E110" s="104">
        <v>10</v>
      </c>
      <c r="F110" s="64" t="s">
        <v>143</v>
      </c>
      <c r="G110" s="67">
        <v>18800</v>
      </c>
      <c r="H110" s="67">
        <f t="shared" ref="H110:H141" si="4">E110*G110</f>
        <v>188000</v>
      </c>
      <c r="I110" s="10" t="s">
        <v>12</v>
      </c>
      <c r="J110" s="30" t="s">
        <v>126</v>
      </c>
      <c r="K110" s="30" t="s">
        <v>149</v>
      </c>
      <c r="L110" s="49" t="s">
        <v>427</v>
      </c>
      <c r="M110" s="52" t="s">
        <v>426</v>
      </c>
      <c r="N110" s="41"/>
      <c r="O110" s="41"/>
      <c r="P110" s="41"/>
      <c r="Q110" s="41"/>
      <c r="R110" s="41"/>
    </row>
    <row r="111" spans="1:18" s="3" customFormat="1" ht="67.5" customHeight="1" x14ac:dyDescent="0.25">
      <c r="A111" s="10">
        <v>80</v>
      </c>
      <c r="B111" s="64" t="s">
        <v>428</v>
      </c>
      <c r="C111" s="64" t="s">
        <v>18</v>
      </c>
      <c r="D111" s="55" t="s">
        <v>458</v>
      </c>
      <c r="E111" s="104">
        <v>10</v>
      </c>
      <c r="F111" s="64" t="s">
        <v>143</v>
      </c>
      <c r="G111" s="67">
        <v>18800</v>
      </c>
      <c r="H111" s="67">
        <f t="shared" si="4"/>
        <v>188000</v>
      </c>
      <c r="I111" s="10" t="s">
        <v>12</v>
      </c>
      <c r="J111" s="30" t="s">
        <v>126</v>
      </c>
      <c r="K111" s="30" t="s">
        <v>149</v>
      </c>
      <c r="L111" s="49" t="s">
        <v>427</v>
      </c>
      <c r="M111" s="52"/>
      <c r="N111" s="41"/>
      <c r="O111" s="41"/>
      <c r="P111" s="41"/>
      <c r="Q111" s="41"/>
      <c r="R111" s="41"/>
    </row>
    <row r="112" spans="1:18" s="3" customFormat="1" ht="85.5" customHeight="1" x14ac:dyDescent="0.2">
      <c r="A112" s="10">
        <v>81</v>
      </c>
      <c r="B112" s="64" t="s">
        <v>429</v>
      </c>
      <c r="C112" s="64" t="s">
        <v>18</v>
      </c>
      <c r="D112" s="131" t="s">
        <v>430</v>
      </c>
      <c r="E112" s="104">
        <v>10</v>
      </c>
      <c r="F112" s="64" t="s">
        <v>143</v>
      </c>
      <c r="G112" s="67">
        <v>18800</v>
      </c>
      <c r="H112" s="67">
        <f t="shared" si="4"/>
        <v>188000</v>
      </c>
      <c r="I112" s="10" t="s">
        <v>12</v>
      </c>
      <c r="J112" s="30" t="s">
        <v>126</v>
      </c>
      <c r="K112" s="30" t="s">
        <v>149</v>
      </c>
      <c r="L112" s="49" t="s">
        <v>427</v>
      </c>
      <c r="M112" s="52"/>
      <c r="N112" s="41"/>
      <c r="O112" s="41"/>
      <c r="P112" s="41"/>
      <c r="Q112" s="41"/>
      <c r="R112" s="41"/>
    </row>
    <row r="113" spans="1:18" s="3" customFormat="1" ht="81.75" customHeight="1" x14ac:dyDescent="0.25">
      <c r="A113" s="10">
        <v>82</v>
      </c>
      <c r="B113" s="114" t="s">
        <v>431</v>
      </c>
      <c r="C113" s="64" t="s">
        <v>18</v>
      </c>
      <c r="D113" s="132" t="s">
        <v>432</v>
      </c>
      <c r="E113" s="104">
        <v>15</v>
      </c>
      <c r="F113" s="64" t="s">
        <v>143</v>
      </c>
      <c r="G113" s="67">
        <v>18800</v>
      </c>
      <c r="H113" s="67">
        <f t="shared" si="4"/>
        <v>282000</v>
      </c>
      <c r="I113" s="10" t="s">
        <v>12</v>
      </c>
      <c r="J113" s="30" t="s">
        <v>126</v>
      </c>
      <c r="K113" s="30" t="s">
        <v>149</v>
      </c>
      <c r="L113" s="49" t="s">
        <v>427</v>
      </c>
      <c r="M113" s="52"/>
      <c r="N113" s="41"/>
      <c r="O113" s="41"/>
      <c r="P113" s="41"/>
      <c r="Q113" s="41"/>
      <c r="R113" s="41"/>
    </row>
    <row r="114" spans="1:18" s="3" customFormat="1" ht="67.5" customHeight="1" x14ac:dyDescent="0.25">
      <c r="A114" s="10">
        <v>83</v>
      </c>
      <c r="B114" s="114" t="s">
        <v>433</v>
      </c>
      <c r="C114" s="64" t="s">
        <v>18</v>
      </c>
      <c r="D114" s="114" t="s">
        <v>434</v>
      </c>
      <c r="E114" s="104">
        <v>30</v>
      </c>
      <c r="F114" s="64" t="s">
        <v>143</v>
      </c>
      <c r="G114" s="67">
        <v>8000</v>
      </c>
      <c r="H114" s="67">
        <f t="shared" si="4"/>
        <v>240000</v>
      </c>
      <c r="I114" s="10" t="s">
        <v>12</v>
      </c>
      <c r="J114" s="30" t="s">
        <v>126</v>
      </c>
      <c r="K114" s="30" t="s">
        <v>149</v>
      </c>
      <c r="L114" s="49" t="s">
        <v>427</v>
      </c>
      <c r="M114" s="52"/>
      <c r="N114" s="41"/>
      <c r="O114" s="41"/>
      <c r="P114" s="41"/>
      <c r="Q114" s="41"/>
      <c r="R114" s="41"/>
    </row>
    <row r="115" spans="1:18" s="3" customFormat="1" ht="67.5" customHeight="1" x14ac:dyDescent="0.25">
      <c r="A115" s="10">
        <v>84</v>
      </c>
      <c r="B115" s="114" t="s">
        <v>435</v>
      </c>
      <c r="C115" s="64" t="s">
        <v>18</v>
      </c>
      <c r="D115" s="114" t="s">
        <v>436</v>
      </c>
      <c r="E115" s="104">
        <v>50</v>
      </c>
      <c r="F115" s="64" t="s">
        <v>179</v>
      </c>
      <c r="G115" s="67">
        <v>4000</v>
      </c>
      <c r="H115" s="67">
        <f t="shared" si="4"/>
        <v>200000</v>
      </c>
      <c r="I115" s="10" t="s">
        <v>12</v>
      </c>
      <c r="J115" s="30" t="s">
        <v>126</v>
      </c>
      <c r="K115" s="30" t="s">
        <v>149</v>
      </c>
      <c r="L115" s="49" t="s">
        <v>427</v>
      </c>
      <c r="M115" s="52"/>
      <c r="N115" s="41"/>
      <c r="O115" s="41"/>
      <c r="P115" s="41"/>
      <c r="Q115" s="41"/>
      <c r="R115" s="41"/>
    </row>
    <row r="116" spans="1:18" s="3" customFormat="1" ht="84.75" customHeight="1" x14ac:dyDescent="0.25">
      <c r="A116" s="10">
        <v>85</v>
      </c>
      <c r="B116" s="114" t="s">
        <v>459</v>
      </c>
      <c r="C116" s="64" t="s">
        <v>18</v>
      </c>
      <c r="D116" s="114" t="s">
        <v>460</v>
      </c>
      <c r="E116" s="104">
        <v>1</v>
      </c>
      <c r="F116" s="64" t="s">
        <v>143</v>
      </c>
      <c r="G116" s="67">
        <v>80000</v>
      </c>
      <c r="H116" s="67">
        <f t="shared" si="4"/>
        <v>80000</v>
      </c>
      <c r="I116" s="10" t="s">
        <v>12</v>
      </c>
      <c r="J116" s="30" t="s">
        <v>126</v>
      </c>
      <c r="K116" s="30" t="s">
        <v>149</v>
      </c>
      <c r="L116" s="49" t="s">
        <v>427</v>
      </c>
      <c r="M116" s="52"/>
      <c r="N116" s="41"/>
      <c r="O116" s="41"/>
      <c r="P116" s="41"/>
      <c r="Q116" s="41"/>
      <c r="R116" s="41"/>
    </row>
    <row r="117" spans="1:18" s="3" customFormat="1" ht="67.5" customHeight="1" x14ac:dyDescent="0.2">
      <c r="A117" s="10">
        <v>86</v>
      </c>
      <c r="B117" s="114" t="s">
        <v>437</v>
      </c>
      <c r="C117" s="64" t="s">
        <v>18</v>
      </c>
      <c r="D117" s="131" t="s">
        <v>438</v>
      </c>
      <c r="E117" s="104">
        <v>15</v>
      </c>
      <c r="F117" s="64" t="s">
        <v>143</v>
      </c>
      <c r="G117" s="67">
        <v>22000</v>
      </c>
      <c r="H117" s="67">
        <f t="shared" si="4"/>
        <v>330000</v>
      </c>
      <c r="I117" s="10" t="s">
        <v>12</v>
      </c>
      <c r="J117" s="30" t="s">
        <v>126</v>
      </c>
      <c r="K117" s="30" t="s">
        <v>149</v>
      </c>
      <c r="L117" s="49" t="s">
        <v>427</v>
      </c>
      <c r="M117" s="52"/>
      <c r="N117" s="41"/>
      <c r="O117" s="41"/>
      <c r="P117" s="41"/>
      <c r="Q117" s="41"/>
      <c r="R117" s="41"/>
    </row>
    <row r="118" spans="1:18" s="3" customFormat="1" ht="67.5" customHeight="1" x14ac:dyDescent="0.25">
      <c r="A118" s="10">
        <v>87</v>
      </c>
      <c r="B118" s="114" t="s">
        <v>439</v>
      </c>
      <c r="C118" s="64" t="s">
        <v>18</v>
      </c>
      <c r="D118" s="114" t="s">
        <v>440</v>
      </c>
      <c r="E118" s="104">
        <v>50</v>
      </c>
      <c r="F118" s="64" t="s">
        <v>143</v>
      </c>
      <c r="G118" s="67">
        <v>790</v>
      </c>
      <c r="H118" s="67">
        <f t="shared" si="4"/>
        <v>39500</v>
      </c>
      <c r="I118" s="10" t="s">
        <v>12</v>
      </c>
      <c r="J118" s="30" t="s">
        <v>126</v>
      </c>
      <c r="K118" s="30" t="s">
        <v>149</v>
      </c>
      <c r="L118" s="49" t="s">
        <v>427</v>
      </c>
      <c r="M118" s="52"/>
      <c r="N118" s="41"/>
      <c r="O118" s="41"/>
      <c r="P118" s="41"/>
      <c r="Q118" s="41"/>
      <c r="R118" s="41"/>
    </row>
    <row r="119" spans="1:18" s="3" customFormat="1" ht="158.25" customHeight="1" x14ac:dyDescent="0.2">
      <c r="A119" s="10">
        <v>88</v>
      </c>
      <c r="B119" s="114" t="s">
        <v>441</v>
      </c>
      <c r="C119" s="64" t="s">
        <v>18</v>
      </c>
      <c r="D119" s="131" t="s">
        <v>442</v>
      </c>
      <c r="E119" s="104">
        <v>1</v>
      </c>
      <c r="F119" s="64" t="s">
        <v>179</v>
      </c>
      <c r="G119" s="67">
        <v>2700000</v>
      </c>
      <c r="H119" s="67">
        <f t="shared" si="4"/>
        <v>2700000</v>
      </c>
      <c r="I119" s="10" t="s">
        <v>12</v>
      </c>
      <c r="J119" s="30" t="s">
        <v>126</v>
      </c>
      <c r="K119" s="30" t="s">
        <v>149</v>
      </c>
      <c r="L119" s="49" t="s">
        <v>427</v>
      </c>
      <c r="M119" s="52"/>
      <c r="N119" s="41"/>
      <c r="O119" s="41"/>
      <c r="P119" s="41"/>
      <c r="Q119" s="41"/>
      <c r="R119" s="41"/>
    </row>
    <row r="120" spans="1:18" s="3" customFormat="1" ht="67.5" customHeight="1" x14ac:dyDescent="0.25">
      <c r="A120" s="10">
        <v>89</v>
      </c>
      <c r="B120" s="114" t="s">
        <v>443</v>
      </c>
      <c r="C120" s="64" t="s">
        <v>18</v>
      </c>
      <c r="D120" s="114" t="s">
        <v>444</v>
      </c>
      <c r="E120" s="104">
        <v>2</v>
      </c>
      <c r="F120" s="64" t="s">
        <v>143</v>
      </c>
      <c r="G120" s="67">
        <v>20000</v>
      </c>
      <c r="H120" s="67">
        <f t="shared" si="4"/>
        <v>40000</v>
      </c>
      <c r="I120" s="10" t="s">
        <v>12</v>
      </c>
      <c r="J120" s="30" t="s">
        <v>126</v>
      </c>
      <c r="K120" s="30" t="s">
        <v>149</v>
      </c>
      <c r="L120" s="49" t="s">
        <v>427</v>
      </c>
      <c r="M120" s="52"/>
      <c r="N120" s="41"/>
      <c r="O120" s="41"/>
      <c r="P120" s="41"/>
      <c r="Q120" s="41"/>
      <c r="R120" s="41"/>
    </row>
    <row r="121" spans="1:18" s="3" customFormat="1" ht="58.5" customHeight="1" x14ac:dyDescent="0.25">
      <c r="A121" s="10">
        <v>90</v>
      </c>
      <c r="B121" s="114" t="s">
        <v>445</v>
      </c>
      <c r="C121" s="64" t="s">
        <v>18</v>
      </c>
      <c r="D121" s="99" t="s">
        <v>447</v>
      </c>
      <c r="E121" s="104">
        <v>40</v>
      </c>
      <c r="F121" s="64" t="s">
        <v>449</v>
      </c>
      <c r="G121" s="67">
        <v>2100</v>
      </c>
      <c r="H121" s="67">
        <f t="shared" si="4"/>
        <v>84000</v>
      </c>
      <c r="I121" s="10" t="s">
        <v>12</v>
      </c>
      <c r="J121" s="30" t="s">
        <v>126</v>
      </c>
      <c r="K121" s="30" t="s">
        <v>149</v>
      </c>
      <c r="L121" s="49" t="s">
        <v>427</v>
      </c>
      <c r="M121" s="52"/>
      <c r="N121" s="41"/>
      <c r="O121" s="41"/>
      <c r="P121" s="41"/>
      <c r="Q121" s="41"/>
      <c r="R121" s="41"/>
    </row>
    <row r="122" spans="1:18" s="3" customFormat="1" ht="90.75" customHeight="1" x14ac:dyDescent="0.25">
      <c r="A122" s="10">
        <v>91</v>
      </c>
      <c r="B122" s="114" t="s">
        <v>446</v>
      </c>
      <c r="C122" s="64" t="s">
        <v>18</v>
      </c>
      <c r="D122" s="114" t="s">
        <v>448</v>
      </c>
      <c r="E122" s="104">
        <v>10</v>
      </c>
      <c r="F122" s="64" t="s">
        <v>143</v>
      </c>
      <c r="G122" s="67">
        <v>10000</v>
      </c>
      <c r="H122" s="67">
        <f t="shared" si="4"/>
        <v>100000</v>
      </c>
      <c r="I122" s="10" t="s">
        <v>12</v>
      </c>
      <c r="J122" s="30" t="s">
        <v>126</v>
      </c>
      <c r="K122" s="30" t="s">
        <v>149</v>
      </c>
      <c r="L122" s="49" t="s">
        <v>427</v>
      </c>
      <c r="M122" s="52"/>
      <c r="N122" s="41"/>
      <c r="O122" s="41"/>
      <c r="P122" s="41"/>
      <c r="Q122" s="41"/>
      <c r="R122" s="41"/>
    </row>
    <row r="123" spans="1:18" s="3" customFormat="1" ht="106.5" customHeight="1" x14ac:dyDescent="0.25">
      <c r="A123" s="10">
        <v>92</v>
      </c>
      <c r="B123" s="114" t="s">
        <v>450</v>
      </c>
      <c r="C123" s="64" t="s">
        <v>18</v>
      </c>
      <c r="D123" s="114" t="s">
        <v>454</v>
      </c>
      <c r="E123" s="104">
        <v>5</v>
      </c>
      <c r="F123" s="64" t="s">
        <v>143</v>
      </c>
      <c r="G123" s="67">
        <v>14800</v>
      </c>
      <c r="H123" s="67">
        <f t="shared" si="4"/>
        <v>74000</v>
      </c>
      <c r="I123" s="10" t="s">
        <v>12</v>
      </c>
      <c r="J123" s="30" t="s">
        <v>126</v>
      </c>
      <c r="K123" s="30" t="s">
        <v>149</v>
      </c>
      <c r="L123" s="49" t="s">
        <v>427</v>
      </c>
      <c r="M123" s="52"/>
      <c r="N123" s="41"/>
      <c r="O123" s="41"/>
      <c r="P123" s="41"/>
      <c r="Q123" s="41"/>
      <c r="R123" s="41"/>
    </row>
    <row r="124" spans="1:18" s="3" customFormat="1" ht="132" customHeight="1" x14ac:dyDescent="0.25">
      <c r="A124" s="10">
        <v>93</v>
      </c>
      <c r="B124" s="114" t="s">
        <v>451</v>
      </c>
      <c r="C124" s="64" t="s">
        <v>18</v>
      </c>
      <c r="D124" s="99" t="s">
        <v>455</v>
      </c>
      <c r="E124" s="104">
        <v>5</v>
      </c>
      <c r="F124" s="64" t="s">
        <v>143</v>
      </c>
      <c r="G124" s="67">
        <v>12000</v>
      </c>
      <c r="H124" s="67">
        <f t="shared" si="4"/>
        <v>60000</v>
      </c>
      <c r="I124" s="10" t="s">
        <v>12</v>
      </c>
      <c r="J124" s="30" t="s">
        <v>126</v>
      </c>
      <c r="K124" s="30" t="s">
        <v>149</v>
      </c>
      <c r="L124" s="49" t="s">
        <v>427</v>
      </c>
      <c r="M124" s="52"/>
      <c r="N124" s="41"/>
      <c r="O124" s="41"/>
      <c r="P124" s="41"/>
      <c r="Q124" s="41"/>
      <c r="R124" s="41"/>
    </row>
    <row r="125" spans="1:18" s="3" customFormat="1" ht="67.5" customHeight="1" x14ac:dyDescent="0.25">
      <c r="A125" s="10">
        <v>94</v>
      </c>
      <c r="B125" s="114" t="s">
        <v>452</v>
      </c>
      <c r="C125" s="64" t="s">
        <v>18</v>
      </c>
      <c r="D125" s="114" t="s">
        <v>456</v>
      </c>
      <c r="E125" s="104">
        <v>6</v>
      </c>
      <c r="F125" s="64" t="s">
        <v>143</v>
      </c>
      <c r="G125" s="67">
        <v>2895</v>
      </c>
      <c r="H125" s="67">
        <f t="shared" si="4"/>
        <v>17370</v>
      </c>
      <c r="I125" s="10" t="s">
        <v>12</v>
      </c>
      <c r="J125" s="30" t="s">
        <v>126</v>
      </c>
      <c r="K125" s="30" t="s">
        <v>149</v>
      </c>
      <c r="L125" s="49" t="s">
        <v>427</v>
      </c>
      <c r="M125" s="52"/>
      <c r="N125" s="41"/>
      <c r="O125" s="41"/>
      <c r="P125" s="41"/>
      <c r="Q125" s="41"/>
      <c r="R125" s="41"/>
    </row>
    <row r="126" spans="1:18" s="3" customFormat="1" ht="67.5" customHeight="1" x14ac:dyDescent="0.25">
      <c r="A126" s="10">
        <v>95</v>
      </c>
      <c r="B126" s="114" t="s">
        <v>453</v>
      </c>
      <c r="C126" s="64" t="s">
        <v>18</v>
      </c>
      <c r="D126" s="114" t="s">
        <v>457</v>
      </c>
      <c r="E126" s="104">
        <v>2</v>
      </c>
      <c r="F126" s="64" t="s">
        <v>143</v>
      </c>
      <c r="G126" s="67">
        <v>3750</v>
      </c>
      <c r="H126" s="67">
        <f t="shared" si="4"/>
        <v>7500</v>
      </c>
      <c r="I126" s="10" t="s">
        <v>12</v>
      </c>
      <c r="J126" s="30" t="s">
        <v>126</v>
      </c>
      <c r="K126" s="30" t="s">
        <v>149</v>
      </c>
      <c r="L126" s="49" t="s">
        <v>427</v>
      </c>
      <c r="M126" s="52"/>
      <c r="N126" s="41"/>
      <c r="O126" s="41"/>
      <c r="P126" s="41"/>
      <c r="Q126" s="41"/>
      <c r="R126" s="41"/>
    </row>
    <row r="127" spans="1:18" s="3" customFormat="1" ht="67.5" customHeight="1" x14ac:dyDescent="0.25">
      <c r="A127" s="10">
        <v>96</v>
      </c>
      <c r="B127" s="64" t="s">
        <v>462</v>
      </c>
      <c r="C127" s="64" t="s">
        <v>18</v>
      </c>
      <c r="D127" s="64" t="s">
        <v>463</v>
      </c>
      <c r="E127" s="64">
        <v>35</v>
      </c>
      <c r="F127" s="64" t="s">
        <v>464</v>
      </c>
      <c r="G127" s="67">
        <v>25178.57</v>
      </c>
      <c r="H127" s="67">
        <f t="shared" si="4"/>
        <v>881249.95</v>
      </c>
      <c r="I127" s="10" t="s">
        <v>12</v>
      </c>
      <c r="J127" s="30" t="s">
        <v>536</v>
      </c>
      <c r="K127" s="30" t="s">
        <v>149</v>
      </c>
      <c r="L127" s="49" t="s">
        <v>537</v>
      </c>
      <c r="M127" s="52"/>
      <c r="N127" s="41"/>
      <c r="O127" s="41"/>
      <c r="P127" s="41"/>
      <c r="Q127" s="41"/>
      <c r="R127" s="41"/>
    </row>
    <row r="128" spans="1:18" s="3" customFormat="1" ht="67.5" customHeight="1" x14ac:dyDescent="0.25">
      <c r="A128" s="10">
        <v>97</v>
      </c>
      <c r="B128" s="64" t="s">
        <v>465</v>
      </c>
      <c r="C128" s="64" t="s">
        <v>18</v>
      </c>
      <c r="D128" s="64" t="s">
        <v>466</v>
      </c>
      <c r="E128" s="64">
        <v>10</v>
      </c>
      <c r="F128" s="64" t="s">
        <v>464</v>
      </c>
      <c r="G128" s="67">
        <v>723.21</v>
      </c>
      <c r="H128" s="67">
        <f t="shared" si="4"/>
        <v>7232.1</v>
      </c>
      <c r="I128" s="10" t="s">
        <v>12</v>
      </c>
      <c r="J128" s="30" t="s">
        <v>536</v>
      </c>
      <c r="K128" s="30" t="s">
        <v>149</v>
      </c>
      <c r="L128" s="49" t="s">
        <v>537</v>
      </c>
      <c r="M128" s="52"/>
      <c r="N128" s="41"/>
      <c r="O128" s="41"/>
      <c r="P128" s="41"/>
      <c r="Q128" s="41"/>
      <c r="R128" s="41"/>
    </row>
    <row r="129" spans="1:18" s="3" customFormat="1" ht="67.5" customHeight="1" x14ac:dyDescent="0.25">
      <c r="A129" s="10">
        <v>98</v>
      </c>
      <c r="B129" s="64" t="s">
        <v>467</v>
      </c>
      <c r="C129" s="64" t="s">
        <v>18</v>
      </c>
      <c r="D129" s="64" t="s">
        <v>468</v>
      </c>
      <c r="E129" s="64">
        <v>150</v>
      </c>
      <c r="F129" s="64" t="s">
        <v>464</v>
      </c>
      <c r="G129" s="67">
        <v>89.29</v>
      </c>
      <c r="H129" s="67">
        <f t="shared" si="4"/>
        <v>13393.500000000002</v>
      </c>
      <c r="I129" s="10" t="s">
        <v>12</v>
      </c>
      <c r="J129" s="30" t="s">
        <v>536</v>
      </c>
      <c r="K129" s="30" t="s">
        <v>149</v>
      </c>
      <c r="L129" s="49" t="s">
        <v>537</v>
      </c>
      <c r="M129" s="52"/>
      <c r="N129" s="41"/>
      <c r="O129" s="41"/>
      <c r="P129" s="41"/>
      <c r="Q129" s="41"/>
      <c r="R129" s="41"/>
    </row>
    <row r="130" spans="1:18" s="3" customFormat="1" ht="58.5" customHeight="1" x14ac:dyDescent="0.25">
      <c r="A130" s="10">
        <v>99</v>
      </c>
      <c r="B130" s="64" t="s">
        <v>469</v>
      </c>
      <c r="C130" s="64" t="s">
        <v>18</v>
      </c>
      <c r="D130" s="64" t="s">
        <v>470</v>
      </c>
      <c r="E130" s="64">
        <v>2</v>
      </c>
      <c r="F130" s="64" t="s">
        <v>464</v>
      </c>
      <c r="G130" s="67">
        <v>1598.21</v>
      </c>
      <c r="H130" s="67">
        <f t="shared" si="4"/>
        <v>3196.42</v>
      </c>
      <c r="I130" s="10" t="s">
        <v>12</v>
      </c>
      <c r="J130" s="30" t="s">
        <v>536</v>
      </c>
      <c r="K130" s="30" t="s">
        <v>149</v>
      </c>
      <c r="L130" s="49" t="s">
        <v>537</v>
      </c>
      <c r="M130" s="52"/>
      <c r="N130" s="41"/>
      <c r="O130" s="41"/>
      <c r="P130" s="41"/>
      <c r="Q130" s="41"/>
      <c r="R130" s="41"/>
    </row>
    <row r="131" spans="1:18" s="3" customFormat="1" ht="55.5" customHeight="1" x14ac:dyDescent="0.25">
      <c r="A131" s="10">
        <v>100</v>
      </c>
      <c r="B131" s="64" t="s">
        <v>471</v>
      </c>
      <c r="C131" s="64" t="s">
        <v>18</v>
      </c>
      <c r="D131" s="64" t="s">
        <v>472</v>
      </c>
      <c r="E131" s="64">
        <v>76</v>
      </c>
      <c r="F131" s="64" t="s">
        <v>464</v>
      </c>
      <c r="G131" s="67">
        <v>98.21</v>
      </c>
      <c r="H131" s="67">
        <f t="shared" si="4"/>
        <v>7463.9599999999991</v>
      </c>
      <c r="I131" s="10" t="s">
        <v>12</v>
      </c>
      <c r="J131" s="30" t="s">
        <v>536</v>
      </c>
      <c r="K131" s="30" t="s">
        <v>149</v>
      </c>
      <c r="L131" s="49" t="s">
        <v>537</v>
      </c>
      <c r="M131" s="52"/>
      <c r="N131" s="41"/>
      <c r="O131" s="41"/>
      <c r="P131" s="41"/>
      <c r="Q131" s="41"/>
      <c r="R131" s="41"/>
    </row>
    <row r="132" spans="1:18" s="3" customFormat="1" ht="60" customHeight="1" x14ac:dyDescent="0.25">
      <c r="A132" s="10">
        <v>101</v>
      </c>
      <c r="B132" s="64" t="s">
        <v>473</v>
      </c>
      <c r="C132" s="64" t="s">
        <v>18</v>
      </c>
      <c r="D132" s="64" t="s">
        <v>474</v>
      </c>
      <c r="E132" s="64">
        <v>80</v>
      </c>
      <c r="F132" s="64" t="s">
        <v>464</v>
      </c>
      <c r="G132" s="67">
        <v>308.02999999999997</v>
      </c>
      <c r="H132" s="107">
        <f t="shared" si="4"/>
        <v>24642.399999999998</v>
      </c>
      <c r="I132" s="10" t="s">
        <v>12</v>
      </c>
      <c r="J132" s="30" t="s">
        <v>536</v>
      </c>
      <c r="K132" s="30" t="s">
        <v>149</v>
      </c>
      <c r="L132" s="49" t="s">
        <v>537</v>
      </c>
      <c r="M132" s="52"/>
      <c r="N132" s="41"/>
      <c r="O132" s="41"/>
      <c r="P132" s="41"/>
      <c r="Q132" s="41"/>
      <c r="R132" s="41"/>
    </row>
    <row r="133" spans="1:18" s="3" customFormat="1" ht="87.75" customHeight="1" x14ac:dyDescent="0.25">
      <c r="A133" s="10">
        <v>102</v>
      </c>
      <c r="B133" s="64" t="s">
        <v>475</v>
      </c>
      <c r="C133" s="64" t="s">
        <v>18</v>
      </c>
      <c r="D133" s="64" t="s">
        <v>476</v>
      </c>
      <c r="E133" s="64">
        <v>2</v>
      </c>
      <c r="F133" s="64" t="s">
        <v>464</v>
      </c>
      <c r="G133" s="67">
        <v>3290.17</v>
      </c>
      <c r="H133" s="67">
        <f t="shared" si="4"/>
        <v>6580.34</v>
      </c>
      <c r="I133" s="10" t="s">
        <v>12</v>
      </c>
      <c r="J133" s="30" t="s">
        <v>536</v>
      </c>
      <c r="K133" s="30" t="s">
        <v>149</v>
      </c>
      <c r="L133" s="49" t="s">
        <v>537</v>
      </c>
      <c r="M133" s="52"/>
      <c r="N133" s="41"/>
      <c r="O133" s="41"/>
      <c r="P133" s="41"/>
      <c r="Q133" s="41"/>
      <c r="R133" s="41"/>
    </row>
    <row r="134" spans="1:18" s="3" customFormat="1" ht="60.75" customHeight="1" x14ac:dyDescent="0.25">
      <c r="A134" s="10">
        <v>103</v>
      </c>
      <c r="B134" s="64" t="s">
        <v>477</v>
      </c>
      <c r="C134" s="64" t="s">
        <v>18</v>
      </c>
      <c r="D134" s="64" t="s">
        <v>478</v>
      </c>
      <c r="E134" s="64">
        <v>91</v>
      </c>
      <c r="F134" s="64" t="s">
        <v>464</v>
      </c>
      <c r="G134" s="67">
        <v>89.28</v>
      </c>
      <c r="H134" s="67">
        <f t="shared" si="4"/>
        <v>8124.4800000000005</v>
      </c>
      <c r="I134" s="10" t="s">
        <v>12</v>
      </c>
      <c r="J134" s="30" t="s">
        <v>536</v>
      </c>
      <c r="K134" s="30" t="s">
        <v>149</v>
      </c>
      <c r="L134" s="49" t="s">
        <v>537</v>
      </c>
      <c r="M134" s="52"/>
      <c r="N134" s="41"/>
      <c r="O134" s="41"/>
      <c r="P134" s="41"/>
      <c r="Q134" s="41"/>
      <c r="R134" s="41"/>
    </row>
    <row r="135" spans="1:18" s="3" customFormat="1" ht="57" customHeight="1" x14ac:dyDescent="0.25">
      <c r="A135" s="10">
        <v>104</v>
      </c>
      <c r="B135" s="64" t="s">
        <v>479</v>
      </c>
      <c r="C135" s="64" t="s">
        <v>18</v>
      </c>
      <c r="D135" s="64" t="s">
        <v>480</v>
      </c>
      <c r="E135" s="64">
        <v>12</v>
      </c>
      <c r="F135" s="64" t="s">
        <v>464</v>
      </c>
      <c r="G135" s="67">
        <v>352.67</v>
      </c>
      <c r="H135" s="67">
        <f t="shared" si="4"/>
        <v>4232.04</v>
      </c>
      <c r="I135" s="10" t="s">
        <v>12</v>
      </c>
      <c r="J135" s="30" t="s">
        <v>536</v>
      </c>
      <c r="K135" s="30" t="s">
        <v>149</v>
      </c>
      <c r="L135" s="49" t="s">
        <v>537</v>
      </c>
      <c r="M135" s="52"/>
      <c r="N135" s="41"/>
      <c r="O135" s="41"/>
      <c r="P135" s="41"/>
      <c r="Q135" s="41"/>
      <c r="R135" s="41"/>
    </row>
    <row r="136" spans="1:18" s="3" customFormat="1" ht="67.5" customHeight="1" x14ac:dyDescent="0.25">
      <c r="A136" s="10">
        <v>105</v>
      </c>
      <c r="B136" s="64" t="s">
        <v>481</v>
      </c>
      <c r="C136" s="64" t="s">
        <v>18</v>
      </c>
      <c r="D136" s="64" t="s">
        <v>482</v>
      </c>
      <c r="E136" s="64">
        <v>300</v>
      </c>
      <c r="F136" s="64" t="s">
        <v>464</v>
      </c>
      <c r="G136" s="67">
        <v>285.70999999999998</v>
      </c>
      <c r="H136" s="67">
        <f t="shared" si="4"/>
        <v>85713</v>
      </c>
      <c r="I136" s="10" t="s">
        <v>12</v>
      </c>
      <c r="J136" s="30" t="s">
        <v>536</v>
      </c>
      <c r="K136" s="30" t="s">
        <v>149</v>
      </c>
      <c r="L136" s="49" t="s">
        <v>537</v>
      </c>
      <c r="M136" s="52"/>
      <c r="N136" s="41"/>
      <c r="O136" s="41"/>
      <c r="P136" s="41"/>
      <c r="Q136" s="41"/>
      <c r="R136" s="41"/>
    </row>
    <row r="137" spans="1:18" s="3" customFormat="1" ht="67.5" customHeight="1" x14ac:dyDescent="0.25">
      <c r="A137" s="10">
        <v>106</v>
      </c>
      <c r="B137" s="64" t="s">
        <v>483</v>
      </c>
      <c r="C137" s="64" t="s">
        <v>18</v>
      </c>
      <c r="D137" s="64" t="s">
        <v>484</v>
      </c>
      <c r="E137" s="64">
        <v>38</v>
      </c>
      <c r="F137" s="64" t="s">
        <v>464</v>
      </c>
      <c r="G137" s="67">
        <v>214.28</v>
      </c>
      <c r="H137" s="67">
        <f t="shared" si="4"/>
        <v>8142.64</v>
      </c>
      <c r="I137" s="10" t="s">
        <v>12</v>
      </c>
      <c r="J137" s="30" t="s">
        <v>536</v>
      </c>
      <c r="K137" s="30" t="s">
        <v>149</v>
      </c>
      <c r="L137" s="49" t="s">
        <v>537</v>
      </c>
      <c r="M137" s="52"/>
      <c r="N137" s="41"/>
      <c r="O137" s="41"/>
      <c r="P137" s="41"/>
      <c r="Q137" s="41"/>
      <c r="R137" s="41"/>
    </row>
    <row r="138" spans="1:18" s="3" customFormat="1" ht="92.25" customHeight="1" x14ac:dyDescent="0.25">
      <c r="A138" s="10">
        <v>107</v>
      </c>
      <c r="B138" s="64" t="s">
        <v>485</v>
      </c>
      <c r="C138" s="64" t="s">
        <v>18</v>
      </c>
      <c r="D138" s="64" t="s">
        <v>486</v>
      </c>
      <c r="E138" s="64">
        <v>1</v>
      </c>
      <c r="F138" s="64" t="s">
        <v>487</v>
      </c>
      <c r="G138" s="67">
        <v>31250</v>
      </c>
      <c r="H138" s="67">
        <f t="shared" si="4"/>
        <v>31250</v>
      </c>
      <c r="I138" s="10" t="s">
        <v>12</v>
      </c>
      <c r="J138" s="30" t="s">
        <v>536</v>
      </c>
      <c r="K138" s="30" t="s">
        <v>149</v>
      </c>
      <c r="L138" s="49" t="s">
        <v>537</v>
      </c>
      <c r="M138" s="52"/>
      <c r="N138" s="41"/>
      <c r="O138" s="41"/>
      <c r="P138" s="41"/>
      <c r="Q138" s="41"/>
      <c r="R138" s="41"/>
    </row>
    <row r="139" spans="1:18" s="3" customFormat="1" ht="67.5" customHeight="1" x14ac:dyDescent="0.25">
      <c r="A139" s="10">
        <v>108</v>
      </c>
      <c r="B139" s="64" t="s">
        <v>488</v>
      </c>
      <c r="C139" s="64" t="s">
        <v>18</v>
      </c>
      <c r="D139" s="64" t="s">
        <v>489</v>
      </c>
      <c r="E139" s="64">
        <v>50</v>
      </c>
      <c r="F139" s="64" t="s">
        <v>490</v>
      </c>
      <c r="G139" s="67">
        <v>84.82</v>
      </c>
      <c r="H139" s="67">
        <f t="shared" si="4"/>
        <v>4241</v>
      </c>
      <c r="I139" s="10" t="s">
        <v>12</v>
      </c>
      <c r="J139" s="30" t="s">
        <v>536</v>
      </c>
      <c r="K139" s="30" t="s">
        <v>149</v>
      </c>
      <c r="L139" s="49" t="s">
        <v>537</v>
      </c>
      <c r="M139" s="52"/>
      <c r="N139" s="41"/>
      <c r="O139" s="41"/>
      <c r="P139" s="41"/>
      <c r="Q139" s="41"/>
      <c r="R139" s="41"/>
    </row>
    <row r="140" spans="1:18" s="3" customFormat="1" ht="67.5" customHeight="1" x14ac:dyDescent="0.25">
      <c r="A140" s="10">
        <v>109</v>
      </c>
      <c r="B140" s="64" t="s">
        <v>491</v>
      </c>
      <c r="C140" s="64" t="s">
        <v>18</v>
      </c>
      <c r="D140" s="64" t="s">
        <v>492</v>
      </c>
      <c r="E140" s="64">
        <v>44</v>
      </c>
      <c r="F140" s="64" t="s">
        <v>464</v>
      </c>
      <c r="G140" s="67">
        <v>419.64</v>
      </c>
      <c r="H140" s="67">
        <f t="shared" si="4"/>
        <v>18464.16</v>
      </c>
      <c r="I140" s="10" t="s">
        <v>12</v>
      </c>
      <c r="J140" s="30" t="s">
        <v>536</v>
      </c>
      <c r="K140" s="30" t="s">
        <v>149</v>
      </c>
      <c r="L140" s="49" t="s">
        <v>537</v>
      </c>
      <c r="M140" s="52"/>
      <c r="N140" s="41"/>
      <c r="O140" s="41"/>
      <c r="P140" s="41"/>
      <c r="Q140" s="41"/>
      <c r="R140" s="41"/>
    </row>
    <row r="141" spans="1:18" s="3" customFormat="1" ht="67.5" customHeight="1" x14ac:dyDescent="0.25">
      <c r="A141" s="10">
        <v>110</v>
      </c>
      <c r="B141" s="64" t="s">
        <v>493</v>
      </c>
      <c r="C141" s="64" t="s">
        <v>18</v>
      </c>
      <c r="D141" s="64" t="s">
        <v>494</v>
      </c>
      <c r="E141" s="64">
        <v>96</v>
      </c>
      <c r="F141" s="64" t="s">
        <v>464</v>
      </c>
      <c r="G141" s="67">
        <v>281.25</v>
      </c>
      <c r="H141" s="67">
        <f t="shared" si="4"/>
        <v>27000</v>
      </c>
      <c r="I141" s="10" t="s">
        <v>12</v>
      </c>
      <c r="J141" s="30" t="s">
        <v>536</v>
      </c>
      <c r="K141" s="30" t="s">
        <v>149</v>
      </c>
      <c r="L141" s="49" t="s">
        <v>537</v>
      </c>
      <c r="M141" s="52"/>
      <c r="N141" s="41"/>
      <c r="O141" s="41"/>
      <c r="P141" s="41"/>
      <c r="Q141" s="41"/>
      <c r="R141" s="41"/>
    </row>
    <row r="142" spans="1:18" s="3" customFormat="1" ht="67.5" customHeight="1" x14ac:dyDescent="0.25">
      <c r="A142" s="10">
        <v>111</v>
      </c>
      <c r="B142" s="64" t="s">
        <v>495</v>
      </c>
      <c r="C142" s="64" t="s">
        <v>18</v>
      </c>
      <c r="D142" s="64" t="s">
        <v>496</v>
      </c>
      <c r="E142" s="64">
        <v>100</v>
      </c>
      <c r="F142" s="64" t="s">
        <v>464</v>
      </c>
      <c r="G142" s="67"/>
      <c r="H142" s="67"/>
      <c r="I142" s="10" t="s">
        <v>12</v>
      </c>
      <c r="J142" s="30" t="s">
        <v>536</v>
      </c>
      <c r="K142" s="30" t="s">
        <v>149</v>
      </c>
      <c r="L142" s="49" t="s">
        <v>789</v>
      </c>
      <c r="M142" s="52"/>
      <c r="N142" s="41"/>
      <c r="O142" s="41"/>
      <c r="P142" s="41"/>
      <c r="Q142" s="41"/>
      <c r="R142" s="41"/>
    </row>
    <row r="143" spans="1:18" s="3" customFormat="1" ht="67.5" customHeight="1" x14ac:dyDescent="0.25">
      <c r="A143" s="10">
        <v>112</v>
      </c>
      <c r="B143" s="64" t="s">
        <v>497</v>
      </c>
      <c r="C143" s="64" t="s">
        <v>18</v>
      </c>
      <c r="D143" s="64" t="s">
        <v>498</v>
      </c>
      <c r="E143" s="64">
        <v>36</v>
      </c>
      <c r="F143" s="64" t="s">
        <v>499</v>
      </c>
      <c r="G143" s="67">
        <v>10035.719999999999</v>
      </c>
      <c r="H143" s="67">
        <f t="shared" ref="H143:H160" si="5">E143*G143</f>
        <v>361285.92</v>
      </c>
      <c r="I143" s="10" t="s">
        <v>12</v>
      </c>
      <c r="J143" s="30" t="s">
        <v>536</v>
      </c>
      <c r="K143" s="30" t="s">
        <v>149</v>
      </c>
      <c r="L143" s="49" t="s">
        <v>537</v>
      </c>
      <c r="M143" s="52"/>
      <c r="N143" s="41"/>
      <c r="O143" s="41"/>
      <c r="P143" s="41"/>
      <c r="Q143" s="41"/>
      <c r="R143" s="41"/>
    </row>
    <row r="144" spans="1:18" s="3" customFormat="1" ht="67.5" customHeight="1" x14ac:dyDescent="0.25">
      <c r="A144" s="10">
        <v>113</v>
      </c>
      <c r="B144" s="64" t="s">
        <v>500</v>
      </c>
      <c r="C144" s="64" t="s">
        <v>18</v>
      </c>
      <c r="D144" s="64" t="s">
        <v>501</v>
      </c>
      <c r="E144" s="64">
        <v>2</v>
      </c>
      <c r="F144" s="64" t="s">
        <v>464</v>
      </c>
      <c r="G144" s="67">
        <v>607.14</v>
      </c>
      <c r="H144" s="67">
        <f t="shared" si="5"/>
        <v>1214.28</v>
      </c>
      <c r="I144" s="10" t="s">
        <v>12</v>
      </c>
      <c r="J144" s="30" t="s">
        <v>536</v>
      </c>
      <c r="K144" s="30" t="s">
        <v>149</v>
      </c>
      <c r="L144" s="49" t="s">
        <v>537</v>
      </c>
      <c r="M144" s="52"/>
      <c r="N144" s="41"/>
      <c r="O144" s="41"/>
      <c r="P144" s="41"/>
      <c r="Q144" s="41"/>
      <c r="R144" s="41"/>
    </row>
    <row r="145" spans="1:18" s="3" customFormat="1" ht="67.5" customHeight="1" x14ac:dyDescent="0.25">
      <c r="A145" s="10">
        <v>114</v>
      </c>
      <c r="B145" s="64" t="s">
        <v>502</v>
      </c>
      <c r="C145" s="64" t="s">
        <v>18</v>
      </c>
      <c r="D145" s="64" t="s">
        <v>503</v>
      </c>
      <c r="E145" s="64">
        <v>39</v>
      </c>
      <c r="F145" s="64" t="s">
        <v>464</v>
      </c>
      <c r="G145" s="67">
        <v>1392.85</v>
      </c>
      <c r="H145" s="67">
        <f t="shared" si="5"/>
        <v>54321.149999999994</v>
      </c>
      <c r="I145" s="10" t="s">
        <v>12</v>
      </c>
      <c r="J145" s="30" t="s">
        <v>536</v>
      </c>
      <c r="K145" s="30" t="s">
        <v>149</v>
      </c>
      <c r="L145" s="49" t="s">
        <v>537</v>
      </c>
      <c r="M145" s="52"/>
      <c r="N145" s="41"/>
      <c r="O145" s="41"/>
      <c r="P145" s="41"/>
      <c r="Q145" s="41"/>
      <c r="R145" s="41"/>
    </row>
    <row r="146" spans="1:18" s="3" customFormat="1" ht="67.5" customHeight="1" x14ac:dyDescent="0.25">
      <c r="A146" s="10">
        <v>115</v>
      </c>
      <c r="B146" s="64" t="s">
        <v>504</v>
      </c>
      <c r="C146" s="64" t="s">
        <v>18</v>
      </c>
      <c r="D146" s="64" t="s">
        <v>505</v>
      </c>
      <c r="E146" s="64">
        <v>30</v>
      </c>
      <c r="F146" s="64" t="s">
        <v>464</v>
      </c>
      <c r="G146" s="67">
        <v>7142.85</v>
      </c>
      <c r="H146" s="67">
        <f t="shared" si="5"/>
        <v>214285.5</v>
      </c>
      <c r="I146" s="10" t="s">
        <v>12</v>
      </c>
      <c r="J146" s="30" t="s">
        <v>536</v>
      </c>
      <c r="K146" s="30" t="s">
        <v>149</v>
      </c>
      <c r="L146" s="49" t="s">
        <v>537</v>
      </c>
      <c r="M146" s="52"/>
      <c r="N146" s="41"/>
      <c r="O146" s="41"/>
      <c r="P146" s="41"/>
      <c r="Q146" s="41"/>
      <c r="R146" s="41"/>
    </row>
    <row r="147" spans="1:18" s="3" customFormat="1" ht="67.5" customHeight="1" x14ac:dyDescent="0.25">
      <c r="A147" s="10">
        <v>116</v>
      </c>
      <c r="B147" s="64" t="s">
        <v>506</v>
      </c>
      <c r="C147" s="64" t="s">
        <v>18</v>
      </c>
      <c r="D147" s="64" t="s">
        <v>507</v>
      </c>
      <c r="E147" s="64">
        <v>36</v>
      </c>
      <c r="F147" s="64" t="s">
        <v>464</v>
      </c>
      <c r="G147" s="67">
        <v>196.42</v>
      </c>
      <c r="H147" s="67">
        <f t="shared" si="5"/>
        <v>7071.12</v>
      </c>
      <c r="I147" s="10" t="s">
        <v>12</v>
      </c>
      <c r="J147" s="30" t="s">
        <v>536</v>
      </c>
      <c r="K147" s="30" t="s">
        <v>149</v>
      </c>
      <c r="L147" s="49" t="s">
        <v>537</v>
      </c>
      <c r="M147" s="52"/>
      <c r="N147" s="41"/>
      <c r="O147" s="41"/>
      <c r="P147" s="41"/>
      <c r="Q147" s="41"/>
      <c r="R147" s="41"/>
    </row>
    <row r="148" spans="1:18" s="3" customFormat="1" ht="67.5" customHeight="1" x14ac:dyDescent="0.25">
      <c r="A148" s="10">
        <v>117</v>
      </c>
      <c r="B148" s="64" t="s">
        <v>508</v>
      </c>
      <c r="C148" s="64" t="s">
        <v>18</v>
      </c>
      <c r="D148" s="64" t="s">
        <v>509</v>
      </c>
      <c r="E148" s="64">
        <v>38</v>
      </c>
      <c r="F148" s="64" t="s">
        <v>464</v>
      </c>
      <c r="G148" s="67">
        <v>616.07000000000005</v>
      </c>
      <c r="H148" s="67">
        <f t="shared" si="5"/>
        <v>23410.660000000003</v>
      </c>
      <c r="I148" s="10" t="s">
        <v>12</v>
      </c>
      <c r="J148" s="30" t="s">
        <v>536</v>
      </c>
      <c r="K148" s="30" t="s">
        <v>149</v>
      </c>
      <c r="L148" s="49" t="s">
        <v>537</v>
      </c>
      <c r="M148" s="52"/>
      <c r="N148" s="41"/>
      <c r="O148" s="41"/>
      <c r="P148" s="41"/>
      <c r="Q148" s="41"/>
      <c r="R148" s="41"/>
    </row>
    <row r="149" spans="1:18" s="3" customFormat="1" ht="67.5" customHeight="1" x14ac:dyDescent="0.25">
      <c r="A149" s="10">
        <v>118</v>
      </c>
      <c r="B149" s="64" t="s">
        <v>510</v>
      </c>
      <c r="C149" s="64" t="s">
        <v>18</v>
      </c>
      <c r="D149" s="64" t="s">
        <v>511</v>
      </c>
      <c r="E149" s="64">
        <v>46</v>
      </c>
      <c r="F149" s="64" t="s">
        <v>464</v>
      </c>
      <c r="G149" s="67">
        <v>160.71</v>
      </c>
      <c r="H149" s="67">
        <f t="shared" si="5"/>
        <v>7392.6600000000008</v>
      </c>
      <c r="I149" s="10" t="s">
        <v>12</v>
      </c>
      <c r="J149" s="30" t="s">
        <v>536</v>
      </c>
      <c r="K149" s="30" t="s">
        <v>149</v>
      </c>
      <c r="L149" s="49" t="s">
        <v>537</v>
      </c>
      <c r="M149" s="52"/>
      <c r="N149" s="41"/>
      <c r="O149" s="41"/>
      <c r="P149" s="41"/>
      <c r="Q149" s="41"/>
      <c r="R149" s="41"/>
    </row>
    <row r="150" spans="1:18" s="3" customFormat="1" ht="67.5" customHeight="1" x14ac:dyDescent="0.25">
      <c r="A150" s="10">
        <v>119</v>
      </c>
      <c r="B150" s="64" t="s">
        <v>512</v>
      </c>
      <c r="C150" s="64" t="s">
        <v>18</v>
      </c>
      <c r="D150" s="64" t="s">
        <v>513</v>
      </c>
      <c r="E150" s="64">
        <v>10</v>
      </c>
      <c r="F150" s="64" t="s">
        <v>464</v>
      </c>
      <c r="G150" s="67">
        <v>419.64</v>
      </c>
      <c r="H150" s="67">
        <f t="shared" si="5"/>
        <v>4196.3999999999996</v>
      </c>
      <c r="I150" s="10" t="s">
        <v>12</v>
      </c>
      <c r="J150" s="30" t="s">
        <v>536</v>
      </c>
      <c r="K150" s="30" t="s">
        <v>149</v>
      </c>
      <c r="L150" s="49" t="s">
        <v>537</v>
      </c>
      <c r="M150" s="52"/>
      <c r="N150" s="41"/>
      <c r="O150" s="41"/>
      <c r="P150" s="41"/>
      <c r="Q150" s="41"/>
      <c r="R150" s="41"/>
    </row>
    <row r="151" spans="1:18" s="3" customFormat="1" ht="67.5" customHeight="1" x14ac:dyDescent="0.25">
      <c r="A151" s="10">
        <v>120</v>
      </c>
      <c r="B151" s="64" t="s">
        <v>514</v>
      </c>
      <c r="C151" s="64" t="s">
        <v>18</v>
      </c>
      <c r="D151" s="64" t="s">
        <v>515</v>
      </c>
      <c r="E151" s="64">
        <v>12</v>
      </c>
      <c r="F151" s="64" t="s">
        <v>464</v>
      </c>
      <c r="G151" s="67">
        <v>526.78</v>
      </c>
      <c r="H151" s="67">
        <f t="shared" si="5"/>
        <v>6321.36</v>
      </c>
      <c r="I151" s="10" t="s">
        <v>12</v>
      </c>
      <c r="J151" s="30" t="s">
        <v>536</v>
      </c>
      <c r="K151" s="30" t="s">
        <v>149</v>
      </c>
      <c r="L151" s="49" t="s">
        <v>537</v>
      </c>
      <c r="M151" s="52"/>
      <c r="N151" s="41"/>
      <c r="O151" s="41"/>
      <c r="P151" s="41"/>
      <c r="Q151" s="41"/>
      <c r="R151" s="41"/>
    </row>
    <row r="152" spans="1:18" s="3" customFormat="1" ht="52.5" customHeight="1" x14ac:dyDescent="0.25">
      <c r="A152" s="10">
        <v>121</v>
      </c>
      <c r="B152" s="64" t="s">
        <v>516</v>
      </c>
      <c r="C152" s="64" t="s">
        <v>18</v>
      </c>
      <c r="D152" s="64" t="s">
        <v>517</v>
      </c>
      <c r="E152" s="64">
        <v>265</v>
      </c>
      <c r="F152" s="64" t="s">
        <v>464</v>
      </c>
      <c r="G152" s="67">
        <v>53.57</v>
      </c>
      <c r="H152" s="67">
        <f t="shared" si="5"/>
        <v>14196.05</v>
      </c>
      <c r="I152" s="10" t="s">
        <v>12</v>
      </c>
      <c r="J152" s="30" t="s">
        <v>536</v>
      </c>
      <c r="K152" s="30" t="s">
        <v>149</v>
      </c>
      <c r="L152" s="49" t="s">
        <v>537</v>
      </c>
      <c r="M152" s="52"/>
      <c r="N152" s="41"/>
      <c r="O152" s="41"/>
      <c r="P152" s="41"/>
      <c r="Q152" s="41"/>
      <c r="R152" s="41"/>
    </row>
    <row r="153" spans="1:18" s="3" customFormat="1" ht="67.5" customHeight="1" x14ac:dyDescent="0.25">
      <c r="A153" s="10">
        <v>122</v>
      </c>
      <c r="B153" s="64" t="s">
        <v>518</v>
      </c>
      <c r="C153" s="64" t="s">
        <v>18</v>
      </c>
      <c r="D153" s="64" t="s">
        <v>519</v>
      </c>
      <c r="E153" s="64">
        <v>60</v>
      </c>
      <c r="F153" s="64" t="s">
        <v>464</v>
      </c>
      <c r="G153" s="67">
        <v>830.35</v>
      </c>
      <c r="H153" s="67">
        <f t="shared" si="5"/>
        <v>49821</v>
      </c>
      <c r="I153" s="10" t="s">
        <v>12</v>
      </c>
      <c r="J153" s="30" t="s">
        <v>536</v>
      </c>
      <c r="K153" s="30" t="s">
        <v>149</v>
      </c>
      <c r="L153" s="49" t="s">
        <v>537</v>
      </c>
      <c r="M153" s="52"/>
      <c r="N153" s="41"/>
      <c r="O153" s="41"/>
      <c r="P153" s="41"/>
      <c r="Q153" s="41"/>
      <c r="R153" s="41"/>
    </row>
    <row r="154" spans="1:18" s="3" customFormat="1" ht="67.5" customHeight="1" x14ac:dyDescent="0.25">
      <c r="A154" s="10">
        <v>123</v>
      </c>
      <c r="B154" s="64" t="s">
        <v>520</v>
      </c>
      <c r="C154" s="64" t="s">
        <v>18</v>
      </c>
      <c r="D154" s="64" t="s">
        <v>521</v>
      </c>
      <c r="E154" s="64">
        <v>120</v>
      </c>
      <c r="F154" s="64" t="s">
        <v>464</v>
      </c>
      <c r="G154" s="67">
        <v>223.21</v>
      </c>
      <c r="H154" s="67">
        <f t="shared" si="5"/>
        <v>26785.200000000001</v>
      </c>
      <c r="I154" s="10" t="s">
        <v>12</v>
      </c>
      <c r="J154" s="30" t="s">
        <v>536</v>
      </c>
      <c r="K154" s="30" t="s">
        <v>149</v>
      </c>
      <c r="L154" s="49" t="s">
        <v>537</v>
      </c>
      <c r="M154" s="52"/>
      <c r="N154" s="41"/>
      <c r="O154" s="41"/>
      <c r="P154" s="41"/>
      <c r="Q154" s="41"/>
      <c r="R154" s="41"/>
    </row>
    <row r="155" spans="1:18" s="3" customFormat="1" ht="67.5" customHeight="1" x14ac:dyDescent="0.25">
      <c r="A155" s="10">
        <v>124</v>
      </c>
      <c r="B155" s="64" t="s">
        <v>522</v>
      </c>
      <c r="C155" s="64" t="s">
        <v>18</v>
      </c>
      <c r="D155" s="64" t="s">
        <v>523</v>
      </c>
      <c r="E155" s="64">
        <v>32</v>
      </c>
      <c r="F155" s="64" t="s">
        <v>464</v>
      </c>
      <c r="G155" s="67">
        <v>392.85</v>
      </c>
      <c r="H155" s="67">
        <f t="shared" si="5"/>
        <v>12571.2</v>
      </c>
      <c r="I155" s="10" t="s">
        <v>12</v>
      </c>
      <c r="J155" s="30" t="s">
        <v>536</v>
      </c>
      <c r="K155" s="30" t="s">
        <v>149</v>
      </c>
      <c r="L155" s="49" t="s">
        <v>537</v>
      </c>
      <c r="M155" s="52"/>
      <c r="N155" s="41"/>
      <c r="O155" s="41"/>
      <c r="P155" s="41"/>
      <c r="Q155" s="41"/>
      <c r="R155" s="41"/>
    </row>
    <row r="156" spans="1:18" s="3" customFormat="1" ht="67.5" customHeight="1" x14ac:dyDescent="0.25">
      <c r="A156" s="10">
        <v>125</v>
      </c>
      <c r="B156" s="64" t="s">
        <v>524</v>
      </c>
      <c r="C156" s="64" t="s">
        <v>18</v>
      </c>
      <c r="D156" s="64" t="s">
        <v>525</v>
      </c>
      <c r="E156" s="64">
        <v>30</v>
      </c>
      <c r="F156" s="64" t="s">
        <v>464</v>
      </c>
      <c r="G156" s="67">
        <v>406.25</v>
      </c>
      <c r="H156" s="67">
        <f t="shared" si="5"/>
        <v>12187.5</v>
      </c>
      <c r="I156" s="10" t="s">
        <v>12</v>
      </c>
      <c r="J156" s="30" t="s">
        <v>536</v>
      </c>
      <c r="K156" s="30" t="s">
        <v>149</v>
      </c>
      <c r="L156" s="49" t="s">
        <v>537</v>
      </c>
      <c r="M156" s="52"/>
      <c r="N156" s="41"/>
      <c r="O156" s="41"/>
      <c r="P156" s="41"/>
      <c r="Q156" s="41"/>
      <c r="R156" s="41"/>
    </row>
    <row r="157" spans="1:18" s="3" customFormat="1" ht="67.5" customHeight="1" x14ac:dyDescent="0.25">
      <c r="A157" s="10">
        <v>126</v>
      </c>
      <c r="B157" s="64" t="s">
        <v>526</v>
      </c>
      <c r="C157" s="64" t="s">
        <v>18</v>
      </c>
      <c r="D157" s="64" t="s">
        <v>527</v>
      </c>
      <c r="E157" s="64">
        <v>40</v>
      </c>
      <c r="F157" s="64" t="s">
        <v>464</v>
      </c>
      <c r="G157" s="67">
        <v>937.5</v>
      </c>
      <c r="H157" s="67">
        <f t="shared" si="5"/>
        <v>37500</v>
      </c>
      <c r="I157" s="10" t="s">
        <v>12</v>
      </c>
      <c r="J157" s="30" t="s">
        <v>536</v>
      </c>
      <c r="K157" s="30" t="s">
        <v>149</v>
      </c>
      <c r="L157" s="49" t="s">
        <v>537</v>
      </c>
      <c r="M157" s="52"/>
      <c r="N157" s="41"/>
      <c r="O157" s="41"/>
      <c r="P157" s="41"/>
      <c r="Q157" s="41"/>
      <c r="R157" s="41"/>
    </row>
    <row r="158" spans="1:18" s="3" customFormat="1" ht="67.5" customHeight="1" x14ac:dyDescent="0.25">
      <c r="A158" s="10">
        <v>127</v>
      </c>
      <c r="B158" s="64" t="s">
        <v>528</v>
      </c>
      <c r="C158" s="64" t="s">
        <v>18</v>
      </c>
      <c r="D158" s="64" t="s">
        <v>529</v>
      </c>
      <c r="E158" s="64">
        <v>96</v>
      </c>
      <c r="F158" s="64" t="s">
        <v>464</v>
      </c>
      <c r="G158" s="67">
        <v>1026.79</v>
      </c>
      <c r="H158" s="67">
        <f t="shared" si="5"/>
        <v>98571.839999999997</v>
      </c>
      <c r="I158" s="10" t="s">
        <v>12</v>
      </c>
      <c r="J158" s="30" t="s">
        <v>536</v>
      </c>
      <c r="K158" s="30" t="s">
        <v>149</v>
      </c>
      <c r="L158" s="49" t="s">
        <v>537</v>
      </c>
      <c r="M158" s="52"/>
      <c r="N158" s="41"/>
      <c r="O158" s="41"/>
      <c r="P158" s="41"/>
      <c r="Q158" s="41"/>
      <c r="R158" s="41"/>
    </row>
    <row r="159" spans="1:18" s="3" customFormat="1" ht="67.5" customHeight="1" x14ac:dyDescent="0.25">
      <c r="A159" s="10">
        <v>128</v>
      </c>
      <c r="B159" s="64" t="s">
        <v>530</v>
      </c>
      <c r="C159" s="64" t="s">
        <v>18</v>
      </c>
      <c r="D159" s="64" t="s">
        <v>531</v>
      </c>
      <c r="E159" s="64">
        <v>328</v>
      </c>
      <c r="F159" s="64" t="s">
        <v>464</v>
      </c>
      <c r="G159" s="67">
        <v>35.71</v>
      </c>
      <c r="H159" s="67">
        <f t="shared" si="5"/>
        <v>11712.880000000001</v>
      </c>
      <c r="I159" s="10" t="s">
        <v>12</v>
      </c>
      <c r="J159" s="30" t="s">
        <v>536</v>
      </c>
      <c r="K159" s="30" t="s">
        <v>149</v>
      </c>
      <c r="L159" s="49" t="s">
        <v>537</v>
      </c>
      <c r="M159" s="52"/>
      <c r="N159" s="41"/>
      <c r="O159" s="41"/>
      <c r="P159" s="41"/>
      <c r="Q159" s="41"/>
      <c r="R159" s="41"/>
    </row>
    <row r="160" spans="1:18" s="3" customFormat="1" ht="67.5" customHeight="1" x14ac:dyDescent="0.25">
      <c r="A160" s="10">
        <v>129</v>
      </c>
      <c r="B160" s="64" t="s">
        <v>532</v>
      </c>
      <c r="C160" s="64" t="s">
        <v>18</v>
      </c>
      <c r="D160" s="64" t="s">
        <v>533</v>
      </c>
      <c r="E160" s="64">
        <v>35</v>
      </c>
      <c r="F160" s="64" t="s">
        <v>464</v>
      </c>
      <c r="G160" s="67">
        <v>18750</v>
      </c>
      <c r="H160" s="67">
        <f t="shared" si="5"/>
        <v>656250</v>
      </c>
      <c r="I160" s="10" t="s">
        <v>12</v>
      </c>
      <c r="J160" s="30" t="s">
        <v>536</v>
      </c>
      <c r="K160" s="30" t="s">
        <v>149</v>
      </c>
      <c r="L160" s="49" t="s">
        <v>537</v>
      </c>
      <c r="M160" s="52"/>
      <c r="N160" s="41"/>
      <c r="O160" s="41"/>
      <c r="P160" s="41"/>
      <c r="Q160" s="41"/>
      <c r="R160" s="41"/>
    </row>
    <row r="161" spans="1:18" s="3" customFormat="1" ht="67.5" customHeight="1" x14ac:dyDescent="0.25">
      <c r="A161" s="10">
        <v>130</v>
      </c>
      <c r="B161" s="64" t="s">
        <v>534</v>
      </c>
      <c r="C161" s="64" t="s">
        <v>18</v>
      </c>
      <c r="D161" s="64" t="s">
        <v>535</v>
      </c>
      <c r="E161" s="64">
        <v>250</v>
      </c>
      <c r="F161" s="64" t="s">
        <v>464</v>
      </c>
      <c r="G161" s="67">
        <v>22.32</v>
      </c>
      <c r="H161" s="67">
        <f t="shared" ref="H161:H177" si="6">E161*G161</f>
        <v>5580</v>
      </c>
      <c r="I161" s="10" t="s">
        <v>12</v>
      </c>
      <c r="J161" s="30" t="s">
        <v>536</v>
      </c>
      <c r="K161" s="30" t="s">
        <v>149</v>
      </c>
      <c r="L161" s="49" t="s">
        <v>537</v>
      </c>
      <c r="M161" s="52"/>
      <c r="N161" s="41"/>
      <c r="O161" s="41"/>
      <c r="P161" s="41"/>
      <c r="Q161" s="41"/>
      <c r="R161" s="41"/>
    </row>
    <row r="162" spans="1:18" s="3" customFormat="1" ht="67.5" customHeight="1" x14ac:dyDescent="0.25">
      <c r="A162" s="10">
        <v>131</v>
      </c>
      <c r="B162" s="64" t="s">
        <v>538</v>
      </c>
      <c r="C162" s="64" t="s">
        <v>43</v>
      </c>
      <c r="D162" s="64" t="s">
        <v>539</v>
      </c>
      <c r="E162" s="64">
        <v>5000000</v>
      </c>
      <c r="F162" s="64" t="s">
        <v>540</v>
      </c>
      <c r="G162" s="67">
        <v>98.21</v>
      </c>
      <c r="H162" s="67">
        <f t="shared" si="6"/>
        <v>491049999.99999994</v>
      </c>
      <c r="I162" s="10" t="s">
        <v>12</v>
      </c>
      <c r="J162" s="30" t="s">
        <v>536</v>
      </c>
      <c r="K162" s="30" t="s">
        <v>149</v>
      </c>
      <c r="L162" s="49" t="s">
        <v>541</v>
      </c>
      <c r="M162" s="52"/>
      <c r="N162" s="41"/>
      <c r="O162" s="41"/>
      <c r="P162" s="41"/>
      <c r="Q162" s="41"/>
      <c r="R162" s="41"/>
    </row>
    <row r="163" spans="1:18" s="3" customFormat="1" ht="67.5" customHeight="1" x14ac:dyDescent="0.25">
      <c r="A163" s="10">
        <v>132</v>
      </c>
      <c r="B163" s="55" t="s">
        <v>546</v>
      </c>
      <c r="C163" s="64" t="s">
        <v>18</v>
      </c>
      <c r="D163" s="64" t="s">
        <v>547</v>
      </c>
      <c r="E163" s="64">
        <v>3300</v>
      </c>
      <c r="F163" s="64" t="s">
        <v>548</v>
      </c>
      <c r="G163" s="67">
        <v>369</v>
      </c>
      <c r="H163" s="67">
        <f t="shared" si="6"/>
        <v>1217700</v>
      </c>
      <c r="I163" s="10" t="s">
        <v>12</v>
      </c>
      <c r="J163" s="30" t="s">
        <v>123</v>
      </c>
      <c r="K163" s="105">
        <v>42826</v>
      </c>
      <c r="L163" s="49" t="s">
        <v>549</v>
      </c>
      <c r="M163" s="52"/>
      <c r="N163" s="41"/>
      <c r="O163" s="41"/>
      <c r="P163" s="41"/>
      <c r="Q163" s="41"/>
      <c r="R163" s="41"/>
    </row>
    <row r="164" spans="1:18" s="3" customFormat="1" ht="67.5" customHeight="1" x14ac:dyDescent="0.25">
      <c r="A164" s="10">
        <v>133</v>
      </c>
      <c r="B164" s="55" t="s">
        <v>550</v>
      </c>
      <c r="C164" s="64" t="s">
        <v>18</v>
      </c>
      <c r="D164" s="64" t="s">
        <v>565</v>
      </c>
      <c r="E164" s="64">
        <v>6500</v>
      </c>
      <c r="F164" s="55" t="s">
        <v>548</v>
      </c>
      <c r="G164" s="67">
        <v>237</v>
      </c>
      <c r="H164" s="67">
        <f t="shared" si="6"/>
        <v>1540500</v>
      </c>
      <c r="I164" s="10" t="s">
        <v>12</v>
      </c>
      <c r="J164" s="30" t="s">
        <v>123</v>
      </c>
      <c r="K164" s="105">
        <v>42826</v>
      </c>
      <c r="L164" s="49" t="s">
        <v>549</v>
      </c>
      <c r="M164" s="52"/>
      <c r="N164" s="41"/>
      <c r="O164" s="41"/>
      <c r="P164" s="41"/>
      <c r="Q164" s="41"/>
      <c r="R164" s="41"/>
    </row>
    <row r="165" spans="1:18" s="3" customFormat="1" ht="67.5" customHeight="1" x14ac:dyDescent="0.25">
      <c r="A165" s="10">
        <v>134</v>
      </c>
      <c r="B165" s="55" t="s">
        <v>551</v>
      </c>
      <c r="C165" s="64" t="s">
        <v>18</v>
      </c>
      <c r="D165" s="64" t="s">
        <v>566</v>
      </c>
      <c r="E165" s="64">
        <v>540</v>
      </c>
      <c r="F165" s="55" t="s">
        <v>464</v>
      </c>
      <c r="G165" s="67">
        <v>328</v>
      </c>
      <c r="H165" s="67">
        <f t="shared" si="6"/>
        <v>177120</v>
      </c>
      <c r="I165" s="10" t="s">
        <v>12</v>
      </c>
      <c r="J165" s="30" t="s">
        <v>123</v>
      </c>
      <c r="K165" s="105">
        <v>42826</v>
      </c>
      <c r="L165" s="49" t="s">
        <v>549</v>
      </c>
      <c r="M165" s="52"/>
      <c r="N165" s="41"/>
      <c r="O165" s="41"/>
      <c r="P165" s="41"/>
      <c r="Q165" s="41"/>
      <c r="R165" s="41"/>
    </row>
    <row r="166" spans="1:18" s="3" customFormat="1" ht="67.5" customHeight="1" x14ac:dyDescent="0.25">
      <c r="A166" s="10">
        <v>135</v>
      </c>
      <c r="B166" s="55" t="s">
        <v>552</v>
      </c>
      <c r="C166" s="64" t="s">
        <v>18</v>
      </c>
      <c r="D166" s="64" t="s">
        <v>567</v>
      </c>
      <c r="E166" s="64">
        <v>2000</v>
      </c>
      <c r="F166" s="55" t="s">
        <v>464</v>
      </c>
      <c r="G166" s="67">
        <v>148</v>
      </c>
      <c r="H166" s="67">
        <f t="shared" si="6"/>
        <v>296000</v>
      </c>
      <c r="I166" s="10" t="s">
        <v>12</v>
      </c>
      <c r="J166" s="30" t="s">
        <v>123</v>
      </c>
      <c r="K166" s="105">
        <v>42826</v>
      </c>
      <c r="L166" s="49" t="s">
        <v>549</v>
      </c>
      <c r="M166" s="52"/>
      <c r="N166" s="41"/>
      <c r="O166" s="41"/>
      <c r="P166" s="41"/>
      <c r="Q166" s="41"/>
      <c r="R166" s="41"/>
    </row>
    <row r="167" spans="1:18" s="3" customFormat="1" ht="67.5" customHeight="1" x14ac:dyDescent="0.25">
      <c r="A167" s="10">
        <v>136</v>
      </c>
      <c r="B167" s="55" t="s">
        <v>553</v>
      </c>
      <c r="C167" s="64" t="s">
        <v>18</v>
      </c>
      <c r="D167" s="64" t="s">
        <v>568</v>
      </c>
      <c r="E167" s="64">
        <v>200</v>
      </c>
      <c r="F167" s="55" t="s">
        <v>464</v>
      </c>
      <c r="G167" s="67">
        <v>3702</v>
      </c>
      <c r="H167" s="67">
        <f t="shared" si="6"/>
        <v>740400</v>
      </c>
      <c r="I167" s="10" t="s">
        <v>12</v>
      </c>
      <c r="J167" s="30" t="s">
        <v>123</v>
      </c>
      <c r="K167" s="105">
        <v>42826</v>
      </c>
      <c r="L167" s="49" t="s">
        <v>549</v>
      </c>
      <c r="M167" s="52"/>
      <c r="N167" s="41"/>
      <c r="O167" s="41"/>
      <c r="P167" s="41"/>
      <c r="Q167" s="41"/>
      <c r="R167" s="41"/>
    </row>
    <row r="168" spans="1:18" s="3" customFormat="1" ht="83.25" customHeight="1" x14ac:dyDescent="0.25">
      <c r="A168" s="10">
        <v>137</v>
      </c>
      <c r="B168" s="55" t="s">
        <v>554</v>
      </c>
      <c r="C168" s="64" t="s">
        <v>18</v>
      </c>
      <c r="D168" s="64" t="s">
        <v>569</v>
      </c>
      <c r="E168" s="64">
        <v>200</v>
      </c>
      <c r="F168" s="55" t="s">
        <v>464</v>
      </c>
      <c r="G168" s="67">
        <v>480</v>
      </c>
      <c r="H168" s="67">
        <f t="shared" si="6"/>
        <v>96000</v>
      </c>
      <c r="I168" s="10" t="s">
        <v>12</v>
      </c>
      <c r="J168" s="30" t="s">
        <v>123</v>
      </c>
      <c r="K168" s="105">
        <v>42826</v>
      </c>
      <c r="L168" s="49" t="s">
        <v>549</v>
      </c>
      <c r="M168" s="52"/>
      <c r="N168" s="41"/>
      <c r="O168" s="41"/>
      <c r="P168" s="41"/>
      <c r="Q168" s="41"/>
      <c r="R168" s="41"/>
    </row>
    <row r="169" spans="1:18" s="3" customFormat="1" ht="67.5" customHeight="1" x14ac:dyDescent="0.25">
      <c r="A169" s="10">
        <v>138</v>
      </c>
      <c r="B169" s="55" t="s">
        <v>555</v>
      </c>
      <c r="C169" s="64" t="s">
        <v>18</v>
      </c>
      <c r="D169" s="64" t="s">
        <v>570</v>
      </c>
      <c r="E169" s="64">
        <v>200</v>
      </c>
      <c r="F169" s="55" t="s">
        <v>464</v>
      </c>
      <c r="G169" s="67">
        <v>480</v>
      </c>
      <c r="H169" s="67">
        <f t="shared" si="6"/>
        <v>96000</v>
      </c>
      <c r="I169" s="10" t="s">
        <v>12</v>
      </c>
      <c r="J169" s="30" t="s">
        <v>123</v>
      </c>
      <c r="K169" s="105">
        <v>42826</v>
      </c>
      <c r="L169" s="49" t="s">
        <v>549</v>
      </c>
      <c r="M169" s="52"/>
      <c r="N169" s="41"/>
      <c r="O169" s="41"/>
      <c r="P169" s="41"/>
      <c r="Q169" s="41"/>
      <c r="R169" s="41"/>
    </row>
    <row r="170" spans="1:18" s="3" customFormat="1" ht="67.5" customHeight="1" x14ac:dyDescent="0.25">
      <c r="A170" s="10">
        <v>139</v>
      </c>
      <c r="B170" s="55" t="s">
        <v>556</v>
      </c>
      <c r="C170" s="64" t="s">
        <v>18</v>
      </c>
      <c r="D170" s="55" t="s">
        <v>571</v>
      </c>
      <c r="E170" s="64">
        <v>200</v>
      </c>
      <c r="F170" s="55" t="s">
        <v>464</v>
      </c>
      <c r="G170" s="67">
        <v>490</v>
      </c>
      <c r="H170" s="67">
        <f t="shared" si="6"/>
        <v>98000</v>
      </c>
      <c r="I170" s="10" t="s">
        <v>12</v>
      </c>
      <c r="J170" s="30" t="s">
        <v>123</v>
      </c>
      <c r="K170" s="105">
        <v>42826</v>
      </c>
      <c r="L170" s="49" t="s">
        <v>549</v>
      </c>
      <c r="M170" s="52"/>
      <c r="N170" s="41"/>
      <c r="O170" s="41"/>
      <c r="P170" s="41"/>
      <c r="Q170" s="41"/>
      <c r="R170" s="41"/>
    </row>
    <row r="171" spans="1:18" s="3" customFormat="1" ht="67.5" customHeight="1" x14ac:dyDescent="0.25">
      <c r="A171" s="10">
        <v>140</v>
      </c>
      <c r="B171" s="55" t="s">
        <v>557</v>
      </c>
      <c r="C171" s="64" t="s">
        <v>18</v>
      </c>
      <c r="D171" s="55" t="s">
        <v>572</v>
      </c>
      <c r="E171" s="64">
        <v>1200</v>
      </c>
      <c r="F171" s="55" t="s">
        <v>464</v>
      </c>
      <c r="G171" s="67">
        <v>280</v>
      </c>
      <c r="H171" s="67">
        <f t="shared" si="6"/>
        <v>336000</v>
      </c>
      <c r="I171" s="10" t="s">
        <v>12</v>
      </c>
      <c r="J171" s="30" t="s">
        <v>123</v>
      </c>
      <c r="K171" s="105">
        <v>42826</v>
      </c>
      <c r="L171" s="49" t="s">
        <v>549</v>
      </c>
      <c r="M171" s="52"/>
      <c r="N171" s="41"/>
      <c r="O171" s="41"/>
      <c r="P171" s="41"/>
      <c r="Q171" s="41"/>
      <c r="R171" s="41"/>
    </row>
    <row r="172" spans="1:18" s="3" customFormat="1" ht="91.5" customHeight="1" x14ac:dyDescent="0.25">
      <c r="A172" s="10">
        <v>141</v>
      </c>
      <c r="B172" s="64" t="s">
        <v>558</v>
      </c>
      <c r="C172" s="64" t="s">
        <v>18</v>
      </c>
      <c r="D172" s="64" t="s">
        <v>573</v>
      </c>
      <c r="E172" s="64">
        <v>200</v>
      </c>
      <c r="F172" s="55" t="s">
        <v>464</v>
      </c>
      <c r="G172" s="67">
        <v>3000</v>
      </c>
      <c r="H172" s="67">
        <f t="shared" si="6"/>
        <v>600000</v>
      </c>
      <c r="I172" s="10" t="s">
        <v>12</v>
      </c>
      <c r="J172" s="30" t="s">
        <v>123</v>
      </c>
      <c r="K172" s="105">
        <v>42826</v>
      </c>
      <c r="L172" s="49" t="s">
        <v>549</v>
      </c>
      <c r="M172" s="52"/>
      <c r="N172" s="41"/>
      <c r="O172" s="41"/>
      <c r="P172" s="41"/>
      <c r="Q172" s="41"/>
      <c r="R172" s="41"/>
    </row>
    <row r="173" spans="1:18" s="3" customFormat="1" ht="87" customHeight="1" x14ac:dyDescent="0.25">
      <c r="A173" s="10">
        <v>142</v>
      </c>
      <c r="B173" s="64" t="s">
        <v>559</v>
      </c>
      <c r="C173" s="64" t="s">
        <v>18</v>
      </c>
      <c r="D173" s="55" t="s">
        <v>574</v>
      </c>
      <c r="E173" s="64">
        <v>800</v>
      </c>
      <c r="F173" s="55" t="s">
        <v>464</v>
      </c>
      <c r="G173" s="67">
        <v>1200</v>
      </c>
      <c r="H173" s="67">
        <f t="shared" si="6"/>
        <v>960000</v>
      </c>
      <c r="I173" s="10" t="s">
        <v>12</v>
      </c>
      <c r="J173" s="30" t="s">
        <v>123</v>
      </c>
      <c r="K173" s="105">
        <v>42826</v>
      </c>
      <c r="L173" s="49" t="s">
        <v>549</v>
      </c>
      <c r="M173" s="52"/>
      <c r="N173" s="41"/>
      <c r="O173" s="41"/>
      <c r="P173" s="41"/>
      <c r="Q173" s="41"/>
      <c r="R173" s="41"/>
    </row>
    <row r="174" spans="1:18" s="3" customFormat="1" ht="92.25" customHeight="1" x14ac:dyDescent="0.25">
      <c r="A174" s="10">
        <v>143</v>
      </c>
      <c r="B174" s="55" t="s">
        <v>560</v>
      </c>
      <c r="C174" s="64" t="s">
        <v>18</v>
      </c>
      <c r="D174" s="64" t="s">
        <v>575</v>
      </c>
      <c r="E174" s="64">
        <v>1200</v>
      </c>
      <c r="F174" s="55" t="s">
        <v>464</v>
      </c>
      <c r="G174" s="67">
        <v>35</v>
      </c>
      <c r="H174" s="67">
        <f t="shared" si="6"/>
        <v>42000</v>
      </c>
      <c r="I174" s="10" t="s">
        <v>12</v>
      </c>
      <c r="J174" s="30" t="s">
        <v>123</v>
      </c>
      <c r="K174" s="105">
        <v>42826</v>
      </c>
      <c r="L174" s="49" t="s">
        <v>549</v>
      </c>
      <c r="M174" s="52"/>
      <c r="N174" s="41"/>
      <c r="O174" s="41"/>
      <c r="P174" s="41"/>
      <c r="Q174" s="41"/>
      <c r="R174" s="41"/>
    </row>
    <row r="175" spans="1:18" s="3" customFormat="1" ht="67.5" customHeight="1" x14ac:dyDescent="0.25">
      <c r="A175" s="10">
        <v>144</v>
      </c>
      <c r="B175" s="55" t="s">
        <v>561</v>
      </c>
      <c r="C175" s="64" t="s">
        <v>18</v>
      </c>
      <c r="D175" s="64" t="s">
        <v>576</v>
      </c>
      <c r="E175" s="64">
        <v>1000</v>
      </c>
      <c r="F175" s="55" t="s">
        <v>464</v>
      </c>
      <c r="G175" s="67">
        <v>700</v>
      </c>
      <c r="H175" s="67">
        <f t="shared" si="6"/>
        <v>700000</v>
      </c>
      <c r="I175" s="10" t="s">
        <v>12</v>
      </c>
      <c r="J175" s="30" t="s">
        <v>123</v>
      </c>
      <c r="K175" s="105">
        <v>42826</v>
      </c>
      <c r="L175" s="49" t="s">
        <v>549</v>
      </c>
      <c r="M175" s="52"/>
      <c r="N175" s="41"/>
      <c r="O175" s="41"/>
      <c r="P175" s="41"/>
      <c r="Q175" s="41"/>
      <c r="R175" s="41"/>
    </row>
    <row r="176" spans="1:18" s="3" customFormat="1" ht="136.5" customHeight="1" x14ac:dyDescent="0.25">
      <c r="A176" s="10">
        <v>145</v>
      </c>
      <c r="B176" s="55" t="s">
        <v>562</v>
      </c>
      <c r="C176" s="64" t="s">
        <v>18</v>
      </c>
      <c r="D176" s="64" t="s">
        <v>577</v>
      </c>
      <c r="E176" s="64">
        <v>40</v>
      </c>
      <c r="F176" s="55" t="s">
        <v>464</v>
      </c>
      <c r="G176" s="67">
        <v>15000</v>
      </c>
      <c r="H176" s="67">
        <f t="shared" si="6"/>
        <v>600000</v>
      </c>
      <c r="I176" s="10" t="s">
        <v>12</v>
      </c>
      <c r="J176" s="30" t="s">
        <v>123</v>
      </c>
      <c r="K176" s="105">
        <v>42826</v>
      </c>
      <c r="L176" s="49" t="s">
        <v>549</v>
      </c>
      <c r="M176" s="52"/>
      <c r="N176" s="41"/>
      <c r="O176" s="41"/>
      <c r="P176" s="41"/>
      <c r="Q176" s="41"/>
      <c r="R176" s="41"/>
    </row>
    <row r="177" spans="1:18" s="3" customFormat="1" ht="67.5" customHeight="1" x14ac:dyDescent="0.25">
      <c r="A177" s="10">
        <v>146</v>
      </c>
      <c r="B177" s="55" t="s">
        <v>563</v>
      </c>
      <c r="C177" s="64" t="s">
        <v>18</v>
      </c>
      <c r="D177" s="64" t="s">
        <v>578</v>
      </c>
      <c r="E177" s="64">
        <v>30</v>
      </c>
      <c r="F177" s="55" t="s">
        <v>464</v>
      </c>
      <c r="G177" s="67">
        <v>2134</v>
      </c>
      <c r="H177" s="67">
        <f t="shared" si="6"/>
        <v>64020</v>
      </c>
      <c r="I177" s="10" t="s">
        <v>12</v>
      </c>
      <c r="J177" s="30" t="s">
        <v>123</v>
      </c>
      <c r="K177" s="105">
        <v>42826</v>
      </c>
      <c r="L177" s="49" t="s">
        <v>549</v>
      </c>
      <c r="M177" s="52"/>
      <c r="N177" s="41"/>
      <c r="O177" s="41"/>
      <c r="P177" s="41"/>
      <c r="Q177" s="41"/>
      <c r="R177" s="41"/>
    </row>
    <row r="178" spans="1:18" s="3" customFormat="1" ht="67.5" customHeight="1" x14ac:dyDescent="0.25">
      <c r="A178" s="10">
        <v>147</v>
      </c>
      <c r="B178" s="55" t="s">
        <v>564</v>
      </c>
      <c r="C178" s="64" t="s">
        <v>18</v>
      </c>
      <c r="D178" s="64" t="s">
        <v>579</v>
      </c>
      <c r="E178" s="64">
        <v>500</v>
      </c>
      <c r="F178" s="55" t="s">
        <v>464</v>
      </c>
      <c r="G178" s="67">
        <v>6800</v>
      </c>
      <c r="H178" s="67">
        <f t="shared" ref="H178" si="7">E178*G178</f>
        <v>3400000</v>
      </c>
      <c r="I178" s="10" t="s">
        <v>12</v>
      </c>
      <c r="J178" s="30" t="s">
        <v>123</v>
      </c>
      <c r="K178" s="105">
        <v>42826</v>
      </c>
      <c r="L178" s="49" t="s">
        <v>549</v>
      </c>
      <c r="M178" s="52"/>
      <c r="N178" s="41"/>
      <c r="O178" s="41"/>
      <c r="P178" s="41"/>
      <c r="Q178" s="41"/>
      <c r="R178" s="41"/>
    </row>
    <row r="179" spans="1:18" s="3" customFormat="1" ht="101.25" customHeight="1" x14ac:dyDescent="0.25">
      <c r="A179" s="10">
        <v>148</v>
      </c>
      <c r="B179" s="64" t="s">
        <v>588</v>
      </c>
      <c r="C179" s="64" t="s">
        <v>18</v>
      </c>
      <c r="D179" s="64" t="s">
        <v>587</v>
      </c>
      <c r="E179" s="64">
        <v>5</v>
      </c>
      <c r="F179" s="55" t="s">
        <v>464</v>
      </c>
      <c r="G179" s="67">
        <v>74651.78</v>
      </c>
      <c r="H179" s="67">
        <f t="shared" ref="H179:H182" si="8">E179*G179</f>
        <v>373258.9</v>
      </c>
      <c r="I179" s="10" t="s">
        <v>12</v>
      </c>
      <c r="J179" s="30" t="s">
        <v>126</v>
      </c>
      <c r="K179" s="105">
        <v>42826</v>
      </c>
      <c r="L179" s="49" t="s">
        <v>584</v>
      </c>
      <c r="M179" s="52"/>
      <c r="N179" s="41"/>
      <c r="O179" s="41"/>
      <c r="P179" s="41"/>
      <c r="Q179" s="41"/>
      <c r="R179" s="41"/>
    </row>
    <row r="180" spans="1:18" s="3" customFormat="1" ht="105" customHeight="1" x14ac:dyDescent="0.25">
      <c r="A180" s="10">
        <v>149</v>
      </c>
      <c r="B180" s="64" t="s">
        <v>593</v>
      </c>
      <c r="C180" s="64" t="s">
        <v>122</v>
      </c>
      <c r="D180" s="64" t="s">
        <v>594</v>
      </c>
      <c r="E180" s="64">
        <v>1</v>
      </c>
      <c r="F180" s="55" t="s">
        <v>499</v>
      </c>
      <c r="G180" s="67">
        <v>6180520.9000000004</v>
      </c>
      <c r="H180" s="67">
        <f t="shared" si="8"/>
        <v>6180520.9000000004</v>
      </c>
      <c r="I180" s="10" t="s">
        <v>12</v>
      </c>
      <c r="J180" s="30" t="s">
        <v>16</v>
      </c>
      <c r="K180" s="105" t="s">
        <v>149</v>
      </c>
      <c r="L180" s="49" t="s">
        <v>600</v>
      </c>
      <c r="M180" s="52"/>
      <c r="N180" s="41"/>
      <c r="O180" s="41"/>
      <c r="P180" s="41"/>
      <c r="Q180" s="41"/>
      <c r="R180" s="41"/>
    </row>
    <row r="181" spans="1:18" s="3" customFormat="1" ht="85.5" customHeight="1" x14ac:dyDescent="0.25">
      <c r="A181" s="10">
        <v>150</v>
      </c>
      <c r="B181" s="64" t="s">
        <v>595</v>
      </c>
      <c r="C181" s="64" t="s">
        <v>122</v>
      </c>
      <c r="D181" s="64" t="s">
        <v>599</v>
      </c>
      <c r="E181" s="64">
        <v>1</v>
      </c>
      <c r="F181" s="55" t="s">
        <v>499</v>
      </c>
      <c r="G181" s="67">
        <v>1064135.25</v>
      </c>
      <c r="H181" s="67">
        <f t="shared" si="8"/>
        <v>1064135.25</v>
      </c>
      <c r="I181" s="10" t="s">
        <v>12</v>
      </c>
      <c r="J181" s="30" t="s">
        <v>16</v>
      </c>
      <c r="K181" s="105" t="s">
        <v>149</v>
      </c>
      <c r="L181" s="49" t="s">
        <v>600</v>
      </c>
      <c r="M181" s="52"/>
      <c r="N181" s="41"/>
      <c r="O181" s="41"/>
      <c r="P181" s="41"/>
      <c r="Q181" s="41"/>
      <c r="R181" s="41"/>
    </row>
    <row r="182" spans="1:18" s="3" customFormat="1" ht="87.75" customHeight="1" x14ac:dyDescent="0.25">
      <c r="A182" s="10">
        <v>151</v>
      </c>
      <c r="B182" s="64" t="s">
        <v>595</v>
      </c>
      <c r="C182" s="64" t="s">
        <v>122</v>
      </c>
      <c r="D182" s="64" t="s">
        <v>596</v>
      </c>
      <c r="E182" s="64">
        <v>1</v>
      </c>
      <c r="F182" s="55" t="s">
        <v>499</v>
      </c>
      <c r="G182" s="67">
        <v>3203515.9</v>
      </c>
      <c r="H182" s="67">
        <f t="shared" si="8"/>
        <v>3203515.9</v>
      </c>
      <c r="I182" s="10" t="s">
        <v>12</v>
      </c>
      <c r="J182" s="30" t="s">
        <v>16</v>
      </c>
      <c r="K182" s="105" t="s">
        <v>149</v>
      </c>
      <c r="L182" s="49" t="s">
        <v>600</v>
      </c>
      <c r="M182" s="52"/>
      <c r="N182" s="41"/>
      <c r="O182" s="41"/>
      <c r="P182" s="41"/>
      <c r="Q182" s="41"/>
      <c r="R182" s="41"/>
    </row>
    <row r="183" spans="1:18" s="3" customFormat="1" ht="96.75" customHeight="1" x14ac:dyDescent="0.25">
      <c r="A183" s="10">
        <v>152</v>
      </c>
      <c r="B183" s="64" t="s">
        <v>597</v>
      </c>
      <c r="C183" s="64" t="s">
        <v>122</v>
      </c>
      <c r="D183" s="64" t="s">
        <v>598</v>
      </c>
      <c r="E183" s="64">
        <v>1</v>
      </c>
      <c r="F183" s="55" t="s">
        <v>499</v>
      </c>
      <c r="G183" s="67">
        <v>3127127.15</v>
      </c>
      <c r="H183" s="67">
        <f t="shared" ref="H183:H224" si="9">E183*G183</f>
        <v>3127127.15</v>
      </c>
      <c r="I183" s="10" t="s">
        <v>12</v>
      </c>
      <c r="J183" s="30" t="s">
        <v>16</v>
      </c>
      <c r="K183" s="105" t="s">
        <v>149</v>
      </c>
      <c r="L183" s="49" t="s">
        <v>600</v>
      </c>
      <c r="M183" s="52"/>
      <c r="N183" s="41"/>
      <c r="O183" s="41"/>
      <c r="P183" s="41"/>
      <c r="Q183" s="41"/>
      <c r="R183" s="41"/>
    </row>
    <row r="184" spans="1:18" s="3" customFormat="1" ht="71.25" customHeight="1" x14ac:dyDescent="0.25">
      <c r="A184" s="10">
        <v>153</v>
      </c>
      <c r="B184" s="56" t="s">
        <v>601</v>
      </c>
      <c r="C184" s="64" t="s">
        <v>122</v>
      </c>
      <c r="D184" s="64" t="s">
        <v>602</v>
      </c>
      <c r="E184" s="56">
        <v>500</v>
      </c>
      <c r="F184" s="55" t="s">
        <v>384</v>
      </c>
      <c r="G184" s="67">
        <v>495</v>
      </c>
      <c r="H184" s="67">
        <f t="shared" si="9"/>
        <v>247500</v>
      </c>
      <c r="I184" s="10" t="s">
        <v>12</v>
      </c>
      <c r="J184" s="30" t="s">
        <v>126</v>
      </c>
      <c r="K184" s="105" t="s">
        <v>544</v>
      </c>
      <c r="L184" s="49" t="s">
        <v>685</v>
      </c>
      <c r="M184" s="52"/>
      <c r="N184" s="41"/>
      <c r="O184" s="41"/>
      <c r="P184" s="41"/>
      <c r="Q184" s="41"/>
      <c r="R184" s="41"/>
    </row>
    <row r="185" spans="1:18" s="3" customFormat="1" ht="69.75" customHeight="1" x14ac:dyDescent="0.25">
      <c r="A185" s="10">
        <v>154</v>
      </c>
      <c r="B185" s="56" t="s">
        <v>603</v>
      </c>
      <c r="C185" s="64" t="s">
        <v>122</v>
      </c>
      <c r="D185" s="64" t="s">
        <v>604</v>
      </c>
      <c r="E185" s="64">
        <v>600</v>
      </c>
      <c r="F185" s="55" t="s">
        <v>384</v>
      </c>
      <c r="G185" s="67">
        <v>475</v>
      </c>
      <c r="H185" s="67">
        <f t="shared" si="9"/>
        <v>285000</v>
      </c>
      <c r="I185" s="10" t="s">
        <v>12</v>
      </c>
      <c r="J185" s="30" t="s">
        <v>126</v>
      </c>
      <c r="K185" s="105" t="s">
        <v>544</v>
      </c>
      <c r="L185" s="49" t="s">
        <v>685</v>
      </c>
      <c r="M185" s="52"/>
      <c r="N185" s="41"/>
      <c r="O185" s="41"/>
      <c r="P185" s="41"/>
      <c r="Q185" s="41"/>
      <c r="R185" s="41"/>
    </row>
    <row r="186" spans="1:18" s="3" customFormat="1" ht="65.25" customHeight="1" x14ac:dyDescent="0.25">
      <c r="A186" s="10">
        <v>155</v>
      </c>
      <c r="B186" s="56" t="s">
        <v>605</v>
      </c>
      <c r="C186" s="64" t="s">
        <v>122</v>
      </c>
      <c r="D186" s="64" t="s">
        <v>606</v>
      </c>
      <c r="E186" s="64">
        <v>500</v>
      </c>
      <c r="F186" s="55" t="s">
        <v>184</v>
      </c>
      <c r="G186" s="67">
        <v>455</v>
      </c>
      <c r="H186" s="67">
        <f t="shared" si="9"/>
        <v>227500</v>
      </c>
      <c r="I186" s="10" t="s">
        <v>12</v>
      </c>
      <c r="J186" s="30" t="s">
        <v>126</v>
      </c>
      <c r="K186" s="105" t="s">
        <v>544</v>
      </c>
      <c r="L186" s="49" t="s">
        <v>685</v>
      </c>
      <c r="M186" s="52"/>
      <c r="N186" s="41"/>
      <c r="O186" s="41"/>
      <c r="P186" s="41"/>
      <c r="Q186" s="41"/>
      <c r="R186" s="41"/>
    </row>
    <row r="187" spans="1:18" s="3" customFormat="1" ht="60" customHeight="1" x14ac:dyDescent="0.25">
      <c r="A187" s="10">
        <v>156</v>
      </c>
      <c r="B187" s="56" t="s">
        <v>607</v>
      </c>
      <c r="C187" s="64" t="s">
        <v>122</v>
      </c>
      <c r="D187" s="64" t="s">
        <v>608</v>
      </c>
      <c r="E187" s="64">
        <v>500</v>
      </c>
      <c r="F187" s="55" t="s">
        <v>184</v>
      </c>
      <c r="G187" s="67">
        <v>143</v>
      </c>
      <c r="H187" s="67">
        <f t="shared" si="9"/>
        <v>71500</v>
      </c>
      <c r="I187" s="10" t="s">
        <v>12</v>
      </c>
      <c r="J187" s="30" t="s">
        <v>126</v>
      </c>
      <c r="K187" s="105" t="s">
        <v>544</v>
      </c>
      <c r="L187" s="49" t="s">
        <v>685</v>
      </c>
      <c r="M187" s="52"/>
      <c r="N187" s="41"/>
      <c r="O187" s="41"/>
      <c r="P187" s="41"/>
      <c r="Q187" s="41"/>
      <c r="R187" s="41"/>
    </row>
    <row r="188" spans="1:18" s="3" customFormat="1" ht="65.25" customHeight="1" x14ac:dyDescent="0.25">
      <c r="A188" s="10">
        <v>157</v>
      </c>
      <c r="B188" s="56" t="s">
        <v>609</v>
      </c>
      <c r="C188" s="64" t="s">
        <v>122</v>
      </c>
      <c r="D188" s="64" t="s">
        <v>610</v>
      </c>
      <c r="E188" s="64">
        <v>1300</v>
      </c>
      <c r="F188" s="55" t="s">
        <v>184</v>
      </c>
      <c r="G188" s="67">
        <v>228</v>
      </c>
      <c r="H188" s="67">
        <f t="shared" si="9"/>
        <v>296400</v>
      </c>
      <c r="I188" s="10" t="s">
        <v>12</v>
      </c>
      <c r="J188" s="30" t="s">
        <v>126</v>
      </c>
      <c r="K188" s="105" t="s">
        <v>544</v>
      </c>
      <c r="L188" s="49" t="s">
        <v>685</v>
      </c>
      <c r="M188" s="52"/>
      <c r="N188" s="41"/>
      <c r="O188" s="41"/>
      <c r="P188" s="41"/>
      <c r="Q188" s="41"/>
      <c r="R188" s="41"/>
    </row>
    <row r="189" spans="1:18" s="3" customFormat="1" ht="63" customHeight="1" x14ac:dyDescent="0.25">
      <c r="A189" s="10">
        <v>158</v>
      </c>
      <c r="B189" s="5" t="s">
        <v>611</v>
      </c>
      <c r="C189" s="64" t="s">
        <v>122</v>
      </c>
      <c r="D189" s="64" t="s">
        <v>612</v>
      </c>
      <c r="E189" s="64">
        <v>100</v>
      </c>
      <c r="F189" s="55" t="s">
        <v>384</v>
      </c>
      <c r="G189" s="67">
        <v>470</v>
      </c>
      <c r="H189" s="67">
        <f t="shared" si="9"/>
        <v>47000</v>
      </c>
      <c r="I189" s="10" t="s">
        <v>12</v>
      </c>
      <c r="J189" s="30" t="s">
        <v>126</v>
      </c>
      <c r="K189" s="105" t="s">
        <v>544</v>
      </c>
      <c r="L189" s="49" t="s">
        <v>685</v>
      </c>
      <c r="M189" s="52"/>
      <c r="N189" s="41"/>
      <c r="O189" s="41"/>
      <c r="P189" s="41"/>
      <c r="Q189" s="41"/>
      <c r="R189" s="41"/>
    </row>
    <row r="190" spans="1:18" s="3" customFormat="1" ht="50.25" customHeight="1" x14ac:dyDescent="0.25">
      <c r="A190" s="10">
        <v>159</v>
      </c>
      <c r="B190" s="5" t="s">
        <v>613</v>
      </c>
      <c r="C190" s="64" t="s">
        <v>122</v>
      </c>
      <c r="D190" s="64" t="s">
        <v>614</v>
      </c>
      <c r="E190" s="64">
        <v>200</v>
      </c>
      <c r="F190" s="55" t="s">
        <v>184</v>
      </c>
      <c r="G190" s="67">
        <v>90</v>
      </c>
      <c r="H190" s="67">
        <f t="shared" si="9"/>
        <v>18000</v>
      </c>
      <c r="I190" s="10" t="s">
        <v>12</v>
      </c>
      <c r="J190" s="30" t="s">
        <v>126</v>
      </c>
      <c r="K190" s="105" t="s">
        <v>544</v>
      </c>
      <c r="L190" s="49" t="s">
        <v>685</v>
      </c>
      <c r="M190" s="52"/>
      <c r="N190" s="41"/>
      <c r="O190" s="41"/>
      <c r="P190" s="41"/>
      <c r="Q190" s="41"/>
      <c r="R190" s="41"/>
    </row>
    <row r="191" spans="1:18" s="3" customFormat="1" ht="60.75" customHeight="1" x14ac:dyDescent="0.25">
      <c r="A191" s="10">
        <v>160</v>
      </c>
      <c r="B191" s="64" t="s">
        <v>615</v>
      </c>
      <c r="C191" s="64" t="s">
        <v>122</v>
      </c>
      <c r="D191" s="64" t="s">
        <v>616</v>
      </c>
      <c r="E191" s="64">
        <v>500</v>
      </c>
      <c r="F191" s="55" t="s">
        <v>184</v>
      </c>
      <c r="G191" s="67">
        <v>25</v>
      </c>
      <c r="H191" s="67">
        <f t="shared" si="9"/>
        <v>12500</v>
      </c>
      <c r="I191" s="10" t="s">
        <v>12</v>
      </c>
      <c r="J191" s="30" t="s">
        <v>126</v>
      </c>
      <c r="K191" s="105" t="s">
        <v>544</v>
      </c>
      <c r="L191" s="49" t="s">
        <v>685</v>
      </c>
      <c r="M191" s="52"/>
      <c r="N191" s="41"/>
      <c r="O191" s="41"/>
      <c r="P191" s="41"/>
      <c r="Q191" s="41"/>
      <c r="R191" s="41"/>
    </row>
    <row r="192" spans="1:18" s="3" customFormat="1" ht="63.75" customHeight="1" x14ac:dyDescent="0.25">
      <c r="A192" s="10">
        <v>161</v>
      </c>
      <c r="B192" s="64" t="s">
        <v>617</v>
      </c>
      <c r="C192" s="64" t="s">
        <v>122</v>
      </c>
      <c r="D192" s="64" t="s">
        <v>618</v>
      </c>
      <c r="E192" s="64">
        <v>300</v>
      </c>
      <c r="F192" s="55" t="s">
        <v>184</v>
      </c>
      <c r="G192" s="67">
        <v>19</v>
      </c>
      <c r="H192" s="67">
        <f t="shared" si="9"/>
        <v>5700</v>
      </c>
      <c r="I192" s="10" t="s">
        <v>12</v>
      </c>
      <c r="J192" s="30" t="s">
        <v>126</v>
      </c>
      <c r="K192" s="105" t="s">
        <v>544</v>
      </c>
      <c r="L192" s="49" t="s">
        <v>685</v>
      </c>
      <c r="M192" s="52"/>
      <c r="N192" s="41"/>
      <c r="O192" s="41"/>
      <c r="P192" s="41"/>
      <c r="Q192" s="41"/>
      <c r="R192" s="41"/>
    </row>
    <row r="193" spans="1:18" s="3" customFormat="1" ht="65.25" customHeight="1" x14ac:dyDescent="0.25">
      <c r="A193" s="10">
        <v>162</v>
      </c>
      <c r="B193" s="55" t="s">
        <v>619</v>
      </c>
      <c r="C193" s="64" t="s">
        <v>122</v>
      </c>
      <c r="D193" s="64" t="s">
        <v>620</v>
      </c>
      <c r="E193" s="64">
        <v>10</v>
      </c>
      <c r="F193" s="55" t="s">
        <v>184</v>
      </c>
      <c r="G193" s="67">
        <v>18000</v>
      </c>
      <c r="H193" s="67">
        <f t="shared" si="9"/>
        <v>180000</v>
      </c>
      <c r="I193" s="10" t="s">
        <v>12</v>
      </c>
      <c r="J193" s="30" t="s">
        <v>126</v>
      </c>
      <c r="K193" s="105" t="s">
        <v>544</v>
      </c>
      <c r="L193" s="49" t="s">
        <v>685</v>
      </c>
      <c r="M193" s="52"/>
      <c r="N193" s="41"/>
      <c r="O193" s="41"/>
      <c r="P193" s="41"/>
      <c r="Q193" s="41"/>
      <c r="R193" s="41"/>
    </row>
    <row r="194" spans="1:18" s="3" customFormat="1" ht="71.25" customHeight="1" x14ac:dyDescent="0.25">
      <c r="A194" s="10">
        <v>163</v>
      </c>
      <c r="B194" s="55" t="s">
        <v>622</v>
      </c>
      <c r="C194" s="64" t="s">
        <v>122</v>
      </c>
      <c r="D194" s="64" t="s">
        <v>621</v>
      </c>
      <c r="E194" s="64">
        <v>100</v>
      </c>
      <c r="F194" s="55" t="s">
        <v>184</v>
      </c>
      <c r="G194" s="67">
        <v>268</v>
      </c>
      <c r="H194" s="67">
        <f t="shared" si="9"/>
        <v>26800</v>
      </c>
      <c r="I194" s="10" t="s">
        <v>12</v>
      </c>
      <c r="J194" s="30" t="s">
        <v>126</v>
      </c>
      <c r="K194" s="105" t="s">
        <v>544</v>
      </c>
      <c r="L194" s="49" t="s">
        <v>685</v>
      </c>
      <c r="M194" s="52"/>
      <c r="N194" s="41"/>
      <c r="O194" s="41"/>
      <c r="P194" s="41"/>
      <c r="Q194" s="41"/>
      <c r="R194" s="41"/>
    </row>
    <row r="195" spans="1:18" s="3" customFormat="1" ht="72" customHeight="1" x14ac:dyDescent="0.25">
      <c r="A195" s="10">
        <v>164</v>
      </c>
      <c r="B195" s="55" t="s">
        <v>623</v>
      </c>
      <c r="C195" s="64" t="s">
        <v>122</v>
      </c>
      <c r="D195" s="64" t="s">
        <v>624</v>
      </c>
      <c r="E195" s="64">
        <v>100</v>
      </c>
      <c r="F195" s="55" t="s">
        <v>184</v>
      </c>
      <c r="G195" s="67">
        <v>268</v>
      </c>
      <c r="H195" s="67">
        <f t="shared" si="9"/>
        <v>26800</v>
      </c>
      <c r="I195" s="10" t="s">
        <v>12</v>
      </c>
      <c r="J195" s="30" t="s">
        <v>126</v>
      </c>
      <c r="K195" s="105" t="s">
        <v>544</v>
      </c>
      <c r="L195" s="49" t="s">
        <v>685</v>
      </c>
      <c r="M195" s="52"/>
      <c r="N195" s="41"/>
      <c r="O195" s="41"/>
      <c r="P195" s="41"/>
      <c r="Q195" s="41"/>
      <c r="R195" s="41"/>
    </row>
    <row r="196" spans="1:18" s="3" customFormat="1" ht="60.75" customHeight="1" x14ac:dyDescent="0.25">
      <c r="A196" s="10">
        <v>165</v>
      </c>
      <c r="B196" s="64" t="s">
        <v>625</v>
      </c>
      <c r="C196" s="64" t="s">
        <v>122</v>
      </c>
      <c r="D196" s="64" t="s">
        <v>626</v>
      </c>
      <c r="E196" s="64">
        <v>6000</v>
      </c>
      <c r="F196" s="55" t="s">
        <v>184</v>
      </c>
      <c r="G196" s="67">
        <v>12</v>
      </c>
      <c r="H196" s="67">
        <f t="shared" si="9"/>
        <v>72000</v>
      </c>
      <c r="I196" s="10" t="s">
        <v>12</v>
      </c>
      <c r="J196" s="30" t="s">
        <v>126</v>
      </c>
      <c r="K196" s="105" t="s">
        <v>544</v>
      </c>
      <c r="L196" s="49" t="s">
        <v>685</v>
      </c>
      <c r="M196" s="52"/>
      <c r="N196" s="41"/>
      <c r="O196" s="41"/>
      <c r="P196" s="41"/>
      <c r="Q196" s="41"/>
      <c r="R196" s="41"/>
    </row>
    <row r="197" spans="1:18" s="3" customFormat="1" ht="57" customHeight="1" x14ac:dyDescent="0.25">
      <c r="A197" s="10">
        <v>166</v>
      </c>
      <c r="B197" s="64" t="s">
        <v>628</v>
      </c>
      <c r="C197" s="64" t="s">
        <v>122</v>
      </c>
      <c r="D197" s="64" t="s">
        <v>627</v>
      </c>
      <c r="E197" s="64">
        <v>4000</v>
      </c>
      <c r="F197" s="55" t="s">
        <v>184</v>
      </c>
      <c r="G197" s="67">
        <v>25</v>
      </c>
      <c r="H197" s="67">
        <f t="shared" si="9"/>
        <v>100000</v>
      </c>
      <c r="I197" s="10" t="s">
        <v>12</v>
      </c>
      <c r="J197" s="30" t="s">
        <v>126</v>
      </c>
      <c r="K197" s="105" t="s">
        <v>544</v>
      </c>
      <c r="L197" s="49" t="s">
        <v>685</v>
      </c>
      <c r="M197" s="52"/>
      <c r="N197" s="41"/>
      <c r="O197" s="41"/>
      <c r="P197" s="41"/>
      <c r="Q197" s="41"/>
      <c r="R197" s="41"/>
    </row>
    <row r="198" spans="1:18" s="3" customFormat="1" ht="63" customHeight="1" x14ac:dyDescent="0.25">
      <c r="A198" s="10">
        <v>167</v>
      </c>
      <c r="B198" s="64" t="s">
        <v>629</v>
      </c>
      <c r="C198" s="64" t="s">
        <v>122</v>
      </c>
      <c r="D198" s="64" t="s">
        <v>632</v>
      </c>
      <c r="E198" s="64">
        <v>2000</v>
      </c>
      <c r="F198" s="55" t="s">
        <v>184</v>
      </c>
      <c r="G198" s="67">
        <v>35</v>
      </c>
      <c r="H198" s="67">
        <f t="shared" si="9"/>
        <v>70000</v>
      </c>
      <c r="I198" s="10" t="s">
        <v>12</v>
      </c>
      <c r="J198" s="30" t="s">
        <v>126</v>
      </c>
      <c r="K198" s="105" t="s">
        <v>544</v>
      </c>
      <c r="L198" s="49" t="s">
        <v>685</v>
      </c>
      <c r="M198" s="52"/>
      <c r="N198" s="41"/>
      <c r="O198" s="41"/>
      <c r="P198" s="41"/>
      <c r="Q198" s="41"/>
      <c r="R198" s="41"/>
    </row>
    <row r="199" spans="1:18" s="3" customFormat="1" ht="72" customHeight="1" x14ac:dyDescent="0.25">
      <c r="A199" s="10">
        <v>168</v>
      </c>
      <c r="B199" s="64" t="s">
        <v>630</v>
      </c>
      <c r="C199" s="64" t="s">
        <v>122</v>
      </c>
      <c r="D199" s="64" t="s">
        <v>683</v>
      </c>
      <c r="E199" s="64">
        <v>3000</v>
      </c>
      <c r="F199" s="55" t="s">
        <v>184</v>
      </c>
      <c r="G199" s="67">
        <v>36</v>
      </c>
      <c r="H199" s="67">
        <f t="shared" si="9"/>
        <v>108000</v>
      </c>
      <c r="I199" s="10" t="s">
        <v>12</v>
      </c>
      <c r="J199" s="30" t="s">
        <v>126</v>
      </c>
      <c r="K199" s="105" t="s">
        <v>544</v>
      </c>
      <c r="L199" s="49" t="s">
        <v>685</v>
      </c>
      <c r="M199" s="52"/>
      <c r="N199" s="41"/>
      <c r="O199" s="41"/>
      <c r="P199" s="41"/>
      <c r="Q199" s="41"/>
      <c r="R199" s="41"/>
    </row>
    <row r="200" spans="1:18" s="3" customFormat="1" ht="71.25" customHeight="1" x14ac:dyDescent="0.25">
      <c r="A200" s="10">
        <v>169</v>
      </c>
      <c r="B200" s="64" t="s">
        <v>631</v>
      </c>
      <c r="C200" s="64" t="s">
        <v>122</v>
      </c>
      <c r="D200" s="64" t="s">
        <v>684</v>
      </c>
      <c r="E200" s="64">
        <v>1000</v>
      </c>
      <c r="F200" s="55" t="s">
        <v>184</v>
      </c>
      <c r="G200" s="67">
        <v>18</v>
      </c>
      <c r="H200" s="67">
        <f t="shared" si="9"/>
        <v>18000</v>
      </c>
      <c r="I200" s="10" t="s">
        <v>12</v>
      </c>
      <c r="J200" s="30" t="s">
        <v>126</v>
      </c>
      <c r="K200" s="105" t="s">
        <v>544</v>
      </c>
      <c r="L200" s="49" t="s">
        <v>685</v>
      </c>
      <c r="M200" s="52"/>
      <c r="N200" s="41"/>
      <c r="O200" s="41"/>
      <c r="P200" s="41"/>
      <c r="Q200" s="41"/>
      <c r="R200" s="41"/>
    </row>
    <row r="201" spans="1:18" s="3" customFormat="1" ht="60.75" customHeight="1" x14ac:dyDescent="0.25">
      <c r="A201" s="10">
        <v>170</v>
      </c>
      <c r="B201" s="64" t="s">
        <v>633</v>
      </c>
      <c r="C201" s="64" t="s">
        <v>122</v>
      </c>
      <c r="D201" s="64" t="s">
        <v>636</v>
      </c>
      <c r="E201" s="64">
        <v>100</v>
      </c>
      <c r="F201" s="55" t="s">
        <v>184</v>
      </c>
      <c r="G201" s="67">
        <v>125</v>
      </c>
      <c r="H201" s="67">
        <f t="shared" si="9"/>
        <v>12500</v>
      </c>
      <c r="I201" s="10" t="s">
        <v>12</v>
      </c>
      <c r="J201" s="30" t="s">
        <v>126</v>
      </c>
      <c r="K201" s="105" t="s">
        <v>544</v>
      </c>
      <c r="L201" s="49" t="s">
        <v>685</v>
      </c>
      <c r="M201" s="52"/>
      <c r="N201" s="41"/>
      <c r="O201" s="41"/>
      <c r="P201" s="41"/>
      <c r="Q201" s="41"/>
      <c r="R201" s="41"/>
    </row>
    <row r="202" spans="1:18" s="3" customFormat="1" ht="65.25" customHeight="1" x14ac:dyDescent="0.25">
      <c r="A202" s="10">
        <v>171</v>
      </c>
      <c r="B202" s="64" t="s">
        <v>634</v>
      </c>
      <c r="C202" s="64" t="s">
        <v>122</v>
      </c>
      <c r="D202" s="64" t="s">
        <v>637</v>
      </c>
      <c r="E202" s="64">
        <v>300</v>
      </c>
      <c r="F202" s="55" t="s">
        <v>384</v>
      </c>
      <c r="G202" s="67">
        <v>400</v>
      </c>
      <c r="H202" s="67">
        <f t="shared" si="9"/>
        <v>120000</v>
      </c>
      <c r="I202" s="10" t="s">
        <v>12</v>
      </c>
      <c r="J202" s="30" t="s">
        <v>126</v>
      </c>
      <c r="K202" s="105" t="s">
        <v>544</v>
      </c>
      <c r="L202" s="49" t="s">
        <v>685</v>
      </c>
      <c r="M202" s="52"/>
      <c r="N202" s="41"/>
      <c r="O202" s="41"/>
      <c r="P202" s="41"/>
      <c r="Q202" s="41"/>
      <c r="R202" s="41"/>
    </row>
    <row r="203" spans="1:18" s="3" customFormat="1" ht="70.5" customHeight="1" x14ac:dyDescent="0.25">
      <c r="A203" s="10">
        <v>172</v>
      </c>
      <c r="B203" s="55" t="s">
        <v>635</v>
      </c>
      <c r="C203" s="64" t="s">
        <v>122</v>
      </c>
      <c r="D203" s="64" t="s">
        <v>638</v>
      </c>
      <c r="E203" s="64">
        <v>2000</v>
      </c>
      <c r="F203" s="55" t="s">
        <v>184</v>
      </c>
      <c r="G203" s="67">
        <v>110</v>
      </c>
      <c r="H203" s="67">
        <f t="shared" si="9"/>
        <v>220000</v>
      </c>
      <c r="I203" s="10" t="s">
        <v>12</v>
      </c>
      <c r="J203" s="30" t="s">
        <v>126</v>
      </c>
      <c r="K203" s="105" t="s">
        <v>544</v>
      </c>
      <c r="L203" s="49" t="s">
        <v>685</v>
      </c>
      <c r="M203" s="52"/>
      <c r="N203" s="41"/>
      <c r="O203" s="41"/>
      <c r="P203" s="41"/>
      <c r="Q203" s="41"/>
      <c r="R203" s="41"/>
    </row>
    <row r="204" spans="1:18" s="3" customFormat="1" ht="70.5" customHeight="1" x14ac:dyDescent="0.25">
      <c r="A204" s="10">
        <v>173</v>
      </c>
      <c r="B204" s="64" t="s">
        <v>639</v>
      </c>
      <c r="C204" s="64" t="s">
        <v>122</v>
      </c>
      <c r="D204" s="64" t="s">
        <v>645</v>
      </c>
      <c r="E204" s="64">
        <v>1000</v>
      </c>
      <c r="F204" s="55" t="s">
        <v>184</v>
      </c>
      <c r="G204" s="67">
        <v>465</v>
      </c>
      <c r="H204" s="67">
        <f t="shared" si="9"/>
        <v>465000</v>
      </c>
      <c r="I204" s="10" t="s">
        <v>12</v>
      </c>
      <c r="J204" s="30" t="s">
        <v>126</v>
      </c>
      <c r="K204" s="105" t="s">
        <v>544</v>
      </c>
      <c r="L204" s="49" t="s">
        <v>685</v>
      </c>
      <c r="M204" s="52"/>
      <c r="N204" s="41"/>
      <c r="O204" s="41"/>
      <c r="P204" s="41"/>
      <c r="Q204" s="41"/>
      <c r="R204" s="41"/>
    </row>
    <row r="205" spans="1:18" s="3" customFormat="1" ht="70.5" customHeight="1" x14ac:dyDescent="0.25">
      <c r="A205" s="10">
        <v>174</v>
      </c>
      <c r="B205" s="64" t="s">
        <v>640</v>
      </c>
      <c r="C205" s="64" t="s">
        <v>122</v>
      </c>
      <c r="D205" s="64" t="s">
        <v>646</v>
      </c>
      <c r="E205" s="64">
        <v>3000</v>
      </c>
      <c r="F205" s="55" t="s">
        <v>184</v>
      </c>
      <c r="G205" s="67">
        <v>40</v>
      </c>
      <c r="H205" s="67">
        <f t="shared" si="9"/>
        <v>120000</v>
      </c>
      <c r="I205" s="10" t="s">
        <v>12</v>
      </c>
      <c r="J205" s="30" t="s">
        <v>126</v>
      </c>
      <c r="K205" s="105" t="s">
        <v>544</v>
      </c>
      <c r="L205" s="49" t="s">
        <v>685</v>
      </c>
      <c r="M205" s="52"/>
      <c r="N205" s="41"/>
      <c r="O205" s="41"/>
      <c r="P205" s="41"/>
      <c r="Q205" s="41"/>
      <c r="R205" s="41"/>
    </row>
    <row r="206" spans="1:18" s="3" customFormat="1" ht="51" customHeight="1" x14ac:dyDescent="0.25">
      <c r="A206" s="10">
        <v>175</v>
      </c>
      <c r="B206" s="64" t="s">
        <v>641</v>
      </c>
      <c r="C206" s="64" t="s">
        <v>122</v>
      </c>
      <c r="D206" s="64" t="s">
        <v>647</v>
      </c>
      <c r="E206" s="64">
        <v>2000</v>
      </c>
      <c r="F206" s="55" t="s">
        <v>184</v>
      </c>
      <c r="G206" s="67">
        <v>215</v>
      </c>
      <c r="H206" s="67">
        <f t="shared" si="9"/>
        <v>430000</v>
      </c>
      <c r="I206" s="10" t="s">
        <v>12</v>
      </c>
      <c r="J206" s="30" t="s">
        <v>126</v>
      </c>
      <c r="K206" s="105" t="s">
        <v>544</v>
      </c>
      <c r="L206" s="49" t="s">
        <v>685</v>
      </c>
      <c r="M206" s="52"/>
      <c r="N206" s="41"/>
      <c r="O206" s="41"/>
      <c r="P206" s="41"/>
      <c r="Q206" s="41"/>
      <c r="R206" s="41"/>
    </row>
    <row r="207" spans="1:18" s="3" customFormat="1" ht="45.75" customHeight="1" x14ac:dyDescent="0.25">
      <c r="A207" s="10">
        <v>176</v>
      </c>
      <c r="B207" s="64" t="s">
        <v>642</v>
      </c>
      <c r="C207" s="64" t="s">
        <v>122</v>
      </c>
      <c r="D207" s="64" t="s">
        <v>648</v>
      </c>
      <c r="E207" s="64">
        <v>1000</v>
      </c>
      <c r="F207" s="55" t="s">
        <v>384</v>
      </c>
      <c r="G207" s="67">
        <v>88</v>
      </c>
      <c r="H207" s="67">
        <f t="shared" si="9"/>
        <v>88000</v>
      </c>
      <c r="I207" s="10" t="s">
        <v>12</v>
      </c>
      <c r="J207" s="30" t="s">
        <v>126</v>
      </c>
      <c r="K207" s="105" t="s">
        <v>544</v>
      </c>
      <c r="L207" s="49" t="s">
        <v>685</v>
      </c>
      <c r="M207" s="52"/>
      <c r="N207" s="41"/>
      <c r="O207" s="41"/>
      <c r="P207" s="41"/>
      <c r="Q207" s="41"/>
      <c r="R207" s="41"/>
    </row>
    <row r="208" spans="1:18" s="3" customFormat="1" ht="63.75" customHeight="1" x14ac:dyDescent="0.25">
      <c r="A208" s="10">
        <v>177</v>
      </c>
      <c r="B208" s="64" t="s">
        <v>643</v>
      </c>
      <c r="C208" s="64" t="s">
        <v>122</v>
      </c>
      <c r="D208" s="64" t="s">
        <v>649</v>
      </c>
      <c r="E208" s="64">
        <v>50000</v>
      </c>
      <c r="F208" s="55" t="s">
        <v>184</v>
      </c>
      <c r="G208" s="67">
        <v>17</v>
      </c>
      <c r="H208" s="67">
        <f t="shared" si="9"/>
        <v>850000</v>
      </c>
      <c r="I208" s="10" t="s">
        <v>12</v>
      </c>
      <c r="J208" s="30" t="s">
        <v>126</v>
      </c>
      <c r="K208" s="105" t="s">
        <v>544</v>
      </c>
      <c r="L208" s="49" t="s">
        <v>685</v>
      </c>
      <c r="M208" s="52"/>
      <c r="N208" s="41"/>
      <c r="O208" s="41"/>
      <c r="P208" s="41"/>
      <c r="Q208" s="41"/>
      <c r="R208" s="41"/>
    </row>
    <row r="209" spans="1:18" s="3" customFormat="1" ht="62.25" customHeight="1" x14ac:dyDescent="0.25">
      <c r="A209" s="10">
        <v>178</v>
      </c>
      <c r="B209" s="64" t="s">
        <v>644</v>
      </c>
      <c r="C209" s="64" t="s">
        <v>122</v>
      </c>
      <c r="D209" s="5" t="s">
        <v>650</v>
      </c>
      <c r="E209" s="64">
        <v>1000</v>
      </c>
      <c r="F209" s="55" t="s">
        <v>184</v>
      </c>
      <c r="G209" s="67">
        <v>197</v>
      </c>
      <c r="H209" s="67">
        <f t="shared" si="9"/>
        <v>197000</v>
      </c>
      <c r="I209" s="10" t="s">
        <v>12</v>
      </c>
      <c r="J209" s="30" t="s">
        <v>126</v>
      </c>
      <c r="K209" s="105" t="s">
        <v>544</v>
      </c>
      <c r="L209" s="49" t="s">
        <v>685</v>
      </c>
      <c r="M209" s="52"/>
      <c r="N209" s="41"/>
      <c r="O209" s="41"/>
      <c r="P209" s="41"/>
      <c r="Q209" s="41"/>
      <c r="R209" s="41"/>
    </row>
    <row r="210" spans="1:18" s="3" customFormat="1" ht="66" customHeight="1" x14ac:dyDescent="0.25">
      <c r="A210" s="10">
        <v>179</v>
      </c>
      <c r="B210" s="64" t="s">
        <v>651</v>
      </c>
      <c r="C210" s="64" t="s">
        <v>122</v>
      </c>
      <c r="D210" s="64" t="s">
        <v>667</v>
      </c>
      <c r="E210" s="64">
        <v>100</v>
      </c>
      <c r="F210" s="55" t="s">
        <v>184</v>
      </c>
      <c r="G210" s="67">
        <v>1350</v>
      </c>
      <c r="H210" s="67">
        <f t="shared" si="9"/>
        <v>135000</v>
      </c>
      <c r="I210" s="10" t="s">
        <v>12</v>
      </c>
      <c r="J210" s="30" t="s">
        <v>126</v>
      </c>
      <c r="K210" s="105" t="s">
        <v>544</v>
      </c>
      <c r="L210" s="49" t="s">
        <v>685</v>
      </c>
      <c r="M210" s="52"/>
      <c r="N210" s="41"/>
      <c r="O210" s="41"/>
      <c r="P210" s="41"/>
      <c r="Q210" s="41"/>
      <c r="R210" s="41"/>
    </row>
    <row r="211" spans="1:18" s="3" customFormat="1" ht="49.5" customHeight="1" x14ac:dyDescent="0.25">
      <c r="A211" s="10">
        <v>180</v>
      </c>
      <c r="B211" s="64" t="s">
        <v>652</v>
      </c>
      <c r="C211" s="64" t="s">
        <v>122</v>
      </c>
      <c r="D211" s="64" t="s">
        <v>668</v>
      </c>
      <c r="E211" s="64">
        <v>45</v>
      </c>
      <c r="F211" s="55" t="s">
        <v>184</v>
      </c>
      <c r="G211" s="67">
        <v>3465</v>
      </c>
      <c r="H211" s="67">
        <f t="shared" si="9"/>
        <v>155925</v>
      </c>
      <c r="I211" s="10" t="s">
        <v>12</v>
      </c>
      <c r="J211" s="30" t="s">
        <v>126</v>
      </c>
      <c r="K211" s="105" t="s">
        <v>544</v>
      </c>
      <c r="L211" s="49" t="s">
        <v>685</v>
      </c>
      <c r="M211" s="52"/>
      <c r="N211" s="41"/>
      <c r="O211" s="41"/>
      <c r="P211" s="41"/>
      <c r="Q211" s="41"/>
      <c r="R211" s="41"/>
    </row>
    <row r="212" spans="1:18" s="3" customFormat="1" ht="57" customHeight="1" x14ac:dyDescent="0.25">
      <c r="A212" s="10">
        <v>181</v>
      </c>
      <c r="B212" s="64" t="s">
        <v>653</v>
      </c>
      <c r="C212" s="64" t="s">
        <v>122</v>
      </c>
      <c r="D212" s="64" t="s">
        <v>669</v>
      </c>
      <c r="E212" s="64">
        <v>500</v>
      </c>
      <c r="F212" s="55" t="s">
        <v>184</v>
      </c>
      <c r="G212" s="67">
        <v>340</v>
      </c>
      <c r="H212" s="67">
        <f t="shared" si="9"/>
        <v>170000</v>
      </c>
      <c r="I212" s="10" t="s">
        <v>12</v>
      </c>
      <c r="J212" s="30" t="s">
        <v>126</v>
      </c>
      <c r="K212" s="105" t="s">
        <v>544</v>
      </c>
      <c r="L212" s="49" t="s">
        <v>685</v>
      </c>
      <c r="M212" s="52"/>
      <c r="N212" s="41"/>
      <c r="O212" s="41"/>
      <c r="P212" s="41"/>
      <c r="Q212" s="41"/>
      <c r="R212" s="41"/>
    </row>
    <row r="213" spans="1:18" s="3" customFormat="1" ht="66" customHeight="1" x14ac:dyDescent="0.25">
      <c r="A213" s="10">
        <v>182</v>
      </c>
      <c r="B213" s="64" t="s">
        <v>654</v>
      </c>
      <c r="C213" s="64" t="s">
        <v>122</v>
      </c>
      <c r="D213" s="64" t="s">
        <v>670</v>
      </c>
      <c r="E213" s="64">
        <v>1000</v>
      </c>
      <c r="F213" s="55" t="s">
        <v>184</v>
      </c>
      <c r="G213" s="67">
        <v>161</v>
      </c>
      <c r="H213" s="67">
        <f t="shared" si="9"/>
        <v>161000</v>
      </c>
      <c r="I213" s="10" t="s">
        <v>12</v>
      </c>
      <c r="J213" s="30" t="s">
        <v>126</v>
      </c>
      <c r="K213" s="105" t="s">
        <v>544</v>
      </c>
      <c r="L213" s="49" t="s">
        <v>685</v>
      </c>
      <c r="M213" s="52"/>
      <c r="N213" s="41"/>
      <c r="O213" s="41"/>
      <c r="P213" s="41"/>
      <c r="Q213" s="41"/>
      <c r="R213" s="41"/>
    </row>
    <row r="214" spans="1:18" s="3" customFormat="1" ht="69.75" customHeight="1" x14ac:dyDescent="0.25">
      <c r="A214" s="10">
        <v>183</v>
      </c>
      <c r="B214" s="64" t="s">
        <v>655</v>
      </c>
      <c r="C214" s="64" t="s">
        <v>122</v>
      </c>
      <c r="D214" s="64" t="s">
        <v>671</v>
      </c>
      <c r="E214" s="64">
        <v>100</v>
      </c>
      <c r="F214" s="55" t="s">
        <v>184</v>
      </c>
      <c r="G214" s="67">
        <v>223</v>
      </c>
      <c r="H214" s="67">
        <f t="shared" si="9"/>
        <v>22300</v>
      </c>
      <c r="I214" s="10" t="s">
        <v>12</v>
      </c>
      <c r="J214" s="30" t="s">
        <v>126</v>
      </c>
      <c r="K214" s="105" t="s">
        <v>544</v>
      </c>
      <c r="L214" s="49" t="s">
        <v>685</v>
      </c>
      <c r="M214" s="52"/>
      <c r="N214" s="41"/>
      <c r="O214" s="41"/>
      <c r="P214" s="41"/>
      <c r="Q214" s="41"/>
      <c r="R214" s="41"/>
    </row>
    <row r="215" spans="1:18" s="3" customFormat="1" ht="62.25" customHeight="1" x14ac:dyDescent="0.25">
      <c r="A215" s="10">
        <v>184</v>
      </c>
      <c r="B215" s="64" t="s">
        <v>656</v>
      </c>
      <c r="C215" s="64" t="s">
        <v>122</v>
      </c>
      <c r="D215" s="64" t="s">
        <v>672</v>
      </c>
      <c r="E215" s="64">
        <v>4000</v>
      </c>
      <c r="F215" s="55" t="s">
        <v>184</v>
      </c>
      <c r="G215" s="67">
        <v>192</v>
      </c>
      <c r="H215" s="67">
        <f t="shared" si="9"/>
        <v>768000</v>
      </c>
      <c r="I215" s="10" t="s">
        <v>12</v>
      </c>
      <c r="J215" s="30" t="s">
        <v>126</v>
      </c>
      <c r="K215" s="105" t="s">
        <v>544</v>
      </c>
      <c r="L215" s="49" t="s">
        <v>685</v>
      </c>
      <c r="M215" s="52"/>
      <c r="N215" s="41"/>
      <c r="O215" s="41"/>
      <c r="P215" s="41"/>
      <c r="Q215" s="41"/>
      <c r="R215" s="41"/>
    </row>
    <row r="216" spans="1:18" s="3" customFormat="1" ht="63.75" customHeight="1" x14ac:dyDescent="0.25">
      <c r="A216" s="10">
        <v>185</v>
      </c>
      <c r="B216" s="64" t="s">
        <v>657</v>
      </c>
      <c r="C216" s="64" t="s">
        <v>122</v>
      </c>
      <c r="D216" s="64" t="s">
        <v>673</v>
      </c>
      <c r="E216" s="64">
        <v>10</v>
      </c>
      <c r="F216" s="55" t="s">
        <v>184</v>
      </c>
      <c r="G216" s="67">
        <v>6600</v>
      </c>
      <c r="H216" s="67">
        <f t="shared" si="9"/>
        <v>66000</v>
      </c>
      <c r="I216" s="10" t="s">
        <v>12</v>
      </c>
      <c r="J216" s="30" t="s">
        <v>126</v>
      </c>
      <c r="K216" s="105" t="s">
        <v>544</v>
      </c>
      <c r="L216" s="49" t="s">
        <v>685</v>
      </c>
      <c r="M216" s="52"/>
      <c r="N216" s="41"/>
      <c r="O216" s="41"/>
      <c r="P216" s="41"/>
      <c r="Q216" s="41"/>
      <c r="R216" s="41"/>
    </row>
    <row r="217" spans="1:18" s="3" customFormat="1" ht="87.75" customHeight="1" x14ac:dyDescent="0.25">
      <c r="A217" s="10">
        <v>186</v>
      </c>
      <c r="B217" s="64" t="s">
        <v>658</v>
      </c>
      <c r="C217" s="64" t="s">
        <v>122</v>
      </c>
      <c r="D217" s="64" t="s">
        <v>674</v>
      </c>
      <c r="E217" s="64">
        <v>100</v>
      </c>
      <c r="F217" s="55" t="s">
        <v>184</v>
      </c>
      <c r="G217" s="67">
        <v>800</v>
      </c>
      <c r="H217" s="67">
        <f t="shared" si="9"/>
        <v>80000</v>
      </c>
      <c r="I217" s="10" t="s">
        <v>12</v>
      </c>
      <c r="J217" s="30" t="s">
        <v>126</v>
      </c>
      <c r="K217" s="105" t="s">
        <v>544</v>
      </c>
      <c r="L217" s="49" t="s">
        <v>685</v>
      </c>
      <c r="M217" s="52"/>
      <c r="N217" s="41"/>
      <c r="O217" s="41"/>
      <c r="P217" s="41"/>
      <c r="Q217" s="41"/>
      <c r="R217" s="41"/>
    </row>
    <row r="218" spans="1:18" s="3" customFormat="1" ht="67.5" customHeight="1" x14ac:dyDescent="0.25">
      <c r="A218" s="10">
        <v>187</v>
      </c>
      <c r="B218" s="64" t="s">
        <v>659</v>
      </c>
      <c r="C218" s="64" t="s">
        <v>122</v>
      </c>
      <c r="D218" s="113" t="s">
        <v>675</v>
      </c>
      <c r="E218" s="64">
        <v>200</v>
      </c>
      <c r="F218" s="55" t="s">
        <v>184</v>
      </c>
      <c r="G218" s="67">
        <v>500</v>
      </c>
      <c r="H218" s="67">
        <f t="shared" si="9"/>
        <v>100000</v>
      </c>
      <c r="I218" s="10" t="s">
        <v>12</v>
      </c>
      <c r="J218" s="30" t="s">
        <v>126</v>
      </c>
      <c r="K218" s="105" t="s">
        <v>544</v>
      </c>
      <c r="L218" s="49" t="s">
        <v>685</v>
      </c>
      <c r="M218" s="52"/>
      <c r="N218" s="41"/>
      <c r="O218" s="41"/>
      <c r="P218" s="41"/>
      <c r="Q218" s="41"/>
      <c r="R218" s="41"/>
    </row>
    <row r="219" spans="1:18" s="3" customFormat="1" ht="75.75" customHeight="1" x14ac:dyDescent="0.25">
      <c r="A219" s="10">
        <v>188</v>
      </c>
      <c r="B219" s="64" t="s">
        <v>660</v>
      </c>
      <c r="C219" s="64" t="s">
        <v>122</v>
      </c>
      <c r="D219" s="64" t="s">
        <v>676</v>
      </c>
      <c r="E219" s="64">
        <v>500</v>
      </c>
      <c r="F219" s="55" t="s">
        <v>184</v>
      </c>
      <c r="G219" s="67">
        <v>52</v>
      </c>
      <c r="H219" s="67">
        <f t="shared" si="9"/>
        <v>26000</v>
      </c>
      <c r="I219" s="10" t="s">
        <v>12</v>
      </c>
      <c r="J219" s="30" t="s">
        <v>126</v>
      </c>
      <c r="K219" s="105" t="s">
        <v>544</v>
      </c>
      <c r="L219" s="49" t="s">
        <v>685</v>
      </c>
      <c r="M219" s="52"/>
      <c r="N219" s="41"/>
      <c r="O219" s="41"/>
      <c r="P219" s="41"/>
      <c r="Q219" s="41"/>
      <c r="R219" s="41"/>
    </row>
    <row r="220" spans="1:18" s="3" customFormat="1" ht="68.25" customHeight="1" x14ac:dyDescent="0.25">
      <c r="A220" s="10">
        <v>189</v>
      </c>
      <c r="B220" s="64" t="s">
        <v>661</v>
      </c>
      <c r="C220" s="64" t="s">
        <v>122</v>
      </c>
      <c r="D220" s="64" t="s">
        <v>677</v>
      </c>
      <c r="E220" s="64">
        <v>1000</v>
      </c>
      <c r="F220" s="55" t="s">
        <v>184</v>
      </c>
      <c r="G220" s="67">
        <v>70</v>
      </c>
      <c r="H220" s="67">
        <f t="shared" si="9"/>
        <v>70000</v>
      </c>
      <c r="I220" s="10" t="s">
        <v>12</v>
      </c>
      <c r="J220" s="30" t="s">
        <v>126</v>
      </c>
      <c r="K220" s="105" t="s">
        <v>544</v>
      </c>
      <c r="L220" s="49" t="s">
        <v>685</v>
      </c>
      <c r="M220" s="52"/>
      <c r="N220" s="41"/>
      <c r="O220" s="41"/>
      <c r="P220" s="41"/>
      <c r="Q220" s="41"/>
      <c r="R220" s="41"/>
    </row>
    <row r="221" spans="1:18" s="3" customFormat="1" ht="70.5" customHeight="1" x14ac:dyDescent="0.25">
      <c r="A221" s="10">
        <v>190</v>
      </c>
      <c r="B221" s="64" t="s">
        <v>662</v>
      </c>
      <c r="C221" s="64" t="s">
        <v>122</v>
      </c>
      <c r="D221" s="64" t="s">
        <v>678</v>
      </c>
      <c r="E221" s="64">
        <v>50</v>
      </c>
      <c r="F221" s="55" t="s">
        <v>184</v>
      </c>
      <c r="G221" s="67">
        <v>310</v>
      </c>
      <c r="H221" s="67">
        <f t="shared" si="9"/>
        <v>15500</v>
      </c>
      <c r="I221" s="10" t="s">
        <v>12</v>
      </c>
      <c r="J221" s="30" t="s">
        <v>126</v>
      </c>
      <c r="K221" s="105" t="s">
        <v>544</v>
      </c>
      <c r="L221" s="49" t="s">
        <v>685</v>
      </c>
      <c r="M221" s="52"/>
      <c r="N221" s="41"/>
      <c r="O221" s="41"/>
      <c r="P221" s="41"/>
      <c r="Q221" s="41"/>
      <c r="R221" s="41"/>
    </row>
    <row r="222" spans="1:18" s="3" customFormat="1" ht="87.75" customHeight="1" x14ac:dyDescent="0.25">
      <c r="A222" s="10">
        <v>191</v>
      </c>
      <c r="B222" s="64" t="s">
        <v>663</v>
      </c>
      <c r="C222" s="64" t="s">
        <v>122</v>
      </c>
      <c r="D222" s="64" t="s">
        <v>679</v>
      </c>
      <c r="E222" s="112">
        <v>10000</v>
      </c>
      <c r="F222" s="55" t="s">
        <v>184</v>
      </c>
      <c r="G222" s="67">
        <v>55</v>
      </c>
      <c r="H222" s="67">
        <f t="shared" si="9"/>
        <v>550000</v>
      </c>
      <c r="I222" s="10" t="s">
        <v>12</v>
      </c>
      <c r="J222" s="30" t="s">
        <v>126</v>
      </c>
      <c r="K222" s="105" t="s">
        <v>544</v>
      </c>
      <c r="L222" s="49" t="s">
        <v>685</v>
      </c>
      <c r="M222" s="52"/>
      <c r="N222" s="41"/>
      <c r="O222" s="41"/>
      <c r="P222" s="41"/>
      <c r="Q222" s="41"/>
      <c r="R222" s="41"/>
    </row>
    <row r="223" spans="1:18" s="3" customFormat="1" ht="76.5" customHeight="1" x14ac:dyDescent="0.25">
      <c r="A223" s="10">
        <v>192</v>
      </c>
      <c r="B223" s="5" t="s">
        <v>664</v>
      </c>
      <c r="C223" s="64" t="s">
        <v>122</v>
      </c>
      <c r="D223" s="55" t="s">
        <v>680</v>
      </c>
      <c r="E223" s="112">
        <v>1000</v>
      </c>
      <c r="F223" s="55" t="s">
        <v>184</v>
      </c>
      <c r="G223" s="67">
        <v>420</v>
      </c>
      <c r="H223" s="67">
        <f t="shared" si="9"/>
        <v>420000</v>
      </c>
      <c r="I223" s="10" t="s">
        <v>12</v>
      </c>
      <c r="J223" s="30" t="s">
        <v>126</v>
      </c>
      <c r="K223" s="105" t="s">
        <v>544</v>
      </c>
      <c r="L223" s="49" t="s">
        <v>685</v>
      </c>
      <c r="M223" s="52"/>
      <c r="N223" s="41"/>
      <c r="O223" s="41"/>
      <c r="P223" s="41"/>
      <c r="Q223" s="41"/>
      <c r="R223" s="41"/>
    </row>
    <row r="224" spans="1:18" s="3" customFormat="1" ht="71.25" customHeight="1" x14ac:dyDescent="0.25">
      <c r="A224" s="10">
        <v>193</v>
      </c>
      <c r="B224" s="64" t="s">
        <v>665</v>
      </c>
      <c r="C224" s="64" t="s">
        <v>122</v>
      </c>
      <c r="D224" s="64" t="s">
        <v>681</v>
      </c>
      <c r="E224" s="112">
        <v>1000</v>
      </c>
      <c r="F224" s="55" t="s">
        <v>184</v>
      </c>
      <c r="G224" s="67">
        <v>220</v>
      </c>
      <c r="H224" s="67">
        <f t="shared" si="9"/>
        <v>220000</v>
      </c>
      <c r="I224" s="10" t="s">
        <v>12</v>
      </c>
      <c r="J224" s="30" t="s">
        <v>126</v>
      </c>
      <c r="K224" s="105" t="s">
        <v>544</v>
      </c>
      <c r="L224" s="49" t="s">
        <v>685</v>
      </c>
      <c r="M224" s="52"/>
      <c r="N224" s="41"/>
      <c r="O224" s="41"/>
      <c r="P224" s="41"/>
      <c r="Q224" s="41"/>
      <c r="R224" s="41"/>
    </row>
    <row r="225" spans="1:18" s="3" customFormat="1" ht="74.25" customHeight="1" x14ac:dyDescent="0.25">
      <c r="A225" s="10">
        <v>194</v>
      </c>
      <c r="B225" s="64" t="s">
        <v>666</v>
      </c>
      <c r="C225" s="64" t="s">
        <v>122</v>
      </c>
      <c r="D225" s="64" t="s">
        <v>682</v>
      </c>
      <c r="E225" s="55">
        <v>150</v>
      </c>
      <c r="F225" s="55" t="s">
        <v>184</v>
      </c>
      <c r="G225" s="67">
        <v>2300</v>
      </c>
      <c r="H225" s="67">
        <f t="shared" ref="H225" si="10">E225*G225</f>
        <v>345000</v>
      </c>
      <c r="I225" s="10" t="s">
        <v>12</v>
      </c>
      <c r="J225" s="30" t="s">
        <v>126</v>
      </c>
      <c r="K225" s="105" t="s">
        <v>544</v>
      </c>
      <c r="L225" s="49" t="s">
        <v>685</v>
      </c>
      <c r="M225" s="52"/>
      <c r="N225" s="41"/>
      <c r="O225" s="41"/>
      <c r="P225" s="41"/>
      <c r="Q225" s="41"/>
      <c r="R225" s="41"/>
    </row>
    <row r="226" spans="1:18" s="3" customFormat="1" ht="74.25" customHeight="1" x14ac:dyDescent="0.25">
      <c r="A226" s="10">
        <v>195</v>
      </c>
      <c r="B226" s="64" t="s">
        <v>686</v>
      </c>
      <c r="C226" s="64" t="s">
        <v>122</v>
      </c>
      <c r="D226" s="64" t="s">
        <v>687</v>
      </c>
      <c r="E226" s="55">
        <v>70</v>
      </c>
      <c r="F226" s="55" t="s">
        <v>341</v>
      </c>
      <c r="G226" s="67">
        <v>1500</v>
      </c>
      <c r="H226" s="67">
        <f t="shared" ref="H226:H272" si="11">E226*G226</f>
        <v>105000</v>
      </c>
      <c r="I226" s="10" t="s">
        <v>12</v>
      </c>
      <c r="J226" s="30" t="s">
        <v>37</v>
      </c>
      <c r="K226" s="105" t="s">
        <v>544</v>
      </c>
      <c r="L226" s="49" t="s">
        <v>688</v>
      </c>
      <c r="M226" s="52"/>
      <c r="N226" s="41"/>
      <c r="O226" s="41"/>
      <c r="P226" s="41"/>
      <c r="Q226" s="41"/>
      <c r="R226" s="41"/>
    </row>
    <row r="227" spans="1:18" s="3" customFormat="1" ht="74.25" customHeight="1" x14ac:dyDescent="0.25">
      <c r="A227" s="10">
        <v>196</v>
      </c>
      <c r="B227" s="64" t="s">
        <v>689</v>
      </c>
      <c r="C227" s="64" t="s">
        <v>122</v>
      </c>
      <c r="D227" s="64" t="s">
        <v>690</v>
      </c>
      <c r="E227" s="55">
        <v>150</v>
      </c>
      <c r="F227" s="55" t="s">
        <v>691</v>
      </c>
      <c r="G227" s="67">
        <v>4500</v>
      </c>
      <c r="H227" s="67">
        <f t="shared" si="11"/>
        <v>675000</v>
      </c>
      <c r="I227" s="10" t="s">
        <v>12</v>
      </c>
      <c r="J227" s="30" t="s">
        <v>37</v>
      </c>
      <c r="K227" s="105" t="s">
        <v>544</v>
      </c>
      <c r="L227" s="49" t="s">
        <v>688</v>
      </c>
      <c r="M227" s="52"/>
      <c r="N227" s="41"/>
      <c r="O227" s="41"/>
      <c r="P227" s="41"/>
      <c r="Q227" s="41"/>
      <c r="R227" s="41"/>
    </row>
    <row r="228" spans="1:18" s="3" customFormat="1" ht="74.25" customHeight="1" x14ac:dyDescent="0.25">
      <c r="A228" s="10">
        <v>197</v>
      </c>
      <c r="B228" s="64" t="s">
        <v>692</v>
      </c>
      <c r="C228" s="64" t="s">
        <v>122</v>
      </c>
      <c r="D228" s="64" t="s">
        <v>693</v>
      </c>
      <c r="E228" s="55">
        <v>469</v>
      </c>
      <c r="F228" s="55" t="s">
        <v>352</v>
      </c>
      <c r="G228" s="67">
        <v>4250</v>
      </c>
      <c r="H228" s="67">
        <f t="shared" si="11"/>
        <v>1993250</v>
      </c>
      <c r="I228" s="10" t="s">
        <v>12</v>
      </c>
      <c r="J228" s="30" t="s">
        <v>37</v>
      </c>
      <c r="K228" s="105" t="s">
        <v>544</v>
      </c>
      <c r="L228" s="49" t="s">
        <v>688</v>
      </c>
      <c r="M228" s="52"/>
      <c r="N228" s="41"/>
      <c r="O228" s="41"/>
      <c r="P228" s="41"/>
      <c r="Q228" s="41"/>
      <c r="R228" s="41"/>
    </row>
    <row r="229" spans="1:18" s="3" customFormat="1" ht="74.25" customHeight="1" x14ac:dyDescent="0.25">
      <c r="A229" s="10">
        <v>198</v>
      </c>
      <c r="B229" s="64" t="s">
        <v>694</v>
      </c>
      <c r="C229" s="64" t="s">
        <v>122</v>
      </c>
      <c r="D229" s="64" t="s">
        <v>695</v>
      </c>
      <c r="E229" s="55">
        <v>37.44</v>
      </c>
      <c r="F229" s="55" t="s">
        <v>352</v>
      </c>
      <c r="G229" s="67">
        <v>15700</v>
      </c>
      <c r="H229" s="67">
        <f t="shared" si="11"/>
        <v>587808</v>
      </c>
      <c r="I229" s="10" t="s">
        <v>12</v>
      </c>
      <c r="J229" s="30" t="s">
        <v>37</v>
      </c>
      <c r="K229" s="105" t="s">
        <v>544</v>
      </c>
      <c r="L229" s="49" t="s">
        <v>688</v>
      </c>
      <c r="M229" s="52"/>
      <c r="N229" s="41"/>
      <c r="O229" s="41"/>
      <c r="P229" s="41"/>
      <c r="Q229" s="41"/>
      <c r="R229" s="41"/>
    </row>
    <row r="230" spans="1:18" s="3" customFormat="1" ht="74.25" customHeight="1" x14ac:dyDescent="0.25">
      <c r="A230" s="10">
        <v>199</v>
      </c>
      <c r="B230" s="64" t="s">
        <v>694</v>
      </c>
      <c r="C230" s="64" t="s">
        <v>122</v>
      </c>
      <c r="D230" s="64" t="s">
        <v>696</v>
      </c>
      <c r="E230" s="55">
        <v>52.56</v>
      </c>
      <c r="F230" s="55" t="s">
        <v>352</v>
      </c>
      <c r="G230" s="67">
        <v>15300</v>
      </c>
      <c r="H230" s="67">
        <f t="shared" si="11"/>
        <v>804168</v>
      </c>
      <c r="I230" s="10" t="s">
        <v>12</v>
      </c>
      <c r="J230" s="30" t="s">
        <v>37</v>
      </c>
      <c r="K230" s="105" t="s">
        <v>544</v>
      </c>
      <c r="L230" s="49" t="s">
        <v>688</v>
      </c>
      <c r="M230" s="52"/>
      <c r="N230" s="41"/>
      <c r="O230" s="41"/>
      <c r="P230" s="41"/>
      <c r="Q230" s="41"/>
      <c r="R230" s="41"/>
    </row>
    <row r="231" spans="1:18" s="3" customFormat="1" ht="74.25" customHeight="1" x14ac:dyDescent="0.25">
      <c r="A231" s="10">
        <v>200</v>
      </c>
      <c r="B231" s="64" t="s">
        <v>697</v>
      </c>
      <c r="C231" s="64" t="s">
        <v>122</v>
      </c>
      <c r="D231" s="64" t="s">
        <v>698</v>
      </c>
      <c r="E231" s="55">
        <v>34</v>
      </c>
      <c r="F231" s="55" t="s">
        <v>372</v>
      </c>
      <c r="G231" s="67">
        <v>12180</v>
      </c>
      <c r="H231" s="67">
        <f t="shared" si="11"/>
        <v>414120</v>
      </c>
      <c r="I231" s="10" t="s">
        <v>12</v>
      </c>
      <c r="J231" s="30" t="s">
        <v>37</v>
      </c>
      <c r="K231" s="105" t="s">
        <v>544</v>
      </c>
      <c r="L231" s="49" t="s">
        <v>688</v>
      </c>
      <c r="M231" s="52"/>
      <c r="N231" s="41"/>
      <c r="O231" s="41"/>
      <c r="P231" s="41"/>
      <c r="Q231" s="41"/>
      <c r="R231" s="41"/>
    </row>
    <row r="232" spans="1:18" s="3" customFormat="1" ht="74.25" customHeight="1" x14ac:dyDescent="0.25">
      <c r="A232" s="10">
        <v>201</v>
      </c>
      <c r="B232" s="64" t="s">
        <v>699</v>
      </c>
      <c r="C232" s="64" t="s">
        <v>122</v>
      </c>
      <c r="D232" s="64" t="s">
        <v>700</v>
      </c>
      <c r="E232" s="55">
        <v>40</v>
      </c>
      <c r="F232" s="55" t="s">
        <v>691</v>
      </c>
      <c r="G232" s="67"/>
      <c r="H232" s="67"/>
      <c r="I232" s="10" t="s">
        <v>12</v>
      </c>
      <c r="J232" s="30" t="s">
        <v>37</v>
      </c>
      <c r="K232" s="105" t="s">
        <v>544</v>
      </c>
      <c r="L232" s="49" t="s">
        <v>1099</v>
      </c>
      <c r="M232" s="52"/>
      <c r="N232" s="41"/>
      <c r="O232" s="41"/>
      <c r="P232" s="41"/>
      <c r="Q232" s="41"/>
      <c r="R232" s="41"/>
    </row>
    <row r="233" spans="1:18" s="3" customFormat="1" ht="74.25" customHeight="1" x14ac:dyDescent="0.25">
      <c r="A233" s="10">
        <v>202</v>
      </c>
      <c r="B233" s="64" t="s">
        <v>701</v>
      </c>
      <c r="C233" s="64" t="s">
        <v>122</v>
      </c>
      <c r="D233" s="64" t="s">
        <v>702</v>
      </c>
      <c r="E233" s="55">
        <v>20</v>
      </c>
      <c r="F233" s="55" t="s">
        <v>184</v>
      </c>
      <c r="G233" s="67"/>
      <c r="H233" s="67"/>
      <c r="I233" s="10" t="s">
        <v>12</v>
      </c>
      <c r="J233" s="30" t="s">
        <v>37</v>
      </c>
      <c r="K233" s="105" t="s">
        <v>544</v>
      </c>
      <c r="L233" s="49" t="s">
        <v>1099</v>
      </c>
      <c r="M233" s="52"/>
      <c r="N233" s="41"/>
      <c r="O233" s="41"/>
      <c r="P233" s="41"/>
      <c r="Q233" s="41"/>
      <c r="R233" s="41"/>
    </row>
    <row r="234" spans="1:18" s="3" customFormat="1" ht="74.25" customHeight="1" x14ac:dyDescent="0.25">
      <c r="A234" s="10">
        <v>203</v>
      </c>
      <c r="B234" s="64" t="s">
        <v>703</v>
      </c>
      <c r="C234" s="64" t="s">
        <v>122</v>
      </c>
      <c r="D234" s="64" t="s">
        <v>704</v>
      </c>
      <c r="E234" s="55">
        <v>30</v>
      </c>
      <c r="F234" s="55" t="s">
        <v>336</v>
      </c>
      <c r="G234" s="67"/>
      <c r="H234" s="67"/>
      <c r="I234" s="10" t="s">
        <v>12</v>
      </c>
      <c r="J234" s="30" t="s">
        <v>37</v>
      </c>
      <c r="K234" s="105" t="s">
        <v>544</v>
      </c>
      <c r="L234" s="49" t="s">
        <v>1099</v>
      </c>
      <c r="M234" s="52"/>
      <c r="N234" s="41"/>
      <c r="O234" s="41"/>
      <c r="P234" s="41"/>
      <c r="Q234" s="41"/>
      <c r="R234" s="41"/>
    </row>
    <row r="235" spans="1:18" s="3" customFormat="1" ht="74.25" customHeight="1" x14ac:dyDescent="0.25">
      <c r="A235" s="10">
        <v>204</v>
      </c>
      <c r="B235" s="64" t="s">
        <v>705</v>
      </c>
      <c r="C235" s="64" t="s">
        <v>122</v>
      </c>
      <c r="D235" s="64" t="s">
        <v>706</v>
      </c>
      <c r="E235" s="55">
        <v>5</v>
      </c>
      <c r="F235" s="55" t="s">
        <v>184</v>
      </c>
      <c r="G235" s="67">
        <v>6500</v>
      </c>
      <c r="H235" s="67">
        <f t="shared" si="11"/>
        <v>32500</v>
      </c>
      <c r="I235" s="10" t="s">
        <v>12</v>
      </c>
      <c r="J235" s="30" t="s">
        <v>37</v>
      </c>
      <c r="K235" s="105" t="s">
        <v>544</v>
      </c>
      <c r="L235" s="49" t="s">
        <v>688</v>
      </c>
      <c r="M235" s="52"/>
      <c r="N235" s="41"/>
      <c r="O235" s="41"/>
      <c r="P235" s="41"/>
      <c r="Q235" s="41"/>
      <c r="R235" s="41"/>
    </row>
    <row r="236" spans="1:18" s="3" customFormat="1" ht="74.25" customHeight="1" x14ac:dyDescent="0.25">
      <c r="A236" s="10">
        <v>205</v>
      </c>
      <c r="B236" s="64" t="s">
        <v>707</v>
      </c>
      <c r="C236" s="64" t="s">
        <v>122</v>
      </c>
      <c r="D236" s="64" t="s">
        <v>708</v>
      </c>
      <c r="E236" s="55">
        <v>50</v>
      </c>
      <c r="F236" s="55" t="s">
        <v>184</v>
      </c>
      <c r="G236" s="67">
        <v>672</v>
      </c>
      <c r="H236" s="67">
        <f t="shared" si="11"/>
        <v>33600</v>
      </c>
      <c r="I236" s="10" t="s">
        <v>12</v>
      </c>
      <c r="J236" s="30" t="s">
        <v>37</v>
      </c>
      <c r="K236" s="105" t="s">
        <v>544</v>
      </c>
      <c r="L236" s="49" t="s">
        <v>688</v>
      </c>
      <c r="M236" s="52"/>
      <c r="N236" s="41"/>
      <c r="O236" s="41"/>
      <c r="P236" s="41"/>
      <c r="Q236" s="41"/>
      <c r="R236" s="41"/>
    </row>
    <row r="237" spans="1:18" s="3" customFormat="1" ht="74.25" customHeight="1" x14ac:dyDescent="0.25">
      <c r="A237" s="10">
        <v>206</v>
      </c>
      <c r="B237" s="64" t="s">
        <v>709</v>
      </c>
      <c r="C237" s="64" t="s">
        <v>122</v>
      </c>
      <c r="D237" s="64" t="s">
        <v>710</v>
      </c>
      <c r="E237" s="55">
        <v>30</v>
      </c>
      <c r="F237" s="55" t="s">
        <v>184</v>
      </c>
      <c r="G237" s="67">
        <v>4500</v>
      </c>
      <c r="H237" s="67">
        <f t="shared" si="11"/>
        <v>135000</v>
      </c>
      <c r="I237" s="10" t="s">
        <v>12</v>
      </c>
      <c r="J237" s="30" t="s">
        <v>37</v>
      </c>
      <c r="K237" s="105" t="s">
        <v>544</v>
      </c>
      <c r="L237" s="49" t="s">
        <v>688</v>
      </c>
      <c r="M237" s="52"/>
      <c r="N237" s="41"/>
      <c r="O237" s="41"/>
      <c r="P237" s="41"/>
      <c r="Q237" s="41"/>
      <c r="R237" s="41"/>
    </row>
    <row r="238" spans="1:18" s="3" customFormat="1" ht="74.25" customHeight="1" x14ac:dyDescent="0.25">
      <c r="A238" s="10">
        <v>207</v>
      </c>
      <c r="B238" s="64" t="s">
        <v>711</v>
      </c>
      <c r="C238" s="64" t="s">
        <v>122</v>
      </c>
      <c r="D238" s="64" t="s">
        <v>712</v>
      </c>
      <c r="E238" s="55">
        <v>30</v>
      </c>
      <c r="F238" s="55" t="s">
        <v>184</v>
      </c>
      <c r="G238" s="67">
        <v>12500</v>
      </c>
      <c r="H238" s="67">
        <f t="shared" si="11"/>
        <v>375000</v>
      </c>
      <c r="I238" s="10" t="s">
        <v>12</v>
      </c>
      <c r="J238" s="30" t="s">
        <v>37</v>
      </c>
      <c r="K238" s="105" t="s">
        <v>544</v>
      </c>
      <c r="L238" s="49" t="s">
        <v>688</v>
      </c>
      <c r="M238" s="52"/>
      <c r="N238" s="41"/>
      <c r="O238" s="41"/>
      <c r="P238" s="41"/>
      <c r="Q238" s="41"/>
      <c r="R238" s="41"/>
    </row>
    <row r="239" spans="1:18" s="3" customFormat="1" ht="74.25" customHeight="1" x14ac:dyDescent="0.25">
      <c r="A239" s="10">
        <v>208</v>
      </c>
      <c r="B239" s="64" t="s">
        <v>713</v>
      </c>
      <c r="C239" s="64" t="s">
        <v>122</v>
      </c>
      <c r="D239" s="64" t="s">
        <v>714</v>
      </c>
      <c r="E239" s="55">
        <v>20</v>
      </c>
      <c r="F239" s="55" t="s">
        <v>184</v>
      </c>
      <c r="G239" s="67">
        <v>2980</v>
      </c>
      <c r="H239" s="67">
        <f t="shared" si="11"/>
        <v>59600</v>
      </c>
      <c r="I239" s="10" t="s">
        <v>12</v>
      </c>
      <c r="J239" s="30" t="s">
        <v>37</v>
      </c>
      <c r="K239" s="105" t="s">
        <v>544</v>
      </c>
      <c r="L239" s="49" t="s">
        <v>688</v>
      </c>
      <c r="M239" s="52"/>
      <c r="N239" s="41"/>
      <c r="O239" s="41"/>
      <c r="P239" s="41"/>
      <c r="Q239" s="41"/>
      <c r="R239" s="41"/>
    </row>
    <row r="240" spans="1:18" s="3" customFormat="1" ht="74.25" customHeight="1" x14ac:dyDescent="0.25">
      <c r="A240" s="10">
        <v>209</v>
      </c>
      <c r="B240" s="64" t="s">
        <v>715</v>
      </c>
      <c r="C240" s="64" t="s">
        <v>122</v>
      </c>
      <c r="D240" s="64" t="s">
        <v>716</v>
      </c>
      <c r="E240" s="55">
        <v>30</v>
      </c>
      <c r="F240" s="55" t="s">
        <v>184</v>
      </c>
      <c r="G240" s="67"/>
      <c r="H240" s="67"/>
      <c r="I240" s="10" t="s">
        <v>12</v>
      </c>
      <c r="J240" s="30" t="s">
        <v>37</v>
      </c>
      <c r="K240" s="105" t="s">
        <v>544</v>
      </c>
      <c r="L240" s="49" t="s">
        <v>1099</v>
      </c>
      <c r="M240" s="52"/>
      <c r="N240" s="41"/>
      <c r="O240" s="41"/>
      <c r="P240" s="41"/>
      <c r="Q240" s="41"/>
      <c r="R240" s="41"/>
    </row>
    <row r="241" spans="1:18" s="3" customFormat="1" ht="74.25" customHeight="1" x14ac:dyDescent="0.25">
      <c r="A241" s="10">
        <v>210</v>
      </c>
      <c r="B241" s="64" t="s">
        <v>717</v>
      </c>
      <c r="C241" s="64" t="s">
        <v>122</v>
      </c>
      <c r="D241" s="64" t="s">
        <v>718</v>
      </c>
      <c r="E241" s="55">
        <v>10</v>
      </c>
      <c r="F241" s="55" t="s">
        <v>184</v>
      </c>
      <c r="G241" s="67"/>
      <c r="H241" s="67"/>
      <c r="I241" s="10" t="s">
        <v>12</v>
      </c>
      <c r="J241" s="30" t="s">
        <v>37</v>
      </c>
      <c r="K241" s="105" t="s">
        <v>544</v>
      </c>
      <c r="L241" s="49" t="s">
        <v>1099</v>
      </c>
      <c r="M241" s="52"/>
      <c r="N241" s="41"/>
      <c r="O241" s="41"/>
      <c r="P241" s="41"/>
      <c r="Q241" s="41"/>
      <c r="R241" s="41"/>
    </row>
    <row r="242" spans="1:18" s="3" customFormat="1" ht="74.25" customHeight="1" x14ac:dyDescent="0.25">
      <c r="A242" s="10">
        <v>211</v>
      </c>
      <c r="B242" s="64" t="s">
        <v>719</v>
      </c>
      <c r="C242" s="64" t="s">
        <v>122</v>
      </c>
      <c r="D242" s="64" t="s">
        <v>720</v>
      </c>
      <c r="E242" s="55">
        <v>10</v>
      </c>
      <c r="F242" s="55" t="s">
        <v>721</v>
      </c>
      <c r="G242" s="67"/>
      <c r="H242" s="67"/>
      <c r="I242" s="10" t="s">
        <v>12</v>
      </c>
      <c r="J242" s="30" t="s">
        <v>37</v>
      </c>
      <c r="K242" s="105" t="s">
        <v>544</v>
      </c>
      <c r="L242" s="49" t="s">
        <v>1099</v>
      </c>
      <c r="M242" s="52"/>
      <c r="N242" s="41"/>
      <c r="O242" s="41"/>
      <c r="P242" s="41"/>
      <c r="Q242" s="41"/>
      <c r="R242" s="41"/>
    </row>
    <row r="243" spans="1:18" s="3" customFormat="1" ht="74.25" customHeight="1" x14ac:dyDescent="0.25">
      <c r="A243" s="10">
        <v>212</v>
      </c>
      <c r="B243" s="64" t="s">
        <v>722</v>
      </c>
      <c r="C243" s="64" t="s">
        <v>122</v>
      </c>
      <c r="D243" s="64" t="s">
        <v>723</v>
      </c>
      <c r="E243" s="55">
        <v>6</v>
      </c>
      <c r="F243" s="55" t="s">
        <v>721</v>
      </c>
      <c r="G243" s="67">
        <v>6500</v>
      </c>
      <c r="H243" s="67">
        <f t="shared" si="11"/>
        <v>39000</v>
      </c>
      <c r="I243" s="10" t="s">
        <v>12</v>
      </c>
      <c r="J243" s="30" t="s">
        <v>37</v>
      </c>
      <c r="K243" s="105" t="s">
        <v>544</v>
      </c>
      <c r="L243" s="49" t="s">
        <v>688</v>
      </c>
      <c r="M243" s="52"/>
      <c r="N243" s="41"/>
      <c r="O243" s="41"/>
      <c r="P243" s="41"/>
      <c r="Q243" s="41"/>
      <c r="R243" s="41"/>
    </row>
    <row r="244" spans="1:18" s="3" customFormat="1" ht="74.25" customHeight="1" x14ac:dyDescent="0.25">
      <c r="A244" s="10">
        <v>213</v>
      </c>
      <c r="B244" s="64" t="s">
        <v>724</v>
      </c>
      <c r="C244" s="64" t="s">
        <v>122</v>
      </c>
      <c r="D244" s="64" t="s">
        <v>725</v>
      </c>
      <c r="E244" s="55">
        <v>6</v>
      </c>
      <c r="F244" s="55" t="s">
        <v>184</v>
      </c>
      <c r="G244" s="67"/>
      <c r="H244" s="67"/>
      <c r="I244" s="10" t="s">
        <v>12</v>
      </c>
      <c r="J244" s="30" t="s">
        <v>37</v>
      </c>
      <c r="K244" s="105" t="s">
        <v>544</v>
      </c>
      <c r="L244" s="49" t="s">
        <v>1099</v>
      </c>
      <c r="M244" s="52"/>
      <c r="N244" s="41"/>
      <c r="O244" s="41"/>
      <c r="P244" s="41"/>
      <c r="Q244" s="41"/>
      <c r="R244" s="41"/>
    </row>
    <row r="245" spans="1:18" s="120" customFormat="1" ht="113.25" customHeight="1" x14ac:dyDescent="0.25">
      <c r="A245" s="10">
        <v>214</v>
      </c>
      <c r="B245" s="114" t="s">
        <v>726</v>
      </c>
      <c r="C245" s="114" t="s">
        <v>122</v>
      </c>
      <c r="D245" s="114" t="s">
        <v>727</v>
      </c>
      <c r="E245" s="114">
        <v>360</v>
      </c>
      <c r="F245" s="114" t="s">
        <v>336</v>
      </c>
      <c r="G245" s="115">
        <v>450</v>
      </c>
      <c r="H245" s="115">
        <f t="shared" si="11"/>
        <v>162000</v>
      </c>
      <c r="I245" s="99" t="s">
        <v>12</v>
      </c>
      <c r="J245" s="116" t="s">
        <v>37</v>
      </c>
      <c r="K245" s="117" t="s">
        <v>544</v>
      </c>
      <c r="L245" s="118" t="s">
        <v>688</v>
      </c>
      <c r="M245" s="119"/>
      <c r="N245" s="137"/>
      <c r="O245" s="137"/>
      <c r="P245" s="137"/>
      <c r="Q245" s="137"/>
      <c r="R245" s="137"/>
    </row>
    <row r="246" spans="1:18" s="120" customFormat="1" ht="154.5" customHeight="1" x14ac:dyDescent="0.25">
      <c r="A246" s="10">
        <v>215</v>
      </c>
      <c r="B246" s="114" t="s">
        <v>485</v>
      </c>
      <c r="C246" s="114" t="s">
        <v>122</v>
      </c>
      <c r="D246" s="114" t="s">
        <v>780</v>
      </c>
      <c r="E246" s="114">
        <v>5</v>
      </c>
      <c r="F246" s="114" t="s">
        <v>721</v>
      </c>
      <c r="G246" s="115">
        <v>65300</v>
      </c>
      <c r="H246" s="115">
        <f t="shared" si="11"/>
        <v>326500</v>
      </c>
      <c r="I246" s="99" t="s">
        <v>12</v>
      </c>
      <c r="J246" s="116" t="s">
        <v>37</v>
      </c>
      <c r="K246" s="117" t="s">
        <v>544</v>
      </c>
      <c r="L246" s="118" t="s">
        <v>688</v>
      </c>
      <c r="M246" s="119"/>
      <c r="N246" s="137"/>
      <c r="O246" s="137"/>
      <c r="P246" s="137"/>
      <c r="Q246" s="137"/>
      <c r="R246" s="137"/>
    </row>
    <row r="247" spans="1:18" s="120" customFormat="1" ht="74.25" customHeight="1" x14ac:dyDescent="0.25">
      <c r="A247" s="10">
        <v>216</v>
      </c>
      <c r="B247" s="114" t="s">
        <v>728</v>
      </c>
      <c r="C247" s="114" t="s">
        <v>122</v>
      </c>
      <c r="D247" s="114" t="s">
        <v>729</v>
      </c>
      <c r="E247" s="114">
        <v>60</v>
      </c>
      <c r="F247" s="114" t="s">
        <v>184</v>
      </c>
      <c r="G247" s="115"/>
      <c r="H247" s="115"/>
      <c r="I247" s="99" t="s">
        <v>12</v>
      </c>
      <c r="J247" s="116" t="s">
        <v>37</v>
      </c>
      <c r="K247" s="117" t="s">
        <v>544</v>
      </c>
      <c r="L247" s="118" t="s">
        <v>1099</v>
      </c>
      <c r="M247" s="119"/>
      <c r="N247" s="137"/>
      <c r="O247" s="137"/>
      <c r="P247" s="137"/>
      <c r="Q247" s="137"/>
      <c r="R247" s="137"/>
    </row>
    <row r="248" spans="1:18" s="3" customFormat="1" ht="74.25" customHeight="1" x14ac:dyDescent="0.25">
      <c r="A248" s="10">
        <v>217</v>
      </c>
      <c r="B248" s="64" t="s">
        <v>730</v>
      </c>
      <c r="C248" s="64" t="s">
        <v>122</v>
      </c>
      <c r="D248" s="64" t="s">
        <v>731</v>
      </c>
      <c r="E248" s="55">
        <v>20</v>
      </c>
      <c r="F248" s="55" t="s">
        <v>352</v>
      </c>
      <c r="G248" s="67"/>
      <c r="H248" s="67"/>
      <c r="I248" s="10" t="s">
        <v>12</v>
      </c>
      <c r="J248" s="30" t="s">
        <v>37</v>
      </c>
      <c r="K248" s="105" t="s">
        <v>544</v>
      </c>
      <c r="L248" s="49" t="s">
        <v>1099</v>
      </c>
      <c r="M248" s="52"/>
      <c r="N248" s="41"/>
      <c r="O248" s="41"/>
      <c r="P248" s="41"/>
      <c r="Q248" s="41"/>
      <c r="R248" s="41"/>
    </row>
    <row r="249" spans="1:18" s="3" customFormat="1" ht="131.25" customHeight="1" x14ac:dyDescent="0.25">
      <c r="A249" s="10">
        <v>218</v>
      </c>
      <c r="B249" s="64" t="s">
        <v>732</v>
      </c>
      <c r="C249" s="64" t="s">
        <v>122</v>
      </c>
      <c r="D249" s="64" t="s">
        <v>733</v>
      </c>
      <c r="E249" s="55">
        <v>30</v>
      </c>
      <c r="F249" s="55" t="s">
        <v>218</v>
      </c>
      <c r="G249" s="67">
        <v>5350</v>
      </c>
      <c r="H249" s="67">
        <f t="shared" si="11"/>
        <v>160500</v>
      </c>
      <c r="I249" s="10" t="s">
        <v>12</v>
      </c>
      <c r="J249" s="30" t="s">
        <v>37</v>
      </c>
      <c r="K249" s="105" t="s">
        <v>544</v>
      </c>
      <c r="L249" s="49" t="s">
        <v>688</v>
      </c>
      <c r="M249" s="52"/>
      <c r="N249" s="41"/>
      <c r="O249" s="41"/>
      <c r="P249" s="41"/>
      <c r="Q249" s="41"/>
      <c r="R249" s="41"/>
    </row>
    <row r="250" spans="1:18" s="3" customFormat="1" ht="110.25" customHeight="1" x14ac:dyDescent="0.25">
      <c r="A250" s="10">
        <v>219</v>
      </c>
      <c r="B250" s="64" t="s">
        <v>734</v>
      </c>
      <c r="C250" s="64" t="s">
        <v>122</v>
      </c>
      <c r="D250" s="64" t="s">
        <v>735</v>
      </c>
      <c r="E250" s="55">
        <v>20</v>
      </c>
      <c r="F250" s="55" t="s">
        <v>721</v>
      </c>
      <c r="G250" s="67">
        <v>3540</v>
      </c>
      <c r="H250" s="67">
        <f t="shared" si="11"/>
        <v>70800</v>
      </c>
      <c r="I250" s="10" t="s">
        <v>12</v>
      </c>
      <c r="J250" s="30" t="s">
        <v>37</v>
      </c>
      <c r="K250" s="105" t="s">
        <v>544</v>
      </c>
      <c r="L250" s="49" t="s">
        <v>688</v>
      </c>
      <c r="M250" s="52"/>
      <c r="N250" s="41"/>
      <c r="O250" s="41"/>
      <c r="P250" s="41"/>
      <c r="Q250" s="41"/>
      <c r="R250" s="41"/>
    </row>
    <row r="251" spans="1:18" s="3" customFormat="1" ht="74.25" customHeight="1" x14ac:dyDescent="0.25">
      <c r="A251" s="10">
        <v>220</v>
      </c>
      <c r="B251" s="64" t="s">
        <v>736</v>
      </c>
      <c r="C251" s="64" t="s">
        <v>122</v>
      </c>
      <c r="D251" s="64" t="s">
        <v>737</v>
      </c>
      <c r="E251" s="55">
        <v>50</v>
      </c>
      <c r="F251" s="55" t="s">
        <v>218</v>
      </c>
      <c r="G251" s="67">
        <v>1855</v>
      </c>
      <c r="H251" s="67">
        <f t="shared" si="11"/>
        <v>92750</v>
      </c>
      <c r="I251" s="10" t="s">
        <v>12</v>
      </c>
      <c r="J251" s="30" t="s">
        <v>37</v>
      </c>
      <c r="K251" s="105" t="s">
        <v>544</v>
      </c>
      <c r="L251" s="49" t="s">
        <v>688</v>
      </c>
      <c r="M251" s="52"/>
      <c r="N251" s="41"/>
      <c r="O251" s="41"/>
      <c r="P251" s="41"/>
      <c r="Q251" s="41"/>
      <c r="R251" s="41"/>
    </row>
    <row r="252" spans="1:18" s="3" customFormat="1" ht="74.25" customHeight="1" x14ac:dyDescent="0.25">
      <c r="A252" s="10">
        <v>221</v>
      </c>
      <c r="B252" s="64" t="s">
        <v>738</v>
      </c>
      <c r="C252" s="64" t="s">
        <v>122</v>
      </c>
      <c r="D252" s="64" t="s">
        <v>739</v>
      </c>
      <c r="E252" s="55">
        <v>14.9</v>
      </c>
      <c r="F252" s="55" t="s">
        <v>352</v>
      </c>
      <c r="G252" s="67">
        <v>13540</v>
      </c>
      <c r="H252" s="67">
        <f t="shared" si="11"/>
        <v>201746</v>
      </c>
      <c r="I252" s="10" t="s">
        <v>12</v>
      </c>
      <c r="J252" s="30" t="s">
        <v>37</v>
      </c>
      <c r="K252" s="105" t="s">
        <v>544</v>
      </c>
      <c r="L252" s="49" t="s">
        <v>688</v>
      </c>
      <c r="M252" s="52"/>
      <c r="N252" s="41"/>
      <c r="O252" s="41"/>
      <c r="P252" s="41"/>
      <c r="Q252" s="41"/>
      <c r="R252" s="41"/>
    </row>
    <row r="253" spans="1:18" s="3" customFormat="1" ht="74.25" customHeight="1" x14ac:dyDescent="0.25">
      <c r="A253" s="10">
        <v>222</v>
      </c>
      <c r="B253" s="64" t="s">
        <v>740</v>
      </c>
      <c r="C253" s="64" t="s">
        <v>122</v>
      </c>
      <c r="D253" s="64" t="s">
        <v>741</v>
      </c>
      <c r="E253" s="55">
        <v>34</v>
      </c>
      <c r="F253" s="55" t="s">
        <v>184</v>
      </c>
      <c r="G253" s="67">
        <v>9854</v>
      </c>
      <c r="H253" s="67">
        <f t="shared" si="11"/>
        <v>335036</v>
      </c>
      <c r="I253" s="10" t="s">
        <v>12</v>
      </c>
      <c r="J253" s="30" t="s">
        <v>37</v>
      </c>
      <c r="K253" s="105" t="s">
        <v>544</v>
      </c>
      <c r="L253" s="49" t="s">
        <v>688</v>
      </c>
      <c r="M253" s="52"/>
      <c r="N253" s="41"/>
      <c r="O253" s="41"/>
      <c r="P253" s="41"/>
      <c r="Q253" s="41"/>
      <c r="R253" s="41"/>
    </row>
    <row r="254" spans="1:18" s="3" customFormat="1" ht="74.25" customHeight="1" x14ac:dyDescent="0.25">
      <c r="A254" s="10">
        <v>223</v>
      </c>
      <c r="B254" s="64" t="s">
        <v>742</v>
      </c>
      <c r="C254" s="64" t="s">
        <v>122</v>
      </c>
      <c r="D254" s="64" t="s">
        <v>743</v>
      </c>
      <c r="E254" s="55">
        <v>9</v>
      </c>
      <c r="F254" s="55" t="s">
        <v>184</v>
      </c>
      <c r="G254" s="67">
        <v>20000</v>
      </c>
      <c r="H254" s="67">
        <f t="shared" si="11"/>
        <v>180000</v>
      </c>
      <c r="I254" s="10" t="s">
        <v>12</v>
      </c>
      <c r="J254" s="30" t="s">
        <v>37</v>
      </c>
      <c r="K254" s="105" t="s">
        <v>544</v>
      </c>
      <c r="L254" s="49" t="s">
        <v>688</v>
      </c>
      <c r="M254" s="52"/>
      <c r="N254" s="41"/>
      <c r="O254" s="41"/>
      <c r="P254" s="41"/>
      <c r="Q254" s="41"/>
      <c r="R254" s="41"/>
    </row>
    <row r="255" spans="1:18" s="3" customFormat="1" ht="74.25" customHeight="1" x14ac:dyDescent="0.25">
      <c r="A255" s="10">
        <v>224</v>
      </c>
      <c r="B255" s="64" t="s">
        <v>744</v>
      </c>
      <c r="C255" s="64" t="s">
        <v>122</v>
      </c>
      <c r="D255" s="64" t="s">
        <v>745</v>
      </c>
      <c r="E255" s="55">
        <v>28</v>
      </c>
      <c r="F255" s="55" t="s">
        <v>184</v>
      </c>
      <c r="G255" s="67">
        <v>2000</v>
      </c>
      <c r="H255" s="67">
        <f t="shared" si="11"/>
        <v>56000</v>
      </c>
      <c r="I255" s="10" t="s">
        <v>12</v>
      </c>
      <c r="J255" s="30" t="s">
        <v>37</v>
      </c>
      <c r="K255" s="105" t="s">
        <v>544</v>
      </c>
      <c r="L255" s="49" t="s">
        <v>688</v>
      </c>
      <c r="M255" s="52"/>
      <c r="N255" s="41"/>
      <c r="O255" s="41"/>
      <c r="P255" s="41"/>
      <c r="Q255" s="41"/>
      <c r="R255" s="41"/>
    </row>
    <row r="256" spans="1:18" s="3" customFormat="1" ht="74.25" customHeight="1" x14ac:dyDescent="0.25">
      <c r="A256" s="10">
        <v>225</v>
      </c>
      <c r="B256" s="64" t="s">
        <v>746</v>
      </c>
      <c r="C256" s="64" t="s">
        <v>122</v>
      </c>
      <c r="D256" s="64" t="s">
        <v>747</v>
      </c>
      <c r="E256" s="55">
        <v>30</v>
      </c>
      <c r="F256" s="55" t="s">
        <v>184</v>
      </c>
      <c r="G256" s="67">
        <v>1254</v>
      </c>
      <c r="H256" s="67">
        <f t="shared" si="11"/>
        <v>37620</v>
      </c>
      <c r="I256" s="10" t="s">
        <v>12</v>
      </c>
      <c r="J256" s="30" t="s">
        <v>37</v>
      </c>
      <c r="K256" s="105" t="s">
        <v>544</v>
      </c>
      <c r="L256" s="49" t="s">
        <v>688</v>
      </c>
      <c r="M256" s="52"/>
      <c r="N256" s="41"/>
      <c r="O256" s="41"/>
      <c r="P256" s="41"/>
      <c r="Q256" s="41"/>
      <c r="R256" s="41"/>
    </row>
    <row r="257" spans="1:18" s="3" customFormat="1" ht="74.25" customHeight="1" x14ac:dyDescent="0.25">
      <c r="A257" s="10">
        <v>226</v>
      </c>
      <c r="B257" s="64" t="s">
        <v>748</v>
      </c>
      <c r="C257" s="64" t="s">
        <v>122</v>
      </c>
      <c r="D257" s="64" t="s">
        <v>749</v>
      </c>
      <c r="E257" s="55">
        <v>20</v>
      </c>
      <c r="F257" s="55" t="s">
        <v>357</v>
      </c>
      <c r="G257" s="67"/>
      <c r="H257" s="67"/>
      <c r="I257" s="10" t="s">
        <v>12</v>
      </c>
      <c r="J257" s="30" t="s">
        <v>37</v>
      </c>
      <c r="K257" s="105" t="s">
        <v>544</v>
      </c>
      <c r="L257" s="49" t="s">
        <v>1100</v>
      </c>
      <c r="M257" s="52"/>
      <c r="N257" s="41"/>
      <c r="O257" s="41"/>
      <c r="P257" s="41"/>
      <c r="Q257" s="41"/>
      <c r="R257" s="41"/>
    </row>
    <row r="258" spans="1:18" s="3" customFormat="1" ht="74.25" customHeight="1" x14ac:dyDescent="0.25">
      <c r="A258" s="10">
        <v>227</v>
      </c>
      <c r="B258" s="64" t="s">
        <v>750</v>
      </c>
      <c r="C258" s="64" t="s">
        <v>122</v>
      </c>
      <c r="D258" s="64" t="s">
        <v>751</v>
      </c>
      <c r="E258" s="55">
        <v>4</v>
      </c>
      <c r="F258" s="55" t="s">
        <v>721</v>
      </c>
      <c r="G258" s="67">
        <v>45000</v>
      </c>
      <c r="H258" s="67">
        <f t="shared" si="11"/>
        <v>180000</v>
      </c>
      <c r="I258" s="10" t="s">
        <v>12</v>
      </c>
      <c r="J258" s="30" t="s">
        <v>37</v>
      </c>
      <c r="K258" s="105" t="s">
        <v>544</v>
      </c>
      <c r="L258" s="49" t="s">
        <v>688</v>
      </c>
      <c r="M258" s="52"/>
      <c r="N258" s="41"/>
      <c r="O258" s="41"/>
      <c r="P258" s="41"/>
      <c r="Q258" s="41"/>
      <c r="R258" s="41"/>
    </row>
    <row r="259" spans="1:18" s="3" customFormat="1" ht="74.25" customHeight="1" x14ac:dyDescent="0.25">
      <c r="A259" s="10">
        <v>228</v>
      </c>
      <c r="B259" s="64" t="s">
        <v>752</v>
      </c>
      <c r="C259" s="64" t="s">
        <v>122</v>
      </c>
      <c r="D259" s="64" t="s">
        <v>753</v>
      </c>
      <c r="E259" s="55">
        <v>7</v>
      </c>
      <c r="F259" s="55" t="s">
        <v>721</v>
      </c>
      <c r="G259" s="67">
        <v>22900</v>
      </c>
      <c r="H259" s="67">
        <f t="shared" si="11"/>
        <v>160300</v>
      </c>
      <c r="I259" s="10" t="s">
        <v>12</v>
      </c>
      <c r="J259" s="30" t="s">
        <v>37</v>
      </c>
      <c r="K259" s="105" t="s">
        <v>544</v>
      </c>
      <c r="L259" s="49" t="s">
        <v>688</v>
      </c>
      <c r="M259" s="52"/>
      <c r="N259" s="41"/>
      <c r="O259" s="41"/>
      <c r="P259" s="41"/>
      <c r="Q259" s="41"/>
      <c r="R259" s="41"/>
    </row>
    <row r="260" spans="1:18" s="3" customFormat="1" ht="74.25" customHeight="1" x14ac:dyDescent="0.25">
      <c r="A260" s="10">
        <v>229</v>
      </c>
      <c r="B260" s="64" t="s">
        <v>754</v>
      </c>
      <c r="C260" s="64" t="s">
        <v>122</v>
      </c>
      <c r="D260" s="64" t="s">
        <v>755</v>
      </c>
      <c r="E260" s="55">
        <v>84</v>
      </c>
      <c r="F260" s="55" t="s">
        <v>184</v>
      </c>
      <c r="G260" s="67">
        <v>14000</v>
      </c>
      <c r="H260" s="67">
        <f t="shared" si="11"/>
        <v>1176000</v>
      </c>
      <c r="I260" s="10" t="s">
        <v>12</v>
      </c>
      <c r="J260" s="30" t="s">
        <v>37</v>
      </c>
      <c r="K260" s="105" t="s">
        <v>544</v>
      </c>
      <c r="L260" s="49" t="s">
        <v>688</v>
      </c>
      <c r="M260" s="52"/>
      <c r="N260" s="41"/>
      <c r="O260" s="41"/>
      <c r="P260" s="41"/>
      <c r="Q260" s="41"/>
      <c r="R260" s="41"/>
    </row>
    <row r="261" spans="1:18" s="3" customFormat="1" ht="74.25" customHeight="1" x14ac:dyDescent="0.25">
      <c r="A261" s="10">
        <v>230</v>
      </c>
      <c r="B261" s="64" t="s">
        <v>756</v>
      </c>
      <c r="C261" s="64" t="s">
        <v>122</v>
      </c>
      <c r="D261" s="64" t="s">
        <v>757</v>
      </c>
      <c r="E261" s="55">
        <v>4</v>
      </c>
      <c r="F261" s="55" t="s">
        <v>184</v>
      </c>
      <c r="G261" s="67"/>
      <c r="H261" s="67"/>
      <c r="I261" s="10" t="s">
        <v>12</v>
      </c>
      <c r="J261" s="30" t="s">
        <v>37</v>
      </c>
      <c r="K261" s="105" t="s">
        <v>544</v>
      </c>
      <c r="L261" s="49" t="s">
        <v>1099</v>
      </c>
      <c r="M261" s="52"/>
      <c r="N261" s="41"/>
      <c r="O261" s="41"/>
      <c r="P261" s="41"/>
      <c r="Q261" s="41"/>
      <c r="R261" s="41"/>
    </row>
    <row r="262" spans="1:18" s="3" customFormat="1" ht="74.25" customHeight="1" x14ac:dyDescent="0.25">
      <c r="A262" s="10">
        <v>231</v>
      </c>
      <c r="B262" s="64" t="s">
        <v>758</v>
      </c>
      <c r="C262" s="64" t="s">
        <v>122</v>
      </c>
      <c r="D262" s="64" t="s">
        <v>759</v>
      </c>
      <c r="E262" s="55">
        <v>15</v>
      </c>
      <c r="F262" s="55" t="s">
        <v>184</v>
      </c>
      <c r="G262" s="67"/>
      <c r="H262" s="67"/>
      <c r="I262" s="10" t="s">
        <v>12</v>
      </c>
      <c r="J262" s="30" t="s">
        <v>37</v>
      </c>
      <c r="K262" s="105" t="s">
        <v>544</v>
      </c>
      <c r="L262" s="49" t="s">
        <v>1100</v>
      </c>
      <c r="M262" s="52"/>
      <c r="N262" s="41"/>
      <c r="O262" s="41"/>
      <c r="P262" s="41"/>
      <c r="Q262" s="41"/>
      <c r="R262" s="41"/>
    </row>
    <row r="263" spans="1:18" s="3" customFormat="1" ht="74.25" customHeight="1" x14ac:dyDescent="0.25">
      <c r="A263" s="10">
        <v>232</v>
      </c>
      <c r="B263" s="64" t="s">
        <v>469</v>
      </c>
      <c r="C263" s="64" t="s">
        <v>122</v>
      </c>
      <c r="D263" s="64" t="s">
        <v>760</v>
      </c>
      <c r="E263" s="55">
        <v>5</v>
      </c>
      <c r="F263" s="55" t="s">
        <v>184</v>
      </c>
      <c r="G263" s="67"/>
      <c r="H263" s="67"/>
      <c r="I263" s="10" t="s">
        <v>12</v>
      </c>
      <c r="J263" s="30" t="s">
        <v>37</v>
      </c>
      <c r="K263" s="105" t="s">
        <v>544</v>
      </c>
      <c r="L263" s="49" t="s">
        <v>1099</v>
      </c>
      <c r="M263" s="52"/>
      <c r="N263" s="41"/>
      <c r="O263" s="41"/>
      <c r="P263" s="41"/>
      <c r="Q263" s="41"/>
      <c r="R263" s="41"/>
    </row>
    <row r="264" spans="1:18" s="3" customFormat="1" ht="74.25" customHeight="1" x14ac:dyDescent="0.25">
      <c r="A264" s="10">
        <v>233</v>
      </c>
      <c r="B264" s="64" t="s">
        <v>761</v>
      </c>
      <c r="C264" s="64" t="s">
        <v>122</v>
      </c>
      <c r="D264" s="64" t="s">
        <v>762</v>
      </c>
      <c r="E264" s="55">
        <v>469</v>
      </c>
      <c r="F264" s="55" t="s">
        <v>352</v>
      </c>
      <c r="G264" s="67">
        <v>200</v>
      </c>
      <c r="H264" s="67">
        <f t="shared" si="11"/>
        <v>93800</v>
      </c>
      <c r="I264" s="10" t="s">
        <v>12</v>
      </c>
      <c r="J264" s="30" t="s">
        <v>37</v>
      </c>
      <c r="K264" s="105" t="s">
        <v>544</v>
      </c>
      <c r="L264" s="49" t="s">
        <v>688</v>
      </c>
      <c r="M264" s="52"/>
      <c r="N264" s="41"/>
      <c r="O264" s="41"/>
      <c r="P264" s="41"/>
      <c r="Q264" s="41"/>
      <c r="R264" s="41"/>
    </row>
    <row r="265" spans="1:18" s="3" customFormat="1" ht="74.25" customHeight="1" x14ac:dyDescent="0.25">
      <c r="A265" s="10">
        <v>234</v>
      </c>
      <c r="B265" s="64" t="s">
        <v>763</v>
      </c>
      <c r="C265" s="64" t="s">
        <v>122</v>
      </c>
      <c r="D265" s="64" t="s">
        <v>764</v>
      </c>
      <c r="E265" s="55">
        <v>290</v>
      </c>
      <c r="F265" s="55" t="s">
        <v>184</v>
      </c>
      <c r="G265" s="67">
        <v>1000</v>
      </c>
      <c r="H265" s="67">
        <f t="shared" si="11"/>
        <v>290000</v>
      </c>
      <c r="I265" s="10" t="s">
        <v>12</v>
      </c>
      <c r="J265" s="30" t="s">
        <v>37</v>
      </c>
      <c r="K265" s="105" t="s">
        <v>544</v>
      </c>
      <c r="L265" s="49" t="s">
        <v>688</v>
      </c>
      <c r="M265" s="52"/>
      <c r="N265" s="41"/>
      <c r="O265" s="41"/>
      <c r="P265" s="41"/>
      <c r="Q265" s="41"/>
      <c r="R265" s="41"/>
    </row>
    <row r="266" spans="1:18" s="3" customFormat="1" ht="74.25" customHeight="1" x14ac:dyDescent="0.25">
      <c r="A266" s="10">
        <v>235</v>
      </c>
      <c r="B266" s="64" t="s">
        <v>765</v>
      </c>
      <c r="C266" s="64" t="s">
        <v>122</v>
      </c>
      <c r="D266" s="64" t="s">
        <v>766</v>
      </c>
      <c r="E266" s="55">
        <v>255</v>
      </c>
      <c r="F266" s="55" t="s">
        <v>184</v>
      </c>
      <c r="G266" s="67">
        <v>200</v>
      </c>
      <c r="H266" s="67">
        <f t="shared" si="11"/>
        <v>51000</v>
      </c>
      <c r="I266" s="10" t="s">
        <v>12</v>
      </c>
      <c r="J266" s="30" t="s">
        <v>37</v>
      </c>
      <c r="K266" s="105" t="s">
        <v>544</v>
      </c>
      <c r="L266" s="49" t="s">
        <v>688</v>
      </c>
      <c r="M266" s="52"/>
      <c r="N266" s="41"/>
      <c r="O266" s="41"/>
      <c r="P266" s="41"/>
      <c r="Q266" s="41"/>
      <c r="R266" s="41"/>
    </row>
    <row r="267" spans="1:18" s="3" customFormat="1" ht="74.25" customHeight="1" x14ac:dyDescent="0.25">
      <c r="A267" s="10">
        <v>236</v>
      </c>
      <c r="B267" s="64" t="s">
        <v>767</v>
      </c>
      <c r="C267" s="64" t="s">
        <v>122</v>
      </c>
      <c r="D267" s="64" t="s">
        <v>768</v>
      </c>
      <c r="E267" s="55">
        <v>62</v>
      </c>
      <c r="F267" s="55" t="s">
        <v>184</v>
      </c>
      <c r="G267" s="67">
        <v>200</v>
      </c>
      <c r="H267" s="67">
        <f t="shared" si="11"/>
        <v>12400</v>
      </c>
      <c r="I267" s="10" t="s">
        <v>12</v>
      </c>
      <c r="J267" s="30" t="s">
        <v>37</v>
      </c>
      <c r="K267" s="105" t="s">
        <v>544</v>
      </c>
      <c r="L267" s="49" t="s">
        <v>688</v>
      </c>
      <c r="M267" s="52"/>
      <c r="N267" s="41"/>
      <c r="O267" s="41"/>
      <c r="P267" s="41"/>
      <c r="Q267" s="41"/>
      <c r="R267" s="41"/>
    </row>
    <row r="268" spans="1:18" s="3" customFormat="1" ht="74.25" customHeight="1" x14ac:dyDescent="0.25">
      <c r="A268" s="10">
        <v>237</v>
      </c>
      <c r="B268" s="64" t="s">
        <v>769</v>
      </c>
      <c r="C268" s="64" t="s">
        <v>122</v>
      </c>
      <c r="D268" s="64" t="s">
        <v>770</v>
      </c>
      <c r="E268" s="55">
        <v>123</v>
      </c>
      <c r="F268" s="55" t="s">
        <v>184</v>
      </c>
      <c r="G268" s="67">
        <v>200</v>
      </c>
      <c r="H268" s="67">
        <f t="shared" si="11"/>
        <v>24600</v>
      </c>
      <c r="I268" s="10" t="s">
        <v>12</v>
      </c>
      <c r="J268" s="30" t="s">
        <v>37</v>
      </c>
      <c r="K268" s="105" t="s">
        <v>544</v>
      </c>
      <c r="L268" s="49" t="s">
        <v>688</v>
      </c>
      <c r="M268" s="52"/>
      <c r="N268" s="41"/>
      <c r="O268" s="41"/>
      <c r="P268" s="41"/>
      <c r="Q268" s="41"/>
      <c r="R268" s="41"/>
    </row>
    <row r="269" spans="1:18" s="3" customFormat="1" ht="74.25" customHeight="1" x14ac:dyDescent="0.25">
      <c r="A269" s="10">
        <v>238</v>
      </c>
      <c r="B269" s="64" t="s">
        <v>771</v>
      </c>
      <c r="C269" s="64" t="s">
        <v>122</v>
      </c>
      <c r="D269" s="64" t="s">
        <v>772</v>
      </c>
      <c r="E269" s="55">
        <v>264</v>
      </c>
      <c r="F269" s="55" t="s">
        <v>184</v>
      </c>
      <c r="G269" s="67">
        <v>200</v>
      </c>
      <c r="H269" s="67">
        <f t="shared" si="11"/>
        <v>52800</v>
      </c>
      <c r="I269" s="10" t="s">
        <v>12</v>
      </c>
      <c r="J269" s="30" t="s">
        <v>37</v>
      </c>
      <c r="K269" s="105" t="s">
        <v>544</v>
      </c>
      <c r="L269" s="49" t="s">
        <v>688</v>
      </c>
      <c r="M269" s="52"/>
      <c r="N269" s="41"/>
      <c r="O269" s="41"/>
      <c r="P269" s="41"/>
      <c r="Q269" s="41"/>
      <c r="R269" s="41"/>
    </row>
    <row r="270" spans="1:18" s="3" customFormat="1" ht="141" customHeight="1" x14ac:dyDescent="0.2">
      <c r="A270" s="10">
        <v>239</v>
      </c>
      <c r="B270" s="64" t="s">
        <v>773</v>
      </c>
      <c r="C270" s="64" t="s">
        <v>122</v>
      </c>
      <c r="D270" s="125" t="s">
        <v>774</v>
      </c>
      <c r="E270" s="55">
        <v>40</v>
      </c>
      <c r="F270" s="55" t="s">
        <v>336</v>
      </c>
      <c r="G270" s="67">
        <v>535</v>
      </c>
      <c r="H270" s="67">
        <f t="shared" si="11"/>
        <v>21400</v>
      </c>
      <c r="I270" s="10" t="s">
        <v>12</v>
      </c>
      <c r="J270" s="30" t="s">
        <v>37</v>
      </c>
      <c r="K270" s="105" t="s">
        <v>544</v>
      </c>
      <c r="L270" s="49" t="s">
        <v>688</v>
      </c>
      <c r="M270" s="52"/>
      <c r="N270" s="41"/>
      <c r="O270" s="41"/>
      <c r="P270" s="41"/>
      <c r="Q270" s="41"/>
      <c r="R270" s="41"/>
    </row>
    <row r="271" spans="1:18" s="120" customFormat="1" ht="74.25" customHeight="1" x14ac:dyDescent="0.25">
      <c r="A271" s="10">
        <v>240</v>
      </c>
      <c r="B271" s="114" t="s">
        <v>697</v>
      </c>
      <c r="C271" s="114" t="s">
        <v>122</v>
      </c>
      <c r="D271" s="114" t="s">
        <v>775</v>
      </c>
      <c r="E271" s="114">
        <v>308</v>
      </c>
      <c r="F271" s="114" t="s">
        <v>336</v>
      </c>
      <c r="G271" s="115">
        <v>1447</v>
      </c>
      <c r="H271" s="115">
        <f t="shared" si="11"/>
        <v>445676</v>
      </c>
      <c r="I271" s="99" t="s">
        <v>12</v>
      </c>
      <c r="J271" s="116" t="s">
        <v>37</v>
      </c>
      <c r="K271" s="117" t="s">
        <v>544</v>
      </c>
      <c r="L271" s="118" t="s">
        <v>688</v>
      </c>
      <c r="M271" s="119"/>
      <c r="N271" s="137"/>
      <c r="O271" s="137"/>
      <c r="P271" s="137"/>
      <c r="Q271" s="137"/>
      <c r="R271" s="137"/>
    </row>
    <row r="272" spans="1:18" s="3" customFormat="1" ht="74.25" customHeight="1" x14ac:dyDescent="0.25">
      <c r="A272" s="10">
        <v>241</v>
      </c>
      <c r="B272" s="64" t="s">
        <v>776</v>
      </c>
      <c r="C272" s="64" t="s">
        <v>122</v>
      </c>
      <c r="D272" s="64" t="s">
        <v>777</v>
      </c>
      <c r="E272" s="55">
        <v>124</v>
      </c>
      <c r="F272" s="55" t="s">
        <v>352</v>
      </c>
      <c r="G272" s="67">
        <v>3800</v>
      </c>
      <c r="H272" s="67">
        <f t="shared" si="11"/>
        <v>471200</v>
      </c>
      <c r="I272" s="10" t="s">
        <v>12</v>
      </c>
      <c r="J272" s="30" t="s">
        <v>37</v>
      </c>
      <c r="K272" s="105" t="s">
        <v>544</v>
      </c>
      <c r="L272" s="49" t="s">
        <v>688</v>
      </c>
      <c r="M272" s="52"/>
      <c r="N272" s="41"/>
      <c r="O272" s="41"/>
      <c r="P272" s="41"/>
      <c r="Q272" s="41"/>
      <c r="R272" s="41"/>
    </row>
    <row r="273" spans="1:18" s="3" customFormat="1" ht="74.25" customHeight="1" x14ac:dyDescent="0.25">
      <c r="A273" s="10">
        <v>242</v>
      </c>
      <c r="B273" s="114" t="s">
        <v>778</v>
      </c>
      <c r="C273" s="114" t="s">
        <v>122</v>
      </c>
      <c r="D273" s="114" t="s">
        <v>779</v>
      </c>
      <c r="E273" s="114">
        <v>418</v>
      </c>
      <c r="F273" s="114" t="s">
        <v>336</v>
      </c>
      <c r="G273" s="115">
        <v>698.31</v>
      </c>
      <c r="H273" s="115">
        <f t="shared" ref="H273:H277" si="12">E273*G273</f>
        <v>291893.57999999996</v>
      </c>
      <c r="I273" s="99" t="s">
        <v>12</v>
      </c>
      <c r="J273" s="116" t="s">
        <v>37</v>
      </c>
      <c r="K273" s="117" t="s">
        <v>544</v>
      </c>
      <c r="L273" s="118" t="s">
        <v>688</v>
      </c>
      <c r="M273" s="52"/>
      <c r="N273" s="41"/>
      <c r="O273" s="41"/>
      <c r="P273" s="41"/>
      <c r="Q273" s="41"/>
      <c r="R273" s="41"/>
    </row>
    <row r="274" spans="1:18" s="3" customFormat="1" ht="74.25" customHeight="1" x14ac:dyDescent="0.25">
      <c r="A274" s="10">
        <v>243</v>
      </c>
      <c r="B274" s="114" t="s">
        <v>788</v>
      </c>
      <c r="C274" s="114" t="s">
        <v>122</v>
      </c>
      <c r="D274" s="55" t="s">
        <v>786</v>
      </c>
      <c r="E274" s="114">
        <v>258</v>
      </c>
      <c r="F274" s="114" t="s">
        <v>184</v>
      </c>
      <c r="G274" s="115">
        <v>5348.21</v>
      </c>
      <c r="H274" s="115">
        <f t="shared" si="12"/>
        <v>1379838.18</v>
      </c>
      <c r="I274" s="99" t="s">
        <v>12</v>
      </c>
      <c r="J274" s="116" t="s">
        <v>21</v>
      </c>
      <c r="K274" s="117" t="s">
        <v>544</v>
      </c>
      <c r="L274" s="118" t="s">
        <v>787</v>
      </c>
      <c r="M274" s="52"/>
      <c r="N274" s="41"/>
      <c r="O274" s="41"/>
      <c r="P274" s="41"/>
      <c r="Q274" s="41"/>
      <c r="R274" s="41"/>
    </row>
    <row r="275" spans="1:18" s="3" customFormat="1" ht="69.75" customHeight="1" x14ac:dyDescent="0.25">
      <c r="A275" s="10">
        <v>244</v>
      </c>
      <c r="B275" s="64" t="s">
        <v>800</v>
      </c>
      <c r="C275" s="114" t="s">
        <v>122</v>
      </c>
      <c r="D275" s="64" t="s">
        <v>801</v>
      </c>
      <c r="E275" s="114">
        <v>1</v>
      </c>
      <c r="F275" s="114" t="s">
        <v>184</v>
      </c>
      <c r="G275" s="115">
        <v>297638</v>
      </c>
      <c r="H275" s="115">
        <f t="shared" si="12"/>
        <v>297638</v>
      </c>
      <c r="I275" s="99" t="s">
        <v>12</v>
      </c>
      <c r="J275" s="116" t="s">
        <v>126</v>
      </c>
      <c r="K275" s="117" t="s">
        <v>544</v>
      </c>
      <c r="L275" s="118" t="s">
        <v>799</v>
      </c>
      <c r="M275" s="52"/>
      <c r="N275" s="41"/>
      <c r="O275" s="41"/>
      <c r="P275" s="41"/>
      <c r="Q275" s="41"/>
      <c r="R275" s="41"/>
    </row>
    <row r="276" spans="1:18" s="3" customFormat="1" ht="70.5" customHeight="1" x14ac:dyDescent="0.25">
      <c r="A276" s="10">
        <v>245</v>
      </c>
      <c r="B276" s="64" t="s">
        <v>804</v>
      </c>
      <c r="C276" s="114" t="s">
        <v>122</v>
      </c>
      <c r="D276" s="64" t="s">
        <v>805</v>
      </c>
      <c r="E276" s="114">
        <v>1</v>
      </c>
      <c r="F276" s="114" t="s">
        <v>184</v>
      </c>
      <c r="G276" s="115">
        <v>149800</v>
      </c>
      <c r="H276" s="115">
        <f t="shared" si="12"/>
        <v>149800</v>
      </c>
      <c r="I276" s="99" t="s">
        <v>12</v>
      </c>
      <c r="J276" s="116" t="s">
        <v>126</v>
      </c>
      <c r="K276" s="117" t="s">
        <v>544</v>
      </c>
      <c r="L276" s="118" t="s">
        <v>806</v>
      </c>
      <c r="M276" s="52"/>
      <c r="N276" s="41"/>
      <c r="O276" s="41"/>
      <c r="P276" s="41"/>
      <c r="Q276" s="41"/>
      <c r="R276" s="41"/>
    </row>
    <row r="277" spans="1:18" s="3" customFormat="1" ht="70.5" customHeight="1" x14ac:dyDescent="0.25">
      <c r="A277" s="10">
        <v>246</v>
      </c>
      <c r="B277" s="64" t="s">
        <v>823</v>
      </c>
      <c r="C277" s="114" t="s">
        <v>122</v>
      </c>
      <c r="D277" s="64" t="s">
        <v>824</v>
      </c>
      <c r="E277" s="114">
        <v>600</v>
      </c>
      <c r="F277" s="114" t="s">
        <v>184</v>
      </c>
      <c r="G277" s="115">
        <v>1610</v>
      </c>
      <c r="H277" s="115">
        <f t="shared" si="12"/>
        <v>966000</v>
      </c>
      <c r="I277" s="99" t="s">
        <v>12</v>
      </c>
      <c r="J277" s="116" t="s">
        <v>126</v>
      </c>
      <c r="K277" s="117" t="s">
        <v>544</v>
      </c>
      <c r="L277" s="118" t="s">
        <v>825</v>
      </c>
      <c r="M277" s="52"/>
      <c r="N277" s="41"/>
      <c r="O277" s="41"/>
      <c r="P277" s="41"/>
      <c r="Q277" s="41"/>
      <c r="R277" s="41"/>
    </row>
    <row r="278" spans="1:18" s="3" customFormat="1" ht="70.5" customHeight="1" x14ac:dyDescent="0.25">
      <c r="A278" s="10">
        <v>247</v>
      </c>
      <c r="B278" s="64" t="s">
        <v>826</v>
      </c>
      <c r="C278" s="64" t="s">
        <v>18</v>
      </c>
      <c r="D278" s="64" t="s">
        <v>827</v>
      </c>
      <c r="E278" s="64">
        <v>20</v>
      </c>
      <c r="F278" s="64" t="s">
        <v>464</v>
      </c>
      <c r="G278" s="126">
        <v>1600</v>
      </c>
      <c r="H278" s="78">
        <f>E278*G278</f>
        <v>32000</v>
      </c>
      <c r="I278" s="99" t="s">
        <v>12</v>
      </c>
      <c r="J278" s="116" t="s">
        <v>536</v>
      </c>
      <c r="K278" s="105" t="s">
        <v>544</v>
      </c>
      <c r="L278" s="118" t="s">
        <v>1051</v>
      </c>
      <c r="M278" s="52"/>
      <c r="N278" s="41"/>
      <c r="O278" s="41"/>
      <c r="P278" s="41"/>
      <c r="Q278" s="41"/>
      <c r="R278" s="41"/>
    </row>
    <row r="279" spans="1:18" s="3" customFormat="1" ht="70.5" customHeight="1" x14ac:dyDescent="0.25">
      <c r="A279" s="10">
        <v>248</v>
      </c>
      <c r="B279" s="64" t="s">
        <v>828</v>
      </c>
      <c r="C279" s="64" t="s">
        <v>18</v>
      </c>
      <c r="D279" s="64" t="s">
        <v>829</v>
      </c>
      <c r="E279" s="64">
        <v>50</v>
      </c>
      <c r="F279" s="64" t="s">
        <v>464</v>
      </c>
      <c r="G279" s="126">
        <v>175</v>
      </c>
      <c r="H279" s="78"/>
      <c r="I279" s="99" t="s">
        <v>12</v>
      </c>
      <c r="J279" s="116" t="s">
        <v>536</v>
      </c>
      <c r="K279" s="117" t="s">
        <v>544</v>
      </c>
      <c r="L279" s="118" t="s">
        <v>1186</v>
      </c>
      <c r="M279" s="52"/>
      <c r="N279" s="41"/>
      <c r="O279" s="41"/>
      <c r="P279" s="41"/>
      <c r="Q279" s="41"/>
      <c r="R279" s="41"/>
    </row>
    <row r="280" spans="1:18" s="3" customFormat="1" ht="70.5" customHeight="1" x14ac:dyDescent="0.25">
      <c r="A280" s="10">
        <v>249</v>
      </c>
      <c r="B280" s="64" t="s">
        <v>830</v>
      </c>
      <c r="C280" s="64" t="s">
        <v>18</v>
      </c>
      <c r="D280" s="64" t="s">
        <v>831</v>
      </c>
      <c r="E280" s="64">
        <v>50</v>
      </c>
      <c r="F280" s="64" t="s">
        <v>464</v>
      </c>
      <c r="G280" s="126">
        <v>175</v>
      </c>
      <c r="H280" s="78"/>
      <c r="I280" s="99" t="s">
        <v>12</v>
      </c>
      <c r="J280" s="116" t="s">
        <v>536</v>
      </c>
      <c r="K280" s="117" t="s">
        <v>544</v>
      </c>
      <c r="L280" s="118" t="s">
        <v>1186</v>
      </c>
      <c r="M280" s="52"/>
      <c r="N280" s="41"/>
      <c r="O280" s="41"/>
      <c r="P280" s="41"/>
      <c r="Q280" s="41"/>
      <c r="R280" s="41"/>
    </row>
    <row r="281" spans="1:18" s="3" customFormat="1" ht="70.5" customHeight="1" x14ac:dyDescent="0.25">
      <c r="A281" s="10">
        <v>250</v>
      </c>
      <c r="B281" s="64" t="s">
        <v>832</v>
      </c>
      <c r="C281" s="64" t="s">
        <v>18</v>
      </c>
      <c r="D281" s="64" t="s">
        <v>833</v>
      </c>
      <c r="E281" s="64">
        <v>30</v>
      </c>
      <c r="F281" s="64" t="s">
        <v>464</v>
      </c>
      <c r="G281" s="126">
        <v>1100</v>
      </c>
      <c r="H281" s="78">
        <f t="shared" ref="H281:H341" si="13">E281*G281</f>
        <v>33000</v>
      </c>
      <c r="I281" s="99" t="s">
        <v>12</v>
      </c>
      <c r="J281" s="116" t="s">
        <v>536</v>
      </c>
      <c r="K281" s="117" t="s">
        <v>544</v>
      </c>
      <c r="L281" s="118" t="s">
        <v>1051</v>
      </c>
      <c r="M281" s="52"/>
      <c r="N281" s="41"/>
      <c r="O281" s="41"/>
      <c r="P281" s="41"/>
      <c r="Q281" s="41"/>
      <c r="R281" s="41"/>
    </row>
    <row r="282" spans="1:18" s="3" customFormat="1" ht="70.5" customHeight="1" x14ac:dyDescent="0.25">
      <c r="A282" s="10">
        <v>251</v>
      </c>
      <c r="B282" s="64" t="s">
        <v>834</v>
      </c>
      <c r="C282" s="64" t="s">
        <v>18</v>
      </c>
      <c r="D282" s="64" t="s">
        <v>835</v>
      </c>
      <c r="E282" s="64">
        <v>50</v>
      </c>
      <c r="F282" s="64" t="s">
        <v>464</v>
      </c>
      <c r="G282" s="126">
        <v>2000</v>
      </c>
      <c r="H282" s="78">
        <f t="shared" si="13"/>
        <v>100000</v>
      </c>
      <c r="I282" s="99" t="s">
        <v>12</v>
      </c>
      <c r="J282" s="116" t="s">
        <v>536</v>
      </c>
      <c r="K282" s="117" t="s">
        <v>544</v>
      </c>
      <c r="L282" s="118" t="s">
        <v>1051</v>
      </c>
      <c r="M282" s="52"/>
      <c r="N282" s="41"/>
      <c r="O282" s="41"/>
      <c r="P282" s="41"/>
      <c r="Q282" s="41"/>
      <c r="R282" s="41"/>
    </row>
    <row r="283" spans="1:18" s="3" customFormat="1" ht="70.5" customHeight="1" x14ac:dyDescent="0.25">
      <c r="A283" s="10">
        <v>252</v>
      </c>
      <c r="B283" s="64" t="s">
        <v>836</v>
      </c>
      <c r="C283" s="64" t="s">
        <v>18</v>
      </c>
      <c r="D283" s="64" t="s">
        <v>837</v>
      </c>
      <c r="E283" s="64">
        <v>400</v>
      </c>
      <c r="F283" s="64" t="s">
        <v>1052</v>
      </c>
      <c r="G283" s="126">
        <v>180</v>
      </c>
      <c r="H283" s="78">
        <f t="shared" si="13"/>
        <v>72000</v>
      </c>
      <c r="I283" s="99" t="s">
        <v>12</v>
      </c>
      <c r="J283" s="116" t="s">
        <v>536</v>
      </c>
      <c r="K283" s="117" t="s">
        <v>544</v>
      </c>
      <c r="L283" s="118" t="s">
        <v>1051</v>
      </c>
      <c r="M283" s="52"/>
      <c r="N283" s="41"/>
      <c r="O283" s="41"/>
      <c r="P283" s="41"/>
      <c r="Q283" s="41"/>
      <c r="R283" s="41"/>
    </row>
    <row r="284" spans="1:18" s="3" customFormat="1" ht="70.5" customHeight="1" x14ac:dyDescent="0.25">
      <c r="A284" s="10">
        <v>253</v>
      </c>
      <c r="B284" s="64" t="s">
        <v>838</v>
      </c>
      <c r="C284" s="64" t="s">
        <v>18</v>
      </c>
      <c r="D284" s="64" t="s">
        <v>839</v>
      </c>
      <c r="E284" s="64">
        <v>200</v>
      </c>
      <c r="F284" s="64" t="s">
        <v>464</v>
      </c>
      <c r="G284" s="126">
        <v>680</v>
      </c>
      <c r="H284" s="78">
        <f t="shared" si="13"/>
        <v>136000</v>
      </c>
      <c r="I284" s="99" t="s">
        <v>12</v>
      </c>
      <c r="J284" s="116" t="s">
        <v>536</v>
      </c>
      <c r="K284" s="105" t="s">
        <v>544</v>
      </c>
      <c r="L284" s="118" t="s">
        <v>1051</v>
      </c>
      <c r="M284" s="52"/>
      <c r="N284" s="41"/>
      <c r="O284" s="41"/>
      <c r="P284" s="41"/>
      <c r="Q284" s="41"/>
      <c r="R284" s="41"/>
    </row>
    <row r="285" spans="1:18" s="3" customFormat="1" ht="70.5" customHeight="1" x14ac:dyDescent="0.25">
      <c r="A285" s="10">
        <v>254</v>
      </c>
      <c r="B285" s="64" t="s">
        <v>840</v>
      </c>
      <c r="C285" s="64" t="s">
        <v>18</v>
      </c>
      <c r="D285" s="64" t="s">
        <v>841</v>
      </c>
      <c r="E285" s="64">
        <v>350</v>
      </c>
      <c r="F285" s="64" t="s">
        <v>464</v>
      </c>
      <c r="G285" s="126">
        <v>1290</v>
      </c>
      <c r="H285" s="78">
        <f t="shared" si="13"/>
        <v>451500</v>
      </c>
      <c r="I285" s="99" t="s">
        <v>12</v>
      </c>
      <c r="J285" s="116" t="s">
        <v>536</v>
      </c>
      <c r="K285" s="117" t="s">
        <v>544</v>
      </c>
      <c r="L285" s="118" t="s">
        <v>1051</v>
      </c>
      <c r="M285" s="52"/>
      <c r="N285" s="41"/>
      <c r="O285" s="41"/>
      <c r="P285" s="41"/>
      <c r="Q285" s="41"/>
      <c r="R285" s="41"/>
    </row>
    <row r="286" spans="1:18" s="3" customFormat="1" ht="70.5" customHeight="1" x14ac:dyDescent="0.25">
      <c r="A286" s="10">
        <v>255</v>
      </c>
      <c r="B286" s="64" t="s">
        <v>842</v>
      </c>
      <c r="C286" s="64" t="s">
        <v>18</v>
      </c>
      <c r="D286" s="64" t="s">
        <v>843</v>
      </c>
      <c r="E286" s="64">
        <v>70</v>
      </c>
      <c r="F286" s="64" t="s">
        <v>464</v>
      </c>
      <c r="G286" s="126">
        <v>780</v>
      </c>
      <c r="H286" s="78">
        <f t="shared" si="13"/>
        <v>54600</v>
      </c>
      <c r="I286" s="99" t="s">
        <v>12</v>
      </c>
      <c r="J286" s="116" t="s">
        <v>536</v>
      </c>
      <c r="K286" s="117" t="s">
        <v>544</v>
      </c>
      <c r="L286" s="118" t="s">
        <v>1051</v>
      </c>
      <c r="M286" s="52"/>
      <c r="N286" s="41"/>
      <c r="O286" s="41"/>
      <c r="P286" s="41"/>
      <c r="Q286" s="41"/>
      <c r="R286" s="41"/>
    </row>
    <row r="287" spans="1:18" s="3" customFormat="1" ht="70.5" customHeight="1" x14ac:dyDescent="0.25">
      <c r="A287" s="10">
        <v>256</v>
      </c>
      <c r="B287" s="64" t="s">
        <v>844</v>
      </c>
      <c r="C287" s="64" t="s">
        <v>18</v>
      </c>
      <c r="D287" s="64" t="s">
        <v>845</v>
      </c>
      <c r="E287" s="64">
        <v>20</v>
      </c>
      <c r="F287" s="64" t="s">
        <v>464</v>
      </c>
      <c r="G287" s="126">
        <v>1360</v>
      </c>
      <c r="H287" s="78">
        <f t="shared" si="13"/>
        <v>27200</v>
      </c>
      <c r="I287" s="99" t="s">
        <v>12</v>
      </c>
      <c r="J287" s="116" t="s">
        <v>536</v>
      </c>
      <c r="K287" s="117" t="s">
        <v>544</v>
      </c>
      <c r="L287" s="118" t="s">
        <v>1051</v>
      </c>
      <c r="M287" s="52"/>
      <c r="N287" s="41"/>
      <c r="O287" s="41"/>
      <c r="P287" s="41"/>
      <c r="Q287" s="41"/>
      <c r="R287" s="41"/>
    </row>
    <row r="288" spans="1:18" s="3" customFormat="1" ht="70.5" customHeight="1" x14ac:dyDescent="0.25">
      <c r="A288" s="10">
        <v>257</v>
      </c>
      <c r="B288" s="64" t="s">
        <v>846</v>
      </c>
      <c r="C288" s="64" t="s">
        <v>18</v>
      </c>
      <c r="D288" s="64" t="s">
        <v>847</v>
      </c>
      <c r="E288" s="64">
        <v>50</v>
      </c>
      <c r="F288" s="64" t="s">
        <v>464</v>
      </c>
      <c r="G288" s="126">
        <v>260</v>
      </c>
      <c r="H288" s="78"/>
      <c r="I288" s="99" t="s">
        <v>12</v>
      </c>
      <c r="J288" s="116" t="s">
        <v>536</v>
      </c>
      <c r="K288" s="117" t="s">
        <v>544</v>
      </c>
      <c r="L288" s="118" t="s">
        <v>1189</v>
      </c>
      <c r="M288" s="52"/>
      <c r="N288" s="41"/>
      <c r="O288" s="41"/>
      <c r="P288" s="41"/>
      <c r="Q288" s="41"/>
      <c r="R288" s="41"/>
    </row>
    <row r="289" spans="1:18" s="3" customFormat="1" ht="70.5" customHeight="1" x14ac:dyDescent="0.25">
      <c r="A289" s="10">
        <v>258</v>
      </c>
      <c r="B289" s="64" t="s">
        <v>848</v>
      </c>
      <c r="C289" s="64" t="s">
        <v>18</v>
      </c>
      <c r="D289" s="64" t="s">
        <v>849</v>
      </c>
      <c r="E289" s="64">
        <v>150</v>
      </c>
      <c r="F289" s="64" t="s">
        <v>464</v>
      </c>
      <c r="G289" s="126">
        <v>754.5</v>
      </c>
      <c r="H289" s="78"/>
      <c r="I289" s="99" t="s">
        <v>12</v>
      </c>
      <c r="J289" s="116" t="s">
        <v>536</v>
      </c>
      <c r="K289" s="117" t="s">
        <v>544</v>
      </c>
      <c r="L289" s="118" t="s">
        <v>1186</v>
      </c>
      <c r="M289" s="52"/>
      <c r="N289" s="41"/>
      <c r="O289" s="41"/>
      <c r="P289" s="41"/>
      <c r="Q289" s="41"/>
      <c r="R289" s="41"/>
    </row>
    <row r="290" spans="1:18" s="3" customFormat="1" ht="70.5" customHeight="1" x14ac:dyDescent="0.25">
      <c r="A290" s="10">
        <v>259</v>
      </c>
      <c r="B290" s="64" t="s">
        <v>850</v>
      </c>
      <c r="C290" s="64" t="s">
        <v>18</v>
      </c>
      <c r="D290" s="64" t="s">
        <v>851</v>
      </c>
      <c r="E290" s="64">
        <v>12</v>
      </c>
      <c r="F290" s="64" t="s">
        <v>464</v>
      </c>
      <c r="G290" s="126">
        <v>11000</v>
      </c>
      <c r="H290" s="78">
        <f t="shared" si="13"/>
        <v>132000</v>
      </c>
      <c r="I290" s="99" t="s">
        <v>12</v>
      </c>
      <c r="J290" s="116" t="s">
        <v>536</v>
      </c>
      <c r="K290" s="105" t="s">
        <v>544</v>
      </c>
      <c r="L290" s="118" t="s">
        <v>1051</v>
      </c>
      <c r="M290" s="52"/>
      <c r="N290" s="41"/>
      <c r="O290" s="41"/>
      <c r="P290" s="41"/>
      <c r="Q290" s="41"/>
      <c r="R290" s="41"/>
    </row>
    <row r="291" spans="1:18" s="3" customFormat="1" ht="70.5" customHeight="1" x14ac:dyDescent="0.25">
      <c r="A291" s="10">
        <v>260</v>
      </c>
      <c r="B291" s="64" t="s">
        <v>852</v>
      </c>
      <c r="C291" s="64" t="s">
        <v>18</v>
      </c>
      <c r="D291" s="64" t="s">
        <v>853</v>
      </c>
      <c r="E291" s="64">
        <v>12</v>
      </c>
      <c r="F291" s="64" t="s">
        <v>464</v>
      </c>
      <c r="G291" s="126">
        <v>8303.58</v>
      </c>
      <c r="H291" s="78"/>
      <c r="I291" s="99" t="s">
        <v>12</v>
      </c>
      <c r="J291" s="116" t="s">
        <v>536</v>
      </c>
      <c r="K291" s="117" t="s">
        <v>544</v>
      </c>
      <c r="L291" s="118" t="s">
        <v>1549</v>
      </c>
      <c r="M291" s="52"/>
      <c r="N291" s="41"/>
      <c r="O291" s="41"/>
      <c r="P291" s="41"/>
      <c r="Q291" s="41"/>
      <c r="R291" s="41"/>
    </row>
    <row r="292" spans="1:18" s="3" customFormat="1" ht="70.5" customHeight="1" x14ac:dyDescent="0.25">
      <c r="A292" s="10">
        <v>261</v>
      </c>
      <c r="B292" s="64" t="s">
        <v>854</v>
      </c>
      <c r="C292" s="64" t="s">
        <v>18</v>
      </c>
      <c r="D292" s="64" t="s">
        <v>855</v>
      </c>
      <c r="E292" s="64">
        <v>2</v>
      </c>
      <c r="F292" s="64" t="s">
        <v>464</v>
      </c>
      <c r="G292" s="126">
        <v>5820</v>
      </c>
      <c r="H292" s="78">
        <f t="shared" si="13"/>
        <v>11640</v>
      </c>
      <c r="I292" s="99" t="s">
        <v>12</v>
      </c>
      <c r="J292" s="116" t="s">
        <v>536</v>
      </c>
      <c r="K292" s="117" t="s">
        <v>544</v>
      </c>
      <c r="L292" s="118" t="s">
        <v>1051</v>
      </c>
      <c r="M292" s="52"/>
      <c r="N292" s="41"/>
      <c r="O292" s="41"/>
      <c r="P292" s="41"/>
      <c r="Q292" s="41"/>
      <c r="R292" s="41"/>
    </row>
    <row r="293" spans="1:18" s="3" customFormat="1" ht="70.5" customHeight="1" x14ac:dyDescent="0.25">
      <c r="A293" s="10">
        <v>262</v>
      </c>
      <c r="B293" s="64" t="s">
        <v>856</v>
      </c>
      <c r="C293" s="64" t="s">
        <v>18</v>
      </c>
      <c r="D293" s="64" t="s">
        <v>857</v>
      </c>
      <c r="E293" s="64">
        <v>2</v>
      </c>
      <c r="F293" s="64" t="s">
        <v>464</v>
      </c>
      <c r="G293" s="126">
        <v>6130</v>
      </c>
      <c r="H293" s="78">
        <f t="shared" si="13"/>
        <v>12260</v>
      </c>
      <c r="I293" s="99" t="s">
        <v>12</v>
      </c>
      <c r="J293" s="116" t="s">
        <v>536</v>
      </c>
      <c r="K293" s="117" t="s">
        <v>544</v>
      </c>
      <c r="L293" s="118" t="s">
        <v>1051</v>
      </c>
      <c r="M293" s="52"/>
      <c r="N293" s="41"/>
      <c r="O293" s="41"/>
      <c r="P293" s="41"/>
      <c r="Q293" s="41"/>
      <c r="R293" s="41"/>
    </row>
    <row r="294" spans="1:18" s="3" customFormat="1" ht="70.5" customHeight="1" x14ac:dyDescent="0.25">
      <c r="A294" s="10">
        <v>263</v>
      </c>
      <c r="B294" s="64" t="s">
        <v>858</v>
      </c>
      <c r="C294" s="64" t="s">
        <v>18</v>
      </c>
      <c r="D294" s="64" t="s">
        <v>859</v>
      </c>
      <c r="E294" s="64">
        <v>15</v>
      </c>
      <c r="F294" s="64" t="s">
        <v>464</v>
      </c>
      <c r="G294" s="126">
        <v>1830</v>
      </c>
      <c r="H294" s="78">
        <f t="shared" si="13"/>
        <v>27450</v>
      </c>
      <c r="I294" s="99" t="s">
        <v>12</v>
      </c>
      <c r="J294" s="116" t="s">
        <v>536</v>
      </c>
      <c r="K294" s="117" t="s">
        <v>544</v>
      </c>
      <c r="L294" s="118" t="s">
        <v>1051</v>
      </c>
      <c r="M294" s="52"/>
      <c r="N294" s="41"/>
      <c r="O294" s="41"/>
      <c r="P294" s="41"/>
      <c r="Q294" s="41"/>
      <c r="R294" s="41"/>
    </row>
    <row r="295" spans="1:18" s="3" customFormat="1" ht="70.5" customHeight="1" x14ac:dyDescent="0.25">
      <c r="A295" s="10">
        <v>264</v>
      </c>
      <c r="B295" s="64" t="s">
        <v>860</v>
      </c>
      <c r="C295" s="64" t="s">
        <v>18</v>
      </c>
      <c r="D295" s="64" t="s">
        <v>861</v>
      </c>
      <c r="E295" s="64">
        <v>15</v>
      </c>
      <c r="F295" s="64" t="s">
        <v>464</v>
      </c>
      <c r="G295" s="126">
        <v>3650</v>
      </c>
      <c r="H295" s="78">
        <f t="shared" si="13"/>
        <v>54750</v>
      </c>
      <c r="I295" s="99" t="s">
        <v>12</v>
      </c>
      <c r="J295" s="116" t="s">
        <v>536</v>
      </c>
      <c r="K295" s="117" t="s">
        <v>544</v>
      </c>
      <c r="L295" s="118" t="s">
        <v>1051</v>
      </c>
      <c r="M295" s="52"/>
      <c r="N295" s="41"/>
      <c r="O295" s="41"/>
      <c r="P295" s="41"/>
      <c r="Q295" s="41"/>
      <c r="R295" s="41"/>
    </row>
    <row r="296" spans="1:18" s="3" customFormat="1" ht="70.5" customHeight="1" x14ac:dyDescent="0.25">
      <c r="A296" s="10">
        <v>265</v>
      </c>
      <c r="B296" s="64" t="s">
        <v>862</v>
      </c>
      <c r="C296" s="64" t="s">
        <v>18</v>
      </c>
      <c r="D296" s="64" t="s">
        <v>863</v>
      </c>
      <c r="E296" s="64">
        <v>15</v>
      </c>
      <c r="F296" s="64" t="s">
        <v>464</v>
      </c>
      <c r="G296" s="126">
        <v>4110</v>
      </c>
      <c r="H296" s="78">
        <f t="shared" si="13"/>
        <v>61650</v>
      </c>
      <c r="I296" s="99" t="s">
        <v>12</v>
      </c>
      <c r="J296" s="116" t="s">
        <v>536</v>
      </c>
      <c r="K296" s="105" t="s">
        <v>544</v>
      </c>
      <c r="L296" s="118" t="s">
        <v>1051</v>
      </c>
      <c r="M296" s="52"/>
      <c r="N296" s="41"/>
      <c r="O296" s="41"/>
      <c r="P296" s="41"/>
      <c r="Q296" s="41"/>
      <c r="R296" s="41"/>
    </row>
    <row r="297" spans="1:18" s="3" customFormat="1" ht="70.5" customHeight="1" x14ac:dyDescent="0.25">
      <c r="A297" s="10">
        <v>266</v>
      </c>
      <c r="B297" s="64" t="s">
        <v>864</v>
      </c>
      <c r="C297" s="64" t="s">
        <v>18</v>
      </c>
      <c r="D297" s="64" t="s">
        <v>865</v>
      </c>
      <c r="E297" s="64">
        <v>5</v>
      </c>
      <c r="F297" s="64" t="s">
        <v>464</v>
      </c>
      <c r="G297" s="126">
        <v>4440</v>
      </c>
      <c r="H297" s="78"/>
      <c r="I297" s="99" t="s">
        <v>12</v>
      </c>
      <c r="J297" s="116" t="s">
        <v>536</v>
      </c>
      <c r="K297" s="117" t="s">
        <v>544</v>
      </c>
      <c r="L297" s="118" t="s">
        <v>1552</v>
      </c>
      <c r="M297" s="52"/>
      <c r="N297" s="41"/>
      <c r="O297" s="41"/>
      <c r="P297" s="41"/>
      <c r="Q297" s="41"/>
      <c r="R297" s="41"/>
    </row>
    <row r="298" spans="1:18" s="3" customFormat="1" ht="70.5" customHeight="1" x14ac:dyDescent="0.25">
      <c r="A298" s="10">
        <v>267</v>
      </c>
      <c r="B298" s="64" t="s">
        <v>866</v>
      </c>
      <c r="C298" s="64" t="s">
        <v>18</v>
      </c>
      <c r="D298" s="64" t="s">
        <v>867</v>
      </c>
      <c r="E298" s="64">
        <v>40</v>
      </c>
      <c r="F298" s="64" t="s">
        <v>464</v>
      </c>
      <c r="G298" s="126">
        <v>670</v>
      </c>
      <c r="H298" s="78">
        <f t="shared" si="13"/>
        <v>26800</v>
      </c>
      <c r="I298" s="99" t="s">
        <v>12</v>
      </c>
      <c r="J298" s="116" t="s">
        <v>536</v>
      </c>
      <c r="K298" s="117" t="s">
        <v>544</v>
      </c>
      <c r="L298" s="118" t="s">
        <v>1051</v>
      </c>
      <c r="M298" s="52"/>
      <c r="N298" s="41"/>
      <c r="O298" s="41"/>
      <c r="P298" s="41"/>
      <c r="Q298" s="41"/>
      <c r="R298" s="41"/>
    </row>
    <row r="299" spans="1:18" s="3" customFormat="1" ht="70.5" customHeight="1" x14ac:dyDescent="0.25">
      <c r="A299" s="10">
        <v>268</v>
      </c>
      <c r="B299" s="64" t="s">
        <v>868</v>
      </c>
      <c r="C299" s="64" t="s">
        <v>18</v>
      </c>
      <c r="D299" s="64" t="s">
        <v>869</v>
      </c>
      <c r="E299" s="64">
        <v>30</v>
      </c>
      <c r="F299" s="64" t="s">
        <v>464</v>
      </c>
      <c r="G299" s="126">
        <v>1305</v>
      </c>
      <c r="H299" s="78">
        <f t="shared" si="13"/>
        <v>39150</v>
      </c>
      <c r="I299" s="99" t="s">
        <v>12</v>
      </c>
      <c r="J299" s="116" t="s">
        <v>536</v>
      </c>
      <c r="K299" s="117" t="s">
        <v>544</v>
      </c>
      <c r="L299" s="118" t="s">
        <v>1051</v>
      </c>
      <c r="M299" s="52"/>
      <c r="N299" s="41"/>
      <c r="O299" s="41"/>
      <c r="P299" s="41"/>
      <c r="Q299" s="41"/>
      <c r="R299" s="41"/>
    </row>
    <row r="300" spans="1:18" s="3" customFormat="1" ht="70.5" customHeight="1" x14ac:dyDescent="0.25">
      <c r="A300" s="10">
        <v>269</v>
      </c>
      <c r="B300" s="64" t="s">
        <v>870</v>
      </c>
      <c r="C300" s="64" t="s">
        <v>18</v>
      </c>
      <c r="D300" s="64" t="s">
        <v>871</v>
      </c>
      <c r="E300" s="64">
        <v>30</v>
      </c>
      <c r="F300" s="64" t="s">
        <v>464</v>
      </c>
      <c r="G300" s="126">
        <v>1470</v>
      </c>
      <c r="H300" s="78">
        <f t="shared" si="13"/>
        <v>44100</v>
      </c>
      <c r="I300" s="99" t="s">
        <v>12</v>
      </c>
      <c r="J300" s="116" t="s">
        <v>536</v>
      </c>
      <c r="K300" s="117" t="s">
        <v>544</v>
      </c>
      <c r="L300" s="118" t="s">
        <v>1051</v>
      </c>
      <c r="M300" s="52"/>
      <c r="N300" s="41"/>
      <c r="O300" s="41"/>
      <c r="P300" s="41"/>
      <c r="Q300" s="41"/>
      <c r="R300" s="41"/>
    </row>
    <row r="301" spans="1:18" s="3" customFormat="1" ht="70.5" customHeight="1" x14ac:dyDescent="0.25">
      <c r="A301" s="10">
        <v>270</v>
      </c>
      <c r="B301" s="64" t="s">
        <v>872</v>
      </c>
      <c r="C301" s="64" t="s">
        <v>18</v>
      </c>
      <c r="D301" s="64" t="s">
        <v>873</v>
      </c>
      <c r="E301" s="64">
        <v>30</v>
      </c>
      <c r="F301" s="64" t="s">
        <v>464</v>
      </c>
      <c r="G301" s="126">
        <v>2595</v>
      </c>
      <c r="H301" s="78">
        <f t="shared" si="13"/>
        <v>77850</v>
      </c>
      <c r="I301" s="99" t="s">
        <v>12</v>
      </c>
      <c r="J301" s="116" t="s">
        <v>536</v>
      </c>
      <c r="K301" s="117" t="s">
        <v>544</v>
      </c>
      <c r="L301" s="118" t="s">
        <v>1051</v>
      </c>
      <c r="M301" s="52"/>
      <c r="N301" s="41"/>
      <c r="O301" s="41"/>
      <c r="P301" s="41"/>
      <c r="Q301" s="41"/>
      <c r="R301" s="41"/>
    </row>
    <row r="302" spans="1:18" s="3" customFormat="1" ht="70.5" customHeight="1" x14ac:dyDescent="0.25">
      <c r="A302" s="10">
        <v>271</v>
      </c>
      <c r="B302" s="64" t="s">
        <v>874</v>
      </c>
      <c r="C302" s="64" t="s">
        <v>18</v>
      </c>
      <c r="D302" s="64" t="s">
        <v>875</v>
      </c>
      <c r="E302" s="64">
        <v>20</v>
      </c>
      <c r="F302" s="64" t="s">
        <v>464</v>
      </c>
      <c r="G302" s="126">
        <v>4440</v>
      </c>
      <c r="H302" s="78">
        <f t="shared" si="13"/>
        <v>88800</v>
      </c>
      <c r="I302" s="99" t="s">
        <v>12</v>
      </c>
      <c r="J302" s="116" t="s">
        <v>536</v>
      </c>
      <c r="K302" s="105" t="s">
        <v>544</v>
      </c>
      <c r="L302" s="118" t="s">
        <v>1051</v>
      </c>
      <c r="M302" s="52"/>
      <c r="N302" s="41"/>
      <c r="O302" s="41"/>
      <c r="P302" s="41"/>
      <c r="Q302" s="41"/>
      <c r="R302" s="41"/>
    </row>
    <row r="303" spans="1:18" s="3" customFormat="1" ht="70.5" customHeight="1" x14ac:dyDescent="0.25">
      <c r="A303" s="10">
        <v>272</v>
      </c>
      <c r="B303" s="64" t="s">
        <v>876</v>
      </c>
      <c r="C303" s="64" t="s">
        <v>18</v>
      </c>
      <c r="D303" s="64" t="s">
        <v>877</v>
      </c>
      <c r="E303" s="64">
        <v>50</v>
      </c>
      <c r="F303" s="64" t="s">
        <v>464</v>
      </c>
      <c r="G303" s="126">
        <v>670</v>
      </c>
      <c r="H303" s="78">
        <f t="shared" si="13"/>
        <v>33500</v>
      </c>
      <c r="I303" s="99" t="s">
        <v>12</v>
      </c>
      <c r="J303" s="116" t="s">
        <v>536</v>
      </c>
      <c r="K303" s="117" t="s">
        <v>544</v>
      </c>
      <c r="L303" s="118" t="s">
        <v>1051</v>
      </c>
      <c r="M303" s="52"/>
      <c r="N303" s="41"/>
      <c r="O303" s="41"/>
      <c r="P303" s="41"/>
      <c r="Q303" s="41"/>
      <c r="R303" s="41"/>
    </row>
    <row r="304" spans="1:18" s="3" customFormat="1" ht="70.5" customHeight="1" x14ac:dyDescent="0.25">
      <c r="A304" s="10">
        <v>273</v>
      </c>
      <c r="B304" s="64" t="s">
        <v>878</v>
      </c>
      <c r="C304" s="64" t="s">
        <v>18</v>
      </c>
      <c r="D304" s="64" t="s">
        <v>879</v>
      </c>
      <c r="E304" s="64">
        <v>20</v>
      </c>
      <c r="F304" s="64" t="s">
        <v>464</v>
      </c>
      <c r="G304" s="126">
        <v>1470</v>
      </c>
      <c r="H304" s="78">
        <f t="shared" si="13"/>
        <v>29400</v>
      </c>
      <c r="I304" s="99" t="s">
        <v>12</v>
      </c>
      <c r="J304" s="116" t="s">
        <v>536</v>
      </c>
      <c r="K304" s="117" t="s">
        <v>544</v>
      </c>
      <c r="L304" s="118" t="s">
        <v>1051</v>
      </c>
      <c r="M304" s="52"/>
      <c r="N304" s="41"/>
      <c r="O304" s="41"/>
      <c r="P304" s="41"/>
      <c r="Q304" s="41"/>
      <c r="R304" s="41"/>
    </row>
    <row r="305" spans="1:18" s="3" customFormat="1" ht="70.5" customHeight="1" x14ac:dyDescent="0.25">
      <c r="A305" s="10">
        <v>274</v>
      </c>
      <c r="B305" s="64" t="s">
        <v>880</v>
      </c>
      <c r="C305" s="64" t="s">
        <v>18</v>
      </c>
      <c r="D305" s="64" t="s">
        <v>881</v>
      </c>
      <c r="E305" s="64">
        <v>20</v>
      </c>
      <c r="F305" s="64" t="s">
        <v>464</v>
      </c>
      <c r="G305" s="126">
        <v>3565</v>
      </c>
      <c r="H305" s="78">
        <f t="shared" si="13"/>
        <v>71300</v>
      </c>
      <c r="I305" s="99" t="s">
        <v>12</v>
      </c>
      <c r="J305" s="116" t="s">
        <v>536</v>
      </c>
      <c r="K305" s="117" t="s">
        <v>544</v>
      </c>
      <c r="L305" s="118" t="s">
        <v>1051</v>
      </c>
      <c r="M305" s="52"/>
      <c r="N305" s="41"/>
      <c r="O305" s="41"/>
      <c r="P305" s="41"/>
      <c r="Q305" s="41"/>
      <c r="R305" s="41"/>
    </row>
    <row r="306" spans="1:18" s="3" customFormat="1" ht="70.5" customHeight="1" x14ac:dyDescent="0.25">
      <c r="A306" s="10">
        <v>275</v>
      </c>
      <c r="B306" s="64" t="s">
        <v>882</v>
      </c>
      <c r="C306" s="64" t="s">
        <v>18</v>
      </c>
      <c r="D306" s="64" t="s">
        <v>883</v>
      </c>
      <c r="E306" s="64">
        <v>190</v>
      </c>
      <c r="F306" s="64" t="s">
        <v>464</v>
      </c>
      <c r="G306" s="126">
        <v>3393</v>
      </c>
      <c r="H306" s="78">
        <f t="shared" si="13"/>
        <v>644670</v>
      </c>
      <c r="I306" s="99" t="s">
        <v>12</v>
      </c>
      <c r="J306" s="116" t="s">
        <v>536</v>
      </c>
      <c r="K306" s="117" t="s">
        <v>544</v>
      </c>
      <c r="L306" s="118" t="s">
        <v>1051</v>
      </c>
      <c r="M306" s="52"/>
      <c r="N306" s="41"/>
      <c r="O306" s="41"/>
      <c r="P306" s="41"/>
      <c r="Q306" s="41"/>
      <c r="R306" s="41"/>
    </row>
    <row r="307" spans="1:18" s="3" customFormat="1" ht="70.5" customHeight="1" x14ac:dyDescent="0.25">
      <c r="A307" s="10">
        <v>276</v>
      </c>
      <c r="B307" s="64" t="s">
        <v>884</v>
      </c>
      <c r="C307" s="64" t="s">
        <v>18</v>
      </c>
      <c r="D307" s="64" t="s">
        <v>885</v>
      </c>
      <c r="E307" s="64">
        <v>30</v>
      </c>
      <c r="F307" s="64" t="s">
        <v>464</v>
      </c>
      <c r="G307" s="126">
        <v>3120</v>
      </c>
      <c r="H307" s="78">
        <f t="shared" si="13"/>
        <v>93600</v>
      </c>
      <c r="I307" s="99" t="s">
        <v>12</v>
      </c>
      <c r="J307" s="116" t="s">
        <v>536</v>
      </c>
      <c r="K307" s="117" t="s">
        <v>544</v>
      </c>
      <c r="L307" s="118" t="s">
        <v>1051</v>
      </c>
      <c r="M307" s="52"/>
      <c r="N307" s="41"/>
      <c r="O307" s="41"/>
      <c r="P307" s="41"/>
      <c r="Q307" s="41"/>
      <c r="R307" s="41"/>
    </row>
    <row r="308" spans="1:18" s="3" customFormat="1" ht="70.5" customHeight="1" x14ac:dyDescent="0.25">
      <c r="A308" s="10">
        <v>277</v>
      </c>
      <c r="B308" s="64" t="s">
        <v>886</v>
      </c>
      <c r="C308" s="64" t="s">
        <v>18</v>
      </c>
      <c r="D308" s="64" t="s">
        <v>887</v>
      </c>
      <c r="E308" s="64">
        <v>75</v>
      </c>
      <c r="F308" s="64" t="s">
        <v>464</v>
      </c>
      <c r="G308" s="126">
        <v>562.5</v>
      </c>
      <c r="H308" s="78">
        <f t="shared" si="13"/>
        <v>42187.5</v>
      </c>
      <c r="I308" s="99" t="s">
        <v>12</v>
      </c>
      <c r="J308" s="116" t="s">
        <v>536</v>
      </c>
      <c r="K308" s="105" t="s">
        <v>544</v>
      </c>
      <c r="L308" s="118" t="s">
        <v>1051</v>
      </c>
      <c r="M308" s="52"/>
      <c r="N308" s="41"/>
      <c r="O308" s="41"/>
      <c r="P308" s="41"/>
      <c r="Q308" s="41"/>
      <c r="R308" s="41"/>
    </row>
    <row r="309" spans="1:18" s="3" customFormat="1" ht="70.5" customHeight="1" x14ac:dyDescent="0.25">
      <c r="A309" s="10">
        <v>278</v>
      </c>
      <c r="B309" s="64" t="s">
        <v>888</v>
      </c>
      <c r="C309" s="64" t="s">
        <v>18</v>
      </c>
      <c r="D309" s="64" t="s">
        <v>889</v>
      </c>
      <c r="E309" s="64">
        <v>10</v>
      </c>
      <c r="F309" s="64" t="s">
        <v>464</v>
      </c>
      <c r="G309" s="126">
        <v>1400</v>
      </c>
      <c r="H309" s="78">
        <f t="shared" si="13"/>
        <v>14000</v>
      </c>
      <c r="I309" s="99" t="s">
        <v>12</v>
      </c>
      <c r="J309" s="116" t="s">
        <v>536</v>
      </c>
      <c r="K309" s="117" t="s">
        <v>544</v>
      </c>
      <c r="L309" s="118" t="s">
        <v>1051</v>
      </c>
      <c r="M309" s="52"/>
      <c r="N309" s="41"/>
      <c r="O309" s="41"/>
      <c r="P309" s="41"/>
      <c r="Q309" s="41"/>
      <c r="R309" s="41"/>
    </row>
    <row r="310" spans="1:18" s="3" customFormat="1" ht="70.5" customHeight="1" x14ac:dyDescent="0.25">
      <c r="A310" s="10">
        <v>279</v>
      </c>
      <c r="B310" s="64" t="s">
        <v>890</v>
      </c>
      <c r="C310" s="64" t="s">
        <v>18</v>
      </c>
      <c r="D310" s="64" t="s">
        <v>891</v>
      </c>
      <c r="E310" s="64">
        <v>140</v>
      </c>
      <c r="F310" s="64" t="s">
        <v>1052</v>
      </c>
      <c r="G310" s="126">
        <v>70</v>
      </c>
      <c r="H310" s="78"/>
      <c r="I310" s="99" t="s">
        <v>12</v>
      </c>
      <c r="J310" s="116" t="s">
        <v>536</v>
      </c>
      <c r="K310" s="117" t="s">
        <v>544</v>
      </c>
      <c r="L310" s="118" t="s">
        <v>1552</v>
      </c>
      <c r="M310" s="52"/>
      <c r="N310" s="41"/>
      <c r="O310" s="41"/>
      <c r="P310" s="41"/>
      <c r="Q310" s="41"/>
      <c r="R310" s="41"/>
    </row>
    <row r="311" spans="1:18" s="3" customFormat="1" ht="70.5" customHeight="1" x14ac:dyDescent="0.25">
      <c r="A311" s="10">
        <v>280</v>
      </c>
      <c r="B311" s="64" t="s">
        <v>892</v>
      </c>
      <c r="C311" s="64" t="s">
        <v>18</v>
      </c>
      <c r="D311" s="64" t="s">
        <v>893</v>
      </c>
      <c r="E311" s="64">
        <v>40</v>
      </c>
      <c r="F311" s="64" t="s">
        <v>464</v>
      </c>
      <c r="G311" s="126">
        <v>290</v>
      </c>
      <c r="H311" s="78"/>
      <c r="I311" s="99" t="s">
        <v>12</v>
      </c>
      <c r="J311" s="116" t="s">
        <v>536</v>
      </c>
      <c r="K311" s="117" t="s">
        <v>544</v>
      </c>
      <c r="L311" s="118" t="s">
        <v>1189</v>
      </c>
      <c r="M311" s="52"/>
      <c r="N311" s="41"/>
      <c r="O311" s="41"/>
      <c r="P311" s="41"/>
      <c r="Q311" s="41"/>
      <c r="R311" s="41"/>
    </row>
    <row r="312" spans="1:18" s="3" customFormat="1" ht="70.5" customHeight="1" x14ac:dyDescent="0.25">
      <c r="A312" s="10">
        <v>281</v>
      </c>
      <c r="B312" s="64" t="s">
        <v>894</v>
      </c>
      <c r="C312" s="64" t="s">
        <v>18</v>
      </c>
      <c r="D312" s="64" t="s">
        <v>895</v>
      </c>
      <c r="E312" s="64">
        <v>25</v>
      </c>
      <c r="F312" s="64" t="s">
        <v>464</v>
      </c>
      <c r="G312" s="126">
        <v>380</v>
      </c>
      <c r="H312" s="78"/>
      <c r="I312" s="99" t="s">
        <v>12</v>
      </c>
      <c r="J312" s="116" t="s">
        <v>536</v>
      </c>
      <c r="K312" s="117" t="s">
        <v>544</v>
      </c>
      <c r="L312" s="118" t="s">
        <v>1189</v>
      </c>
      <c r="M312" s="52"/>
      <c r="N312" s="41"/>
      <c r="O312" s="41"/>
      <c r="P312" s="41"/>
      <c r="Q312" s="41"/>
      <c r="R312" s="41"/>
    </row>
    <row r="313" spans="1:18" s="3" customFormat="1" ht="70.5" customHeight="1" x14ac:dyDescent="0.25">
      <c r="A313" s="10">
        <v>282</v>
      </c>
      <c r="B313" s="64" t="s">
        <v>896</v>
      </c>
      <c r="C313" s="64" t="s">
        <v>18</v>
      </c>
      <c r="D313" s="64" t="s">
        <v>897</v>
      </c>
      <c r="E313" s="64">
        <v>25</v>
      </c>
      <c r="F313" s="64" t="s">
        <v>464</v>
      </c>
      <c r="G313" s="126">
        <v>180</v>
      </c>
      <c r="H313" s="78"/>
      <c r="I313" s="99" t="s">
        <v>12</v>
      </c>
      <c r="J313" s="116" t="s">
        <v>536</v>
      </c>
      <c r="K313" s="117" t="s">
        <v>544</v>
      </c>
      <c r="L313" s="118" t="s">
        <v>1189</v>
      </c>
      <c r="M313" s="52"/>
      <c r="N313" s="41"/>
      <c r="O313" s="41"/>
      <c r="P313" s="41"/>
      <c r="Q313" s="41"/>
      <c r="R313" s="41"/>
    </row>
    <row r="314" spans="1:18" s="3" customFormat="1" ht="70.5" customHeight="1" x14ac:dyDescent="0.25">
      <c r="A314" s="10">
        <v>283</v>
      </c>
      <c r="B314" s="64" t="s">
        <v>898</v>
      </c>
      <c r="C314" s="64" t="s">
        <v>18</v>
      </c>
      <c r="D314" s="64" t="s">
        <v>899</v>
      </c>
      <c r="E314" s="64">
        <v>20</v>
      </c>
      <c r="F314" s="64" t="s">
        <v>464</v>
      </c>
      <c r="G314" s="126">
        <v>210</v>
      </c>
      <c r="H314" s="78"/>
      <c r="I314" s="99" t="s">
        <v>12</v>
      </c>
      <c r="J314" s="116" t="s">
        <v>536</v>
      </c>
      <c r="K314" s="105" t="s">
        <v>544</v>
      </c>
      <c r="L314" s="118" t="s">
        <v>1189</v>
      </c>
      <c r="M314" s="52"/>
      <c r="N314" s="41"/>
      <c r="O314" s="41"/>
      <c r="P314" s="41"/>
      <c r="Q314" s="41"/>
      <c r="R314" s="41"/>
    </row>
    <row r="315" spans="1:18" s="3" customFormat="1" ht="70.5" customHeight="1" x14ac:dyDescent="0.25">
      <c r="A315" s="10">
        <v>284</v>
      </c>
      <c r="B315" s="64" t="s">
        <v>900</v>
      </c>
      <c r="C315" s="64" t="s">
        <v>18</v>
      </c>
      <c r="D315" s="64" t="s">
        <v>901</v>
      </c>
      <c r="E315" s="64">
        <v>20</v>
      </c>
      <c r="F315" s="64" t="s">
        <v>464</v>
      </c>
      <c r="G315" s="126">
        <v>280</v>
      </c>
      <c r="H315" s="78"/>
      <c r="I315" s="99" t="s">
        <v>12</v>
      </c>
      <c r="J315" s="116" t="s">
        <v>536</v>
      </c>
      <c r="K315" s="117" t="s">
        <v>544</v>
      </c>
      <c r="L315" s="118" t="s">
        <v>1189</v>
      </c>
      <c r="M315" s="52"/>
      <c r="N315" s="41"/>
      <c r="O315" s="41"/>
      <c r="P315" s="41"/>
      <c r="Q315" s="41"/>
      <c r="R315" s="41"/>
    </row>
    <row r="316" spans="1:18" s="3" customFormat="1" ht="70.5" customHeight="1" x14ac:dyDescent="0.25">
      <c r="A316" s="10">
        <v>285</v>
      </c>
      <c r="B316" s="64" t="s">
        <v>902</v>
      </c>
      <c r="C316" s="64" t="s">
        <v>18</v>
      </c>
      <c r="D316" s="64" t="s">
        <v>903</v>
      </c>
      <c r="E316" s="64">
        <v>20</v>
      </c>
      <c r="F316" s="64" t="s">
        <v>464</v>
      </c>
      <c r="G316" s="126">
        <v>325</v>
      </c>
      <c r="H316" s="78"/>
      <c r="I316" s="99" t="s">
        <v>12</v>
      </c>
      <c r="J316" s="116" t="s">
        <v>536</v>
      </c>
      <c r="K316" s="117" t="s">
        <v>544</v>
      </c>
      <c r="L316" s="118" t="s">
        <v>1189</v>
      </c>
      <c r="M316" s="52"/>
      <c r="N316" s="41"/>
      <c r="O316" s="41"/>
      <c r="P316" s="41"/>
      <c r="Q316" s="41"/>
      <c r="R316" s="41"/>
    </row>
    <row r="317" spans="1:18" s="3" customFormat="1" ht="70.5" customHeight="1" x14ac:dyDescent="0.25">
      <c r="A317" s="10">
        <v>286</v>
      </c>
      <c r="B317" s="64" t="s">
        <v>904</v>
      </c>
      <c r="C317" s="64" t="s">
        <v>18</v>
      </c>
      <c r="D317" s="64" t="s">
        <v>905</v>
      </c>
      <c r="E317" s="64">
        <v>10</v>
      </c>
      <c r="F317" s="64" t="s">
        <v>464</v>
      </c>
      <c r="G317" s="126">
        <v>475</v>
      </c>
      <c r="H317" s="78"/>
      <c r="I317" s="99" t="s">
        <v>12</v>
      </c>
      <c r="J317" s="116" t="s">
        <v>536</v>
      </c>
      <c r="K317" s="117" t="s">
        <v>544</v>
      </c>
      <c r="L317" s="118" t="s">
        <v>1189</v>
      </c>
      <c r="M317" s="52"/>
      <c r="N317" s="41"/>
      <c r="O317" s="41"/>
      <c r="P317" s="41"/>
      <c r="Q317" s="41"/>
      <c r="R317" s="41"/>
    </row>
    <row r="318" spans="1:18" s="3" customFormat="1" ht="70.5" customHeight="1" x14ac:dyDescent="0.25">
      <c r="A318" s="10">
        <v>287</v>
      </c>
      <c r="B318" s="64" t="s">
        <v>906</v>
      </c>
      <c r="C318" s="64" t="s">
        <v>18</v>
      </c>
      <c r="D318" s="64" t="s">
        <v>907</v>
      </c>
      <c r="E318" s="64">
        <v>10</v>
      </c>
      <c r="F318" s="64" t="s">
        <v>464</v>
      </c>
      <c r="G318" s="126">
        <v>540</v>
      </c>
      <c r="H318" s="78"/>
      <c r="I318" s="99" t="s">
        <v>12</v>
      </c>
      <c r="J318" s="116" t="s">
        <v>536</v>
      </c>
      <c r="K318" s="117" t="s">
        <v>544</v>
      </c>
      <c r="L318" s="118" t="s">
        <v>1550</v>
      </c>
      <c r="M318" s="52"/>
      <c r="N318" s="41"/>
      <c r="O318" s="41"/>
      <c r="P318" s="41"/>
      <c r="Q318" s="41"/>
      <c r="R318" s="41"/>
    </row>
    <row r="319" spans="1:18" s="3" customFormat="1" ht="70.5" customHeight="1" x14ac:dyDescent="0.25">
      <c r="A319" s="10">
        <v>288</v>
      </c>
      <c r="B319" s="64" t="s">
        <v>908</v>
      </c>
      <c r="C319" s="64" t="s">
        <v>18</v>
      </c>
      <c r="D319" s="64" t="s">
        <v>909</v>
      </c>
      <c r="E319" s="64">
        <v>40</v>
      </c>
      <c r="F319" s="64" t="s">
        <v>464</v>
      </c>
      <c r="G319" s="126">
        <v>15.18</v>
      </c>
      <c r="H319" s="78"/>
      <c r="I319" s="99" t="s">
        <v>12</v>
      </c>
      <c r="J319" s="116" t="s">
        <v>536</v>
      </c>
      <c r="K319" s="117" t="s">
        <v>544</v>
      </c>
      <c r="L319" s="118" t="s">
        <v>1551</v>
      </c>
      <c r="M319" s="52"/>
      <c r="N319" s="41"/>
      <c r="O319" s="41"/>
      <c r="P319" s="41"/>
      <c r="Q319" s="41"/>
      <c r="R319" s="41"/>
    </row>
    <row r="320" spans="1:18" s="3" customFormat="1" ht="70.5" customHeight="1" x14ac:dyDescent="0.25">
      <c r="A320" s="10">
        <v>289</v>
      </c>
      <c r="B320" s="64" t="s">
        <v>910</v>
      </c>
      <c r="C320" s="64" t="s">
        <v>18</v>
      </c>
      <c r="D320" s="64" t="s">
        <v>911</v>
      </c>
      <c r="E320" s="64">
        <v>50</v>
      </c>
      <c r="F320" s="64" t="s">
        <v>464</v>
      </c>
      <c r="G320" s="126">
        <v>45</v>
      </c>
      <c r="H320" s="78"/>
      <c r="I320" s="99" t="s">
        <v>12</v>
      </c>
      <c r="J320" s="116" t="s">
        <v>536</v>
      </c>
      <c r="K320" s="105" t="s">
        <v>544</v>
      </c>
      <c r="L320" s="118" t="s">
        <v>1551</v>
      </c>
      <c r="M320" s="52"/>
      <c r="N320" s="41"/>
      <c r="O320" s="41"/>
      <c r="P320" s="41"/>
      <c r="Q320" s="41"/>
      <c r="R320" s="41"/>
    </row>
    <row r="321" spans="1:18" s="3" customFormat="1" ht="70.5" customHeight="1" x14ac:dyDescent="0.25">
      <c r="A321" s="10">
        <v>290</v>
      </c>
      <c r="B321" s="64" t="s">
        <v>912</v>
      </c>
      <c r="C321" s="64" t="s">
        <v>18</v>
      </c>
      <c r="D321" s="64" t="s">
        <v>913</v>
      </c>
      <c r="E321" s="64">
        <v>30</v>
      </c>
      <c r="F321" s="64" t="s">
        <v>464</v>
      </c>
      <c r="G321" s="126">
        <v>65</v>
      </c>
      <c r="H321" s="78"/>
      <c r="I321" s="99" t="s">
        <v>12</v>
      </c>
      <c r="J321" s="116" t="s">
        <v>536</v>
      </c>
      <c r="K321" s="117" t="s">
        <v>544</v>
      </c>
      <c r="L321" s="118" t="s">
        <v>1551</v>
      </c>
      <c r="M321" s="52"/>
      <c r="N321" s="41"/>
      <c r="O321" s="41"/>
      <c r="P321" s="41"/>
      <c r="Q321" s="41"/>
      <c r="R321" s="41"/>
    </row>
    <row r="322" spans="1:18" s="3" customFormat="1" ht="70.5" customHeight="1" x14ac:dyDescent="0.25">
      <c r="A322" s="10">
        <v>291</v>
      </c>
      <c r="B322" s="64" t="s">
        <v>914</v>
      </c>
      <c r="C322" s="64" t="s">
        <v>18</v>
      </c>
      <c r="D322" s="64" t="s">
        <v>915</v>
      </c>
      <c r="E322" s="64">
        <v>20</v>
      </c>
      <c r="F322" s="64" t="s">
        <v>464</v>
      </c>
      <c r="G322" s="126">
        <v>80</v>
      </c>
      <c r="H322" s="78"/>
      <c r="I322" s="99" t="s">
        <v>12</v>
      </c>
      <c r="J322" s="116" t="s">
        <v>536</v>
      </c>
      <c r="K322" s="117" t="s">
        <v>544</v>
      </c>
      <c r="L322" s="118" t="s">
        <v>1551</v>
      </c>
      <c r="M322" s="52"/>
      <c r="N322" s="41"/>
      <c r="O322" s="41"/>
      <c r="P322" s="41"/>
      <c r="Q322" s="41"/>
      <c r="R322" s="41"/>
    </row>
    <row r="323" spans="1:18" s="3" customFormat="1" ht="70.5" customHeight="1" x14ac:dyDescent="0.25">
      <c r="A323" s="10">
        <v>292</v>
      </c>
      <c r="B323" s="64" t="s">
        <v>916</v>
      </c>
      <c r="C323" s="64" t="s">
        <v>18</v>
      </c>
      <c r="D323" s="64" t="s">
        <v>917</v>
      </c>
      <c r="E323" s="64">
        <v>10</v>
      </c>
      <c r="F323" s="64" t="s">
        <v>487</v>
      </c>
      <c r="G323" s="126">
        <v>1445</v>
      </c>
      <c r="H323" s="78"/>
      <c r="I323" s="99" t="s">
        <v>12</v>
      </c>
      <c r="J323" s="116" t="s">
        <v>536</v>
      </c>
      <c r="K323" s="117" t="s">
        <v>544</v>
      </c>
      <c r="L323" s="118" t="s">
        <v>1189</v>
      </c>
      <c r="M323" s="52"/>
      <c r="N323" s="41"/>
      <c r="O323" s="41"/>
      <c r="P323" s="41"/>
      <c r="Q323" s="41"/>
      <c r="R323" s="41"/>
    </row>
    <row r="324" spans="1:18" s="3" customFormat="1" ht="70.5" customHeight="1" x14ac:dyDescent="0.25">
      <c r="A324" s="10">
        <v>293</v>
      </c>
      <c r="B324" s="64" t="s">
        <v>918</v>
      </c>
      <c r="C324" s="64" t="s">
        <v>18</v>
      </c>
      <c r="D324" s="64" t="s">
        <v>919</v>
      </c>
      <c r="E324" s="64">
        <v>6</v>
      </c>
      <c r="F324" s="64" t="s">
        <v>487</v>
      </c>
      <c r="G324" s="126">
        <v>48735</v>
      </c>
      <c r="H324" s="78"/>
      <c r="I324" s="99" t="s">
        <v>12</v>
      </c>
      <c r="J324" s="116" t="s">
        <v>536</v>
      </c>
      <c r="K324" s="117" t="s">
        <v>544</v>
      </c>
      <c r="L324" s="118" t="s">
        <v>1189</v>
      </c>
      <c r="M324" s="52"/>
      <c r="N324" s="41"/>
      <c r="O324" s="41"/>
      <c r="P324" s="41"/>
      <c r="Q324" s="41"/>
      <c r="R324" s="41"/>
    </row>
    <row r="325" spans="1:18" s="3" customFormat="1" ht="70.5" customHeight="1" x14ac:dyDescent="0.25">
      <c r="A325" s="10">
        <v>294</v>
      </c>
      <c r="B325" s="64" t="s">
        <v>920</v>
      </c>
      <c r="C325" s="64" t="s">
        <v>18</v>
      </c>
      <c r="D325" s="64" t="s">
        <v>921</v>
      </c>
      <c r="E325" s="64">
        <v>40</v>
      </c>
      <c r="F325" s="64" t="s">
        <v>464</v>
      </c>
      <c r="G325" s="126">
        <v>240</v>
      </c>
      <c r="H325" s="78"/>
      <c r="I325" s="99" t="s">
        <v>12</v>
      </c>
      <c r="J325" s="116" t="s">
        <v>536</v>
      </c>
      <c r="K325" s="117" t="s">
        <v>544</v>
      </c>
      <c r="L325" s="118" t="s">
        <v>1189</v>
      </c>
      <c r="M325" s="52"/>
      <c r="N325" s="41"/>
      <c r="O325" s="41"/>
      <c r="P325" s="41"/>
      <c r="Q325" s="41"/>
      <c r="R325" s="41"/>
    </row>
    <row r="326" spans="1:18" s="3" customFormat="1" ht="70.5" customHeight="1" x14ac:dyDescent="0.25">
      <c r="A326" s="10">
        <v>295</v>
      </c>
      <c r="B326" s="64" t="s">
        <v>922</v>
      </c>
      <c r="C326" s="64" t="s">
        <v>18</v>
      </c>
      <c r="D326" s="64" t="s">
        <v>923</v>
      </c>
      <c r="E326" s="64">
        <v>15</v>
      </c>
      <c r="F326" s="64" t="s">
        <v>464</v>
      </c>
      <c r="G326" s="126">
        <v>340</v>
      </c>
      <c r="H326" s="78"/>
      <c r="I326" s="99" t="s">
        <v>12</v>
      </c>
      <c r="J326" s="116" t="s">
        <v>536</v>
      </c>
      <c r="K326" s="105" t="s">
        <v>544</v>
      </c>
      <c r="L326" s="118" t="s">
        <v>1189</v>
      </c>
      <c r="M326" s="52"/>
      <c r="N326" s="41"/>
      <c r="O326" s="41"/>
      <c r="P326" s="41"/>
      <c r="Q326" s="41"/>
      <c r="R326" s="41"/>
    </row>
    <row r="327" spans="1:18" s="3" customFormat="1" ht="70.5" customHeight="1" x14ac:dyDescent="0.25">
      <c r="A327" s="10">
        <v>296</v>
      </c>
      <c r="B327" s="64" t="s">
        <v>924</v>
      </c>
      <c r="C327" s="64" t="s">
        <v>18</v>
      </c>
      <c r="D327" s="64" t="s">
        <v>925</v>
      </c>
      <c r="E327" s="64">
        <v>50</v>
      </c>
      <c r="F327" s="64" t="s">
        <v>464</v>
      </c>
      <c r="G327" s="126">
        <v>205.36</v>
      </c>
      <c r="H327" s="78"/>
      <c r="I327" s="99" t="s">
        <v>12</v>
      </c>
      <c r="J327" s="116" t="s">
        <v>536</v>
      </c>
      <c r="K327" s="117" t="s">
        <v>544</v>
      </c>
      <c r="L327" s="118" t="s">
        <v>1189</v>
      </c>
      <c r="M327" s="52"/>
      <c r="N327" s="41"/>
      <c r="O327" s="41"/>
      <c r="P327" s="41"/>
      <c r="Q327" s="41"/>
      <c r="R327" s="41"/>
    </row>
    <row r="328" spans="1:18" s="3" customFormat="1" ht="70.5" customHeight="1" x14ac:dyDescent="0.25">
      <c r="A328" s="10">
        <v>297</v>
      </c>
      <c r="B328" s="64" t="s">
        <v>926</v>
      </c>
      <c r="C328" s="64" t="s">
        <v>18</v>
      </c>
      <c r="D328" s="64" t="s">
        <v>927</v>
      </c>
      <c r="E328" s="64">
        <v>10</v>
      </c>
      <c r="F328" s="64" t="s">
        <v>464</v>
      </c>
      <c r="G328" s="126">
        <v>555</v>
      </c>
      <c r="H328" s="78"/>
      <c r="I328" s="99" t="s">
        <v>12</v>
      </c>
      <c r="J328" s="116" t="s">
        <v>536</v>
      </c>
      <c r="K328" s="117" t="s">
        <v>544</v>
      </c>
      <c r="L328" s="118" t="s">
        <v>1189</v>
      </c>
      <c r="M328" s="52"/>
      <c r="N328" s="41"/>
      <c r="O328" s="41"/>
      <c r="P328" s="41"/>
      <c r="Q328" s="41"/>
      <c r="R328" s="41"/>
    </row>
    <row r="329" spans="1:18" s="3" customFormat="1" ht="70.5" customHeight="1" x14ac:dyDescent="0.25">
      <c r="A329" s="10">
        <v>298</v>
      </c>
      <c r="B329" s="64" t="s">
        <v>928</v>
      </c>
      <c r="C329" s="64" t="s">
        <v>18</v>
      </c>
      <c r="D329" s="64" t="s">
        <v>929</v>
      </c>
      <c r="E329" s="64">
        <v>20</v>
      </c>
      <c r="F329" s="64" t="s">
        <v>464</v>
      </c>
      <c r="G329" s="126">
        <v>1160</v>
      </c>
      <c r="H329" s="78">
        <f t="shared" si="13"/>
        <v>23200</v>
      </c>
      <c r="I329" s="99" t="s">
        <v>12</v>
      </c>
      <c r="J329" s="116" t="s">
        <v>536</v>
      </c>
      <c r="K329" s="117" t="s">
        <v>544</v>
      </c>
      <c r="L329" s="118" t="s">
        <v>1051</v>
      </c>
      <c r="M329" s="52"/>
      <c r="N329" s="41"/>
      <c r="O329" s="41"/>
      <c r="P329" s="41"/>
      <c r="Q329" s="41"/>
      <c r="R329" s="41"/>
    </row>
    <row r="330" spans="1:18" s="3" customFormat="1" ht="70.5" customHeight="1" x14ac:dyDescent="0.25">
      <c r="A330" s="10">
        <v>299</v>
      </c>
      <c r="B330" s="64" t="s">
        <v>930</v>
      </c>
      <c r="C330" s="64" t="s">
        <v>18</v>
      </c>
      <c r="D330" s="64" t="s">
        <v>931</v>
      </c>
      <c r="E330" s="64">
        <v>10</v>
      </c>
      <c r="F330" s="64" t="s">
        <v>464</v>
      </c>
      <c r="G330" s="126">
        <v>1900</v>
      </c>
      <c r="H330" s="78">
        <f t="shared" si="13"/>
        <v>19000</v>
      </c>
      <c r="I330" s="99" t="s">
        <v>12</v>
      </c>
      <c r="J330" s="116" t="s">
        <v>536</v>
      </c>
      <c r="K330" s="117" t="s">
        <v>544</v>
      </c>
      <c r="L330" s="118" t="s">
        <v>1051</v>
      </c>
      <c r="M330" s="52"/>
      <c r="N330" s="41"/>
      <c r="O330" s="41"/>
      <c r="P330" s="41"/>
      <c r="Q330" s="41"/>
      <c r="R330" s="41"/>
    </row>
    <row r="331" spans="1:18" s="3" customFormat="1" ht="70.5" customHeight="1" x14ac:dyDescent="0.25">
      <c r="A331" s="10">
        <v>300</v>
      </c>
      <c r="B331" s="64" t="s">
        <v>932</v>
      </c>
      <c r="C331" s="64" t="s">
        <v>18</v>
      </c>
      <c r="D331" s="64" t="s">
        <v>933</v>
      </c>
      <c r="E331" s="64">
        <v>10</v>
      </c>
      <c r="F331" s="64" t="s">
        <v>464</v>
      </c>
      <c r="G331" s="126">
        <v>2145</v>
      </c>
      <c r="H331" s="78">
        <f t="shared" si="13"/>
        <v>21450</v>
      </c>
      <c r="I331" s="99" t="s">
        <v>12</v>
      </c>
      <c r="J331" s="116" t="s">
        <v>536</v>
      </c>
      <c r="K331" s="117" t="s">
        <v>544</v>
      </c>
      <c r="L331" s="118" t="s">
        <v>1051</v>
      </c>
      <c r="M331" s="52"/>
      <c r="N331" s="41"/>
      <c r="O331" s="41"/>
      <c r="P331" s="41"/>
      <c r="Q331" s="41"/>
      <c r="R331" s="41"/>
    </row>
    <row r="332" spans="1:18" s="3" customFormat="1" ht="70.5" customHeight="1" x14ac:dyDescent="0.25">
      <c r="A332" s="10">
        <v>301</v>
      </c>
      <c r="B332" s="64" t="s">
        <v>934</v>
      </c>
      <c r="C332" s="64" t="s">
        <v>18</v>
      </c>
      <c r="D332" s="64" t="s">
        <v>935</v>
      </c>
      <c r="E332" s="64">
        <v>10</v>
      </c>
      <c r="F332" s="64" t="s">
        <v>464</v>
      </c>
      <c r="G332" s="126">
        <v>3670</v>
      </c>
      <c r="H332" s="78">
        <f t="shared" si="13"/>
        <v>36700</v>
      </c>
      <c r="I332" s="99" t="s">
        <v>12</v>
      </c>
      <c r="J332" s="116" t="s">
        <v>536</v>
      </c>
      <c r="K332" s="105" t="s">
        <v>544</v>
      </c>
      <c r="L332" s="118" t="s">
        <v>1051</v>
      </c>
      <c r="M332" s="52"/>
      <c r="N332" s="41"/>
      <c r="O332" s="41"/>
      <c r="P332" s="41"/>
      <c r="Q332" s="41"/>
      <c r="R332" s="41"/>
    </row>
    <row r="333" spans="1:18" s="3" customFormat="1" ht="70.5" customHeight="1" x14ac:dyDescent="0.25">
      <c r="A333" s="10">
        <v>302</v>
      </c>
      <c r="B333" s="64" t="s">
        <v>936</v>
      </c>
      <c r="C333" s="64" t="s">
        <v>18</v>
      </c>
      <c r="D333" s="64" t="s">
        <v>937</v>
      </c>
      <c r="E333" s="64">
        <v>30</v>
      </c>
      <c r="F333" s="64" t="s">
        <v>464</v>
      </c>
      <c r="G333" s="126">
        <v>7225</v>
      </c>
      <c r="H333" s="78">
        <f t="shared" si="13"/>
        <v>216750</v>
      </c>
      <c r="I333" s="99" t="s">
        <v>12</v>
      </c>
      <c r="J333" s="116" t="s">
        <v>536</v>
      </c>
      <c r="K333" s="117" t="s">
        <v>544</v>
      </c>
      <c r="L333" s="118" t="s">
        <v>1051</v>
      </c>
      <c r="M333" s="52"/>
      <c r="N333" s="41"/>
      <c r="O333" s="41"/>
      <c r="P333" s="41"/>
      <c r="Q333" s="41"/>
      <c r="R333" s="41"/>
    </row>
    <row r="334" spans="1:18" s="3" customFormat="1" ht="70.5" customHeight="1" x14ac:dyDescent="0.25">
      <c r="A334" s="10">
        <v>303</v>
      </c>
      <c r="B334" s="64" t="s">
        <v>938</v>
      </c>
      <c r="C334" s="64" t="s">
        <v>18</v>
      </c>
      <c r="D334" s="64" t="s">
        <v>939</v>
      </c>
      <c r="E334" s="64">
        <v>40</v>
      </c>
      <c r="F334" s="64" t="s">
        <v>464</v>
      </c>
      <c r="G334" s="126">
        <v>235</v>
      </c>
      <c r="H334" s="78">
        <f t="shared" si="13"/>
        <v>9400</v>
      </c>
      <c r="I334" s="99" t="s">
        <v>12</v>
      </c>
      <c r="J334" s="116" t="s">
        <v>536</v>
      </c>
      <c r="K334" s="117" t="s">
        <v>544</v>
      </c>
      <c r="L334" s="118" t="s">
        <v>1051</v>
      </c>
      <c r="M334" s="52"/>
      <c r="N334" s="41"/>
      <c r="O334" s="41"/>
      <c r="P334" s="41"/>
      <c r="Q334" s="41"/>
      <c r="R334" s="41"/>
    </row>
    <row r="335" spans="1:18" s="3" customFormat="1" ht="70.5" customHeight="1" x14ac:dyDescent="0.25">
      <c r="A335" s="10">
        <v>304</v>
      </c>
      <c r="B335" s="64" t="s">
        <v>940</v>
      </c>
      <c r="C335" s="64" t="s">
        <v>18</v>
      </c>
      <c r="D335" s="64" t="s">
        <v>941</v>
      </c>
      <c r="E335" s="64">
        <v>20</v>
      </c>
      <c r="F335" s="64" t="s">
        <v>464</v>
      </c>
      <c r="G335" s="126">
        <v>625</v>
      </c>
      <c r="H335" s="78">
        <f t="shared" si="13"/>
        <v>12500</v>
      </c>
      <c r="I335" s="99" t="s">
        <v>12</v>
      </c>
      <c r="J335" s="116" t="s">
        <v>536</v>
      </c>
      <c r="K335" s="117" t="s">
        <v>544</v>
      </c>
      <c r="L335" s="118" t="s">
        <v>1051</v>
      </c>
      <c r="M335" s="52"/>
      <c r="N335" s="41"/>
      <c r="O335" s="41"/>
      <c r="P335" s="41"/>
      <c r="Q335" s="41"/>
      <c r="R335" s="41"/>
    </row>
    <row r="336" spans="1:18" s="3" customFormat="1" ht="70.5" customHeight="1" x14ac:dyDescent="0.25">
      <c r="A336" s="10">
        <v>305</v>
      </c>
      <c r="B336" s="64" t="s">
        <v>942</v>
      </c>
      <c r="C336" s="64" t="s">
        <v>18</v>
      </c>
      <c r="D336" s="64" t="s">
        <v>943</v>
      </c>
      <c r="E336" s="64">
        <v>50</v>
      </c>
      <c r="F336" s="64" t="s">
        <v>464</v>
      </c>
      <c r="G336" s="126">
        <v>17.86</v>
      </c>
      <c r="H336" s="78"/>
      <c r="I336" s="99" t="s">
        <v>12</v>
      </c>
      <c r="J336" s="116" t="s">
        <v>536</v>
      </c>
      <c r="K336" s="117" t="s">
        <v>544</v>
      </c>
      <c r="L336" s="118" t="s">
        <v>1551</v>
      </c>
      <c r="M336" s="52"/>
      <c r="N336" s="41"/>
      <c r="O336" s="41"/>
      <c r="P336" s="41"/>
      <c r="Q336" s="41"/>
      <c r="R336" s="41"/>
    </row>
    <row r="337" spans="1:18" s="3" customFormat="1" ht="70.5" customHeight="1" x14ac:dyDescent="0.25">
      <c r="A337" s="10">
        <v>306</v>
      </c>
      <c r="B337" s="64" t="s">
        <v>944</v>
      </c>
      <c r="C337" s="64" t="s">
        <v>18</v>
      </c>
      <c r="D337" s="64" t="s">
        <v>945</v>
      </c>
      <c r="E337" s="64">
        <v>30</v>
      </c>
      <c r="F337" s="64" t="s">
        <v>464</v>
      </c>
      <c r="G337" s="126">
        <v>55</v>
      </c>
      <c r="H337" s="78"/>
      <c r="I337" s="99" t="s">
        <v>12</v>
      </c>
      <c r="J337" s="116" t="s">
        <v>536</v>
      </c>
      <c r="K337" s="117" t="s">
        <v>544</v>
      </c>
      <c r="L337" s="118" t="s">
        <v>1551</v>
      </c>
      <c r="M337" s="52"/>
      <c r="N337" s="41"/>
      <c r="O337" s="41"/>
      <c r="P337" s="41"/>
      <c r="Q337" s="41"/>
      <c r="R337" s="41"/>
    </row>
    <row r="338" spans="1:18" s="3" customFormat="1" ht="70.5" customHeight="1" x14ac:dyDescent="0.25">
      <c r="A338" s="10">
        <v>307</v>
      </c>
      <c r="B338" s="64" t="s">
        <v>946</v>
      </c>
      <c r="C338" s="64" t="s">
        <v>18</v>
      </c>
      <c r="D338" s="64" t="s">
        <v>947</v>
      </c>
      <c r="E338" s="64">
        <v>30</v>
      </c>
      <c r="F338" s="64" t="s">
        <v>464</v>
      </c>
      <c r="G338" s="126">
        <v>120</v>
      </c>
      <c r="H338" s="78"/>
      <c r="I338" s="99" t="s">
        <v>12</v>
      </c>
      <c r="J338" s="116" t="s">
        <v>536</v>
      </c>
      <c r="K338" s="105" t="s">
        <v>544</v>
      </c>
      <c r="L338" s="118" t="s">
        <v>1551</v>
      </c>
      <c r="M338" s="52"/>
      <c r="N338" s="41"/>
      <c r="O338" s="41"/>
      <c r="P338" s="41"/>
      <c r="Q338" s="41"/>
      <c r="R338" s="41"/>
    </row>
    <row r="339" spans="1:18" s="3" customFormat="1" ht="70.5" customHeight="1" x14ac:dyDescent="0.25">
      <c r="A339" s="10">
        <v>308</v>
      </c>
      <c r="B339" s="64" t="s">
        <v>948</v>
      </c>
      <c r="C339" s="64" t="s">
        <v>18</v>
      </c>
      <c r="D339" s="64" t="s">
        <v>949</v>
      </c>
      <c r="E339" s="64">
        <v>20</v>
      </c>
      <c r="F339" s="64" t="s">
        <v>464</v>
      </c>
      <c r="G339" s="126">
        <v>165</v>
      </c>
      <c r="H339" s="78"/>
      <c r="I339" s="99" t="s">
        <v>12</v>
      </c>
      <c r="J339" s="116" t="s">
        <v>536</v>
      </c>
      <c r="K339" s="117" t="s">
        <v>544</v>
      </c>
      <c r="L339" s="118" t="s">
        <v>1551</v>
      </c>
      <c r="M339" s="52"/>
      <c r="N339" s="41"/>
      <c r="O339" s="41"/>
      <c r="P339" s="41"/>
      <c r="Q339" s="41"/>
      <c r="R339" s="41"/>
    </row>
    <row r="340" spans="1:18" s="3" customFormat="1" ht="70.5" customHeight="1" x14ac:dyDescent="0.25">
      <c r="A340" s="10">
        <v>309</v>
      </c>
      <c r="B340" s="64" t="s">
        <v>950</v>
      </c>
      <c r="C340" s="64" t="s">
        <v>18</v>
      </c>
      <c r="D340" s="64" t="s">
        <v>951</v>
      </c>
      <c r="E340" s="64">
        <v>15</v>
      </c>
      <c r="F340" s="64" t="s">
        <v>464</v>
      </c>
      <c r="G340" s="126">
        <v>805</v>
      </c>
      <c r="H340" s="78"/>
      <c r="I340" s="99" t="s">
        <v>12</v>
      </c>
      <c r="J340" s="116" t="s">
        <v>536</v>
      </c>
      <c r="K340" s="117" t="s">
        <v>544</v>
      </c>
      <c r="L340" s="118" t="s">
        <v>1189</v>
      </c>
      <c r="M340" s="52"/>
      <c r="N340" s="41"/>
      <c r="O340" s="41"/>
      <c r="P340" s="41"/>
      <c r="Q340" s="41"/>
      <c r="R340" s="41"/>
    </row>
    <row r="341" spans="1:18" s="3" customFormat="1" ht="70.5" customHeight="1" x14ac:dyDescent="0.25">
      <c r="A341" s="10">
        <v>310</v>
      </c>
      <c r="B341" s="64" t="s">
        <v>952</v>
      </c>
      <c r="C341" s="64" t="s">
        <v>18</v>
      </c>
      <c r="D341" s="64" t="s">
        <v>953</v>
      </c>
      <c r="E341" s="64">
        <v>40</v>
      </c>
      <c r="F341" s="64" t="s">
        <v>464</v>
      </c>
      <c r="G341" s="126">
        <v>290</v>
      </c>
      <c r="H341" s="78">
        <f t="shared" si="13"/>
        <v>11600</v>
      </c>
      <c r="I341" s="99" t="s">
        <v>12</v>
      </c>
      <c r="J341" s="116" t="s">
        <v>536</v>
      </c>
      <c r="K341" s="117" t="s">
        <v>544</v>
      </c>
      <c r="L341" s="118" t="s">
        <v>1051</v>
      </c>
      <c r="M341" s="52"/>
      <c r="N341" s="41"/>
      <c r="O341" s="41"/>
      <c r="P341" s="41"/>
      <c r="Q341" s="41"/>
      <c r="R341" s="41"/>
    </row>
    <row r="342" spans="1:18" s="3" customFormat="1" ht="70.5" customHeight="1" x14ac:dyDescent="0.25">
      <c r="A342" s="10">
        <v>311</v>
      </c>
      <c r="B342" s="64" t="s">
        <v>954</v>
      </c>
      <c r="C342" s="64" t="s">
        <v>18</v>
      </c>
      <c r="D342" s="64" t="s">
        <v>955</v>
      </c>
      <c r="E342" s="64">
        <v>10</v>
      </c>
      <c r="F342" s="64" t="s">
        <v>464</v>
      </c>
      <c r="G342" s="126">
        <v>310</v>
      </c>
      <c r="H342" s="78"/>
      <c r="I342" s="99" t="s">
        <v>12</v>
      </c>
      <c r="J342" s="116" t="s">
        <v>536</v>
      </c>
      <c r="K342" s="117" t="s">
        <v>544</v>
      </c>
      <c r="L342" s="118" t="s">
        <v>1551</v>
      </c>
      <c r="M342" s="52"/>
      <c r="N342" s="41"/>
      <c r="O342" s="41"/>
      <c r="P342" s="41"/>
      <c r="Q342" s="41"/>
      <c r="R342" s="41"/>
    </row>
    <row r="343" spans="1:18" s="3" customFormat="1" ht="70.5" customHeight="1" x14ac:dyDescent="0.25">
      <c r="A343" s="10">
        <v>312</v>
      </c>
      <c r="B343" s="64" t="s">
        <v>746</v>
      </c>
      <c r="C343" s="64" t="s">
        <v>18</v>
      </c>
      <c r="D343" s="64" t="s">
        <v>956</v>
      </c>
      <c r="E343" s="64">
        <v>4</v>
      </c>
      <c r="F343" s="64" t="s">
        <v>464</v>
      </c>
      <c r="G343" s="126">
        <v>1500</v>
      </c>
      <c r="H343" s="78">
        <f t="shared" ref="H343:H390" si="14">E343*G343</f>
        <v>6000</v>
      </c>
      <c r="I343" s="99" t="s">
        <v>12</v>
      </c>
      <c r="J343" s="116" t="s">
        <v>536</v>
      </c>
      <c r="K343" s="117" t="s">
        <v>544</v>
      </c>
      <c r="L343" s="118" t="s">
        <v>1051</v>
      </c>
      <c r="M343" s="52"/>
      <c r="N343" s="41"/>
      <c r="O343" s="41"/>
      <c r="P343" s="41"/>
      <c r="Q343" s="41"/>
      <c r="R343" s="41"/>
    </row>
    <row r="344" spans="1:18" s="3" customFormat="1" ht="70.5" customHeight="1" x14ac:dyDescent="0.25">
      <c r="A344" s="10">
        <v>313</v>
      </c>
      <c r="B344" s="64" t="s">
        <v>957</v>
      </c>
      <c r="C344" s="64" t="s">
        <v>18</v>
      </c>
      <c r="D344" s="64" t="s">
        <v>958</v>
      </c>
      <c r="E344" s="64">
        <v>100</v>
      </c>
      <c r="F344" s="64" t="s">
        <v>464</v>
      </c>
      <c r="G344" s="126">
        <v>735</v>
      </c>
      <c r="H344" s="78">
        <f t="shared" si="14"/>
        <v>73500</v>
      </c>
      <c r="I344" s="99" t="s">
        <v>12</v>
      </c>
      <c r="J344" s="116" t="s">
        <v>536</v>
      </c>
      <c r="K344" s="105" t="s">
        <v>544</v>
      </c>
      <c r="L344" s="118" t="s">
        <v>1051</v>
      </c>
      <c r="M344" s="52"/>
      <c r="N344" s="41"/>
      <c r="O344" s="41"/>
      <c r="P344" s="41"/>
      <c r="Q344" s="41"/>
      <c r="R344" s="41"/>
    </row>
    <row r="345" spans="1:18" s="3" customFormat="1" ht="70.5" customHeight="1" x14ac:dyDescent="0.25">
      <c r="A345" s="10">
        <v>314</v>
      </c>
      <c r="B345" s="64" t="s">
        <v>959</v>
      </c>
      <c r="C345" s="64" t="s">
        <v>18</v>
      </c>
      <c r="D345" s="64" t="s">
        <v>960</v>
      </c>
      <c r="E345" s="64">
        <v>100</v>
      </c>
      <c r="F345" s="64" t="s">
        <v>464</v>
      </c>
      <c r="G345" s="126">
        <v>840</v>
      </c>
      <c r="H345" s="78">
        <f t="shared" si="14"/>
        <v>84000</v>
      </c>
      <c r="I345" s="99" t="s">
        <v>12</v>
      </c>
      <c r="J345" s="116" t="s">
        <v>536</v>
      </c>
      <c r="K345" s="117" t="s">
        <v>544</v>
      </c>
      <c r="L345" s="118" t="s">
        <v>1051</v>
      </c>
      <c r="M345" s="52"/>
      <c r="N345" s="41"/>
      <c r="O345" s="41"/>
      <c r="P345" s="41"/>
      <c r="Q345" s="41"/>
      <c r="R345" s="41"/>
    </row>
    <row r="346" spans="1:18" s="3" customFormat="1" ht="70.5" customHeight="1" x14ac:dyDescent="0.25">
      <c r="A346" s="10">
        <v>315</v>
      </c>
      <c r="B346" s="64" t="s">
        <v>961</v>
      </c>
      <c r="C346" s="64" t="s">
        <v>18</v>
      </c>
      <c r="D346" s="64" t="s">
        <v>962</v>
      </c>
      <c r="E346" s="64">
        <v>11</v>
      </c>
      <c r="F346" s="64" t="s">
        <v>464</v>
      </c>
      <c r="G346" s="126">
        <v>8080.36</v>
      </c>
      <c r="H346" s="78"/>
      <c r="I346" s="99" t="s">
        <v>12</v>
      </c>
      <c r="J346" s="116" t="s">
        <v>536</v>
      </c>
      <c r="K346" s="117" t="s">
        <v>544</v>
      </c>
      <c r="L346" s="118" t="s">
        <v>1186</v>
      </c>
      <c r="M346" s="52"/>
      <c r="N346" s="41"/>
      <c r="O346" s="41"/>
      <c r="P346" s="41"/>
      <c r="Q346" s="41"/>
      <c r="R346" s="41"/>
    </row>
    <row r="347" spans="1:18" s="3" customFormat="1" ht="70.5" customHeight="1" x14ac:dyDescent="0.25">
      <c r="A347" s="10">
        <v>316</v>
      </c>
      <c r="B347" s="64" t="s">
        <v>963</v>
      </c>
      <c r="C347" s="64" t="s">
        <v>18</v>
      </c>
      <c r="D347" s="64" t="s">
        <v>964</v>
      </c>
      <c r="E347" s="64">
        <v>30</v>
      </c>
      <c r="F347" s="64" t="s">
        <v>464</v>
      </c>
      <c r="G347" s="126">
        <v>8140</v>
      </c>
      <c r="H347" s="78">
        <f t="shared" si="14"/>
        <v>244200</v>
      </c>
      <c r="I347" s="99" t="s">
        <v>12</v>
      </c>
      <c r="J347" s="116" t="s">
        <v>536</v>
      </c>
      <c r="K347" s="117" t="s">
        <v>544</v>
      </c>
      <c r="L347" s="118" t="s">
        <v>1051</v>
      </c>
      <c r="M347" s="52"/>
      <c r="N347" s="41"/>
      <c r="O347" s="41"/>
      <c r="P347" s="41"/>
      <c r="Q347" s="41"/>
      <c r="R347" s="41"/>
    </row>
    <row r="348" spans="1:18" s="3" customFormat="1" ht="70.5" customHeight="1" x14ac:dyDescent="0.25">
      <c r="A348" s="10">
        <v>317</v>
      </c>
      <c r="B348" s="64" t="s">
        <v>965</v>
      </c>
      <c r="C348" s="64" t="s">
        <v>18</v>
      </c>
      <c r="D348" s="64" t="s">
        <v>966</v>
      </c>
      <c r="E348" s="64">
        <v>30</v>
      </c>
      <c r="F348" s="64" t="s">
        <v>464</v>
      </c>
      <c r="G348" s="126">
        <v>6500</v>
      </c>
      <c r="H348" s="78">
        <f t="shared" si="14"/>
        <v>195000</v>
      </c>
      <c r="I348" s="99" t="s">
        <v>12</v>
      </c>
      <c r="J348" s="116" t="s">
        <v>536</v>
      </c>
      <c r="K348" s="117" t="s">
        <v>544</v>
      </c>
      <c r="L348" s="118" t="s">
        <v>1051</v>
      </c>
      <c r="M348" s="52"/>
      <c r="N348" s="41"/>
      <c r="O348" s="41"/>
      <c r="P348" s="41"/>
      <c r="Q348" s="41"/>
      <c r="R348" s="41"/>
    </row>
    <row r="349" spans="1:18" s="3" customFormat="1" ht="70.5" customHeight="1" x14ac:dyDescent="0.25">
      <c r="A349" s="10">
        <v>318</v>
      </c>
      <c r="B349" s="64" t="s">
        <v>967</v>
      </c>
      <c r="C349" s="64" t="s">
        <v>18</v>
      </c>
      <c r="D349" s="64" t="s">
        <v>968</v>
      </c>
      <c r="E349" s="64">
        <v>50</v>
      </c>
      <c r="F349" s="64" t="s">
        <v>464</v>
      </c>
      <c r="G349" s="126">
        <v>50</v>
      </c>
      <c r="H349" s="78"/>
      <c r="I349" s="99" t="s">
        <v>12</v>
      </c>
      <c r="J349" s="116" t="s">
        <v>536</v>
      </c>
      <c r="K349" s="117" t="s">
        <v>544</v>
      </c>
      <c r="L349" s="118" t="s">
        <v>1186</v>
      </c>
      <c r="M349" s="52"/>
      <c r="N349" s="41"/>
      <c r="O349" s="41"/>
      <c r="P349" s="41"/>
      <c r="Q349" s="41"/>
      <c r="R349" s="41"/>
    </row>
    <row r="350" spans="1:18" s="3" customFormat="1" ht="70.5" customHeight="1" x14ac:dyDescent="0.25">
      <c r="A350" s="10">
        <v>319</v>
      </c>
      <c r="B350" s="64" t="s">
        <v>969</v>
      </c>
      <c r="C350" s="64" t="s">
        <v>18</v>
      </c>
      <c r="D350" s="64" t="s">
        <v>970</v>
      </c>
      <c r="E350" s="64">
        <v>1</v>
      </c>
      <c r="F350" s="64" t="s">
        <v>464</v>
      </c>
      <c r="G350" s="126">
        <v>31200</v>
      </c>
      <c r="H350" s="78"/>
      <c r="I350" s="99" t="s">
        <v>12</v>
      </c>
      <c r="J350" s="116" t="s">
        <v>536</v>
      </c>
      <c r="K350" s="105" t="s">
        <v>544</v>
      </c>
      <c r="L350" s="118" t="s">
        <v>1186</v>
      </c>
      <c r="M350" s="52"/>
      <c r="N350" s="41"/>
      <c r="O350" s="41"/>
      <c r="P350" s="41"/>
      <c r="Q350" s="41"/>
      <c r="R350" s="41"/>
    </row>
    <row r="351" spans="1:18" s="3" customFormat="1" ht="70.5" customHeight="1" x14ac:dyDescent="0.25">
      <c r="A351" s="10">
        <v>320</v>
      </c>
      <c r="B351" s="64" t="s">
        <v>971</v>
      </c>
      <c r="C351" s="64" t="s">
        <v>18</v>
      </c>
      <c r="D351" s="64" t="s">
        <v>972</v>
      </c>
      <c r="E351" s="64">
        <v>5</v>
      </c>
      <c r="F351" s="64" t="s">
        <v>336</v>
      </c>
      <c r="G351" s="126">
        <v>28500</v>
      </c>
      <c r="H351" s="78">
        <f t="shared" si="14"/>
        <v>142500</v>
      </c>
      <c r="I351" s="99" t="s">
        <v>12</v>
      </c>
      <c r="J351" s="116" t="s">
        <v>536</v>
      </c>
      <c r="K351" s="117" t="s">
        <v>544</v>
      </c>
      <c r="L351" s="118" t="s">
        <v>1051</v>
      </c>
      <c r="M351" s="52"/>
      <c r="N351" s="41"/>
      <c r="O351" s="41"/>
      <c r="P351" s="41"/>
      <c r="Q351" s="41"/>
      <c r="R351" s="41"/>
    </row>
    <row r="352" spans="1:18" s="3" customFormat="1" ht="70.5" customHeight="1" x14ac:dyDescent="0.25">
      <c r="A352" s="10">
        <v>321</v>
      </c>
      <c r="B352" s="64" t="s">
        <v>973</v>
      </c>
      <c r="C352" s="64" t="s">
        <v>18</v>
      </c>
      <c r="D352" s="64" t="s">
        <v>974</v>
      </c>
      <c r="E352" s="64">
        <v>5</v>
      </c>
      <c r="F352" s="64" t="s">
        <v>336</v>
      </c>
      <c r="G352" s="126">
        <v>28500</v>
      </c>
      <c r="H352" s="78">
        <f t="shared" si="14"/>
        <v>142500</v>
      </c>
      <c r="I352" s="99" t="s">
        <v>12</v>
      </c>
      <c r="J352" s="116" t="s">
        <v>536</v>
      </c>
      <c r="K352" s="117" t="s">
        <v>544</v>
      </c>
      <c r="L352" s="118" t="s">
        <v>1051</v>
      </c>
      <c r="M352" s="52"/>
      <c r="N352" s="41"/>
      <c r="O352" s="41"/>
      <c r="P352" s="41"/>
      <c r="Q352" s="41"/>
      <c r="R352" s="41"/>
    </row>
    <row r="353" spans="1:18" s="3" customFormat="1" ht="70.5" customHeight="1" x14ac:dyDescent="0.25">
      <c r="A353" s="10">
        <v>322</v>
      </c>
      <c r="B353" s="64" t="s">
        <v>975</v>
      </c>
      <c r="C353" s="64" t="s">
        <v>18</v>
      </c>
      <c r="D353" s="64" t="s">
        <v>976</v>
      </c>
      <c r="E353" s="64">
        <v>6</v>
      </c>
      <c r="F353" s="64" t="s">
        <v>464</v>
      </c>
      <c r="G353" s="126">
        <v>6320</v>
      </c>
      <c r="H353" s="78">
        <f t="shared" si="14"/>
        <v>37920</v>
      </c>
      <c r="I353" s="99" t="s">
        <v>12</v>
      </c>
      <c r="J353" s="116" t="s">
        <v>536</v>
      </c>
      <c r="K353" s="117" t="s">
        <v>544</v>
      </c>
      <c r="L353" s="118" t="s">
        <v>1051</v>
      </c>
      <c r="M353" s="52"/>
      <c r="N353" s="41"/>
      <c r="O353" s="41"/>
      <c r="P353" s="41"/>
      <c r="Q353" s="41"/>
      <c r="R353" s="41"/>
    </row>
    <row r="354" spans="1:18" s="3" customFormat="1" ht="70.5" customHeight="1" x14ac:dyDescent="0.25">
      <c r="A354" s="10">
        <v>323</v>
      </c>
      <c r="B354" s="64" t="s">
        <v>977</v>
      </c>
      <c r="C354" s="64" t="s">
        <v>18</v>
      </c>
      <c r="D354" s="64" t="s">
        <v>978</v>
      </c>
      <c r="E354" s="64">
        <v>5</v>
      </c>
      <c r="F354" s="64" t="s">
        <v>464</v>
      </c>
      <c r="G354" s="126">
        <v>2310</v>
      </c>
      <c r="H354" s="78"/>
      <c r="I354" s="99" t="s">
        <v>12</v>
      </c>
      <c r="J354" s="116" t="s">
        <v>536</v>
      </c>
      <c r="K354" s="117" t="s">
        <v>544</v>
      </c>
      <c r="L354" s="118" t="s">
        <v>1552</v>
      </c>
      <c r="M354" s="52"/>
      <c r="N354" s="41"/>
      <c r="O354" s="41"/>
      <c r="P354" s="41"/>
      <c r="Q354" s="41"/>
      <c r="R354" s="41"/>
    </row>
    <row r="355" spans="1:18" s="3" customFormat="1" ht="70.5" customHeight="1" x14ac:dyDescent="0.25">
      <c r="A355" s="10">
        <v>324</v>
      </c>
      <c r="B355" s="64" t="s">
        <v>984</v>
      </c>
      <c r="C355" s="64" t="s">
        <v>18</v>
      </c>
      <c r="D355" s="64" t="s">
        <v>979</v>
      </c>
      <c r="E355" s="64">
        <v>10</v>
      </c>
      <c r="F355" s="64" t="s">
        <v>464</v>
      </c>
      <c r="G355" s="126">
        <v>570</v>
      </c>
      <c r="H355" s="78"/>
      <c r="I355" s="99" t="s">
        <v>12</v>
      </c>
      <c r="J355" s="116" t="s">
        <v>536</v>
      </c>
      <c r="K355" s="117" t="s">
        <v>544</v>
      </c>
      <c r="L355" s="118" t="s">
        <v>1552</v>
      </c>
      <c r="M355" s="52"/>
      <c r="N355" s="41"/>
      <c r="O355" s="41"/>
      <c r="P355" s="41"/>
      <c r="Q355" s="41"/>
      <c r="R355" s="41"/>
    </row>
    <row r="356" spans="1:18" s="3" customFormat="1" ht="70.5" customHeight="1" x14ac:dyDescent="0.25">
      <c r="A356" s="10">
        <v>325</v>
      </c>
      <c r="B356" s="64" t="s">
        <v>980</v>
      </c>
      <c r="C356" s="64" t="s">
        <v>18</v>
      </c>
      <c r="D356" s="64" t="s">
        <v>981</v>
      </c>
      <c r="E356" s="64">
        <v>10</v>
      </c>
      <c r="F356" s="64" t="s">
        <v>464</v>
      </c>
      <c r="G356" s="126">
        <v>830</v>
      </c>
      <c r="H356" s="78">
        <f t="shared" si="14"/>
        <v>8300</v>
      </c>
      <c r="I356" s="99" t="s">
        <v>12</v>
      </c>
      <c r="J356" s="116" t="s">
        <v>536</v>
      </c>
      <c r="K356" s="105" t="s">
        <v>544</v>
      </c>
      <c r="L356" s="118" t="s">
        <v>1051</v>
      </c>
      <c r="M356" s="52"/>
      <c r="N356" s="41"/>
      <c r="O356" s="41"/>
      <c r="P356" s="41"/>
      <c r="Q356" s="41"/>
      <c r="R356" s="41"/>
    </row>
    <row r="357" spans="1:18" s="3" customFormat="1" ht="70.5" customHeight="1" x14ac:dyDescent="0.25">
      <c r="A357" s="10">
        <v>326</v>
      </c>
      <c r="B357" s="64" t="s">
        <v>982</v>
      </c>
      <c r="C357" s="64" t="s">
        <v>18</v>
      </c>
      <c r="D357" s="64" t="s">
        <v>983</v>
      </c>
      <c r="E357" s="64">
        <v>10</v>
      </c>
      <c r="F357" s="64" t="s">
        <v>464</v>
      </c>
      <c r="G357" s="126">
        <v>1090</v>
      </c>
      <c r="H357" s="78">
        <f t="shared" si="14"/>
        <v>10900</v>
      </c>
      <c r="I357" s="99" t="s">
        <v>12</v>
      </c>
      <c r="J357" s="116" t="s">
        <v>536</v>
      </c>
      <c r="K357" s="117" t="s">
        <v>544</v>
      </c>
      <c r="L357" s="118" t="s">
        <v>1051</v>
      </c>
      <c r="M357" s="52"/>
      <c r="N357" s="41"/>
      <c r="O357" s="41"/>
      <c r="P357" s="41"/>
      <c r="Q357" s="41"/>
      <c r="R357" s="41"/>
    </row>
    <row r="358" spans="1:18" s="3" customFormat="1" ht="70.5" customHeight="1" x14ac:dyDescent="0.25">
      <c r="A358" s="10">
        <v>327</v>
      </c>
      <c r="B358" s="64" t="s">
        <v>984</v>
      </c>
      <c r="C358" s="64" t="s">
        <v>18</v>
      </c>
      <c r="D358" s="64" t="s">
        <v>985</v>
      </c>
      <c r="E358" s="64">
        <v>10</v>
      </c>
      <c r="F358" s="64" t="s">
        <v>464</v>
      </c>
      <c r="G358" s="126">
        <v>585</v>
      </c>
      <c r="H358" s="78"/>
      <c r="I358" s="99" t="s">
        <v>12</v>
      </c>
      <c r="J358" s="116" t="s">
        <v>536</v>
      </c>
      <c r="K358" s="117" t="s">
        <v>544</v>
      </c>
      <c r="L358" s="118" t="s">
        <v>1552</v>
      </c>
      <c r="M358" s="52"/>
      <c r="N358" s="41"/>
      <c r="O358" s="41"/>
      <c r="P358" s="41"/>
      <c r="Q358" s="41"/>
      <c r="R358" s="41"/>
    </row>
    <row r="359" spans="1:18" s="3" customFormat="1" ht="70.5" customHeight="1" x14ac:dyDescent="0.25">
      <c r="A359" s="10">
        <v>328</v>
      </c>
      <c r="B359" s="64" t="s">
        <v>986</v>
      </c>
      <c r="C359" s="64" t="s">
        <v>18</v>
      </c>
      <c r="D359" s="64" t="s">
        <v>987</v>
      </c>
      <c r="E359" s="64">
        <v>10</v>
      </c>
      <c r="F359" s="64" t="s">
        <v>464</v>
      </c>
      <c r="G359" s="126">
        <v>905</v>
      </c>
      <c r="H359" s="78">
        <f t="shared" si="14"/>
        <v>9050</v>
      </c>
      <c r="I359" s="99" t="s">
        <v>12</v>
      </c>
      <c r="J359" s="116" t="s">
        <v>536</v>
      </c>
      <c r="K359" s="117" t="s">
        <v>544</v>
      </c>
      <c r="L359" s="118" t="s">
        <v>1051</v>
      </c>
      <c r="M359" s="52"/>
      <c r="N359" s="41"/>
      <c r="O359" s="41"/>
      <c r="P359" s="41"/>
      <c r="Q359" s="41"/>
      <c r="R359" s="41"/>
    </row>
    <row r="360" spans="1:18" s="3" customFormat="1" ht="70.5" customHeight="1" x14ac:dyDescent="0.25">
      <c r="A360" s="10">
        <v>329</v>
      </c>
      <c r="B360" s="64" t="s">
        <v>988</v>
      </c>
      <c r="C360" s="64" t="s">
        <v>18</v>
      </c>
      <c r="D360" s="64" t="s">
        <v>989</v>
      </c>
      <c r="E360" s="64">
        <v>10</v>
      </c>
      <c r="F360" s="64" t="s">
        <v>464</v>
      </c>
      <c r="G360" s="126">
        <v>1125</v>
      </c>
      <c r="H360" s="78">
        <f t="shared" si="14"/>
        <v>11250</v>
      </c>
      <c r="I360" s="99" t="s">
        <v>12</v>
      </c>
      <c r="J360" s="116" t="s">
        <v>536</v>
      </c>
      <c r="K360" s="117" t="s">
        <v>544</v>
      </c>
      <c r="L360" s="118" t="s">
        <v>1051</v>
      </c>
      <c r="M360" s="52"/>
      <c r="N360" s="41"/>
      <c r="O360" s="41"/>
      <c r="P360" s="41"/>
      <c r="Q360" s="41"/>
      <c r="R360" s="41"/>
    </row>
    <row r="361" spans="1:18" s="3" customFormat="1" ht="70.5" customHeight="1" x14ac:dyDescent="0.25">
      <c r="A361" s="10">
        <v>330</v>
      </c>
      <c r="B361" s="64" t="s">
        <v>990</v>
      </c>
      <c r="C361" s="64" t="s">
        <v>18</v>
      </c>
      <c r="D361" s="64" t="s">
        <v>991</v>
      </c>
      <c r="E361" s="64">
        <v>300</v>
      </c>
      <c r="F361" s="64" t="s">
        <v>464</v>
      </c>
      <c r="G361" s="126">
        <v>410</v>
      </c>
      <c r="H361" s="78">
        <f t="shared" si="14"/>
        <v>123000</v>
      </c>
      <c r="I361" s="99" t="s">
        <v>12</v>
      </c>
      <c r="J361" s="116" t="s">
        <v>536</v>
      </c>
      <c r="K361" s="117" t="s">
        <v>544</v>
      </c>
      <c r="L361" s="118" t="s">
        <v>1051</v>
      </c>
      <c r="M361" s="52"/>
      <c r="N361" s="41"/>
      <c r="O361" s="41"/>
      <c r="P361" s="41"/>
      <c r="Q361" s="41"/>
      <c r="R361" s="41"/>
    </row>
    <row r="362" spans="1:18" s="3" customFormat="1" ht="70.5" customHeight="1" x14ac:dyDescent="0.25">
      <c r="A362" s="10">
        <v>331</v>
      </c>
      <c r="B362" s="64" t="s">
        <v>992</v>
      </c>
      <c r="C362" s="64" t="s">
        <v>18</v>
      </c>
      <c r="D362" s="64" t="s">
        <v>993</v>
      </c>
      <c r="E362" s="64">
        <v>5</v>
      </c>
      <c r="F362" s="64" t="s">
        <v>336</v>
      </c>
      <c r="G362" s="126">
        <v>6900</v>
      </c>
      <c r="H362" s="78">
        <f t="shared" si="14"/>
        <v>34500</v>
      </c>
      <c r="I362" s="99" t="s">
        <v>12</v>
      </c>
      <c r="J362" s="116" t="s">
        <v>536</v>
      </c>
      <c r="K362" s="105" t="s">
        <v>544</v>
      </c>
      <c r="L362" s="118" t="s">
        <v>1051</v>
      </c>
      <c r="M362" s="52"/>
      <c r="N362" s="41"/>
      <c r="O362" s="41"/>
      <c r="P362" s="41"/>
      <c r="Q362" s="41"/>
      <c r="R362" s="41"/>
    </row>
    <row r="363" spans="1:18" s="3" customFormat="1" ht="70.5" customHeight="1" x14ac:dyDescent="0.25">
      <c r="A363" s="10">
        <v>332</v>
      </c>
      <c r="B363" s="64" t="s">
        <v>994</v>
      </c>
      <c r="C363" s="64" t="s">
        <v>18</v>
      </c>
      <c r="D363" s="64" t="s">
        <v>995</v>
      </c>
      <c r="E363" s="64">
        <v>5</v>
      </c>
      <c r="F363" s="64" t="s">
        <v>336</v>
      </c>
      <c r="G363" s="126">
        <v>6700</v>
      </c>
      <c r="H363" s="78"/>
      <c r="I363" s="99" t="s">
        <v>12</v>
      </c>
      <c r="J363" s="116" t="s">
        <v>536</v>
      </c>
      <c r="K363" s="117" t="s">
        <v>544</v>
      </c>
      <c r="L363" s="118" t="s">
        <v>1551</v>
      </c>
      <c r="M363" s="52"/>
      <c r="N363" s="41"/>
      <c r="O363" s="41"/>
      <c r="P363" s="41"/>
      <c r="Q363" s="41"/>
      <c r="R363" s="41"/>
    </row>
    <row r="364" spans="1:18" s="3" customFormat="1" ht="70.5" customHeight="1" x14ac:dyDescent="0.25">
      <c r="A364" s="10">
        <v>333</v>
      </c>
      <c r="B364" s="64" t="s">
        <v>996</v>
      </c>
      <c r="C364" s="64" t="s">
        <v>18</v>
      </c>
      <c r="D364" s="64" t="s">
        <v>997</v>
      </c>
      <c r="E364" s="64">
        <v>40</v>
      </c>
      <c r="F364" s="64" t="s">
        <v>464</v>
      </c>
      <c r="G364" s="126">
        <v>990</v>
      </c>
      <c r="H364" s="78">
        <f t="shared" si="14"/>
        <v>39600</v>
      </c>
      <c r="I364" s="99" t="s">
        <v>12</v>
      </c>
      <c r="J364" s="116" t="s">
        <v>536</v>
      </c>
      <c r="K364" s="117" t="s">
        <v>544</v>
      </c>
      <c r="L364" s="118" t="s">
        <v>1051</v>
      </c>
      <c r="M364" s="52"/>
      <c r="N364" s="41"/>
      <c r="O364" s="41"/>
      <c r="P364" s="41"/>
      <c r="Q364" s="41"/>
      <c r="R364" s="41"/>
    </row>
    <row r="365" spans="1:18" s="3" customFormat="1" ht="70.5" customHeight="1" x14ac:dyDescent="0.25">
      <c r="A365" s="10">
        <v>334</v>
      </c>
      <c r="B365" s="64" t="s">
        <v>998</v>
      </c>
      <c r="C365" s="64" t="s">
        <v>18</v>
      </c>
      <c r="D365" s="64" t="s">
        <v>999</v>
      </c>
      <c r="E365" s="64">
        <v>20</v>
      </c>
      <c r="F365" s="64" t="s">
        <v>464</v>
      </c>
      <c r="G365" s="126">
        <v>1405</v>
      </c>
      <c r="H365" s="78">
        <f t="shared" si="14"/>
        <v>28100</v>
      </c>
      <c r="I365" s="99" t="s">
        <v>12</v>
      </c>
      <c r="J365" s="116" t="s">
        <v>536</v>
      </c>
      <c r="K365" s="117" t="s">
        <v>544</v>
      </c>
      <c r="L365" s="118" t="s">
        <v>1051</v>
      </c>
      <c r="M365" s="52"/>
      <c r="N365" s="41"/>
      <c r="O365" s="41"/>
      <c r="P365" s="41"/>
      <c r="Q365" s="41"/>
      <c r="R365" s="41"/>
    </row>
    <row r="366" spans="1:18" s="3" customFormat="1" ht="70.5" customHeight="1" x14ac:dyDescent="0.25">
      <c r="A366" s="10">
        <v>335</v>
      </c>
      <c r="B366" s="64" t="s">
        <v>1000</v>
      </c>
      <c r="C366" s="64" t="s">
        <v>18</v>
      </c>
      <c r="D366" s="64" t="s">
        <v>1001</v>
      </c>
      <c r="E366" s="64">
        <v>20</v>
      </c>
      <c r="F366" s="64" t="s">
        <v>464</v>
      </c>
      <c r="G366" s="126">
        <v>1530</v>
      </c>
      <c r="H366" s="78">
        <f t="shared" si="14"/>
        <v>30600</v>
      </c>
      <c r="I366" s="99" t="s">
        <v>12</v>
      </c>
      <c r="J366" s="116" t="s">
        <v>536</v>
      </c>
      <c r="K366" s="117" t="s">
        <v>544</v>
      </c>
      <c r="L366" s="118" t="s">
        <v>1051</v>
      </c>
      <c r="M366" s="52"/>
      <c r="N366" s="41"/>
      <c r="O366" s="41"/>
      <c r="P366" s="41"/>
      <c r="Q366" s="41"/>
      <c r="R366" s="41"/>
    </row>
    <row r="367" spans="1:18" s="3" customFormat="1" ht="70.5" customHeight="1" x14ac:dyDescent="0.25">
      <c r="A367" s="10">
        <v>336</v>
      </c>
      <c r="B367" s="64" t="s">
        <v>1002</v>
      </c>
      <c r="C367" s="64" t="s">
        <v>18</v>
      </c>
      <c r="D367" s="64" t="s">
        <v>1003</v>
      </c>
      <c r="E367" s="64">
        <v>10</v>
      </c>
      <c r="F367" s="64" t="s">
        <v>464</v>
      </c>
      <c r="G367" s="126">
        <v>1405</v>
      </c>
      <c r="H367" s="78">
        <f t="shared" si="14"/>
        <v>14050</v>
      </c>
      <c r="I367" s="99" t="s">
        <v>12</v>
      </c>
      <c r="J367" s="116" t="s">
        <v>536</v>
      </c>
      <c r="K367" s="117" t="s">
        <v>544</v>
      </c>
      <c r="L367" s="118" t="s">
        <v>1051</v>
      </c>
      <c r="M367" s="52"/>
      <c r="N367" s="41"/>
      <c r="O367" s="41"/>
      <c r="P367" s="41"/>
      <c r="Q367" s="41"/>
      <c r="R367" s="41"/>
    </row>
    <row r="368" spans="1:18" s="3" customFormat="1" ht="70.5" customHeight="1" x14ac:dyDescent="0.25">
      <c r="A368" s="10">
        <v>337</v>
      </c>
      <c r="B368" s="64" t="s">
        <v>1004</v>
      </c>
      <c r="C368" s="64" t="s">
        <v>18</v>
      </c>
      <c r="D368" s="64" t="s">
        <v>1005</v>
      </c>
      <c r="E368" s="64">
        <v>10</v>
      </c>
      <c r="F368" s="64" t="s">
        <v>464</v>
      </c>
      <c r="G368" s="126">
        <v>1405</v>
      </c>
      <c r="H368" s="78">
        <f t="shared" si="14"/>
        <v>14050</v>
      </c>
      <c r="I368" s="99" t="s">
        <v>12</v>
      </c>
      <c r="J368" s="116" t="s">
        <v>536</v>
      </c>
      <c r="K368" s="105" t="s">
        <v>544</v>
      </c>
      <c r="L368" s="118" t="s">
        <v>1051</v>
      </c>
      <c r="M368" s="52"/>
      <c r="N368" s="41"/>
      <c r="O368" s="41"/>
      <c r="P368" s="41"/>
      <c r="Q368" s="41"/>
      <c r="R368" s="41"/>
    </row>
    <row r="369" spans="1:18" s="3" customFormat="1" ht="70.5" customHeight="1" x14ac:dyDescent="0.25">
      <c r="A369" s="10">
        <v>338</v>
      </c>
      <c r="B369" s="64" t="s">
        <v>1006</v>
      </c>
      <c r="C369" s="64" t="s">
        <v>18</v>
      </c>
      <c r="D369" s="64" t="s">
        <v>1007</v>
      </c>
      <c r="E369" s="64">
        <v>200</v>
      </c>
      <c r="F369" s="64" t="s">
        <v>1052</v>
      </c>
      <c r="G369" s="126">
        <v>200</v>
      </c>
      <c r="H369" s="78"/>
      <c r="I369" s="99" t="s">
        <v>12</v>
      </c>
      <c r="J369" s="116" t="s">
        <v>536</v>
      </c>
      <c r="K369" s="117" t="s">
        <v>544</v>
      </c>
      <c r="L369" s="118" t="s">
        <v>1552</v>
      </c>
      <c r="M369" s="52"/>
      <c r="N369" s="41"/>
      <c r="O369" s="41"/>
      <c r="P369" s="41"/>
      <c r="Q369" s="41"/>
      <c r="R369" s="41"/>
    </row>
    <row r="370" spans="1:18" s="3" customFormat="1" ht="70.5" customHeight="1" x14ac:dyDescent="0.25">
      <c r="A370" s="10">
        <v>339</v>
      </c>
      <c r="B370" s="64" t="s">
        <v>1008</v>
      </c>
      <c r="C370" s="64" t="s">
        <v>18</v>
      </c>
      <c r="D370" s="64" t="s">
        <v>1009</v>
      </c>
      <c r="E370" s="64">
        <v>10</v>
      </c>
      <c r="F370" s="64" t="s">
        <v>464</v>
      </c>
      <c r="G370" s="126">
        <v>1290</v>
      </c>
      <c r="H370" s="78"/>
      <c r="I370" s="99" t="s">
        <v>12</v>
      </c>
      <c r="J370" s="116" t="s">
        <v>536</v>
      </c>
      <c r="K370" s="117" t="s">
        <v>544</v>
      </c>
      <c r="L370" s="118" t="s">
        <v>1186</v>
      </c>
      <c r="M370" s="52"/>
      <c r="N370" s="41"/>
      <c r="O370" s="41"/>
      <c r="P370" s="41"/>
      <c r="Q370" s="41"/>
      <c r="R370" s="41"/>
    </row>
    <row r="371" spans="1:18" s="3" customFormat="1" ht="70.5" customHeight="1" x14ac:dyDescent="0.25">
      <c r="A371" s="10">
        <v>340</v>
      </c>
      <c r="B371" s="64" t="s">
        <v>1010</v>
      </c>
      <c r="C371" s="64" t="s">
        <v>18</v>
      </c>
      <c r="D371" s="64" t="s">
        <v>1011</v>
      </c>
      <c r="E371" s="64">
        <v>30</v>
      </c>
      <c r="F371" s="64" t="s">
        <v>464</v>
      </c>
      <c r="G371" s="126">
        <v>580</v>
      </c>
      <c r="H371" s="78"/>
      <c r="I371" s="99" t="s">
        <v>12</v>
      </c>
      <c r="J371" s="116" t="s">
        <v>536</v>
      </c>
      <c r="K371" s="117" t="s">
        <v>544</v>
      </c>
      <c r="L371" s="118" t="s">
        <v>1186</v>
      </c>
      <c r="M371" s="52"/>
      <c r="N371" s="41"/>
      <c r="O371" s="41"/>
      <c r="P371" s="41"/>
      <c r="Q371" s="41"/>
      <c r="R371" s="41"/>
    </row>
    <row r="372" spans="1:18" s="3" customFormat="1" ht="70.5" customHeight="1" x14ac:dyDescent="0.25">
      <c r="A372" s="10">
        <v>341</v>
      </c>
      <c r="B372" s="64" t="s">
        <v>1012</v>
      </c>
      <c r="C372" s="64" t="s">
        <v>18</v>
      </c>
      <c r="D372" s="64" t="s">
        <v>1013</v>
      </c>
      <c r="E372" s="64">
        <v>60</v>
      </c>
      <c r="F372" s="64" t="s">
        <v>464</v>
      </c>
      <c r="G372" s="126">
        <v>7120</v>
      </c>
      <c r="H372" s="78">
        <f t="shared" si="14"/>
        <v>427200</v>
      </c>
      <c r="I372" s="99" t="s">
        <v>12</v>
      </c>
      <c r="J372" s="116" t="s">
        <v>536</v>
      </c>
      <c r="K372" s="117" t="s">
        <v>544</v>
      </c>
      <c r="L372" s="118" t="s">
        <v>1051</v>
      </c>
      <c r="M372" s="52"/>
      <c r="N372" s="41"/>
      <c r="O372" s="41"/>
      <c r="P372" s="41"/>
      <c r="Q372" s="41"/>
      <c r="R372" s="41"/>
    </row>
    <row r="373" spans="1:18" s="3" customFormat="1" ht="70.5" customHeight="1" x14ac:dyDescent="0.25">
      <c r="A373" s="10">
        <v>342</v>
      </c>
      <c r="B373" s="64" t="s">
        <v>1014</v>
      </c>
      <c r="C373" s="64" t="s">
        <v>18</v>
      </c>
      <c r="D373" s="64" t="s">
        <v>1015</v>
      </c>
      <c r="E373" s="64">
        <v>100</v>
      </c>
      <c r="F373" s="64" t="s">
        <v>464</v>
      </c>
      <c r="G373" s="126">
        <v>4018</v>
      </c>
      <c r="H373" s="78">
        <f t="shared" si="14"/>
        <v>401800</v>
      </c>
      <c r="I373" s="99" t="s">
        <v>12</v>
      </c>
      <c r="J373" s="116" t="s">
        <v>536</v>
      </c>
      <c r="K373" s="117" t="s">
        <v>544</v>
      </c>
      <c r="L373" s="118" t="s">
        <v>1051</v>
      </c>
      <c r="M373" s="52"/>
      <c r="N373" s="41"/>
      <c r="O373" s="41"/>
      <c r="P373" s="41"/>
      <c r="Q373" s="41"/>
      <c r="R373" s="41"/>
    </row>
    <row r="374" spans="1:18" s="3" customFormat="1" ht="70.5" customHeight="1" x14ac:dyDescent="0.25">
      <c r="A374" s="10">
        <v>343</v>
      </c>
      <c r="B374" s="64" t="s">
        <v>1016</v>
      </c>
      <c r="C374" s="64" t="s">
        <v>18</v>
      </c>
      <c r="D374" s="64" t="s">
        <v>1017</v>
      </c>
      <c r="E374" s="64">
        <v>120</v>
      </c>
      <c r="F374" s="64" t="s">
        <v>464</v>
      </c>
      <c r="G374" s="126">
        <v>4017.86</v>
      </c>
      <c r="H374" s="78">
        <f t="shared" si="14"/>
        <v>482143.2</v>
      </c>
      <c r="I374" s="99" t="s">
        <v>12</v>
      </c>
      <c r="J374" s="116" t="s">
        <v>536</v>
      </c>
      <c r="K374" s="105" t="s">
        <v>544</v>
      </c>
      <c r="L374" s="118" t="s">
        <v>1051</v>
      </c>
      <c r="M374" s="52"/>
      <c r="N374" s="41"/>
      <c r="O374" s="41"/>
      <c r="P374" s="41"/>
      <c r="Q374" s="41"/>
      <c r="R374" s="41"/>
    </row>
    <row r="375" spans="1:18" s="3" customFormat="1" ht="70.5" customHeight="1" x14ac:dyDescent="0.25">
      <c r="A375" s="10">
        <v>344</v>
      </c>
      <c r="B375" s="64" t="s">
        <v>1018</v>
      </c>
      <c r="C375" s="64" t="s">
        <v>18</v>
      </c>
      <c r="D375" s="64" t="s">
        <v>1019</v>
      </c>
      <c r="E375" s="66">
        <v>20000</v>
      </c>
      <c r="F375" s="64" t="s">
        <v>336</v>
      </c>
      <c r="G375" s="126">
        <v>150</v>
      </c>
      <c r="H375" s="78">
        <f t="shared" si="14"/>
        <v>3000000</v>
      </c>
      <c r="I375" s="99" t="s">
        <v>12</v>
      </c>
      <c r="J375" s="116" t="s">
        <v>536</v>
      </c>
      <c r="K375" s="117" t="s">
        <v>544</v>
      </c>
      <c r="L375" s="118" t="s">
        <v>1051</v>
      </c>
      <c r="M375" s="52"/>
      <c r="N375" s="41"/>
      <c r="O375" s="41"/>
      <c r="P375" s="41"/>
      <c r="Q375" s="41"/>
      <c r="R375" s="41"/>
    </row>
    <row r="376" spans="1:18" s="3" customFormat="1" ht="70.5" customHeight="1" x14ac:dyDescent="0.25">
      <c r="A376" s="10">
        <v>345</v>
      </c>
      <c r="B376" s="64" t="s">
        <v>1020</v>
      </c>
      <c r="C376" s="64" t="s">
        <v>18</v>
      </c>
      <c r="D376" s="64" t="s">
        <v>1021</v>
      </c>
      <c r="E376" s="64">
        <v>50</v>
      </c>
      <c r="F376" s="64" t="s">
        <v>464</v>
      </c>
      <c r="G376" s="126">
        <v>2320</v>
      </c>
      <c r="H376" s="78">
        <f t="shared" si="14"/>
        <v>116000</v>
      </c>
      <c r="I376" s="99" t="s">
        <v>12</v>
      </c>
      <c r="J376" s="116" t="s">
        <v>536</v>
      </c>
      <c r="K376" s="117" t="s">
        <v>544</v>
      </c>
      <c r="L376" s="118" t="s">
        <v>1051</v>
      </c>
      <c r="M376" s="52"/>
      <c r="N376" s="41"/>
      <c r="O376" s="41"/>
      <c r="P376" s="41"/>
      <c r="Q376" s="41"/>
      <c r="R376" s="41"/>
    </row>
    <row r="377" spans="1:18" s="3" customFormat="1" ht="70.5" customHeight="1" x14ac:dyDescent="0.25">
      <c r="A377" s="10">
        <v>346</v>
      </c>
      <c r="B377" s="64" t="s">
        <v>1022</v>
      </c>
      <c r="C377" s="64" t="s">
        <v>18</v>
      </c>
      <c r="D377" s="64" t="s">
        <v>1023</v>
      </c>
      <c r="E377" s="64">
        <v>10</v>
      </c>
      <c r="F377" s="64" t="s">
        <v>464</v>
      </c>
      <c r="G377" s="126">
        <v>90</v>
      </c>
      <c r="H377" s="78"/>
      <c r="I377" s="99" t="s">
        <v>12</v>
      </c>
      <c r="J377" s="116" t="s">
        <v>536</v>
      </c>
      <c r="K377" s="117" t="s">
        <v>544</v>
      </c>
      <c r="L377" s="118" t="s">
        <v>1551</v>
      </c>
      <c r="M377" s="52"/>
      <c r="N377" s="41"/>
      <c r="O377" s="41"/>
      <c r="P377" s="41"/>
      <c r="Q377" s="41"/>
      <c r="R377" s="41"/>
    </row>
    <row r="378" spans="1:18" s="3" customFormat="1" ht="70.5" customHeight="1" x14ac:dyDescent="0.25">
      <c r="A378" s="10">
        <v>347</v>
      </c>
      <c r="B378" s="64" t="s">
        <v>1024</v>
      </c>
      <c r="C378" s="64" t="s">
        <v>18</v>
      </c>
      <c r="D378" s="64" t="s">
        <v>1025</v>
      </c>
      <c r="E378" s="64">
        <v>2</v>
      </c>
      <c r="F378" s="64" t="s">
        <v>464</v>
      </c>
      <c r="G378" s="126">
        <v>38700</v>
      </c>
      <c r="H378" s="78">
        <f t="shared" si="14"/>
        <v>77400</v>
      </c>
      <c r="I378" s="99" t="s">
        <v>12</v>
      </c>
      <c r="J378" s="116" t="s">
        <v>536</v>
      </c>
      <c r="K378" s="117" t="s">
        <v>544</v>
      </c>
      <c r="L378" s="118" t="s">
        <v>1051</v>
      </c>
      <c r="M378" s="52"/>
      <c r="N378" s="41"/>
      <c r="O378" s="41"/>
      <c r="P378" s="41"/>
      <c r="Q378" s="41"/>
      <c r="R378" s="41"/>
    </row>
    <row r="379" spans="1:18" s="3" customFormat="1" ht="70.5" customHeight="1" x14ac:dyDescent="0.25">
      <c r="A379" s="10">
        <v>348</v>
      </c>
      <c r="B379" s="64" t="s">
        <v>1026</v>
      </c>
      <c r="C379" s="64" t="s">
        <v>18</v>
      </c>
      <c r="D379" s="64" t="s">
        <v>1027</v>
      </c>
      <c r="E379" s="64">
        <v>170</v>
      </c>
      <c r="F379" s="64" t="s">
        <v>548</v>
      </c>
      <c r="G379" s="126">
        <v>216.07</v>
      </c>
      <c r="H379" s="78">
        <f t="shared" si="14"/>
        <v>36731.9</v>
      </c>
      <c r="I379" s="99" t="s">
        <v>12</v>
      </c>
      <c r="J379" s="116" t="s">
        <v>536</v>
      </c>
      <c r="K379" s="117" t="s">
        <v>544</v>
      </c>
      <c r="L379" s="118" t="s">
        <v>1051</v>
      </c>
      <c r="M379" s="52"/>
      <c r="N379" s="41"/>
      <c r="O379" s="41"/>
      <c r="P379" s="41"/>
      <c r="Q379" s="41"/>
      <c r="R379" s="41"/>
    </row>
    <row r="380" spans="1:18" s="3" customFormat="1" ht="70.5" customHeight="1" x14ac:dyDescent="0.25">
      <c r="A380" s="10">
        <v>349</v>
      </c>
      <c r="B380" s="64" t="s">
        <v>1028</v>
      </c>
      <c r="C380" s="64" t="s">
        <v>18</v>
      </c>
      <c r="D380" s="64" t="s">
        <v>1029</v>
      </c>
      <c r="E380" s="64">
        <v>10</v>
      </c>
      <c r="F380" s="64" t="s">
        <v>464</v>
      </c>
      <c r="G380" s="126">
        <v>345</v>
      </c>
      <c r="H380" s="78"/>
      <c r="I380" s="99" t="s">
        <v>12</v>
      </c>
      <c r="J380" s="116" t="s">
        <v>536</v>
      </c>
      <c r="K380" s="105" t="s">
        <v>544</v>
      </c>
      <c r="L380" s="118" t="s">
        <v>1186</v>
      </c>
      <c r="M380" s="52"/>
      <c r="N380" s="41"/>
      <c r="O380" s="41"/>
      <c r="P380" s="41"/>
      <c r="Q380" s="41"/>
      <c r="R380" s="41"/>
    </row>
    <row r="381" spans="1:18" s="3" customFormat="1" ht="70.5" customHeight="1" x14ac:dyDescent="0.25">
      <c r="A381" s="10">
        <v>350</v>
      </c>
      <c r="B381" s="64" t="s">
        <v>1030</v>
      </c>
      <c r="C381" s="64" t="s">
        <v>18</v>
      </c>
      <c r="D381" s="64" t="s">
        <v>1031</v>
      </c>
      <c r="E381" s="64">
        <v>10</v>
      </c>
      <c r="F381" s="64" t="s">
        <v>464</v>
      </c>
      <c r="G381" s="126">
        <v>590</v>
      </c>
      <c r="H381" s="78"/>
      <c r="I381" s="99" t="s">
        <v>12</v>
      </c>
      <c r="J381" s="116" t="s">
        <v>536</v>
      </c>
      <c r="K381" s="117" t="s">
        <v>544</v>
      </c>
      <c r="L381" s="118" t="s">
        <v>1186</v>
      </c>
      <c r="M381" s="52"/>
      <c r="N381" s="41"/>
      <c r="O381" s="41"/>
      <c r="P381" s="41"/>
      <c r="Q381" s="41"/>
      <c r="R381" s="41"/>
    </row>
    <row r="382" spans="1:18" s="3" customFormat="1" ht="70.5" customHeight="1" x14ac:dyDescent="0.25">
      <c r="A382" s="10">
        <v>351</v>
      </c>
      <c r="B382" s="64" t="s">
        <v>1032</v>
      </c>
      <c r="C382" s="64" t="s">
        <v>18</v>
      </c>
      <c r="D382" s="64" t="s">
        <v>1033</v>
      </c>
      <c r="E382" s="64">
        <v>5</v>
      </c>
      <c r="F382" s="64" t="s">
        <v>464</v>
      </c>
      <c r="G382" s="126">
        <v>12000</v>
      </c>
      <c r="H382" s="78">
        <f t="shared" si="14"/>
        <v>60000</v>
      </c>
      <c r="I382" s="99" t="s">
        <v>12</v>
      </c>
      <c r="J382" s="116" t="s">
        <v>536</v>
      </c>
      <c r="K382" s="117" t="s">
        <v>544</v>
      </c>
      <c r="L382" s="118" t="s">
        <v>1051</v>
      </c>
      <c r="M382" s="52"/>
      <c r="N382" s="41"/>
      <c r="O382" s="41"/>
      <c r="P382" s="41"/>
      <c r="Q382" s="41"/>
      <c r="R382" s="41"/>
    </row>
    <row r="383" spans="1:18" s="3" customFormat="1" ht="97.5" customHeight="1" x14ac:dyDescent="0.25">
      <c r="A383" s="10">
        <v>352</v>
      </c>
      <c r="B383" s="64" t="s">
        <v>1034</v>
      </c>
      <c r="C383" s="64" t="s">
        <v>18</v>
      </c>
      <c r="D383" s="64" t="s">
        <v>1035</v>
      </c>
      <c r="E383" s="64">
        <v>1</v>
      </c>
      <c r="F383" s="64" t="s">
        <v>464</v>
      </c>
      <c r="G383" s="126">
        <v>17500</v>
      </c>
      <c r="H383" s="78"/>
      <c r="I383" s="99" t="s">
        <v>12</v>
      </c>
      <c r="J383" s="116" t="s">
        <v>536</v>
      </c>
      <c r="K383" s="117" t="s">
        <v>544</v>
      </c>
      <c r="L383" s="118" t="s">
        <v>1186</v>
      </c>
      <c r="M383" s="52"/>
      <c r="N383" s="41"/>
      <c r="O383" s="41"/>
      <c r="P383" s="41"/>
      <c r="Q383" s="41"/>
      <c r="R383" s="41"/>
    </row>
    <row r="384" spans="1:18" s="3" customFormat="1" ht="70.5" customHeight="1" x14ac:dyDescent="0.25">
      <c r="A384" s="10">
        <v>353</v>
      </c>
      <c r="B384" s="64" t="s">
        <v>1036</v>
      </c>
      <c r="C384" s="64" t="s">
        <v>18</v>
      </c>
      <c r="D384" s="64" t="s">
        <v>1037</v>
      </c>
      <c r="E384" s="64">
        <v>20</v>
      </c>
      <c r="F384" s="64" t="s">
        <v>464</v>
      </c>
      <c r="G384" s="126">
        <v>1120</v>
      </c>
      <c r="H384" s="78">
        <f t="shared" si="14"/>
        <v>22400</v>
      </c>
      <c r="I384" s="99" t="s">
        <v>12</v>
      </c>
      <c r="J384" s="116" t="s">
        <v>536</v>
      </c>
      <c r="K384" s="117" t="s">
        <v>544</v>
      </c>
      <c r="L384" s="118" t="s">
        <v>1051</v>
      </c>
      <c r="M384" s="52"/>
      <c r="N384" s="41"/>
      <c r="O384" s="41"/>
      <c r="P384" s="41"/>
      <c r="Q384" s="41"/>
      <c r="R384" s="41"/>
    </row>
    <row r="385" spans="1:18" s="3" customFormat="1" ht="70.5" customHeight="1" x14ac:dyDescent="0.25">
      <c r="A385" s="10">
        <v>354</v>
      </c>
      <c r="B385" s="64" t="s">
        <v>1038</v>
      </c>
      <c r="C385" s="64" t="s">
        <v>18</v>
      </c>
      <c r="D385" s="64" t="s">
        <v>1039</v>
      </c>
      <c r="E385" s="64">
        <v>10</v>
      </c>
      <c r="F385" s="64" t="s">
        <v>464</v>
      </c>
      <c r="G385" s="126">
        <v>1890</v>
      </c>
      <c r="H385" s="78">
        <f t="shared" si="14"/>
        <v>18900</v>
      </c>
      <c r="I385" s="99" t="s">
        <v>12</v>
      </c>
      <c r="J385" s="116" t="s">
        <v>536</v>
      </c>
      <c r="K385" s="117" t="s">
        <v>544</v>
      </c>
      <c r="L385" s="118" t="s">
        <v>1051</v>
      </c>
      <c r="M385" s="52"/>
      <c r="N385" s="41"/>
      <c r="O385" s="41"/>
      <c r="P385" s="41"/>
      <c r="Q385" s="41"/>
      <c r="R385" s="41"/>
    </row>
    <row r="386" spans="1:18" s="3" customFormat="1" ht="87" customHeight="1" x14ac:dyDescent="0.25">
      <c r="A386" s="10">
        <v>355</v>
      </c>
      <c r="B386" s="64" t="s">
        <v>1040</v>
      </c>
      <c r="C386" s="64" t="s">
        <v>18</v>
      </c>
      <c r="D386" s="64" t="s">
        <v>1041</v>
      </c>
      <c r="E386" s="64">
        <v>5</v>
      </c>
      <c r="F386" s="64" t="s">
        <v>464</v>
      </c>
      <c r="G386" s="126">
        <v>5400</v>
      </c>
      <c r="H386" s="78">
        <f t="shared" si="14"/>
        <v>27000</v>
      </c>
      <c r="I386" s="99" t="s">
        <v>12</v>
      </c>
      <c r="J386" s="116" t="s">
        <v>536</v>
      </c>
      <c r="K386" s="105" t="s">
        <v>544</v>
      </c>
      <c r="L386" s="118" t="s">
        <v>1051</v>
      </c>
      <c r="M386" s="52"/>
      <c r="N386" s="41"/>
      <c r="O386" s="41"/>
      <c r="P386" s="41"/>
      <c r="Q386" s="41"/>
      <c r="R386" s="41"/>
    </row>
    <row r="387" spans="1:18" s="3" customFormat="1" ht="86.25" customHeight="1" x14ac:dyDescent="0.25">
      <c r="A387" s="10">
        <v>356</v>
      </c>
      <c r="B387" s="64" t="s">
        <v>1042</v>
      </c>
      <c r="C387" s="64" t="s">
        <v>18</v>
      </c>
      <c r="D387" s="64" t="s">
        <v>1043</v>
      </c>
      <c r="E387" s="64">
        <v>10</v>
      </c>
      <c r="F387" s="64" t="s">
        <v>464</v>
      </c>
      <c r="G387" s="126">
        <v>2700</v>
      </c>
      <c r="H387" s="78">
        <f t="shared" si="14"/>
        <v>27000</v>
      </c>
      <c r="I387" s="99" t="s">
        <v>12</v>
      </c>
      <c r="J387" s="116" t="s">
        <v>536</v>
      </c>
      <c r="K387" s="117" t="s">
        <v>544</v>
      </c>
      <c r="L387" s="118" t="s">
        <v>1051</v>
      </c>
      <c r="M387" s="52"/>
      <c r="N387" s="41"/>
      <c r="O387" s="41"/>
      <c r="P387" s="41"/>
      <c r="Q387" s="41"/>
      <c r="R387" s="41"/>
    </row>
    <row r="388" spans="1:18" s="3" customFormat="1" ht="88.5" customHeight="1" x14ac:dyDescent="0.25">
      <c r="A388" s="10">
        <v>357</v>
      </c>
      <c r="B388" s="64" t="s">
        <v>1044</v>
      </c>
      <c r="C388" s="64" t="s">
        <v>18</v>
      </c>
      <c r="D388" s="64" t="s">
        <v>1045</v>
      </c>
      <c r="E388" s="64">
        <v>20</v>
      </c>
      <c r="F388" s="64" t="s">
        <v>721</v>
      </c>
      <c r="G388" s="126">
        <v>42794.64</v>
      </c>
      <c r="H388" s="78"/>
      <c r="I388" s="99" t="s">
        <v>12</v>
      </c>
      <c r="J388" s="116" t="s">
        <v>536</v>
      </c>
      <c r="K388" s="117" t="s">
        <v>544</v>
      </c>
      <c r="L388" s="118" t="s">
        <v>1186</v>
      </c>
      <c r="M388" s="52"/>
      <c r="N388" s="41"/>
      <c r="O388" s="41"/>
      <c r="P388" s="41"/>
      <c r="Q388" s="41"/>
      <c r="R388" s="41"/>
    </row>
    <row r="389" spans="1:18" s="3" customFormat="1" ht="70.5" customHeight="1" x14ac:dyDescent="0.25">
      <c r="A389" s="10">
        <v>358</v>
      </c>
      <c r="B389" s="64" t="s">
        <v>1046</v>
      </c>
      <c r="C389" s="64" t="s">
        <v>18</v>
      </c>
      <c r="D389" s="64" t="s">
        <v>1047</v>
      </c>
      <c r="E389" s="64">
        <v>100</v>
      </c>
      <c r="F389" s="64" t="s">
        <v>464</v>
      </c>
      <c r="G389" s="126">
        <v>174.11</v>
      </c>
      <c r="H389" s="78"/>
      <c r="I389" s="99" t="s">
        <v>12</v>
      </c>
      <c r="J389" s="116" t="s">
        <v>536</v>
      </c>
      <c r="K389" s="117" t="s">
        <v>544</v>
      </c>
      <c r="L389" s="118" t="s">
        <v>1186</v>
      </c>
      <c r="M389" s="52"/>
      <c r="N389" s="41"/>
      <c r="O389" s="41"/>
      <c r="P389" s="41"/>
      <c r="Q389" s="41"/>
      <c r="R389" s="41"/>
    </row>
    <row r="390" spans="1:18" s="3" customFormat="1" ht="70.5" customHeight="1" x14ac:dyDescent="0.25">
      <c r="A390" s="10">
        <v>359</v>
      </c>
      <c r="B390" s="64" t="s">
        <v>1048</v>
      </c>
      <c r="C390" s="64" t="s">
        <v>18</v>
      </c>
      <c r="D390" s="64" t="s">
        <v>1049</v>
      </c>
      <c r="E390" s="64">
        <v>40</v>
      </c>
      <c r="F390" s="64" t="s">
        <v>548</v>
      </c>
      <c r="G390" s="126">
        <v>302.68</v>
      </c>
      <c r="H390" s="78">
        <f t="shared" si="14"/>
        <v>12107.2</v>
      </c>
      <c r="I390" s="99" t="s">
        <v>12</v>
      </c>
      <c r="J390" s="116" t="s">
        <v>536</v>
      </c>
      <c r="K390" s="117" t="s">
        <v>544</v>
      </c>
      <c r="L390" s="118" t="s">
        <v>1051</v>
      </c>
      <c r="M390" s="52"/>
      <c r="N390" s="41"/>
      <c r="O390" s="41"/>
      <c r="P390" s="41"/>
      <c r="Q390" s="41"/>
      <c r="R390" s="41"/>
    </row>
    <row r="391" spans="1:18" s="3" customFormat="1" ht="96" customHeight="1" x14ac:dyDescent="0.25">
      <c r="A391" s="10">
        <v>360</v>
      </c>
      <c r="B391" s="64" t="s">
        <v>1050</v>
      </c>
      <c r="C391" s="64" t="s">
        <v>18</v>
      </c>
      <c r="D391" s="64" t="s">
        <v>1053</v>
      </c>
      <c r="E391" s="64">
        <v>5</v>
      </c>
      <c r="F391" s="64" t="s">
        <v>464</v>
      </c>
      <c r="G391" s="126">
        <v>33000</v>
      </c>
      <c r="H391" s="78">
        <f t="shared" ref="H391:H392" si="15">E391*G391</f>
        <v>165000</v>
      </c>
      <c r="I391" s="99" t="s">
        <v>12</v>
      </c>
      <c r="J391" s="116" t="s">
        <v>536</v>
      </c>
      <c r="K391" s="117" t="s">
        <v>544</v>
      </c>
      <c r="L391" s="118" t="s">
        <v>1051</v>
      </c>
      <c r="M391" s="52"/>
      <c r="N391" s="41"/>
      <c r="O391" s="41"/>
      <c r="P391" s="41"/>
      <c r="Q391" s="41"/>
      <c r="R391" s="41"/>
    </row>
    <row r="392" spans="1:18" s="3" customFormat="1" ht="70.5" customHeight="1" x14ac:dyDescent="0.25">
      <c r="A392" s="10">
        <v>361</v>
      </c>
      <c r="B392" s="64" t="s">
        <v>1058</v>
      </c>
      <c r="C392" s="64" t="s">
        <v>18</v>
      </c>
      <c r="D392" s="64" t="s">
        <v>1059</v>
      </c>
      <c r="E392" s="64">
        <v>1</v>
      </c>
      <c r="F392" s="64" t="s">
        <v>464</v>
      </c>
      <c r="G392" s="126">
        <v>164000</v>
      </c>
      <c r="H392" s="78">
        <f t="shared" si="15"/>
        <v>164000</v>
      </c>
      <c r="I392" s="99" t="s">
        <v>12</v>
      </c>
      <c r="J392" s="116" t="s">
        <v>123</v>
      </c>
      <c r="K392" s="117" t="s">
        <v>816</v>
      </c>
      <c r="L392" s="118" t="s">
        <v>1061</v>
      </c>
      <c r="M392" s="52" t="s">
        <v>1060</v>
      </c>
      <c r="N392" s="41"/>
      <c r="O392" s="41"/>
      <c r="P392" s="41"/>
      <c r="Q392" s="41"/>
      <c r="R392" s="41"/>
    </row>
    <row r="393" spans="1:18" s="3" customFormat="1" ht="70.5" customHeight="1" x14ac:dyDescent="0.25">
      <c r="A393" s="10">
        <v>362</v>
      </c>
      <c r="B393" s="64" t="s">
        <v>1062</v>
      </c>
      <c r="C393" s="64" t="s">
        <v>18</v>
      </c>
      <c r="D393" s="64" t="s">
        <v>1063</v>
      </c>
      <c r="E393" s="64">
        <v>1</v>
      </c>
      <c r="F393" s="64" t="s">
        <v>464</v>
      </c>
      <c r="G393" s="126">
        <v>114000</v>
      </c>
      <c r="H393" s="78">
        <f t="shared" ref="H393:H394" si="16">E393*G393</f>
        <v>114000</v>
      </c>
      <c r="I393" s="99" t="s">
        <v>12</v>
      </c>
      <c r="J393" s="116" t="s">
        <v>123</v>
      </c>
      <c r="K393" s="117" t="s">
        <v>816</v>
      </c>
      <c r="L393" s="118" t="s">
        <v>1061</v>
      </c>
      <c r="M393" s="52"/>
      <c r="N393" s="41"/>
      <c r="O393" s="41"/>
      <c r="P393" s="41"/>
      <c r="Q393" s="41"/>
      <c r="R393" s="41"/>
    </row>
    <row r="394" spans="1:18" s="3" customFormat="1" ht="70.5" customHeight="1" x14ac:dyDescent="0.25">
      <c r="A394" s="10">
        <v>363</v>
      </c>
      <c r="B394" s="64" t="s">
        <v>1074</v>
      </c>
      <c r="C394" s="64" t="s">
        <v>18</v>
      </c>
      <c r="D394" s="64" t="s">
        <v>1067</v>
      </c>
      <c r="E394" s="64">
        <v>144</v>
      </c>
      <c r="F394" s="64" t="s">
        <v>464</v>
      </c>
      <c r="G394" s="126">
        <v>133</v>
      </c>
      <c r="H394" s="78">
        <f t="shared" si="16"/>
        <v>19152</v>
      </c>
      <c r="I394" s="99" t="s">
        <v>12</v>
      </c>
      <c r="J394" s="116" t="s">
        <v>126</v>
      </c>
      <c r="K394" s="117" t="s">
        <v>816</v>
      </c>
      <c r="L394" s="118" t="s">
        <v>1069</v>
      </c>
      <c r="M394" s="52"/>
      <c r="N394" s="41"/>
      <c r="O394" s="41"/>
      <c r="P394" s="41"/>
      <c r="Q394" s="41"/>
      <c r="R394" s="41"/>
    </row>
    <row r="395" spans="1:18" s="3" customFormat="1" ht="70.5" customHeight="1" x14ac:dyDescent="0.25">
      <c r="A395" s="10">
        <v>364</v>
      </c>
      <c r="B395" s="64" t="s">
        <v>1075</v>
      </c>
      <c r="C395" s="64" t="s">
        <v>18</v>
      </c>
      <c r="D395" s="64" t="s">
        <v>1067</v>
      </c>
      <c r="E395" s="64">
        <v>1200</v>
      </c>
      <c r="F395" s="64" t="s">
        <v>464</v>
      </c>
      <c r="G395" s="126">
        <v>100</v>
      </c>
      <c r="H395" s="78">
        <f t="shared" ref="H395:H396" si="17">E395*G395</f>
        <v>120000</v>
      </c>
      <c r="I395" s="99" t="s">
        <v>12</v>
      </c>
      <c r="J395" s="116" t="s">
        <v>126</v>
      </c>
      <c r="K395" s="117" t="s">
        <v>816</v>
      </c>
      <c r="L395" s="118" t="s">
        <v>1069</v>
      </c>
      <c r="M395" s="52"/>
      <c r="N395" s="41"/>
      <c r="O395" s="41"/>
      <c r="P395" s="41"/>
      <c r="Q395" s="41"/>
      <c r="R395" s="41"/>
    </row>
    <row r="396" spans="1:18" s="3" customFormat="1" ht="70.5" customHeight="1" x14ac:dyDescent="0.25">
      <c r="A396" s="10">
        <v>365</v>
      </c>
      <c r="B396" s="127" t="s">
        <v>1071</v>
      </c>
      <c r="C396" s="64" t="s">
        <v>18</v>
      </c>
      <c r="D396" s="127" t="s">
        <v>1072</v>
      </c>
      <c r="E396" s="64">
        <v>2</v>
      </c>
      <c r="F396" s="64" t="s">
        <v>464</v>
      </c>
      <c r="G396" s="126">
        <v>424100</v>
      </c>
      <c r="H396" s="78">
        <f t="shared" si="17"/>
        <v>848200</v>
      </c>
      <c r="I396" s="99" t="s">
        <v>12</v>
      </c>
      <c r="J396" s="116" t="s">
        <v>123</v>
      </c>
      <c r="K396" s="117" t="s">
        <v>816</v>
      </c>
      <c r="L396" s="118" t="s">
        <v>1073</v>
      </c>
      <c r="M396" s="52"/>
      <c r="N396" s="41"/>
      <c r="O396" s="41"/>
      <c r="P396" s="41"/>
      <c r="Q396" s="41"/>
      <c r="R396" s="41"/>
    </row>
    <row r="397" spans="1:18" s="3" customFormat="1" ht="70.5" customHeight="1" x14ac:dyDescent="0.25">
      <c r="A397" s="10">
        <v>366</v>
      </c>
      <c r="B397" s="127" t="s">
        <v>1080</v>
      </c>
      <c r="C397" s="64" t="s">
        <v>18</v>
      </c>
      <c r="D397" s="127" t="s">
        <v>1081</v>
      </c>
      <c r="E397" s="64">
        <v>2</v>
      </c>
      <c r="F397" s="64" t="s">
        <v>464</v>
      </c>
      <c r="G397" s="126">
        <v>52000</v>
      </c>
      <c r="H397" s="78"/>
      <c r="I397" s="99" t="s">
        <v>12</v>
      </c>
      <c r="J397" s="30" t="s">
        <v>71</v>
      </c>
      <c r="K397" s="117" t="s">
        <v>1112</v>
      </c>
      <c r="L397" s="118" t="s">
        <v>1195</v>
      </c>
      <c r="M397" s="52"/>
      <c r="N397" s="41"/>
      <c r="O397" s="41"/>
      <c r="P397" s="41"/>
      <c r="Q397" s="41"/>
      <c r="R397" s="41"/>
    </row>
    <row r="398" spans="1:18" s="3" customFormat="1" ht="70.5" customHeight="1" x14ac:dyDescent="0.25">
      <c r="A398" s="10">
        <v>367</v>
      </c>
      <c r="B398" s="127" t="s">
        <v>1082</v>
      </c>
      <c r="C398" s="64" t="s">
        <v>18</v>
      </c>
      <c r="D398" s="127" t="s">
        <v>1082</v>
      </c>
      <c r="E398" s="64">
        <v>5</v>
      </c>
      <c r="F398" s="64" t="s">
        <v>464</v>
      </c>
      <c r="G398" s="126">
        <v>120000</v>
      </c>
      <c r="H398" s="78"/>
      <c r="I398" s="99" t="s">
        <v>12</v>
      </c>
      <c r="J398" s="30" t="s">
        <v>71</v>
      </c>
      <c r="K398" s="117" t="s">
        <v>1112</v>
      </c>
      <c r="L398" s="118" t="s">
        <v>1195</v>
      </c>
      <c r="M398" s="52"/>
      <c r="N398" s="41"/>
      <c r="O398" s="41"/>
      <c r="P398" s="41"/>
      <c r="Q398" s="41"/>
      <c r="R398" s="41"/>
    </row>
    <row r="399" spans="1:18" s="3" customFormat="1" ht="70.5" customHeight="1" x14ac:dyDescent="0.25">
      <c r="A399" s="10">
        <v>368</v>
      </c>
      <c r="B399" s="127" t="s">
        <v>1083</v>
      </c>
      <c r="C399" s="64" t="s">
        <v>18</v>
      </c>
      <c r="D399" s="127" t="s">
        <v>1084</v>
      </c>
      <c r="E399" s="64">
        <v>1</v>
      </c>
      <c r="F399" s="64" t="s">
        <v>464</v>
      </c>
      <c r="G399" s="126">
        <v>400000</v>
      </c>
      <c r="H399" s="78"/>
      <c r="I399" s="99" t="s">
        <v>12</v>
      </c>
      <c r="J399" s="30" t="s">
        <v>71</v>
      </c>
      <c r="K399" s="117" t="s">
        <v>1112</v>
      </c>
      <c r="L399" s="118" t="s">
        <v>1195</v>
      </c>
      <c r="M399" s="52"/>
      <c r="N399" s="41"/>
      <c r="O399" s="41"/>
      <c r="P399" s="41"/>
      <c r="Q399" s="41"/>
      <c r="R399" s="41"/>
    </row>
    <row r="400" spans="1:18" s="3" customFormat="1" ht="70.5" customHeight="1" x14ac:dyDescent="0.25">
      <c r="A400" s="10">
        <v>369</v>
      </c>
      <c r="B400" s="127" t="s">
        <v>1085</v>
      </c>
      <c r="C400" s="64" t="s">
        <v>18</v>
      </c>
      <c r="D400" s="127" t="s">
        <v>1085</v>
      </c>
      <c r="E400" s="64">
        <v>1</v>
      </c>
      <c r="F400" s="64" t="s">
        <v>464</v>
      </c>
      <c r="G400" s="126">
        <v>9000</v>
      </c>
      <c r="H400" s="78"/>
      <c r="I400" s="99" t="s">
        <v>12</v>
      </c>
      <c r="J400" s="30" t="s">
        <v>71</v>
      </c>
      <c r="K400" s="117" t="s">
        <v>1112</v>
      </c>
      <c r="L400" s="118" t="s">
        <v>1195</v>
      </c>
      <c r="M400" s="52"/>
      <c r="N400" s="41"/>
      <c r="O400" s="41"/>
      <c r="P400" s="41"/>
      <c r="Q400" s="41"/>
      <c r="R400" s="41"/>
    </row>
    <row r="401" spans="1:18" s="3" customFormat="1" ht="70.5" customHeight="1" x14ac:dyDescent="0.25">
      <c r="A401" s="10">
        <v>370</v>
      </c>
      <c r="B401" s="127" t="s">
        <v>1087</v>
      </c>
      <c r="C401" s="64" t="s">
        <v>18</v>
      </c>
      <c r="D401" s="127" t="s">
        <v>1086</v>
      </c>
      <c r="E401" s="64">
        <v>1</v>
      </c>
      <c r="F401" s="64" t="s">
        <v>464</v>
      </c>
      <c r="G401" s="126">
        <v>223214</v>
      </c>
      <c r="H401" s="78">
        <f t="shared" ref="H401:H403" si="18">E401*G401</f>
        <v>223214</v>
      </c>
      <c r="I401" s="99" t="s">
        <v>12</v>
      </c>
      <c r="J401" s="116" t="s">
        <v>126</v>
      </c>
      <c r="K401" s="117" t="s">
        <v>816</v>
      </c>
      <c r="L401" s="118" t="s">
        <v>1088</v>
      </c>
      <c r="M401" s="52"/>
      <c r="N401" s="41"/>
      <c r="O401" s="41"/>
      <c r="P401" s="41"/>
      <c r="Q401" s="41"/>
      <c r="R401" s="41"/>
    </row>
    <row r="402" spans="1:18" s="3" customFormat="1" ht="70.5" customHeight="1" x14ac:dyDescent="0.25">
      <c r="A402" s="10">
        <v>371</v>
      </c>
      <c r="B402" s="127" t="s">
        <v>1089</v>
      </c>
      <c r="C402" s="64" t="s">
        <v>18</v>
      </c>
      <c r="D402" s="127" t="s">
        <v>1090</v>
      </c>
      <c r="E402" s="64">
        <v>1</v>
      </c>
      <c r="F402" s="64" t="s">
        <v>464</v>
      </c>
      <c r="G402" s="126">
        <v>51480</v>
      </c>
      <c r="H402" s="78">
        <f t="shared" si="18"/>
        <v>51480</v>
      </c>
      <c r="I402" s="99" t="s">
        <v>12</v>
      </c>
      <c r="J402" s="116" t="s">
        <v>126</v>
      </c>
      <c r="K402" s="117" t="s">
        <v>816</v>
      </c>
      <c r="L402" s="118" t="s">
        <v>1088</v>
      </c>
      <c r="M402" s="52"/>
      <c r="N402" s="41"/>
      <c r="O402" s="41"/>
      <c r="P402" s="41"/>
      <c r="Q402" s="41"/>
      <c r="R402" s="41"/>
    </row>
    <row r="403" spans="1:18" s="3" customFormat="1" ht="70.5" customHeight="1" x14ac:dyDescent="0.25">
      <c r="A403" s="10">
        <v>372</v>
      </c>
      <c r="B403" s="127" t="s">
        <v>1091</v>
      </c>
      <c r="C403" s="64" t="s">
        <v>18</v>
      </c>
      <c r="D403" s="127" t="s">
        <v>1092</v>
      </c>
      <c r="E403" s="64">
        <v>1</v>
      </c>
      <c r="F403" s="64" t="s">
        <v>464</v>
      </c>
      <c r="G403" s="126">
        <v>22520</v>
      </c>
      <c r="H403" s="78">
        <f t="shared" si="18"/>
        <v>22520</v>
      </c>
      <c r="I403" s="99" t="s">
        <v>12</v>
      </c>
      <c r="J403" s="116" t="s">
        <v>126</v>
      </c>
      <c r="K403" s="117" t="s">
        <v>816</v>
      </c>
      <c r="L403" s="118" t="s">
        <v>1088</v>
      </c>
      <c r="M403" s="52"/>
      <c r="N403" s="41"/>
      <c r="O403" s="41"/>
      <c r="P403" s="41"/>
      <c r="Q403" s="41"/>
      <c r="R403" s="41"/>
    </row>
    <row r="404" spans="1:18" s="3" customFormat="1" ht="70.5" customHeight="1" x14ac:dyDescent="0.25">
      <c r="A404" s="10">
        <v>373</v>
      </c>
      <c r="B404" s="127" t="s">
        <v>1102</v>
      </c>
      <c r="C404" s="64" t="s">
        <v>18</v>
      </c>
      <c r="D404" s="127" t="s">
        <v>1092</v>
      </c>
      <c r="E404" s="64">
        <v>1</v>
      </c>
      <c r="F404" s="64" t="s">
        <v>464</v>
      </c>
      <c r="G404" s="126">
        <v>35000</v>
      </c>
      <c r="H404" s="78">
        <f t="shared" ref="H404:H409" si="19">E404*G404</f>
        <v>35000</v>
      </c>
      <c r="I404" s="99" t="s">
        <v>12</v>
      </c>
      <c r="J404" s="116" t="s">
        <v>126</v>
      </c>
      <c r="K404" s="117" t="s">
        <v>816</v>
      </c>
      <c r="L404" s="118" t="s">
        <v>1088</v>
      </c>
      <c r="M404" s="52"/>
      <c r="N404" s="41"/>
      <c r="O404" s="41"/>
      <c r="P404" s="41"/>
      <c r="Q404" s="41"/>
      <c r="R404" s="41"/>
    </row>
    <row r="405" spans="1:18" s="3" customFormat="1" ht="87" customHeight="1" x14ac:dyDescent="0.25">
      <c r="A405" s="10">
        <v>374</v>
      </c>
      <c r="B405" s="127" t="s">
        <v>1109</v>
      </c>
      <c r="C405" s="64" t="s">
        <v>18</v>
      </c>
      <c r="D405" s="127" t="s">
        <v>1110</v>
      </c>
      <c r="E405" s="64">
        <v>3</v>
      </c>
      <c r="F405" s="64" t="s">
        <v>464</v>
      </c>
      <c r="G405" s="126">
        <v>177212</v>
      </c>
      <c r="H405" s="78">
        <f t="shared" si="19"/>
        <v>531636</v>
      </c>
      <c r="I405" s="99" t="s">
        <v>12</v>
      </c>
      <c r="J405" s="116" t="s">
        <v>126</v>
      </c>
      <c r="K405" s="117" t="s">
        <v>816</v>
      </c>
      <c r="L405" s="118" t="s">
        <v>1111</v>
      </c>
      <c r="M405" s="52"/>
      <c r="N405" s="41"/>
      <c r="O405" s="41"/>
      <c r="P405" s="41"/>
      <c r="Q405" s="41"/>
      <c r="R405" s="41"/>
    </row>
    <row r="406" spans="1:18" s="3" customFormat="1" ht="70.5" customHeight="1" x14ac:dyDescent="0.25">
      <c r="A406" s="10">
        <v>375</v>
      </c>
      <c r="B406" s="127" t="s">
        <v>1114</v>
      </c>
      <c r="C406" s="64" t="s">
        <v>18</v>
      </c>
      <c r="D406" s="127" t="s">
        <v>1115</v>
      </c>
      <c r="E406" s="64">
        <v>8</v>
      </c>
      <c r="F406" s="64" t="s">
        <v>721</v>
      </c>
      <c r="G406" s="126">
        <v>27334.82</v>
      </c>
      <c r="H406" s="78">
        <f t="shared" si="19"/>
        <v>218678.56</v>
      </c>
      <c r="I406" s="99" t="s">
        <v>12</v>
      </c>
      <c r="J406" s="117" t="s">
        <v>16</v>
      </c>
      <c r="K406" s="117" t="s">
        <v>1112</v>
      </c>
      <c r="L406" s="118" t="s">
        <v>1113</v>
      </c>
      <c r="M406" s="52"/>
      <c r="N406" s="41"/>
      <c r="O406" s="41"/>
      <c r="P406" s="41"/>
      <c r="Q406" s="41"/>
      <c r="R406" s="41"/>
    </row>
    <row r="407" spans="1:18" s="3" customFormat="1" ht="70.5" customHeight="1" x14ac:dyDescent="0.25">
      <c r="A407" s="10">
        <v>376</v>
      </c>
      <c r="B407" s="127" t="s">
        <v>1116</v>
      </c>
      <c r="C407" s="64" t="s">
        <v>18</v>
      </c>
      <c r="D407" s="127" t="s">
        <v>1115</v>
      </c>
      <c r="E407" s="64">
        <v>5</v>
      </c>
      <c r="F407" s="64" t="s">
        <v>721</v>
      </c>
      <c r="G407" s="126">
        <v>29348.21</v>
      </c>
      <c r="H407" s="78">
        <f t="shared" si="19"/>
        <v>146741.04999999999</v>
      </c>
      <c r="I407" s="99" t="s">
        <v>12</v>
      </c>
      <c r="J407" s="117" t="s">
        <v>16</v>
      </c>
      <c r="K407" s="117" t="s">
        <v>1112</v>
      </c>
      <c r="L407" s="118" t="s">
        <v>1113</v>
      </c>
      <c r="M407" s="52"/>
      <c r="N407" s="41"/>
      <c r="O407" s="41"/>
      <c r="P407" s="41"/>
      <c r="Q407" s="41"/>
      <c r="R407" s="41"/>
    </row>
    <row r="408" spans="1:18" s="3" customFormat="1" ht="70.5" customHeight="1" x14ac:dyDescent="0.25">
      <c r="A408" s="10">
        <v>377</v>
      </c>
      <c r="B408" s="127" t="s">
        <v>1117</v>
      </c>
      <c r="C408" s="64" t="s">
        <v>18</v>
      </c>
      <c r="D408" s="127" t="s">
        <v>1115</v>
      </c>
      <c r="E408" s="64">
        <v>6</v>
      </c>
      <c r="F408" s="64" t="s">
        <v>721</v>
      </c>
      <c r="G408" s="126">
        <v>31258.93</v>
      </c>
      <c r="H408" s="78">
        <f t="shared" si="19"/>
        <v>187553.58000000002</v>
      </c>
      <c r="I408" s="99" t="s">
        <v>12</v>
      </c>
      <c r="J408" s="117" t="s">
        <v>16</v>
      </c>
      <c r="K408" s="117" t="s">
        <v>1112</v>
      </c>
      <c r="L408" s="118" t="s">
        <v>1113</v>
      </c>
      <c r="M408" s="52"/>
      <c r="N408" s="41"/>
      <c r="O408" s="41"/>
      <c r="P408" s="41"/>
      <c r="Q408" s="41"/>
      <c r="R408" s="41"/>
    </row>
    <row r="409" spans="1:18" s="3" customFormat="1" ht="51.75" customHeight="1" x14ac:dyDescent="0.25">
      <c r="A409" s="10">
        <v>378</v>
      </c>
      <c r="B409" s="127" t="s">
        <v>1118</v>
      </c>
      <c r="C409" s="64" t="s">
        <v>18</v>
      </c>
      <c r="D409" s="127" t="s">
        <v>1115</v>
      </c>
      <c r="E409" s="64">
        <v>5</v>
      </c>
      <c r="F409" s="64" t="s">
        <v>721</v>
      </c>
      <c r="G409" s="126">
        <v>35075.89</v>
      </c>
      <c r="H409" s="78">
        <f t="shared" si="19"/>
        <v>175379.45</v>
      </c>
      <c r="I409" s="99" t="s">
        <v>12</v>
      </c>
      <c r="J409" s="117" t="s">
        <v>16</v>
      </c>
      <c r="K409" s="117" t="s">
        <v>1112</v>
      </c>
      <c r="L409" s="118" t="s">
        <v>1113</v>
      </c>
      <c r="M409" s="52"/>
      <c r="N409" s="41"/>
      <c r="O409" s="41"/>
      <c r="P409" s="41"/>
      <c r="Q409" s="41"/>
      <c r="R409" s="41"/>
    </row>
    <row r="410" spans="1:18" s="3" customFormat="1" ht="48.75" customHeight="1" x14ac:dyDescent="0.25">
      <c r="A410" s="10">
        <v>379</v>
      </c>
      <c r="B410" s="127" t="s">
        <v>1119</v>
      </c>
      <c r="C410" s="64" t="s">
        <v>18</v>
      </c>
      <c r="D410" s="127" t="s">
        <v>1115</v>
      </c>
      <c r="E410" s="64">
        <v>5</v>
      </c>
      <c r="F410" s="64" t="s">
        <v>721</v>
      </c>
      <c r="G410" s="126">
        <v>42709.82</v>
      </c>
      <c r="H410" s="78">
        <f t="shared" ref="H410:H415" si="20">E410*G410</f>
        <v>213549.1</v>
      </c>
      <c r="I410" s="99" t="s">
        <v>12</v>
      </c>
      <c r="J410" s="117" t="s">
        <v>16</v>
      </c>
      <c r="K410" s="117" t="s">
        <v>1112</v>
      </c>
      <c r="L410" s="118" t="s">
        <v>1113</v>
      </c>
      <c r="M410" s="52"/>
      <c r="N410" s="41"/>
      <c r="O410" s="41"/>
      <c r="P410" s="41"/>
      <c r="Q410" s="41"/>
      <c r="R410" s="41"/>
    </row>
    <row r="411" spans="1:18" s="3" customFormat="1" ht="41.25" customHeight="1" x14ac:dyDescent="0.25">
      <c r="A411" s="10">
        <v>380</v>
      </c>
      <c r="B411" s="127" t="s">
        <v>1125</v>
      </c>
      <c r="C411" s="64" t="s">
        <v>43</v>
      </c>
      <c r="D411" s="127" t="s">
        <v>1126</v>
      </c>
      <c r="E411" s="64">
        <v>4662.67</v>
      </c>
      <c r="F411" s="64" t="s">
        <v>1127</v>
      </c>
      <c r="G411" s="126">
        <v>3125</v>
      </c>
      <c r="H411" s="78">
        <f t="shared" si="20"/>
        <v>14570843.75</v>
      </c>
      <c r="I411" s="99" t="s">
        <v>12</v>
      </c>
      <c r="J411" s="117" t="s">
        <v>126</v>
      </c>
      <c r="K411" s="117" t="s">
        <v>1112</v>
      </c>
      <c r="L411" s="118" t="s">
        <v>1128</v>
      </c>
      <c r="M411" s="52"/>
      <c r="N411" s="41"/>
      <c r="O411" s="41"/>
      <c r="P411" s="41"/>
      <c r="Q411" s="41"/>
      <c r="R411" s="41"/>
    </row>
    <row r="412" spans="1:18" s="3" customFormat="1" ht="42.75" customHeight="1" x14ac:dyDescent="0.25">
      <c r="A412" s="10">
        <v>381</v>
      </c>
      <c r="B412" s="127" t="s">
        <v>1130</v>
      </c>
      <c r="C412" s="64" t="s">
        <v>43</v>
      </c>
      <c r="D412" s="127" t="s">
        <v>1126</v>
      </c>
      <c r="E412" s="64">
        <v>202.92</v>
      </c>
      <c r="F412" s="64" t="s">
        <v>1127</v>
      </c>
      <c r="G412" s="126">
        <v>5803.57</v>
      </c>
      <c r="H412" s="78">
        <f t="shared" si="20"/>
        <v>1177660.4243999999</v>
      </c>
      <c r="I412" s="99" t="s">
        <v>12</v>
      </c>
      <c r="J412" s="117" t="s">
        <v>126</v>
      </c>
      <c r="K412" s="117" t="s">
        <v>1112</v>
      </c>
      <c r="L412" s="118" t="s">
        <v>1203</v>
      </c>
      <c r="M412" s="52"/>
      <c r="N412" s="41"/>
      <c r="O412" s="41"/>
      <c r="P412" s="41"/>
      <c r="Q412" s="41"/>
      <c r="R412" s="41"/>
    </row>
    <row r="413" spans="1:18" s="3" customFormat="1" ht="32.25" customHeight="1" x14ac:dyDescent="0.25">
      <c r="A413" s="10">
        <v>382</v>
      </c>
      <c r="B413" s="127" t="s">
        <v>1131</v>
      </c>
      <c r="C413" s="64" t="s">
        <v>43</v>
      </c>
      <c r="D413" s="127" t="s">
        <v>1126</v>
      </c>
      <c r="E413" s="64">
        <v>30.05</v>
      </c>
      <c r="F413" s="64" t="s">
        <v>1127</v>
      </c>
      <c r="G413" s="126">
        <v>8214</v>
      </c>
      <c r="H413" s="78">
        <f t="shared" si="20"/>
        <v>246830.7</v>
      </c>
      <c r="I413" s="99" t="s">
        <v>12</v>
      </c>
      <c r="J413" s="117" t="s">
        <v>126</v>
      </c>
      <c r="K413" s="117" t="s">
        <v>1112</v>
      </c>
      <c r="L413" s="118" t="s">
        <v>1203</v>
      </c>
      <c r="M413" s="52"/>
      <c r="N413" s="41"/>
      <c r="O413" s="41"/>
      <c r="P413" s="41"/>
      <c r="Q413" s="41"/>
      <c r="R413" s="41"/>
    </row>
    <row r="414" spans="1:18" s="3" customFormat="1" ht="40.5" customHeight="1" x14ac:dyDescent="0.25">
      <c r="A414" s="10">
        <v>383</v>
      </c>
      <c r="B414" s="127" t="s">
        <v>1132</v>
      </c>
      <c r="C414" s="64" t="s">
        <v>43</v>
      </c>
      <c r="D414" s="127" t="s">
        <v>1126</v>
      </c>
      <c r="E414" s="128">
        <v>7.19</v>
      </c>
      <c r="F414" s="64" t="s">
        <v>1127</v>
      </c>
      <c r="G414" s="126">
        <v>5357.14</v>
      </c>
      <c r="H414" s="78">
        <f t="shared" si="20"/>
        <v>38517.836600000002</v>
      </c>
      <c r="I414" s="99" t="s">
        <v>12</v>
      </c>
      <c r="J414" s="117" t="s">
        <v>126</v>
      </c>
      <c r="K414" s="117" t="s">
        <v>1112</v>
      </c>
      <c r="L414" s="118" t="s">
        <v>1203</v>
      </c>
      <c r="M414" s="52"/>
      <c r="N414" s="41"/>
      <c r="O414" s="41"/>
      <c r="P414" s="41"/>
      <c r="Q414" s="41"/>
      <c r="R414" s="41"/>
    </row>
    <row r="415" spans="1:18" s="3" customFormat="1" ht="56.25" customHeight="1" x14ac:dyDescent="0.25">
      <c r="A415" s="10">
        <v>384</v>
      </c>
      <c r="B415" s="127" t="s">
        <v>1129</v>
      </c>
      <c r="C415" s="64" t="s">
        <v>43</v>
      </c>
      <c r="D415" s="127" t="s">
        <v>1126</v>
      </c>
      <c r="E415" s="67">
        <v>201.31</v>
      </c>
      <c r="F415" s="64" t="s">
        <v>1127</v>
      </c>
      <c r="G415" s="126">
        <v>6696.43</v>
      </c>
      <c r="H415" s="78">
        <f t="shared" si="20"/>
        <v>1348058.3233</v>
      </c>
      <c r="I415" s="99" t="s">
        <v>12</v>
      </c>
      <c r="J415" s="117" t="s">
        <v>126</v>
      </c>
      <c r="K415" s="117" t="s">
        <v>1112</v>
      </c>
      <c r="L415" s="118" t="s">
        <v>1203</v>
      </c>
      <c r="M415" s="52"/>
      <c r="N415" s="41"/>
      <c r="O415" s="41"/>
      <c r="P415" s="41"/>
      <c r="Q415" s="41"/>
      <c r="R415" s="41"/>
    </row>
    <row r="416" spans="1:18" s="3" customFormat="1" ht="119.25" customHeight="1" x14ac:dyDescent="0.25">
      <c r="A416" s="10">
        <v>385</v>
      </c>
      <c r="B416" s="127" t="s">
        <v>1149</v>
      </c>
      <c r="C416" s="64" t="s">
        <v>18</v>
      </c>
      <c r="D416" s="127" t="s">
        <v>1150</v>
      </c>
      <c r="E416" s="67">
        <v>1</v>
      </c>
      <c r="F416" s="64" t="s">
        <v>184</v>
      </c>
      <c r="G416" s="126">
        <v>158718.75</v>
      </c>
      <c r="H416" s="78">
        <f t="shared" ref="H416:H583" si="21">E416*G416</f>
        <v>158718.75</v>
      </c>
      <c r="I416" s="99" t="s">
        <v>12</v>
      </c>
      <c r="J416" s="117" t="s">
        <v>16</v>
      </c>
      <c r="K416" s="117" t="s">
        <v>1112</v>
      </c>
      <c r="L416" s="118" t="s">
        <v>1151</v>
      </c>
      <c r="M416" s="52"/>
      <c r="N416" s="41"/>
      <c r="O416" s="41"/>
      <c r="P416" s="41"/>
      <c r="Q416" s="41"/>
      <c r="R416" s="41"/>
    </row>
    <row r="417" spans="1:18" s="3" customFormat="1" ht="45" customHeight="1" x14ac:dyDescent="0.25">
      <c r="A417" s="10">
        <v>386</v>
      </c>
      <c r="B417" s="127" t="s">
        <v>1154</v>
      </c>
      <c r="C417" s="64" t="s">
        <v>18</v>
      </c>
      <c r="D417" s="127" t="s">
        <v>1155</v>
      </c>
      <c r="E417" s="67">
        <v>1</v>
      </c>
      <c r="F417" s="64" t="s">
        <v>184</v>
      </c>
      <c r="G417" s="126">
        <v>370120</v>
      </c>
      <c r="H417" s="78">
        <f t="shared" si="21"/>
        <v>370120</v>
      </c>
      <c r="I417" s="99" t="s">
        <v>12</v>
      </c>
      <c r="J417" s="117" t="s">
        <v>1156</v>
      </c>
      <c r="K417" s="117" t="s">
        <v>1112</v>
      </c>
      <c r="L417" s="118" t="s">
        <v>1174</v>
      </c>
      <c r="M417" s="52"/>
      <c r="N417" s="41"/>
      <c r="O417" s="41"/>
      <c r="P417" s="41"/>
      <c r="Q417" s="41"/>
      <c r="R417" s="41"/>
    </row>
    <row r="418" spans="1:18" s="3" customFormat="1" ht="45" customHeight="1" x14ac:dyDescent="0.25">
      <c r="A418" s="10">
        <v>387</v>
      </c>
      <c r="B418" s="127" t="s">
        <v>1157</v>
      </c>
      <c r="C418" s="64" t="s">
        <v>18</v>
      </c>
      <c r="D418" s="127" t="s">
        <v>1158</v>
      </c>
      <c r="E418" s="67">
        <v>1</v>
      </c>
      <c r="F418" s="64" t="s">
        <v>184</v>
      </c>
      <c r="G418" s="126">
        <v>521052</v>
      </c>
      <c r="H418" s="78">
        <f t="shared" si="21"/>
        <v>521052</v>
      </c>
      <c r="I418" s="99" t="s">
        <v>12</v>
      </c>
      <c r="J418" s="117" t="s">
        <v>1156</v>
      </c>
      <c r="K418" s="117" t="s">
        <v>1112</v>
      </c>
      <c r="L418" s="118" t="s">
        <v>1174</v>
      </c>
      <c r="M418" s="52"/>
      <c r="N418" s="41"/>
      <c r="O418" s="41"/>
      <c r="P418" s="41"/>
      <c r="Q418" s="41"/>
      <c r="R418" s="41"/>
    </row>
    <row r="419" spans="1:18" s="3" customFormat="1" ht="51" customHeight="1" x14ac:dyDescent="0.25">
      <c r="A419" s="10">
        <v>388</v>
      </c>
      <c r="B419" s="127" t="s">
        <v>1175</v>
      </c>
      <c r="C419" s="64" t="s">
        <v>18</v>
      </c>
      <c r="D419" s="127" t="s">
        <v>1126</v>
      </c>
      <c r="E419" s="67">
        <v>8</v>
      </c>
      <c r="F419" s="64" t="s">
        <v>184</v>
      </c>
      <c r="G419" s="126">
        <v>10267.9</v>
      </c>
      <c r="H419" s="78">
        <f t="shared" si="21"/>
        <v>82143.199999999997</v>
      </c>
      <c r="I419" s="99" t="s">
        <v>12</v>
      </c>
      <c r="J419" s="117" t="s">
        <v>1181</v>
      </c>
      <c r="K419" s="117" t="s">
        <v>1112</v>
      </c>
      <c r="L419" s="118" t="s">
        <v>1180</v>
      </c>
      <c r="M419" s="52"/>
      <c r="N419" s="41"/>
      <c r="O419" s="41"/>
      <c r="P419" s="41"/>
      <c r="Q419" s="41"/>
      <c r="R419" s="41"/>
    </row>
    <row r="420" spans="1:18" s="3" customFormat="1" ht="48.75" customHeight="1" x14ac:dyDescent="0.25">
      <c r="A420" s="10">
        <v>389</v>
      </c>
      <c r="B420" s="127" t="s">
        <v>1176</v>
      </c>
      <c r="C420" s="64" t="s">
        <v>18</v>
      </c>
      <c r="D420" s="127" t="s">
        <v>1126</v>
      </c>
      <c r="E420" s="67">
        <v>4</v>
      </c>
      <c r="F420" s="64" t="s">
        <v>184</v>
      </c>
      <c r="G420" s="126">
        <v>53571.43</v>
      </c>
      <c r="H420" s="78">
        <f t="shared" si="21"/>
        <v>214285.72</v>
      </c>
      <c r="I420" s="99" t="s">
        <v>12</v>
      </c>
      <c r="J420" s="117" t="s">
        <v>1181</v>
      </c>
      <c r="K420" s="117" t="s">
        <v>1112</v>
      </c>
      <c r="L420" s="118" t="s">
        <v>1180</v>
      </c>
      <c r="M420" s="52"/>
      <c r="N420" s="41"/>
      <c r="O420" s="41"/>
      <c r="P420" s="41"/>
      <c r="Q420" s="41"/>
      <c r="R420" s="41"/>
    </row>
    <row r="421" spans="1:18" s="3" customFormat="1" ht="46.5" customHeight="1" x14ac:dyDescent="0.25">
      <c r="A421" s="10">
        <v>390</v>
      </c>
      <c r="B421" s="127" t="s">
        <v>1177</v>
      </c>
      <c r="C421" s="64" t="s">
        <v>18</v>
      </c>
      <c r="D421" s="127" t="s">
        <v>1126</v>
      </c>
      <c r="E421" s="67">
        <v>440</v>
      </c>
      <c r="F421" s="64" t="s">
        <v>184</v>
      </c>
      <c r="G421" s="126">
        <v>196.43</v>
      </c>
      <c r="H421" s="78">
        <f t="shared" si="21"/>
        <v>86429.2</v>
      </c>
      <c r="I421" s="99" t="s">
        <v>12</v>
      </c>
      <c r="J421" s="117" t="s">
        <v>1181</v>
      </c>
      <c r="K421" s="117" t="s">
        <v>1112</v>
      </c>
      <c r="L421" s="118" t="s">
        <v>1180</v>
      </c>
      <c r="M421" s="52"/>
      <c r="N421" s="41"/>
      <c r="O421" s="41"/>
      <c r="P421" s="41"/>
      <c r="Q421" s="41"/>
      <c r="R421" s="41"/>
    </row>
    <row r="422" spans="1:18" s="3" customFormat="1" ht="54" customHeight="1" x14ac:dyDescent="0.25">
      <c r="A422" s="10">
        <v>391</v>
      </c>
      <c r="B422" s="127" t="s">
        <v>1178</v>
      </c>
      <c r="C422" s="64" t="s">
        <v>18</v>
      </c>
      <c r="D422" s="127" t="s">
        <v>1126</v>
      </c>
      <c r="E422" s="67">
        <v>150</v>
      </c>
      <c r="F422" s="64" t="s">
        <v>184</v>
      </c>
      <c r="G422" s="126">
        <v>5376</v>
      </c>
      <c r="H422" s="78">
        <f t="shared" si="21"/>
        <v>806400</v>
      </c>
      <c r="I422" s="99" t="s">
        <v>12</v>
      </c>
      <c r="J422" s="117" t="s">
        <v>1181</v>
      </c>
      <c r="K422" s="117" t="s">
        <v>1112</v>
      </c>
      <c r="L422" s="118" t="s">
        <v>1180</v>
      </c>
      <c r="M422" s="52"/>
      <c r="N422" s="41"/>
      <c r="O422" s="41"/>
      <c r="P422" s="41"/>
      <c r="Q422" s="41"/>
      <c r="R422" s="41"/>
    </row>
    <row r="423" spans="1:18" s="3" customFormat="1" ht="71.25" customHeight="1" x14ac:dyDescent="0.25">
      <c r="A423" s="10">
        <v>392</v>
      </c>
      <c r="B423" s="127" t="s">
        <v>1179</v>
      </c>
      <c r="C423" s="64" t="s">
        <v>18</v>
      </c>
      <c r="D423" s="127" t="s">
        <v>1126</v>
      </c>
      <c r="E423" s="67">
        <v>150</v>
      </c>
      <c r="F423" s="64" t="s">
        <v>184</v>
      </c>
      <c r="G423" s="126">
        <v>9640</v>
      </c>
      <c r="H423" s="78">
        <f t="shared" si="21"/>
        <v>1446000</v>
      </c>
      <c r="I423" s="99" t="s">
        <v>12</v>
      </c>
      <c r="J423" s="117" t="s">
        <v>1181</v>
      </c>
      <c r="K423" s="117" t="s">
        <v>1112</v>
      </c>
      <c r="L423" s="118" t="s">
        <v>1180</v>
      </c>
      <c r="M423" s="52"/>
      <c r="N423" s="41"/>
      <c r="O423" s="41"/>
      <c r="P423" s="41"/>
      <c r="Q423" s="41"/>
      <c r="R423" s="41"/>
    </row>
    <row r="424" spans="1:18" s="3" customFormat="1" ht="71.25" customHeight="1" x14ac:dyDescent="0.25">
      <c r="A424" s="10">
        <v>393</v>
      </c>
      <c r="B424" s="127" t="s">
        <v>1197</v>
      </c>
      <c r="C424" s="64" t="s">
        <v>18</v>
      </c>
      <c r="D424" s="127" t="s">
        <v>1198</v>
      </c>
      <c r="E424" s="67">
        <v>3</v>
      </c>
      <c r="F424" s="64" t="s">
        <v>184</v>
      </c>
      <c r="G424" s="126">
        <v>1387500</v>
      </c>
      <c r="H424" s="78">
        <f t="shared" si="21"/>
        <v>4162500</v>
      </c>
      <c r="I424" s="99" t="s">
        <v>12</v>
      </c>
      <c r="J424" s="117" t="s">
        <v>16</v>
      </c>
      <c r="K424" s="117" t="s">
        <v>1112</v>
      </c>
      <c r="L424" s="118" t="s">
        <v>1196</v>
      </c>
      <c r="M424" s="52"/>
      <c r="N424" s="41"/>
      <c r="O424" s="41"/>
      <c r="P424" s="41"/>
      <c r="Q424" s="41"/>
      <c r="R424" s="41"/>
    </row>
    <row r="425" spans="1:18" s="3" customFormat="1" ht="71.25" customHeight="1" x14ac:dyDescent="0.25">
      <c r="A425" s="10">
        <v>394</v>
      </c>
      <c r="B425" s="127" t="s">
        <v>1199</v>
      </c>
      <c r="C425" s="64" t="s">
        <v>18</v>
      </c>
      <c r="D425" s="127" t="s">
        <v>1200</v>
      </c>
      <c r="E425" s="67">
        <v>1</v>
      </c>
      <c r="F425" s="64" t="s">
        <v>721</v>
      </c>
      <c r="G425" s="126">
        <v>3305120</v>
      </c>
      <c r="H425" s="78">
        <f t="shared" si="21"/>
        <v>3305120</v>
      </c>
      <c r="I425" s="99" t="s">
        <v>12</v>
      </c>
      <c r="J425" s="117" t="s">
        <v>16</v>
      </c>
      <c r="K425" s="117" t="s">
        <v>1112</v>
      </c>
      <c r="L425" s="118" t="s">
        <v>1196</v>
      </c>
      <c r="M425" s="52"/>
      <c r="N425" s="41"/>
      <c r="O425" s="41"/>
      <c r="P425" s="41"/>
      <c r="Q425" s="41"/>
      <c r="R425" s="41"/>
    </row>
    <row r="426" spans="1:18" s="3" customFormat="1" ht="43.5" customHeight="1" x14ac:dyDescent="0.25">
      <c r="A426" s="10">
        <v>395</v>
      </c>
      <c r="B426" s="13" t="s">
        <v>1210</v>
      </c>
      <c r="C426" s="64" t="s">
        <v>18</v>
      </c>
      <c r="D426" s="13" t="s">
        <v>1354</v>
      </c>
      <c r="E426" s="10">
        <v>310</v>
      </c>
      <c r="F426" s="13" t="s">
        <v>464</v>
      </c>
      <c r="G426" s="140">
        <v>468.75</v>
      </c>
      <c r="H426" s="78">
        <f t="shared" ref="H426:H442" si="22">E426*G426</f>
        <v>145312.5</v>
      </c>
      <c r="I426" s="99" t="s">
        <v>12</v>
      </c>
      <c r="J426" s="117" t="s">
        <v>1208</v>
      </c>
      <c r="K426" s="117" t="s">
        <v>1112</v>
      </c>
      <c r="L426" s="118" t="s">
        <v>1209</v>
      </c>
      <c r="M426" s="52"/>
      <c r="N426" s="41"/>
      <c r="O426" s="41"/>
      <c r="P426" s="41"/>
      <c r="Q426" s="41"/>
      <c r="R426" s="41"/>
    </row>
    <row r="427" spans="1:18" s="3" customFormat="1" ht="43.5" customHeight="1" x14ac:dyDescent="0.25">
      <c r="A427" s="10">
        <v>396</v>
      </c>
      <c r="B427" s="13" t="s">
        <v>1211</v>
      </c>
      <c r="C427" s="64" t="s">
        <v>18</v>
      </c>
      <c r="D427" s="13" t="s">
        <v>1355</v>
      </c>
      <c r="E427" s="10">
        <v>500</v>
      </c>
      <c r="F427" s="13" t="s">
        <v>464</v>
      </c>
      <c r="G427" s="140">
        <v>500</v>
      </c>
      <c r="H427" s="78">
        <f t="shared" si="22"/>
        <v>250000</v>
      </c>
      <c r="I427" s="99" t="s">
        <v>12</v>
      </c>
      <c r="J427" s="117" t="s">
        <v>1208</v>
      </c>
      <c r="K427" s="117" t="s">
        <v>1112</v>
      </c>
      <c r="L427" s="118" t="s">
        <v>1209</v>
      </c>
      <c r="M427" s="52"/>
      <c r="N427" s="41"/>
      <c r="O427" s="41"/>
      <c r="P427" s="41"/>
      <c r="Q427" s="41"/>
      <c r="R427" s="41"/>
    </row>
    <row r="428" spans="1:18" s="3" customFormat="1" ht="43.5" customHeight="1" x14ac:dyDescent="0.25">
      <c r="A428" s="10">
        <v>397</v>
      </c>
      <c r="B428" s="13" t="s">
        <v>1212</v>
      </c>
      <c r="C428" s="64" t="s">
        <v>18</v>
      </c>
      <c r="D428" s="13" t="s">
        <v>1356</v>
      </c>
      <c r="E428" s="10">
        <v>500</v>
      </c>
      <c r="F428" s="13" t="s">
        <v>464</v>
      </c>
      <c r="G428" s="140">
        <v>1205.3600000000001</v>
      </c>
      <c r="H428" s="78">
        <f t="shared" si="22"/>
        <v>602680.00000000012</v>
      </c>
      <c r="I428" s="99" t="s">
        <v>12</v>
      </c>
      <c r="J428" s="117" t="s">
        <v>1208</v>
      </c>
      <c r="K428" s="117" t="s">
        <v>1112</v>
      </c>
      <c r="L428" s="118" t="s">
        <v>1209</v>
      </c>
      <c r="M428" s="52"/>
      <c r="N428" s="41"/>
      <c r="O428" s="41"/>
      <c r="P428" s="41"/>
      <c r="Q428" s="41"/>
      <c r="R428" s="41"/>
    </row>
    <row r="429" spans="1:18" s="3" customFormat="1" ht="43.5" customHeight="1" x14ac:dyDescent="0.25">
      <c r="A429" s="10">
        <v>398</v>
      </c>
      <c r="B429" s="13" t="s">
        <v>1213</v>
      </c>
      <c r="C429" s="64" t="s">
        <v>18</v>
      </c>
      <c r="D429" s="13" t="s">
        <v>1357</v>
      </c>
      <c r="E429" s="10">
        <v>1000</v>
      </c>
      <c r="F429" s="13" t="s">
        <v>464</v>
      </c>
      <c r="G429" s="140">
        <v>611.61</v>
      </c>
      <c r="H429" s="78">
        <f t="shared" si="22"/>
        <v>611610</v>
      </c>
      <c r="I429" s="99" t="s">
        <v>12</v>
      </c>
      <c r="J429" s="117" t="s">
        <v>1208</v>
      </c>
      <c r="K429" s="117" t="s">
        <v>1112</v>
      </c>
      <c r="L429" s="118" t="s">
        <v>1209</v>
      </c>
      <c r="M429" s="52"/>
      <c r="N429" s="41"/>
      <c r="O429" s="41"/>
      <c r="P429" s="41"/>
      <c r="Q429" s="41"/>
      <c r="R429" s="41"/>
    </row>
    <row r="430" spans="1:18" s="3" customFormat="1" ht="43.5" customHeight="1" x14ac:dyDescent="0.25">
      <c r="A430" s="10">
        <v>399</v>
      </c>
      <c r="B430" s="13" t="s">
        <v>1214</v>
      </c>
      <c r="C430" s="64" t="s">
        <v>18</v>
      </c>
      <c r="D430" s="13" t="s">
        <v>1358</v>
      </c>
      <c r="E430" s="10">
        <v>150</v>
      </c>
      <c r="F430" s="13" t="s">
        <v>464</v>
      </c>
      <c r="G430" s="140">
        <v>500</v>
      </c>
      <c r="H430" s="78">
        <f t="shared" si="22"/>
        <v>75000</v>
      </c>
      <c r="I430" s="99" t="s">
        <v>12</v>
      </c>
      <c r="J430" s="117" t="s">
        <v>1208</v>
      </c>
      <c r="K430" s="117" t="s">
        <v>1112</v>
      </c>
      <c r="L430" s="118" t="s">
        <v>1209</v>
      </c>
      <c r="M430" s="52"/>
      <c r="N430" s="41"/>
      <c r="O430" s="41"/>
      <c r="P430" s="41"/>
      <c r="Q430" s="41"/>
      <c r="R430" s="41"/>
    </row>
    <row r="431" spans="1:18" s="3" customFormat="1" ht="43.5" customHeight="1" x14ac:dyDescent="0.25">
      <c r="A431" s="10">
        <v>400</v>
      </c>
      <c r="B431" s="13" t="s">
        <v>1215</v>
      </c>
      <c r="C431" s="64" t="s">
        <v>18</v>
      </c>
      <c r="D431" s="13" t="s">
        <v>1359</v>
      </c>
      <c r="E431" s="10">
        <v>70</v>
      </c>
      <c r="F431" s="13" t="s">
        <v>464</v>
      </c>
      <c r="G431" s="140">
        <v>300</v>
      </c>
      <c r="H431" s="78">
        <f t="shared" si="22"/>
        <v>21000</v>
      </c>
      <c r="I431" s="99" t="s">
        <v>12</v>
      </c>
      <c r="J431" s="117" t="s">
        <v>1208</v>
      </c>
      <c r="K431" s="117" t="s">
        <v>1112</v>
      </c>
      <c r="L431" s="118" t="s">
        <v>1209</v>
      </c>
      <c r="M431" s="52"/>
      <c r="N431" s="41"/>
      <c r="O431" s="41"/>
      <c r="P431" s="41"/>
      <c r="Q431" s="41"/>
      <c r="R431" s="41"/>
    </row>
    <row r="432" spans="1:18" s="3" customFormat="1" ht="43.5" customHeight="1" x14ac:dyDescent="0.25">
      <c r="A432" s="10">
        <v>401</v>
      </c>
      <c r="B432" s="13" t="s">
        <v>1216</v>
      </c>
      <c r="C432" s="64" t="s">
        <v>18</v>
      </c>
      <c r="D432" s="13" t="s">
        <v>1360</v>
      </c>
      <c r="E432" s="10">
        <v>400</v>
      </c>
      <c r="F432" s="13" t="s">
        <v>464</v>
      </c>
      <c r="G432" s="140">
        <v>264.29000000000002</v>
      </c>
      <c r="H432" s="78">
        <f t="shared" si="22"/>
        <v>105716.00000000001</v>
      </c>
      <c r="I432" s="99" t="s">
        <v>12</v>
      </c>
      <c r="J432" s="117" t="s">
        <v>1208</v>
      </c>
      <c r="K432" s="117" t="s">
        <v>1112</v>
      </c>
      <c r="L432" s="118" t="s">
        <v>1209</v>
      </c>
      <c r="M432" s="52"/>
      <c r="N432" s="41"/>
      <c r="O432" s="41"/>
      <c r="P432" s="41"/>
      <c r="Q432" s="41"/>
      <c r="R432" s="41"/>
    </row>
    <row r="433" spans="1:18" s="3" customFormat="1" ht="43.5" customHeight="1" x14ac:dyDescent="0.25">
      <c r="A433" s="10">
        <v>402</v>
      </c>
      <c r="B433" s="13" t="s">
        <v>1217</v>
      </c>
      <c r="C433" s="64" t="s">
        <v>18</v>
      </c>
      <c r="D433" s="13" t="s">
        <v>1361</v>
      </c>
      <c r="E433" s="10">
        <v>60</v>
      </c>
      <c r="F433" s="13" t="s">
        <v>464</v>
      </c>
      <c r="G433" s="140">
        <v>559.82000000000005</v>
      </c>
      <c r="H433" s="78">
        <f t="shared" si="22"/>
        <v>33589.200000000004</v>
      </c>
      <c r="I433" s="99" t="s">
        <v>12</v>
      </c>
      <c r="J433" s="117" t="s">
        <v>1208</v>
      </c>
      <c r="K433" s="117" t="s">
        <v>1112</v>
      </c>
      <c r="L433" s="118" t="s">
        <v>1209</v>
      </c>
      <c r="M433" s="52"/>
      <c r="N433" s="41"/>
      <c r="O433" s="41"/>
      <c r="P433" s="41"/>
      <c r="Q433" s="41"/>
      <c r="R433" s="41"/>
    </row>
    <row r="434" spans="1:18" s="3" customFormat="1" ht="43.5" customHeight="1" x14ac:dyDescent="0.25">
      <c r="A434" s="10">
        <v>403</v>
      </c>
      <c r="B434" s="13" t="s">
        <v>1218</v>
      </c>
      <c r="C434" s="64" t="s">
        <v>18</v>
      </c>
      <c r="D434" s="13" t="s">
        <v>1362</v>
      </c>
      <c r="E434" s="10">
        <v>60</v>
      </c>
      <c r="F434" s="13" t="s">
        <v>464</v>
      </c>
      <c r="G434" s="140">
        <v>723.21</v>
      </c>
      <c r="H434" s="78">
        <f t="shared" si="22"/>
        <v>43392.600000000006</v>
      </c>
      <c r="I434" s="99" t="s">
        <v>12</v>
      </c>
      <c r="J434" s="117" t="s">
        <v>1208</v>
      </c>
      <c r="K434" s="117" t="s">
        <v>1112</v>
      </c>
      <c r="L434" s="118" t="s">
        <v>1209</v>
      </c>
      <c r="M434" s="52"/>
      <c r="N434" s="41"/>
      <c r="O434" s="41"/>
      <c r="P434" s="41"/>
      <c r="Q434" s="41"/>
      <c r="R434" s="41"/>
    </row>
    <row r="435" spans="1:18" s="3" customFormat="1" ht="43.5" customHeight="1" x14ac:dyDescent="0.25">
      <c r="A435" s="10">
        <v>404</v>
      </c>
      <c r="B435" s="10" t="s">
        <v>1219</v>
      </c>
      <c r="C435" s="64" t="s">
        <v>18</v>
      </c>
      <c r="D435" s="10" t="s">
        <v>1363</v>
      </c>
      <c r="E435" s="10">
        <v>20</v>
      </c>
      <c r="F435" s="13" t="s">
        <v>464</v>
      </c>
      <c r="G435" s="140">
        <v>1795.54</v>
      </c>
      <c r="H435" s="78">
        <f t="shared" si="22"/>
        <v>35910.800000000003</v>
      </c>
      <c r="I435" s="99" t="s">
        <v>12</v>
      </c>
      <c r="J435" s="117" t="s">
        <v>1208</v>
      </c>
      <c r="K435" s="117" t="s">
        <v>1112</v>
      </c>
      <c r="L435" s="118" t="s">
        <v>1209</v>
      </c>
      <c r="M435" s="52"/>
      <c r="N435" s="41"/>
      <c r="O435" s="41"/>
      <c r="P435" s="41"/>
      <c r="Q435" s="41"/>
      <c r="R435" s="41"/>
    </row>
    <row r="436" spans="1:18" s="3" customFormat="1" ht="43.5" customHeight="1" x14ac:dyDescent="0.25">
      <c r="A436" s="10">
        <v>405</v>
      </c>
      <c r="B436" s="10" t="s">
        <v>1220</v>
      </c>
      <c r="C436" s="64" t="s">
        <v>18</v>
      </c>
      <c r="D436" s="10" t="s">
        <v>1364</v>
      </c>
      <c r="E436" s="10">
        <v>60</v>
      </c>
      <c r="F436" s="13" t="s">
        <v>464</v>
      </c>
      <c r="G436" s="140">
        <v>3020.54</v>
      </c>
      <c r="H436" s="78">
        <f t="shared" si="22"/>
        <v>181232.4</v>
      </c>
      <c r="I436" s="99" t="s">
        <v>12</v>
      </c>
      <c r="J436" s="117" t="s">
        <v>1208</v>
      </c>
      <c r="K436" s="117" t="s">
        <v>1112</v>
      </c>
      <c r="L436" s="118" t="s">
        <v>1209</v>
      </c>
      <c r="M436" s="52"/>
      <c r="N436" s="41"/>
      <c r="O436" s="41"/>
      <c r="P436" s="41"/>
      <c r="Q436" s="41"/>
      <c r="R436" s="41"/>
    </row>
    <row r="437" spans="1:18" s="3" customFormat="1" ht="43.5" customHeight="1" x14ac:dyDescent="0.25">
      <c r="A437" s="10">
        <v>406</v>
      </c>
      <c r="B437" s="13" t="s">
        <v>1221</v>
      </c>
      <c r="C437" s="64" t="s">
        <v>18</v>
      </c>
      <c r="D437" s="13" t="s">
        <v>1365</v>
      </c>
      <c r="E437" s="10">
        <v>300</v>
      </c>
      <c r="F437" s="13" t="s">
        <v>464</v>
      </c>
      <c r="G437" s="140">
        <v>1199.1100000000001</v>
      </c>
      <c r="H437" s="78">
        <f t="shared" si="22"/>
        <v>359733.00000000006</v>
      </c>
      <c r="I437" s="99" t="s">
        <v>12</v>
      </c>
      <c r="J437" s="117" t="s">
        <v>1208</v>
      </c>
      <c r="K437" s="117" t="s">
        <v>1112</v>
      </c>
      <c r="L437" s="118" t="s">
        <v>1209</v>
      </c>
      <c r="M437" s="52"/>
      <c r="N437" s="41"/>
      <c r="O437" s="41"/>
      <c r="P437" s="41"/>
      <c r="Q437" s="41"/>
      <c r="R437" s="41"/>
    </row>
    <row r="438" spans="1:18" s="3" customFormat="1" ht="43.5" customHeight="1" x14ac:dyDescent="0.25">
      <c r="A438" s="10">
        <v>407</v>
      </c>
      <c r="B438" s="13" t="s">
        <v>1222</v>
      </c>
      <c r="C438" s="64" t="s">
        <v>18</v>
      </c>
      <c r="D438" s="13" t="s">
        <v>1366</v>
      </c>
      <c r="E438" s="10">
        <v>300</v>
      </c>
      <c r="F438" s="13" t="s">
        <v>464</v>
      </c>
      <c r="G438" s="140">
        <v>558.04</v>
      </c>
      <c r="H438" s="78">
        <f t="shared" si="22"/>
        <v>167412</v>
      </c>
      <c r="I438" s="99" t="s">
        <v>12</v>
      </c>
      <c r="J438" s="117" t="s">
        <v>1208</v>
      </c>
      <c r="K438" s="117" t="s">
        <v>1112</v>
      </c>
      <c r="L438" s="118" t="s">
        <v>1209</v>
      </c>
      <c r="M438" s="52"/>
      <c r="N438" s="41"/>
      <c r="O438" s="41"/>
      <c r="P438" s="41"/>
      <c r="Q438" s="41"/>
      <c r="R438" s="41"/>
    </row>
    <row r="439" spans="1:18" s="3" customFormat="1" ht="43.5" customHeight="1" x14ac:dyDescent="0.25">
      <c r="A439" s="10">
        <v>408</v>
      </c>
      <c r="B439" s="13" t="s">
        <v>1223</v>
      </c>
      <c r="C439" s="64" t="s">
        <v>18</v>
      </c>
      <c r="D439" s="13" t="s">
        <v>1367</v>
      </c>
      <c r="E439" s="10">
        <v>3000</v>
      </c>
      <c r="F439" s="13" t="s">
        <v>464</v>
      </c>
      <c r="G439" s="140">
        <v>696.43000000000006</v>
      </c>
      <c r="H439" s="78">
        <f t="shared" si="22"/>
        <v>2089290.0000000002</v>
      </c>
      <c r="I439" s="99" t="s">
        <v>12</v>
      </c>
      <c r="J439" s="117" t="s">
        <v>1208</v>
      </c>
      <c r="K439" s="117" t="s">
        <v>1112</v>
      </c>
      <c r="L439" s="118" t="s">
        <v>1209</v>
      </c>
      <c r="M439" s="52"/>
      <c r="N439" s="41"/>
      <c r="O439" s="41"/>
      <c r="P439" s="41"/>
      <c r="Q439" s="41"/>
      <c r="R439" s="41"/>
    </row>
    <row r="440" spans="1:18" s="3" customFormat="1" ht="43.5" customHeight="1" x14ac:dyDescent="0.25">
      <c r="A440" s="10">
        <v>409</v>
      </c>
      <c r="B440" s="13" t="s">
        <v>1224</v>
      </c>
      <c r="C440" s="64" t="s">
        <v>18</v>
      </c>
      <c r="D440" s="13" t="s">
        <v>1368</v>
      </c>
      <c r="E440" s="10">
        <v>50</v>
      </c>
      <c r="F440" s="13" t="s">
        <v>464</v>
      </c>
      <c r="G440" s="140">
        <v>2480.36</v>
      </c>
      <c r="H440" s="78">
        <f t="shared" si="22"/>
        <v>124018</v>
      </c>
      <c r="I440" s="99" t="s">
        <v>12</v>
      </c>
      <c r="J440" s="117" t="s">
        <v>1208</v>
      </c>
      <c r="K440" s="117" t="s">
        <v>1112</v>
      </c>
      <c r="L440" s="118" t="s">
        <v>1209</v>
      </c>
      <c r="M440" s="52"/>
      <c r="N440" s="41"/>
      <c r="O440" s="41"/>
      <c r="P440" s="41"/>
      <c r="Q440" s="41"/>
      <c r="R440" s="41"/>
    </row>
    <row r="441" spans="1:18" s="3" customFormat="1" ht="43.5" customHeight="1" x14ac:dyDescent="0.25">
      <c r="A441" s="10">
        <v>410</v>
      </c>
      <c r="B441" s="13" t="s">
        <v>1225</v>
      </c>
      <c r="C441" s="64" t="s">
        <v>18</v>
      </c>
      <c r="D441" s="13" t="s">
        <v>1369</v>
      </c>
      <c r="E441" s="10">
        <v>500</v>
      </c>
      <c r="F441" s="13" t="s">
        <v>464</v>
      </c>
      <c r="G441" s="140">
        <v>875</v>
      </c>
      <c r="H441" s="78">
        <f t="shared" si="22"/>
        <v>437500</v>
      </c>
      <c r="I441" s="99" t="s">
        <v>12</v>
      </c>
      <c r="J441" s="117" t="s">
        <v>1208</v>
      </c>
      <c r="K441" s="117" t="s">
        <v>1112</v>
      </c>
      <c r="L441" s="118" t="s">
        <v>1209</v>
      </c>
      <c r="M441" s="52"/>
      <c r="N441" s="41"/>
      <c r="O441" s="41"/>
      <c r="P441" s="41"/>
      <c r="Q441" s="41"/>
      <c r="R441" s="41"/>
    </row>
    <row r="442" spans="1:18" s="3" customFormat="1" ht="43.5" customHeight="1" x14ac:dyDescent="0.25">
      <c r="A442" s="10">
        <v>411</v>
      </c>
      <c r="B442" s="10" t="s">
        <v>1226</v>
      </c>
      <c r="C442" s="64" t="s">
        <v>18</v>
      </c>
      <c r="D442" s="10" t="s">
        <v>1370</v>
      </c>
      <c r="E442" s="11">
        <v>6400</v>
      </c>
      <c r="F442" s="11" t="s">
        <v>464</v>
      </c>
      <c r="G442" s="140">
        <v>143.75</v>
      </c>
      <c r="H442" s="78">
        <f t="shared" si="22"/>
        <v>920000</v>
      </c>
      <c r="I442" s="99" t="s">
        <v>12</v>
      </c>
      <c r="J442" s="117" t="s">
        <v>1208</v>
      </c>
      <c r="K442" s="117" t="s">
        <v>1112</v>
      </c>
      <c r="L442" s="118" t="s">
        <v>1209</v>
      </c>
      <c r="M442" s="52"/>
      <c r="N442" s="41"/>
      <c r="O442" s="41"/>
      <c r="P442" s="41"/>
      <c r="Q442" s="41"/>
      <c r="R442" s="41"/>
    </row>
    <row r="443" spans="1:18" s="3" customFormat="1" ht="43.5" customHeight="1" x14ac:dyDescent="0.25">
      <c r="A443" s="10">
        <v>412</v>
      </c>
      <c r="B443" s="10" t="s">
        <v>1227</v>
      </c>
      <c r="C443" s="64" t="s">
        <v>18</v>
      </c>
      <c r="D443" s="10" t="s">
        <v>1371</v>
      </c>
      <c r="E443" s="11">
        <v>300</v>
      </c>
      <c r="F443" s="11" t="s">
        <v>464</v>
      </c>
      <c r="G443" s="140">
        <v>2431.25</v>
      </c>
      <c r="H443" s="78">
        <f t="shared" si="21"/>
        <v>729375</v>
      </c>
      <c r="I443" s="99" t="s">
        <v>12</v>
      </c>
      <c r="J443" s="117" t="s">
        <v>1208</v>
      </c>
      <c r="K443" s="117" t="s">
        <v>1112</v>
      </c>
      <c r="L443" s="118" t="s">
        <v>1209</v>
      </c>
      <c r="M443" s="52"/>
      <c r="N443" s="41"/>
      <c r="O443" s="41"/>
      <c r="P443" s="41"/>
      <c r="Q443" s="41"/>
      <c r="R443" s="41"/>
    </row>
    <row r="444" spans="1:18" s="3" customFormat="1" ht="43.5" customHeight="1" x14ac:dyDescent="0.25">
      <c r="A444" s="10">
        <v>413</v>
      </c>
      <c r="B444" s="10" t="s">
        <v>1228</v>
      </c>
      <c r="C444" s="64" t="s">
        <v>18</v>
      </c>
      <c r="D444" s="10" t="s">
        <v>1372</v>
      </c>
      <c r="E444" s="11">
        <v>1100</v>
      </c>
      <c r="F444" s="11" t="s">
        <v>464</v>
      </c>
      <c r="G444" s="140">
        <v>301.79000000000002</v>
      </c>
      <c r="H444" s="78">
        <f t="shared" si="21"/>
        <v>331969</v>
      </c>
      <c r="I444" s="99" t="s">
        <v>12</v>
      </c>
      <c r="J444" s="117" t="s">
        <v>1208</v>
      </c>
      <c r="K444" s="117" t="s">
        <v>1112</v>
      </c>
      <c r="L444" s="118" t="s">
        <v>1209</v>
      </c>
      <c r="M444" s="52"/>
      <c r="N444" s="41"/>
      <c r="O444" s="41"/>
      <c r="P444" s="41"/>
      <c r="Q444" s="41"/>
      <c r="R444" s="41"/>
    </row>
    <row r="445" spans="1:18" s="3" customFormat="1" ht="43.5" customHeight="1" x14ac:dyDescent="0.25">
      <c r="A445" s="10">
        <v>414</v>
      </c>
      <c r="B445" s="10" t="s">
        <v>1229</v>
      </c>
      <c r="C445" s="64" t="s">
        <v>18</v>
      </c>
      <c r="D445" s="10" t="s">
        <v>1373</v>
      </c>
      <c r="E445" s="11">
        <v>100</v>
      </c>
      <c r="F445" s="11" t="s">
        <v>464</v>
      </c>
      <c r="G445" s="140">
        <v>417.86</v>
      </c>
      <c r="H445" s="78">
        <f t="shared" si="21"/>
        <v>41786</v>
      </c>
      <c r="I445" s="99" t="s">
        <v>12</v>
      </c>
      <c r="J445" s="117" t="s">
        <v>1208</v>
      </c>
      <c r="K445" s="117" t="s">
        <v>1112</v>
      </c>
      <c r="L445" s="118" t="s">
        <v>1209</v>
      </c>
      <c r="M445" s="52"/>
      <c r="N445" s="41"/>
      <c r="O445" s="41"/>
      <c r="P445" s="41"/>
      <c r="Q445" s="41"/>
      <c r="R445" s="41"/>
    </row>
    <row r="446" spans="1:18" s="3" customFormat="1" ht="43.5" customHeight="1" x14ac:dyDescent="0.25">
      <c r="A446" s="10">
        <v>415</v>
      </c>
      <c r="B446" s="10" t="s">
        <v>1230</v>
      </c>
      <c r="C446" s="64" t="s">
        <v>18</v>
      </c>
      <c r="D446" s="10" t="s">
        <v>1374</v>
      </c>
      <c r="E446" s="11">
        <v>650</v>
      </c>
      <c r="F446" s="11" t="s">
        <v>464</v>
      </c>
      <c r="G446" s="140">
        <v>791.96</v>
      </c>
      <c r="H446" s="78">
        <f t="shared" si="21"/>
        <v>514774</v>
      </c>
      <c r="I446" s="99" t="s">
        <v>12</v>
      </c>
      <c r="J446" s="117" t="s">
        <v>1208</v>
      </c>
      <c r="K446" s="117" t="s">
        <v>1112</v>
      </c>
      <c r="L446" s="118" t="s">
        <v>1209</v>
      </c>
      <c r="M446" s="52"/>
      <c r="N446" s="41"/>
      <c r="O446" s="41"/>
      <c r="P446" s="41"/>
      <c r="Q446" s="41"/>
      <c r="R446" s="41"/>
    </row>
    <row r="447" spans="1:18" s="3" customFormat="1" ht="43.5" customHeight="1" x14ac:dyDescent="0.25">
      <c r="A447" s="10">
        <v>416</v>
      </c>
      <c r="B447" s="10" t="s">
        <v>1231</v>
      </c>
      <c r="C447" s="64" t="s">
        <v>18</v>
      </c>
      <c r="D447" s="10" t="s">
        <v>1375</v>
      </c>
      <c r="E447" s="11">
        <v>1700</v>
      </c>
      <c r="F447" s="11" t="s">
        <v>464</v>
      </c>
      <c r="G447" s="140">
        <v>791.96</v>
      </c>
      <c r="H447" s="78">
        <f t="shared" si="21"/>
        <v>1346332</v>
      </c>
      <c r="I447" s="99" t="s">
        <v>12</v>
      </c>
      <c r="J447" s="117" t="s">
        <v>1208</v>
      </c>
      <c r="K447" s="117" t="s">
        <v>1112</v>
      </c>
      <c r="L447" s="118" t="s">
        <v>1209</v>
      </c>
      <c r="M447" s="52"/>
      <c r="N447" s="41"/>
      <c r="O447" s="41"/>
      <c r="P447" s="41"/>
      <c r="Q447" s="41"/>
      <c r="R447" s="41"/>
    </row>
    <row r="448" spans="1:18" s="3" customFormat="1" ht="43.5" customHeight="1" x14ac:dyDescent="0.25">
      <c r="A448" s="10">
        <v>417</v>
      </c>
      <c r="B448" s="10" t="s">
        <v>1232</v>
      </c>
      <c r="C448" s="64" t="s">
        <v>18</v>
      </c>
      <c r="D448" s="10" t="s">
        <v>1376</v>
      </c>
      <c r="E448" s="11">
        <v>20</v>
      </c>
      <c r="F448" s="11" t="s">
        <v>464</v>
      </c>
      <c r="G448" s="140">
        <v>228.57</v>
      </c>
      <c r="H448" s="78">
        <f t="shared" si="21"/>
        <v>4571.3999999999996</v>
      </c>
      <c r="I448" s="99" t="s">
        <v>12</v>
      </c>
      <c r="J448" s="117" t="s">
        <v>1208</v>
      </c>
      <c r="K448" s="117" t="s">
        <v>1112</v>
      </c>
      <c r="L448" s="118" t="s">
        <v>1209</v>
      </c>
      <c r="M448" s="52"/>
      <c r="N448" s="41"/>
      <c r="O448" s="41"/>
      <c r="P448" s="41"/>
      <c r="Q448" s="41"/>
      <c r="R448" s="41"/>
    </row>
    <row r="449" spans="1:18" s="3" customFormat="1" ht="43.5" customHeight="1" x14ac:dyDescent="0.25">
      <c r="A449" s="10">
        <v>418</v>
      </c>
      <c r="B449" s="10" t="s">
        <v>1233</v>
      </c>
      <c r="C449" s="64" t="s">
        <v>18</v>
      </c>
      <c r="D449" s="10" t="s">
        <v>1377</v>
      </c>
      <c r="E449" s="11">
        <v>20</v>
      </c>
      <c r="F449" s="11" t="s">
        <v>464</v>
      </c>
      <c r="G449" s="140">
        <v>228.57</v>
      </c>
      <c r="H449" s="78">
        <f t="shared" si="21"/>
        <v>4571.3999999999996</v>
      </c>
      <c r="I449" s="99" t="s">
        <v>12</v>
      </c>
      <c r="J449" s="117" t="s">
        <v>1208</v>
      </c>
      <c r="K449" s="117" t="s">
        <v>1112</v>
      </c>
      <c r="L449" s="118" t="s">
        <v>1209</v>
      </c>
      <c r="M449" s="52"/>
      <c r="N449" s="41"/>
      <c r="O449" s="41"/>
      <c r="P449" s="41"/>
      <c r="Q449" s="41"/>
      <c r="R449" s="41"/>
    </row>
    <row r="450" spans="1:18" s="3" customFormat="1" ht="43.5" customHeight="1" x14ac:dyDescent="0.25">
      <c r="A450" s="10">
        <v>419</v>
      </c>
      <c r="B450" s="10" t="s">
        <v>1234</v>
      </c>
      <c r="C450" s="64" t="s">
        <v>18</v>
      </c>
      <c r="D450" s="10" t="s">
        <v>1378</v>
      </c>
      <c r="E450" s="11">
        <v>4</v>
      </c>
      <c r="F450" s="11" t="s">
        <v>464</v>
      </c>
      <c r="G450" s="140">
        <v>3246.4300000000003</v>
      </c>
      <c r="H450" s="78">
        <f t="shared" si="21"/>
        <v>12985.720000000001</v>
      </c>
      <c r="I450" s="99" t="s">
        <v>12</v>
      </c>
      <c r="J450" s="117" t="s">
        <v>1208</v>
      </c>
      <c r="K450" s="117" t="s">
        <v>1112</v>
      </c>
      <c r="L450" s="118" t="s">
        <v>1209</v>
      </c>
      <c r="M450" s="52"/>
      <c r="N450" s="41"/>
      <c r="O450" s="41"/>
      <c r="P450" s="41"/>
      <c r="Q450" s="41"/>
      <c r="R450" s="41"/>
    </row>
    <row r="451" spans="1:18" s="3" customFormat="1" ht="43.5" customHeight="1" x14ac:dyDescent="0.25">
      <c r="A451" s="10">
        <v>420</v>
      </c>
      <c r="B451" s="10" t="s">
        <v>1235</v>
      </c>
      <c r="C451" s="64" t="s">
        <v>18</v>
      </c>
      <c r="D451" s="10" t="s">
        <v>1379</v>
      </c>
      <c r="E451" s="11">
        <v>150</v>
      </c>
      <c r="F451" s="11" t="s">
        <v>548</v>
      </c>
      <c r="G451" s="140">
        <v>369.64</v>
      </c>
      <c r="H451" s="78">
        <f t="shared" si="21"/>
        <v>55446</v>
      </c>
      <c r="I451" s="99" t="s">
        <v>12</v>
      </c>
      <c r="J451" s="117" t="s">
        <v>1208</v>
      </c>
      <c r="K451" s="117" t="s">
        <v>1112</v>
      </c>
      <c r="L451" s="118" t="s">
        <v>1209</v>
      </c>
      <c r="M451" s="52"/>
      <c r="N451" s="41"/>
      <c r="O451" s="41"/>
      <c r="P451" s="41"/>
      <c r="Q451" s="41"/>
      <c r="R451" s="41"/>
    </row>
    <row r="452" spans="1:18" s="3" customFormat="1" ht="43.5" customHeight="1" x14ac:dyDescent="0.25">
      <c r="A452" s="10">
        <v>421</v>
      </c>
      <c r="B452" s="10" t="s">
        <v>1236</v>
      </c>
      <c r="C452" s="64" t="s">
        <v>18</v>
      </c>
      <c r="D452" s="10" t="s">
        <v>1380</v>
      </c>
      <c r="E452" s="11">
        <v>250</v>
      </c>
      <c r="F452" s="11" t="s">
        <v>464</v>
      </c>
      <c r="G452" s="140">
        <v>4983.04</v>
      </c>
      <c r="H452" s="78">
        <f t="shared" si="21"/>
        <v>1245760</v>
      </c>
      <c r="I452" s="99" t="s">
        <v>12</v>
      </c>
      <c r="J452" s="117" t="s">
        <v>1208</v>
      </c>
      <c r="K452" s="117" t="s">
        <v>1112</v>
      </c>
      <c r="L452" s="118" t="s">
        <v>1209</v>
      </c>
      <c r="M452" s="52"/>
      <c r="N452" s="41"/>
      <c r="O452" s="41"/>
      <c r="P452" s="41"/>
      <c r="Q452" s="41"/>
      <c r="R452" s="41"/>
    </row>
    <row r="453" spans="1:18" s="3" customFormat="1" ht="43.5" customHeight="1" x14ac:dyDescent="0.25">
      <c r="A453" s="10">
        <v>422</v>
      </c>
      <c r="B453" s="10" t="s">
        <v>1237</v>
      </c>
      <c r="C453" s="64" t="s">
        <v>18</v>
      </c>
      <c r="D453" s="10" t="s">
        <v>1381</v>
      </c>
      <c r="E453" s="11">
        <v>50</v>
      </c>
      <c r="F453" s="11" t="s">
        <v>464</v>
      </c>
      <c r="G453" s="140">
        <v>9620.5400000000009</v>
      </c>
      <c r="H453" s="78">
        <f t="shared" si="21"/>
        <v>481027.00000000006</v>
      </c>
      <c r="I453" s="99" t="s">
        <v>12</v>
      </c>
      <c r="J453" s="117" t="s">
        <v>1208</v>
      </c>
      <c r="K453" s="117" t="s">
        <v>1112</v>
      </c>
      <c r="L453" s="118" t="s">
        <v>1209</v>
      </c>
      <c r="M453" s="52"/>
      <c r="N453" s="41"/>
      <c r="O453" s="41"/>
      <c r="P453" s="41"/>
      <c r="Q453" s="41"/>
      <c r="R453" s="41"/>
    </row>
    <row r="454" spans="1:18" s="3" customFormat="1" ht="43.5" customHeight="1" x14ac:dyDescent="0.25">
      <c r="A454" s="10">
        <v>423</v>
      </c>
      <c r="B454" s="10" t="s">
        <v>1238</v>
      </c>
      <c r="C454" s="64" t="s">
        <v>18</v>
      </c>
      <c r="D454" s="10" t="s">
        <v>1382</v>
      </c>
      <c r="E454" s="11">
        <v>80</v>
      </c>
      <c r="F454" s="11" t="s">
        <v>464</v>
      </c>
      <c r="G454" s="140">
        <v>2218.75</v>
      </c>
      <c r="H454" s="78">
        <f t="shared" si="21"/>
        <v>177500</v>
      </c>
      <c r="I454" s="99" t="s">
        <v>12</v>
      </c>
      <c r="J454" s="117" t="s">
        <v>1208</v>
      </c>
      <c r="K454" s="117" t="s">
        <v>1112</v>
      </c>
      <c r="L454" s="118" t="s">
        <v>1209</v>
      </c>
      <c r="M454" s="52"/>
      <c r="N454" s="41"/>
      <c r="O454" s="41"/>
      <c r="P454" s="41"/>
      <c r="Q454" s="41"/>
      <c r="R454" s="41"/>
    </row>
    <row r="455" spans="1:18" s="3" customFormat="1" ht="43.5" customHeight="1" x14ac:dyDescent="0.25">
      <c r="A455" s="10">
        <v>424</v>
      </c>
      <c r="B455" s="10" t="s">
        <v>1239</v>
      </c>
      <c r="C455" s="64" t="s">
        <v>18</v>
      </c>
      <c r="D455" s="10" t="s">
        <v>1383</v>
      </c>
      <c r="E455" s="11">
        <v>30</v>
      </c>
      <c r="F455" s="11" t="s">
        <v>464</v>
      </c>
      <c r="G455" s="140">
        <v>43610.71</v>
      </c>
      <c r="H455" s="78">
        <f t="shared" si="21"/>
        <v>1308321.3</v>
      </c>
      <c r="I455" s="99" t="s">
        <v>12</v>
      </c>
      <c r="J455" s="117" t="s">
        <v>1208</v>
      </c>
      <c r="K455" s="117" t="s">
        <v>1112</v>
      </c>
      <c r="L455" s="118" t="s">
        <v>1209</v>
      </c>
      <c r="M455" s="52"/>
      <c r="N455" s="41"/>
      <c r="O455" s="41"/>
      <c r="P455" s="41"/>
      <c r="Q455" s="41"/>
      <c r="R455" s="41"/>
    </row>
    <row r="456" spans="1:18" s="3" customFormat="1" ht="43.5" customHeight="1" x14ac:dyDescent="0.25">
      <c r="A456" s="10">
        <v>425</v>
      </c>
      <c r="B456" s="10" t="s">
        <v>1240</v>
      </c>
      <c r="C456" s="64" t="s">
        <v>18</v>
      </c>
      <c r="D456" s="10" t="s">
        <v>1384</v>
      </c>
      <c r="E456" s="11">
        <v>90</v>
      </c>
      <c r="F456" s="11" t="s">
        <v>464</v>
      </c>
      <c r="G456" s="140">
        <v>2811.61</v>
      </c>
      <c r="H456" s="78">
        <f t="shared" si="21"/>
        <v>253044.90000000002</v>
      </c>
      <c r="I456" s="99" t="s">
        <v>12</v>
      </c>
      <c r="J456" s="117" t="s">
        <v>1208</v>
      </c>
      <c r="K456" s="117" t="s">
        <v>1112</v>
      </c>
      <c r="L456" s="118" t="s">
        <v>1209</v>
      </c>
      <c r="M456" s="52"/>
      <c r="N456" s="41"/>
      <c r="O456" s="41"/>
      <c r="P456" s="41"/>
      <c r="Q456" s="41"/>
      <c r="R456" s="41"/>
    </row>
    <row r="457" spans="1:18" s="3" customFormat="1" ht="43.5" customHeight="1" x14ac:dyDescent="0.25">
      <c r="A457" s="10">
        <v>426</v>
      </c>
      <c r="B457" s="10" t="s">
        <v>1241</v>
      </c>
      <c r="C457" s="64" t="s">
        <v>18</v>
      </c>
      <c r="D457" s="10" t="s">
        <v>1385</v>
      </c>
      <c r="E457" s="11">
        <v>540</v>
      </c>
      <c r="F457" s="11" t="s">
        <v>464</v>
      </c>
      <c r="G457" s="140">
        <v>6214.29</v>
      </c>
      <c r="H457" s="78">
        <f t="shared" si="21"/>
        <v>3355716.6</v>
      </c>
      <c r="I457" s="99" t="s">
        <v>12</v>
      </c>
      <c r="J457" s="117" t="s">
        <v>1208</v>
      </c>
      <c r="K457" s="117" t="s">
        <v>1112</v>
      </c>
      <c r="L457" s="118" t="s">
        <v>1209</v>
      </c>
      <c r="M457" s="52"/>
      <c r="N457" s="41"/>
      <c r="O457" s="41"/>
      <c r="P457" s="41"/>
      <c r="Q457" s="41"/>
      <c r="R457" s="41"/>
    </row>
    <row r="458" spans="1:18" s="3" customFormat="1" ht="43.5" customHeight="1" x14ac:dyDescent="0.25">
      <c r="A458" s="10">
        <v>427</v>
      </c>
      <c r="B458" s="10" t="s">
        <v>1242</v>
      </c>
      <c r="C458" s="64" t="s">
        <v>18</v>
      </c>
      <c r="D458" s="10" t="s">
        <v>1386</v>
      </c>
      <c r="E458" s="11">
        <v>700</v>
      </c>
      <c r="F458" s="11" t="s">
        <v>464</v>
      </c>
      <c r="G458" s="140">
        <v>1450.89</v>
      </c>
      <c r="H458" s="78">
        <f t="shared" si="21"/>
        <v>1015623.0000000001</v>
      </c>
      <c r="I458" s="99" t="s">
        <v>12</v>
      </c>
      <c r="J458" s="117" t="s">
        <v>1208</v>
      </c>
      <c r="K458" s="117" t="s">
        <v>1112</v>
      </c>
      <c r="L458" s="118" t="s">
        <v>1209</v>
      </c>
      <c r="M458" s="52"/>
      <c r="N458" s="41"/>
      <c r="O458" s="41"/>
      <c r="P458" s="41"/>
      <c r="Q458" s="41"/>
      <c r="R458" s="41"/>
    </row>
    <row r="459" spans="1:18" s="3" customFormat="1" ht="43.5" customHeight="1" x14ac:dyDescent="0.25">
      <c r="A459" s="10">
        <v>428</v>
      </c>
      <c r="B459" s="10" t="s">
        <v>1243</v>
      </c>
      <c r="C459" s="64" t="s">
        <v>18</v>
      </c>
      <c r="D459" s="10" t="s">
        <v>1387</v>
      </c>
      <c r="E459" s="11">
        <v>225</v>
      </c>
      <c r="F459" s="11" t="s">
        <v>464</v>
      </c>
      <c r="G459" s="140">
        <v>1691.96</v>
      </c>
      <c r="H459" s="78">
        <f t="shared" si="21"/>
        <v>380691</v>
      </c>
      <c r="I459" s="99" t="s">
        <v>12</v>
      </c>
      <c r="J459" s="117" t="s">
        <v>1208</v>
      </c>
      <c r="K459" s="117" t="s">
        <v>1112</v>
      </c>
      <c r="L459" s="118" t="s">
        <v>1209</v>
      </c>
      <c r="M459" s="52"/>
      <c r="N459" s="41"/>
      <c r="O459" s="41"/>
      <c r="P459" s="41"/>
      <c r="Q459" s="41"/>
      <c r="R459" s="41"/>
    </row>
    <row r="460" spans="1:18" s="3" customFormat="1" ht="43.5" customHeight="1" x14ac:dyDescent="0.25">
      <c r="A460" s="10">
        <v>429</v>
      </c>
      <c r="B460" s="10" t="s">
        <v>1244</v>
      </c>
      <c r="C460" s="64" t="s">
        <v>18</v>
      </c>
      <c r="D460" s="10" t="s">
        <v>1388</v>
      </c>
      <c r="E460" s="11">
        <v>50</v>
      </c>
      <c r="F460" s="11" t="s">
        <v>464</v>
      </c>
      <c r="G460" s="140">
        <v>690.18000000000006</v>
      </c>
      <c r="H460" s="78">
        <f t="shared" si="21"/>
        <v>34509</v>
      </c>
      <c r="I460" s="99" t="s">
        <v>12</v>
      </c>
      <c r="J460" s="117" t="s">
        <v>1208</v>
      </c>
      <c r="K460" s="117" t="s">
        <v>1112</v>
      </c>
      <c r="L460" s="118" t="s">
        <v>1209</v>
      </c>
      <c r="M460" s="52"/>
      <c r="N460" s="41"/>
      <c r="O460" s="41"/>
      <c r="P460" s="41"/>
      <c r="Q460" s="41"/>
      <c r="R460" s="41"/>
    </row>
    <row r="461" spans="1:18" s="3" customFormat="1" ht="43.5" customHeight="1" x14ac:dyDescent="0.25">
      <c r="A461" s="10">
        <v>430</v>
      </c>
      <c r="B461" s="10" t="s">
        <v>1245</v>
      </c>
      <c r="C461" s="64" t="s">
        <v>18</v>
      </c>
      <c r="D461" s="10" t="s">
        <v>1389</v>
      </c>
      <c r="E461" s="11">
        <v>10</v>
      </c>
      <c r="F461" s="11" t="s">
        <v>464</v>
      </c>
      <c r="G461" s="140">
        <v>2725.89</v>
      </c>
      <c r="H461" s="78">
        <f t="shared" si="21"/>
        <v>27258.899999999998</v>
      </c>
      <c r="I461" s="99" t="s">
        <v>12</v>
      </c>
      <c r="J461" s="117" t="s">
        <v>1208</v>
      </c>
      <c r="K461" s="117" t="s">
        <v>1112</v>
      </c>
      <c r="L461" s="118" t="s">
        <v>1209</v>
      </c>
      <c r="M461" s="52"/>
      <c r="N461" s="41"/>
      <c r="O461" s="41"/>
      <c r="P461" s="41"/>
      <c r="Q461" s="41"/>
      <c r="R461" s="41"/>
    </row>
    <row r="462" spans="1:18" s="3" customFormat="1" ht="43.5" customHeight="1" x14ac:dyDescent="0.25">
      <c r="A462" s="10">
        <v>431</v>
      </c>
      <c r="B462" s="10" t="s">
        <v>1246</v>
      </c>
      <c r="C462" s="64" t="s">
        <v>18</v>
      </c>
      <c r="D462" s="10" t="s">
        <v>1390</v>
      </c>
      <c r="E462" s="11">
        <v>300</v>
      </c>
      <c r="F462" s="11" t="s">
        <v>464</v>
      </c>
      <c r="G462" s="140">
        <v>62.5</v>
      </c>
      <c r="H462" s="78">
        <f t="shared" si="21"/>
        <v>18750</v>
      </c>
      <c r="I462" s="99" t="s">
        <v>12</v>
      </c>
      <c r="J462" s="117" t="s">
        <v>1208</v>
      </c>
      <c r="K462" s="117" t="s">
        <v>1112</v>
      </c>
      <c r="L462" s="118" t="s">
        <v>1209</v>
      </c>
      <c r="M462" s="52"/>
      <c r="N462" s="41"/>
      <c r="O462" s="41"/>
      <c r="P462" s="41"/>
      <c r="Q462" s="41"/>
      <c r="R462" s="41"/>
    </row>
    <row r="463" spans="1:18" s="3" customFormat="1" ht="43.5" customHeight="1" x14ac:dyDescent="0.25">
      <c r="A463" s="10">
        <v>432</v>
      </c>
      <c r="B463" s="10" t="s">
        <v>1247</v>
      </c>
      <c r="C463" s="64" t="s">
        <v>18</v>
      </c>
      <c r="D463" s="10" t="s">
        <v>1391</v>
      </c>
      <c r="E463" s="11">
        <v>50</v>
      </c>
      <c r="F463" s="11" t="s">
        <v>464</v>
      </c>
      <c r="G463" s="140">
        <v>180.36</v>
      </c>
      <c r="H463" s="78">
        <f t="shared" si="21"/>
        <v>9018</v>
      </c>
      <c r="I463" s="99" t="s">
        <v>12</v>
      </c>
      <c r="J463" s="117" t="s">
        <v>1208</v>
      </c>
      <c r="K463" s="117" t="s">
        <v>1112</v>
      </c>
      <c r="L463" s="118" t="s">
        <v>1209</v>
      </c>
      <c r="M463" s="52"/>
      <c r="N463" s="41"/>
      <c r="O463" s="41"/>
      <c r="P463" s="41"/>
      <c r="Q463" s="41"/>
      <c r="R463" s="41"/>
    </row>
    <row r="464" spans="1:18" s="3" customFormat="1" ht="43.5" customHeight="1" x14ac:dyDescent="0.25">
      <c r="A464" s="10">
        <v>433</v>
      </c>
      <c r="B464" s="10" t="s">
        <v>1248</v>
      </c>
      <c r="C464" s="64" t="s">
        <v>18</v>
      </c>
      <c r="D464" s="10" t="s">
        <v>1392</v>
      </c>
      <c r="E464" s="11">
        <v>600</v>
      </c>
      <c r="F464" s="11" t="s">
        <v>464</v>
      </c>
      <c r="G464" s="140">
        <v>75.89</v>
      </c>
      <c r="H464" s="78">
        <f t="shared" si="21"/>
        <v>45534</v>
      </c>
      <c r="I464" s="99" t="s">
        <v>12</v>
      </c>
      <c r="J464" s="117" t="s">
        <v>1208</v>
      </c>
      <c r="K464" s="117" t="s">
        <v>1112</v>
      </c>
      <c r="L464" s="118" t="s">
        <v>1209</v>
      </c>
      <c r="M464" s="52"/>
      <c r="N464" s="41"/>
      <c r="O464" s="41"/>
      <c r="P464" s="41"/>
      <c r="Q464" s="41"/>
      <c r="R464" s="41"/>
    </row>
    <row r="465" spans="1:18" s="3" customFormat="1" ht="43.5" customHeight="1" x14ac:dyDescent="0.25">
      <c r="A465" s="10">
        <v>434</v>
      </c>
      <c r="B465" s="10" t="s">
        <v>1249</v>
      </c>
      <c r="C465" s="64" t="s">
        <v>18</v>
      </c>
      <c r="D465" s="10" t="s">
        <v>1393</v>
      </c>
      <c r="E465" s="11">
        <v>800</v>
      </c>
      <c r="F465" s="11" t="s">
        <v>464</v>
      </c>
      <c r="G465" s="140">
        <v>75.89</v>
      </c>
      <c r="H465" s="78">
        <f t="shared" si="21"/>
        <v>60712</v>
      </c>
      <c r="I465" s="99" t="s">
        <v>12</v>
      </c>
      <c r="J465" s="117" t="s">
        <v>1208</v>
      </c>
      <c r="K465" s="117" t="s">
        <v>1112</v>
      </c>
      <c r="L465" s="118" t="s">
        <v>1209</v>
      </c>
      <c r="M465" s="52"/>
      <c r="N465" s="41"/>
      <c r="O465" s="41"/>
      <c r="P465" s="41"/>
      <c r="Q465" s="41"/>
      <c r="R465" s="41"/>
    </row>
    <row r="466" spans="1:18" s="3" customFormat="1" ht="43.5" customHeight="1" x14ac:dyDescent="0.25">
      <c r="A466" s="10">
        <v>435</v>
      </c>
      <c r="B466" s="10" t="s">
        <v>1250</v>
      </c>
      <c r="C466" s="64" t="s">
        <v>18</v>
      </c>
      <c r="D466" s="10" t="s">
        <v>1394</v>
      </c>
      <c r="E466" s="11">
        <v>40</v>
      </c>
      <c r="F466" s="11" t="s">
        <v>464</v>
      </c>
      <c r="G466" s="140">
        <v>1674.1100000000001</v>
      </c>
      <c r="H466" s="78">
        <f t="shared" si="21"/>
        <v>66964.400000000009</v>
      </c>
      <c r="I466" s="99" t="s">
        <v>12</v>
      </c>
      <c r="J466" s="117" t="s">
        <v>1208</v>
      </c>
      <c r="K466" s="117" t="s">
        <v>1112</v>
      </c>
      <c r="L466" s="118" t="s">
        <v>1209</v>
      </c>
      <c r="M466" s="52"/>
      <c r="N466" s="41"/>
      <c r="O466" s="41"/>
      <c r="P466" s="41"/>
      <c r="Q466" s="41"/>
      <c r="R466" s="41"/>
    </row>
    <row r="467" spans="1:18" s="3" customFormat="1" ht="43.5" customHeight="1" x14ac:dyDescent="0.25">
      <c r="A467" s="10">
        <v>436</v>
      </c>
      <c r="B467" s="10" t="s">
        <v>1251</v>
      </c>
      <c r="C467" s="64" t="s">
        <v>18</v>
      </c>
      <c r="D467" s="10" t="s">
        <v>1395</v>
      </c>
      <c r="E467" s="11">
        <v>40</v>
      </c>
      <c r="F467" s="11" t="s">
        <v>464</v>
      </c>
      <c r="G467" s="140">
        <v>1177.68</v>
      </c>
      <c r="H467" s="78">
        <f t="shared" si="21"/>
        <v>47107.200000000004</v>
      </c>
      <c r="I467" s="99" t="s">
        <v>12</v>
      </c>
      <c r="J467" s="117" t="s">
        <v>1208</v>
      </c>
      <c r="K467" s="117" t="s">
        <v>1112</v>
      </c>
      <c r="L467" s="118" t="s">
        <v>1209</v>
      </c>
      <c r="M467" s="52"/>
      <c r="N467" s="41"/>
      <c r="O467" s="41"/>
      <c r="P467" s="41"/>
      <c r="Q467" s="41"/>
      <c r="R467" s="41"/>
    </row>
    <row r="468" spans="1:18" s="3" customFormat="1" ht="43.5" customHeight="1" x14ac:dyDescent="0.25">
      <c r="A468" s="10">
        <v>437</v>
      </c>
      <c r="B468" s="10" t="s">
        <v>1252</v>
      </c>
      <c r="C468" s="64" t="s">
        <v>18</v>
      </c>
      <c r="D468" s="10" t="s">
        <v>1396</v>
      </c>
      <c r="E468" s="11">
        <v>50</v>
      </c>
      <c r="F468" s="11" t="s">
        <v>464</v>
      </c>
      <c r="G468" s="140">
        <v>3225</v>
      </c>
      <c r="H468" s="78">
        <f t="shared" si="21"/>
        <v>161250</v>
      </c>
      <c r="I468" s="99" t="s">
        <v>12</v>
      </c>
      <c r="J468" s="117" t="s">
        <v>1208</v>
      </c>
      <c r="K468" s="117" t="s">
        <v>1112</v>
      </c>
      <c r="L468" s="118" t="s">
        <v>1209</v>
      </c>
      <c r="M468" s="52"/>
      <c r="N468" s="41"/>
      <c r="O468" s="41"/>
      <c r="P468" s="41"/>
      <c r="Q468" s="41"/>
      <c r="R468" s="41"/>
    </row>
    <row r="469" spans="1:18" s="3" customFormat="1" ht="43.5" customHeight="1" x14ac:dyDescent="0.25">
      <c r="A469" s="10">
        <v>438</v>
      </c>
      <c r="B469" s="10" t="s">
        <v>1253</v>
      </c>
      <c r="C469" s="64" t="s">
        <v>18</v>
      </c>
      <c r="D469" s="10" t="s">
        <v>1397</v>
      </c>
      <c r="E469" s="11">
        <v>7</v>
      </c>
      <c r="F469" s="11" t="s">
        <v>464</v>
      </c>
      <c r="G469" s="140">
        <v>5736.61</v>
      </c>
      <c r="H469" s="78">
        <f t="shared" si="21"/>
        <v>40156.269999999997</v>
      </c>
      <c r="I469" s="99" t="s">
        <v>12</v>
      </c>
      <c r="J469" s="117" t="s">
        <v>1208</v>
      </c>
      <c r="K469" s="117" t="s">
        <v>1112</v>
      </c>
      <c r="L469" s="118" t="s">
        <v>1209</v>
      </c>
      <c r="M469" s="52"/>
      <c r="N469" s="41"/>
      <c r="O469" s="41"/>
      <c r="P469" s="41"/>
      <c r="Q469" s="41"/>
      <c r="R469" s="41"/>
    </row>
    <row r="470" spans="1:18" s="3" customFormat="1" ht="43.5" customHeight="1" x14ac:dyDescent="0.25">
      <c r="A470" s="10">
        <v>439</v>
      </c>
      <c r="B470" s="10" t="s">
        <v>1254</v>
      </c>
      <c r="C470" s="64" t="s">
        <v>18</v>
      </c>
      <c r="D470" s="10" t="s">
        <v>1398</v>
      </c>
      <c r="E470" s="11">
        <v>4</v>
      </c>
      <c r="F470" s="11" t="s">
        <v>464</v>
      </c>
      <c r="G470" s="140">
        <v>11486.61</v>
      </c>
      <c r="H470" s="78">
        <f t="shared" si="21"/>
        <v>45946.44</v>
      </c>
      <c r="I470" s="99" t="s">
        <v>12</v>
      </c>
      <c r="J470" s="117" t="s">
        <v>1208</v>
      </c>
      <c r="K470" s="117" t="s">
        <v>1112</v>
      </c>
      <c r="L470" s="118" t="s">
        <v>1209</v>
      </c>
      <c r="M470" s="52"/>
      <c r="N470" s="41"/>
      <c r="O470" s="41"/>
      <c r="P470" s="41"/>
      <c r="Q470" s="41"/>
      <c r="R470" s="41"/>
    </row>
    <row r="471" spans="1:18" s="3" customFormat="1" ht="43.5" customHeight="1" x14ac:dyDescent="0.25">
      <c r="A471" s="10">
        <v>440</v>
      </c>
      <c r="B471" s="10" t="s">
        <v>1255</v>
      </c>
      <c r="C471" s="64" t="s">
        <v>18</v>
      </c>
      <c r="D471" s="10" t="s">
        <v>1399</v>
      </c>
      <c r="E471" s="11">
        <v>110</v>
      </c>
      <c r="F471" s="11" t="s">
        <v>464</v>
      </c>
      <c r="G471" s="140">
        <v>154.46</v>
      </c>
      <c r="H471" s="78">
        <f t="shared" si="21"/>
        <v>16990.600000000002</v>
      </c>
      <c r="I471" s="99" t="s">
        <v>12</v>
      </c>
      <c r="J471" s="117" t="s">
        <v>1208</v>
      </c>
      <c r="K471" s="117" t="s">
        <v>1112</v>
      </c>
      <c r="L471" s="118" t="s">
        <v>1209</v>
      </c>
      <c r="M471" s="52"/>
      <c r="N471" s="41"/>
      <c r="O471" s="41"/>
      <c r="P471" s="41"/>
      <c r="Q471" s="41"/>
      <c r="R471" s="41"/>
    </row>
    <row r="472" spans="1:18" s="3" customFormat="1" ht="43.5" customHeight="1" x14ac:dyDescent="0.25">
      <c r="A472" s="10">
        <v>441</v>
      </c>
      <c r="B472" s="10" t="s">
        <v>1256</v>
      </c>
      <c r="C472" s="64" t="s">
        <v>18</v>
      </c>
      <c r="D472" s="10" t="s">
        <v>1400</v>
      </c>
      <c r="E472" s="11">
        <v>120</v>
      </c>
      <c r="F472" s="11" t="s">
        <v>464</v>
      </c>
      <c r="G472" s="140">
        <v>135.71</v>
      </c>
      <c r="H472" s="78">
        <f t="shared" si="21"/>
        <v>16285.2</v>
      </c>
      <c r="I472" s="99" t="s">
        <v>12</v>
      </c>
      <c r="J472" s="117" t="s">
        <v>1208</v>
      </c>
      <c r="K472" s="117" t="s">
        <v>1112</v>
      </c>
      <c r="L472" s="118" t="s">
        <v>1209</v>
      </c>
      <c r="M472" s="52"/>
      <c r="N472" s="41"/>
      <c r="O472" s="41"/>
      <c r="P472" s="41"/>
      <c r="Q472" s="41"/>
      <c r="R472" s="41"/>
    </row>
    <row r="473" spans="1:18" s="3" customFormat="1" ht="43.5" customHeight="1" x14ac:dyDescent="0.25">
      <c r="A473" s="10">
        <v>442</v>
      </c>
      <c r="B473" s="10" t="s">
        <v>1257</v>
      </c>
      <c r="C473" s="64" t="s">
        <v>18</v>
      </c>
      <c r="D473" s="10" t="s">
        <v>1401</v>
      </c>
      <c r="E473" s="11">
        <v>60</v>
      </c>
      <c r="F473" s="11" t="s">
        <v>464</v>
      </c>
      <c r="G473" s="140">
        <v>357.14</v>
      </c>
      <c r="H473" s="78">
        <f t="shared" si="21"/>
        <v>21428.399999999998</v>
      </c>
      <c r="I473" s="99" t="s">
        <v>12</v>
      </c>
      <c r="J473" s="117" t="s">
        <v>1208</v>
      </c>
      <c r="K473" s="117" t="s">
        <v>1112</v>
      </c>
      <c r="L473" s="118" t="s">
        <v>1209</v>
      </c>
      <c r="M473" s="52"/>
      <c r="N473" s="41"/>
      <c r="O473" s="41"/>
      <c r="P473" s="41"/>
      <c r="Q473" s="41"/>
      <c r="R473" s="41"/>
    </row>
    <row r="474" spans="1:18" s="3" customFormat="1" ht="43.5" customHeight="1" x14ac:dyDescent="0.25">
      <c r="A474" s="10">
        <v>443</v>
      </c>
      <c r="B474" s="10" t="s">
        <v>1258</v>
      </c>
      <c r="C474" s="64" t="s">
        <v>18</v>
      </c>
      <c r="D474" s="10" t="s">
        <v>1402</v>
      </c>
      <c r="E474" s="11">
        <v>180</v>
      </c>
      <c r="F474" s="11" t="s">
        <v>464</v>
      </c>
      <c r="G474" s="140">
        <v>391.07</v>
      </c>
      <c r="H474" s="78">
        <f t="shared" si="21"/>
        <v>70392.600000000006</v>
      </c>
      <c r="I474" s="99" t="s">
        <v>12</v>
      </c>
      <c r="J474" s="117" t="s">
        <v>1208</v>
      </c>
      <c r="K474" s="117" t="s">
        <v>1112</v>
      </c>
      <c r="L474" s="118" t="s">
        <v>1209</v>
      </c>
      <c r="M474" s="52"/>
      <c r="N474" s="41"/>
      <c r="O474" s="41"/>
      <c r="P474" s="41"/>
      <c r="Q474" s="41"/>
      <c r="R474" s="41"/>
    </row>
    <row r="475" spans="1:18" s="3" customFormat="1" ht="43.5" customHeight="1" x14ac:dyDescent="0.25">
      <c r="A475" s="10">
        <v>444</v>
      </c>
      <c r="B475" s="10" t="s">
        <v>1259</v>
      </c>
      <c r="C475" s="64" t="s">
        <v>18</v>
      </c>
      <c r="D475" s="10" t="s">
        <v>1403</v>
      </c>
      <c r="E475" s="11">
        <v>145</v>
      </c>
      <c r="F475" s="11" t="s">
        <v>464</v>
      </c>
      <c r="G475" s="140">
        <v>440.18</v>
      </c>
      <c r="H475" s="78">
        <f t="shared" ref="H475:H506" si="23">E475*G475</f>
        <v>63826.1</v>
      </c>
      <c r="I475" s="99" t="s">
        <v>12</v>
      </c>
      <c r="J475" s="117" t="s">
        <v>1208</v>
      </c>
      <c r="K475" s="117" t="s">
        <v>1112</v>
      </c>
      <c r="L475" s="118" t="s">
        <v>1209</v>
      </c>
      <c r="M475" s="52"/>
      <c r="N475" s="41"/>
      <c r="O475" s="41"/>
      <c r="P475" s="41"/>
      <c r="Q475" s="41"/>
      <c r="R475" s="41"/>
    </row>
    <row r="476" spans="1:18" s="3" customFormat="1" ht="43.5" customHeight="1" x14ac:dyDescent="0.25">
      <c r="A476" s="10">
        <v>445</v>
      </c>
      <c r="B476" s="10" t="s">
        <v>1260</v>
      </c>
      <c r="C476" s="64" t="s">
        <v>18</v>
      </c>
      <c r="D476" s="10" t="s">
        <v>1404</v>
      </c>
      <c r="E476" s="11">
        <v>105</v>
      </c>
      <c r="F476" s="11" t="s">
        <v>464</v>
      </c>
      <c r="G476" s="140">
        <v>253.57</v>
      </c>
      <c r="H476" s="78">
        <f t="shared" si="23"/>
        <v>26624.85</v>
      </c>
      <c r="I476" s="99" t="s">
        <v>12</v>
      </c>
      <c r="J476" s="117" t="s">
        <v>1208</v>
      </c>
      <c r="K476" s="117" t="s">
        <v>1112</v>
      </c>
      <c r="L476" s="118" t="s">
        <v>1209</v>
      </c>
      <c r="M476" s="52"/>
      <c r="N476" s="41"/>
      <c r="O476" s="41"/>
      <c r="P476" s="41"/>
      <c r="Q476" s="41"/>
      <c r="R476" s="41"/>
    </row>
    <row r="477" spans="1:18" s="3" customFormat="1" ht="43.5" customHeight="1" x14ac:dyDescent="0.25">
      <c r="A477" s="10">
        <v>446</v>
      </c>
      <c r="B477" s="10" t="s">
        <v>1261</v>
      </c>
      <c r="C477" s="64" t="s">
        <v>18</v>
      </c>
      <c r="D477" s="10" t="s">
        <v>1405</v>
      </c>
      <c r="E477" s="11">
        <v>130</v>
      </c>
      <c r="F477" s="11" t="s">
        <v>464</v>
      </c>
      <c r="G477" s="140">
        <v>357.14</v>
      </c>
      <c r="H477" s="78">
        <f t="shared" si="23"/>
        <v>46428.2</v>
      </c>
      <c r="I477" s="99" t="s">
        <v>12</v>
      </c>
      <c r="J477" s="117" t="s">
        <v>1208</v>
      </c>
      <c r="K477" s="117" t="s">
        <v>1112</v>
      </c>
      <c r="L477" s="118" t="s">
        <v>1209</v>
      </c>
      <c r="M477" s="52"/>
      <c r="N477" s="41"/>
      <c r="O477" s="41"/>
      <c r="P477" s="41"/>
      <c r="Q477" s="41"/>
      <c r="R477" s="41"/>
    </row>
    <row r="478" spans="1:18" s="3" customFormat="1" ht="43.5" customHeight="1" x14ac:dyDescent="0.25">
      <c r="A478" s="10">
        <v>447</v>
      </c>
      <c r="B478" s="10" t="s">
        <v>1262</v>
      </c>
      <c r="C478" s="64" t="s">
        <v>18</v>
      </c>
      <c r="D478" s="10" t="s">
        <v>1406</v>
      </c>
      <c r="E478" s="11">
        <v>315</v>
      </c>
      <c r="F478" s="11" t="s">
        <v>464</v>
      </c>
      <c r="G478" s="140">
        <v>283.04000000000002</v>
      </c>
      <c r="H478" s="78">
        <f t="shared" si="23"/>
        <v>89157.6</v>
      </c>
      <c r="I478" s="99" t="s">
        <v>12</v>
      </c>
      <c r="J478" s="117" t="s">
        <v>1208</v>
      </c>
      <c r="K478" s="117" t="s">
        <v>1112</v>
      </c>
      <c r="L478" s="118" t="s">
        <v>1209</v>
      </c>
      <c r="M478" s="52"/>
      <c r="N478" s="41"/>
      <c r="O478" s="41"/>
      <c r="P478" s="41"/>
      <c r="Q478" s="41"/>
      <c r="R478" s="41"/>
    </row>
    <row r="479" spans="1:18" s="3" customFormat="1" ht="43.5" customHeight="1" x14ac:dyDescent="0.25">
      <c r="A479" s="10">
        <v>448</v>
      </c>
      <c r="B479" s="10" t="s">
        <v>1263</v>
      </c>
      <c r="C479" s="64" t="s">
        <v>18</v>
      </c>
      <c r="D479" s="10" t="s">
        <v>1407</v>
      </c>
      <c r="E479" s="11">
        <v>125</v>
      </c>
      <c r="F479" s="11" t="s">
        <v>464</v>
      </c>
      <c r="G479" s="140">
        <v>301.79000000000002</v>
      </c>
      <c r="H479" s="78">
        <f t="shared" si="23"/>
        <v>37723.75</v>
      </c>
      <c r="I479" s="99" t="s">
        <v>12</v>
      </c>
      <c r="J479" s="117" t="s">
        <v>1208</v>
      </c>
      <c r="K479" s="117" t="s">
        <v>1112</v>
      </c>
      <c r="L479" s="118" t="s">
        <v>1209</v>
      </c>
      <c r="M479" s="52"/>
      <c r="N479" s="41"/>
      <c r="O479" s="41"/>
      <c r="P479" s="41"/>
      <c r="Q479" s="41"/>
      <c r="R479" s="41"/>
    </row>
    <row r="480" spans="1:18" s="3" customFormat="1" ht="43.5" customHeight="1" x14ac:dyDescent="0.25">
      <c r="A480" s="10">
        <v>449</v>
      </c>
      <c r="B480" s="10" t="s">
        <v>1264</v>
      </c>
      <c r="C480" s="64" t="s">
        <v>18</v>
      </c>
      <c r="D480" s="10" t="s">
        <v>1408</v>
      </c>
      <c r="E480" s="11">
        <v>120</v>
      </c>
      <c r="F480" s="11" t="s">
        <v>464</v>
      </c>
      <c r="G480" s="140">
        <v>200.89000000000001</v>
      </c>
      <c r="H480" s="78">
        <f t="shared" si="23"/>
        <v>24106.800000000003</v>
      </c>
      <c r="I480" s="99" t="s">
        <v>12</v>
      </c>
      <c r="J480" s="117" t="s">
        <v>1208</v>
      </c>
      <c r="K480" s="117" t="s">
        <v>1112</v>
      </c>
      <c r="L480" s="118" t="s">
        <v>1209</v>
      </c>
      <c r="M480" s="52"/>
      <c r="N480" s="41"/>
      <c r="O480" s="41"/>
      <c r="P480" s="41"/>
      <c r="Q480" s="41"/>
      <c r="R480" s="41"/>
    </row>
    <row r="481" spans="1:18" s="3" customFormat="1" ht="43.5" customHeight="1" x14ac:dyDescent="0.25">
      <c r="A481" s="10">
        <v>450</v>
      </c>
      <c r="B481" s="10" t="s">
        <v>1265</v>
      </c>
      <c r="C481" s="64" t="s">
        <v>18</v>
      </c>
      <c r="D481" s="10" t="s">
        <v>1409</v>
      </c>
      <c r="E481" s="11">
        <v>70</v>
      </c>
      <c r="F481" s="11" t="s">
        <v>464</v>
      </c>
      <c r="G481" s="140">
        <v>216.07</v>
      </c>
      <c r="H481" s="78">
        <f t="shared" si="23"/>
        <v>15124.9</v>
      </c>
      <c r="I481" s="99" t="s">
        <v>12</v>
      </c>
      <c r="J481" s="117" t="s">
        <v>1208</v>
      </c>
      <c r="K481" s="117" t="s">
        <v>1112</v>
      </c>
      <c r="L481" s="118" t="s">
        <v>1209</v>
      </c>
      <c r="M481" s="52"/>
      <c r="N481" s="41"/>
      <c r="O481" s="41"/>
      <c r="P481" s="41"/>
      <c r="Q481" s="41"/>
      <c r="R481" s="41"/>
    </row>
    <row r="482" spans="1:18" s="3" customFormat="1" ht="43.5" customHeight="1" x14ac:dyDescent="0.25">
      <c r="A482" s="10">
        <v>451</v>
      </c>
      <c r="B482" s="10" t="s">
        <v>1266</v>
      </c>
      <c r="C482" s="64" t="s">
        <v>18</v>
      </c>
      <c r="D482" s="10" t="s">
        <v>1410</v>
      </c>
      <c r="E482" s="11">
        <v>110</v>
      </c>
      <c r="F482" s="11" t="s">
        <v>464</v>
      </c>
      <c r="G482" s="140">
        <v>301.79000000000002</v>
      </c>
      <c r="H482" s="78">
        <f t="shared" si="23"/>
        <v>33196.9</v>
      </c>
      <c r="I482" s="99" t="s">
        <v>12</v>
      </c>
      <c r="J482" s="117" t="s">
        <v>1208</v>
      </c>
      <c r="K482" s="117" t="s">
        <v>1112</v>
      </c>
      <c r="L482" s="118" t="s">
        <v>1209</v>
      </c>
      <c r="M482" s="52"/>
      <c r="N482" s="41"/>
      <c r="O482" s="41"/>
      <c r="P482" s="41"/>
      <c r="Q482" s="41"/>
      <c r="R482" s="41"/>
    </row>
    <row r="483" spans="1:18" s="3" customFormat="1" ht="43.5" customHeight="1" x14ac:dyDescent="0.25">
      <c r="A483" s="10">
        <v>452</v>
      </c>
      <c r="B483" s="10" t="s">
        <v>1267</v>
      </c>
      <c r="C483" s="64" t="s">
        <v>18</v>
      </c>
      <c r="D483" s="10" t="s">
        <v>1411</v>
      </c>
      <c r="E483" s="11">
        <v>50</v>
      </c>
      <c r="F483" s="11" t="s">
        <v>464</v>
      </c>
      <c r="G483" s="140">
        <v>177.68</v>
      </c>
      <c r="H483" s="78">
        <f t="shared" si="23"/>
        <v>8884</v>
      </c>
      <c r="I483" s="99" t="s">
        <v>12</v>
      </c>
      <c r="J483" s="117" t="s">
        <v>1208</v>
      </c>
      <c r="K483" s="117" t="s">
        <v>1112</v>
      </c>
      <c r="L483" s="118" t="s">
        <v>1209</v>
      </c>
      <c r="M483" s="52"/>
      <c r="N483" s="41"/>
      <c r="O483" s="41"/>
      <c r="P483" s="41"/>
      <c r="Q483" s="41"/>
      <c r="R483" s="41"/>
    </row>
    <row r="484" spans="1:18" s="3" customFormat="1" ht="43.5" customHeight="1" x14ac:dyDescent="0.25">
      <c r="A484" s="10">
        <v>453</v>
      </c>
      <c r="B484" s="10" t="s">
        <v>1268</v>
      </c>
      <c r="C484" s="64" t="s">
        <v>18</v>
      </c>
      <c r="D484" s="10" t="s">
        <v>1412</v>
      </c>
      <c r="E484" s="11">
        <v>50</v>
      </c>
      <c r="F484" s="11" t="s">
        <v>464</v>
      </c>
      <c r="G484" s="140">
        <v>207.14000000000001</v>
      </c>
      <c r="H484" s="78">
        <f t="shared" si="23"/>
        <v>10357</v>
      </c>
      <c r="I484" s="99" t="s">
        <v>12</v>
      </c>
      <c r="J484" s="117" t="s">
        <v>1208</v>
      </c>
      <c r="K484" s="117" t="s">
        <v>1112</v>
      </c>
      <c r="L484" s="118" t="s">
        <v>1209</v>
      </c>
      <c r="M484" s="52"/>
      <c r="N484" s="41"/>
      <c r="O484" s="41"/>
      <c r="P484" s="41"/>
      <c r="Q484" s="41"/>
      <c r="R484" s="41"/>
    </row>
    <row r="485" spans="1:18" s="3" customFormat="1" ht="43.5" customHeight="1" x14ac:dyDescent="0.25">
      <c r="A485" s="10">
        <v>454</v>
      </c>
      <c r="B485" s="10" t="s">
        <v>1269</v>
      </c>
      <c r="C485" s="64" t="s">
        <v>18</v>
      </c>
      <c r="D485" s="10" t="s">
        <v>1413</v>
      </c>
      <c r="E485" s="11">
        <v>4</v>
      </c>
      <c r="F485" s="11" t="s">
        <v>464</v>
      </c>
      <c r="G485" s="140">
        <v>12500</v>
      </c>
      <c r="H485" s="78">
        <f t="shared" si="23"/>
        <v>50000</v>
      </c>
      <c r="I485" s="99" t="s">
        <v>12</v>
      </c>
      <c r="J485" s="117" t="s">
        <v>1208</v>
      </c>
      <c r="K485" s="117" t="s">
        <v>1112</v>
      </c>
      <c r="L485" s="118" t="s">
        <v>1209</v>
      </c>
      <c r="M485" s="52"/>
      <c r="N485" s="41"/>
      <c r="O485" s="41"/>
      <c r="P485" s="41"/>
      <c r="Q485" s="41"/>
      <c r="R485" s="41"/>
    </row>
    <row r="486" spans="1:18" s="3" customFormat="1" ht="43.5" customHeight="1" x14ac:dyDescent="0.25">
      <c r="A486" s="10">
        <v>455</v>
      </c>
      <c r="B486" s="10" t="s">
        <v>1270</v>
      </c>
      <c r="C486" s="64" t="s">
        <v>18</v>
      </c>
      <c r="D486" s="10" t="s">
        <v>1414</v>
      </c>
      <c r="E486" s="11">
        <v>50</v>
      </c>
      <c r="F486" s="11" t="s">
        <v>464</v>
      </c>
      <c r="G486" s="140">
        <v>54.46</v>
      </c>
      <c r="H486" s="78">
        <f t="shared" si="23"/>
        <v>2723</v>
      </c>
      <c r="I486" s="99" t="s">
        <v>12</v>
      </c>
      <c r="J486" s="117" t="s">
        <v>1208</v>
      </c>
      <c r="K486" s="117" t="s">
        <v>1112</v>
      </c>
      <c r="L486" s="118" t="s">
        <v>1209</v>
      </c>
      <c r="M486" s="52"/>
      <c r="N486" s="41"/>
      <c r="O486" s="41"/>
      <c r="P486" s="41"/>
      <c r="Q486" s="41"/>
      <c r="R486" s="41"/>
    </row>
    <row r="487" spans="1:18" s="3" customFormat="1" ht="43.5" customHeight="1" x14ac:dyDescent="0.25">
      <c r="A487" s="10">
        <v>456</v>
      </c>
      <c r="B487" s="10" t="s">
        <v>1271</v>
      </c>
      <c r="C487" s="64" t="s">
        <v>18</v>
      </c>
      <c r="D487" s="10" t="s">
        <v>1415</v>
      </c>
      <c r="E487" s="11">
        <v>50</v>
      </c>
      <c r="F487" s="11" t="s">
        <v>464</v>
      </c>
      <c r="G487" s="140">
        <v>83.04</v>
      </c>
      <c r="H487" s="78">
        <f t="shared" si="23"/>
        <v>4152</v>
      </c>
      <c r="I487" s="99" t="s">
        <v>12</v>
      </c>
      <c r="J487" s="117" t="s">
        <v>1208</v>
      </c>
      <c r="K487" s="117" t="s">
        <v>1112</v>
      </c>
      <c r="L487" s="118" t="s">
        <v>1209</v>
      </c>
      <c r="M487" s="52"/>
      <c r="N487" s="41"/>
      <c r="O487" s="41"/>
      <c r="P487" s="41"/>
      <c r="Q487" s="41"/>
      <c r="R487" s="41"/>
    </row>
    <row r="488" spans="1:18" s="3" customFormat="1" ht="43.5" customHeight="1" x14ac:dyDescent="0.25">
      <c r="A488" s="10">
        <v>457</v>
      </c>
      <c r="B488" s="10" t="s">
        <v>1272</v>
      </c>
      <c r="C488" s="64" t="s">
        <v>18</v>
      </c>
      <c r="D488" s="10" t="s">
        <v>1416</v>
      </c>
      <c r="E488" s="11">
        <v>20</v>
      </c>
      <c r="F488" s="11" t="s">
        <v>464</v>
      </c>
      <c r="G488" s="140">
        <v>146.43</v>
      </c>
      <c r="H488" s="78">
        <f t="shared" si="23"/>
        <v>2928.6000000000004</v>
      </c>
      <c r="I488" s="99" t="s">
        <v>12</v>
      </c>
      <c r="J488" s="117" t="s">
        <v>1208</v>
      </c>
      <c r="K488" s="117" t="s">
        <v>1112</v>
      </c>
      <c r="L488" s="118" t="s">
        <v>1209</v>
      </c>
      <c r="M488" s="52"/>
      <c r="N488" s="41"/>
      <c r="O488" s="41"/>
      <c r="P488" s="41"/>
      <c r="Q488" s="41"/>
      <c r="R488" s="41"/>
    </row>
    <row r="489" spans="1:18" s="3" customFormat="1" ht="43.5" customHeight="1" x14ac:dyDescent="0.25">
      <c r="A489" s="10">
        <v>458</v>
      </c>
      <c r="B489" s="10" t="s">
        <v>1273</v>
      </c>
      <c r="C489" s="64" t="s">
        <v>18</v>
      </c>
      <c r="D489" s="10" t="s">
        <v>1417</v>
      </c>
      <c r="E489" s="11">
        <v>50</v>
      </c>
      <c r="F489" s="11" t="s">
        <v>464</v>
      </c>
      <c r="G489" s="140">
        <v>116.96000000000001</v>
      </c>
      <c r="H489" s="78">
        <f t="shared" si="23"/>
        <v>5848</v>
      </c>
      <c r="I489" s="99" t="s">
        <v>12</v>
      </c>
      <c r="J489" s="117" t="s">
        <v>1208</v>
      </c>
      <c r="K489" s="117" t="s">
        <v>1112</v>
      </c>
      <c r="L489" s="118" t="s">
        <v>1209</v>
      </c>
      <c r="M489" s="52"/>
      <c r="N489" s="41"/>
      <c r="O489" s="41"/>
      <c r="P489" s="41"/>
      <c r="Q489" s="41"/>
      <c r="R489" s="41"/>
    </row>
    <row r="490" spans="1:18" s="3" customFormat="1" ht="43.5" customHeight="1" x14ac:dyDescent="0.25">
      <c r="A490" s="10">
        <v>459</v>
      </c>
      <c r="B490" s="10" t="s">
        <v>1274</v>
      </c>
      <c r="C490" s="64" t="s">
        <v>18</v>
      </c>
      <c r="D490" s="10" t="s">
        <v>1418</v>
      </c>
      <c r="E490" s="11">
        <v>20</v>
      </c>
      <c r="F490" s="11" t="s">
        <v>464</v>
      </c>
      <c r="G490" s="140">
        <v>159.82</v>
      </c>
      <c r="H490" s="78">
        <f t="shared" si="23"/>
        <v>3196.3999999999996</v>
      </c>
      <c r="I490" s="99" t="s">
        <v>12</v>
      </c>
      <c r="J490" s="117" t="s">
        <v>1208</v>
      </c>
      <c r="K490" s="117" t="s">
        <v>1112</v>
      </c>
      <c r="L490" s="118" t="s">
        <v>1209</v>
      </c>
      <c r="M490" s="52"/>
      <c r="N490" s="41"/>
      <c r="O490" s="41"/>
      <c r="P490" s="41"/>
      <c r="Q490" s="41"/>
      <c r="R490" s="41"/>
    </row>
    <row r="491" spans="1:18" s="3" customFormat="1" ht="43.5" customHeight="1" x14ac:dyDescent="0.25">
      <c r="A491" s="10">
        <v>460</v>
      </c>
      <c r="B491" s="10" t="s">
        <v>1275</v>
      </c>
      <c r="C491" s="64" t="s">
        <v>18</v>
      </c>
      <c r="D491" s="10" t="s">
        <v>1419</v>
      </c>
      <c r="E491" s="11">
        <v>20</v>
      </c>
      <c r="F491" s="11" t="s">
        <v>464</v>
      </c>
      <c r="G491" s="140">
        <v>245.54</v>
      </c>
      <c r="H491" s="78">
        <f t="shared" si="23"/>
        <v>4910.8</v>
      </c>
      <c r="I491" s="99" t="s">
        <v>12</v>
      </c>
      <c r="J491" s="117" t="s">
        <v>1208</v>
      </c>
      <c r="K491" s="117" t="s">
        <v>1112</v>
      </c>
      <c r="L491" s="118" t="s">
        <v>1209</v>
      </c>
      <c r="M491" s="52"/>
      <c r="N491" s="41"/>
      <c r="O491" s="41"/>
      <c r="P491" s="41"/>
      <c r="Q491" s="41"/>
      <c r="R491" s="41"/>
    </row>
    <row r="492" spans="1:18" s="3" customFormat="1" ht="43.5" customHeight="1" x14ac:dyDescent="0.25">
      <c r="A492" s="10">
        <v>461</v>
      </c>
      <c r="B492" s="10" t="s">
        <v>1276</v>
      </c>
      <c r="C492" s="64" t="s">
        <v>18</v>
      </c>
      <c r="D492" s="10" t="s">
        <v>1420</v>
      </c>
      <c r="E492" s="11">
        <v>100</v>
      </c>
      <c r="F492" s="11" t="s">
        <v>464</v>
      </c>
      <c r="G492" s="140">
        <v>47.32</v>
      </c>
      <c r="H492" s="78">
        <f t="shared" si="23"/>
        <v>4732</v>
      </c>
      <c r="I492" s="99" t="s">
        <v>12</v>
      </c>
      <c r="J492" s="117" t="s">
        <v>1208</v>
      </c>
      <c r="K492" s="117" t="s">
        <v>1112</v>
      </c>
      <c r="L492" s="118" t="s">
        <v>1209</v>
      </c>
      <c r="M492" s="52"/>
      <c r="N492" s="41"/>
      <c r="O492" s="41"/>
      <c r="P492" s="41"/>
      <c r="Q492" s="41"/>
      <c r="R492" s="41"/>
    </row>
    <row r="493" spans="1:18" s="3" customFormat="1" ht="43.5" customHeight="1" x14ac:dyDescent="0.25">
      <c r="A493" s="10">
        <v>462</v>
      </c>
      <c r="B493" s="10" t="s">
        <v>1277</v>
      </c>
      <c r="C493" s="64" t="s">
        <v>18</v>
      </c>
      <c r="D493" s="10" t="s">
        <v>1421</v>
      </c>
      <c r="E493" s="11">
        <v>250</v>
      </c>
      <c r="F493" s="11" t="s">
        <v>464</v>
      </c>
      <c r="G493" s="140">
        <v>22.32</v>
      </c>
      <c r="H493" s="78">
        <f t="shared" si="23"/>
        <v>5580</v>
      </c>
      <c r="I493" s="99" t="s">
        <v>12</v>
      </c>
      <c r="J493" s="117" t="s">
        <v>1208</v>
      </c>
      <c r="K493" s="117" t="s">
        <v>1112</v>
      </c>
      <c r="L493" s="118" t="s">
        <v>1209</v>
      </c>
      <c r="M493" s="52"/>
      <c r="N493" s="41"/>
      <c r="O493" s="41"/>
      <c r="P493" s="41"/>
      <c r="Q493" s="41"/>
      <c r="R493" s="41"/>
    </row>
    <row r="494" spans="1:18" s="3" customFormat="1" ht="43.5" customHeight="1" x14ac:dyDescent="0.25">
      <c r="A494" s="10">
        <v>463</v>
      </c>
      <c r="B494" s="10" t="s">
        <v>1278</v>
      </c>
      <c r="C494" s="64" t="s">
        <v>18</v>
      </c>
      <c r="D494" s="10" t="s">
        <v>1422</v>
      </c>
      <c r="E494" s="11">
        <v>110</v>
      </c>
      <c r="F494" s="11" t="s">
        <v>464</v>
      </c>
      <c r="G494" s="140">
        <v>109.82000000000001</v>
      </c>
      <c r="H494" s="78">
        <f t="shared" si="23"/>
        <v>12080.2</v>
      </c>
      <c r="I494" s="99" t="s">
        <v>12</v>
      </c>
      <c r="J494" s="117" t="s">
        <v>1208</v>
      </c>
      <c r="K494" s="117" t="s">
        <v>1112</v>
      </c>
      <c r="L494" s="118" t="s">
        <v>1209</v>
      </c>
      <c r="M494" s="52"/>
      <c r="N494" s="41"/>
      <c r="O494" s="41"/>
      <c r="P494" s="41"/>
      <c r="Q494" s="41"/>
      <c r="R494" s="41"/>
    </row>
    <row r="495" spans="1:18" s="3" customFormat="1" ht="43.5" customHeight="1" x14ac:dyDescent="0.25">
      <c r="A495" s="10">
        <v>464</v>
      </c>
      <c r="B495" s="10" t="s">
        <v>1279</v>
      </c>
      <c r="C495" s="64" t="s">
        <v>18</v>
      </c>
      <c r="D495" s="10" t="s">
        <v>1423</v>
      </c>
      <c r="E495" s="11">
        <v>60</v>
      </c>
      <c r="F495" s="11" t="s">
        <v>464</v>
      </c>
      <c r="G495" s="140">
        <v>3713.39</v>
      </c>
      <c r="H495" s="78">
        <f t="shared" si="23"/>
        <v>222803.4</v>
      </c>
      <c r="I495" s="99" t="s">
        <v>12</v>
      </c>
      <c r="J495" s="117" t="s">
        <v>1208</v>
      </c>
      <c r="K495" s="117" t="s">
        <v>1112</v>
      </c>
      <c r="L495" s="118" t="s">
        <v>1209</v>
      </c>
      <c r="M495" s="52"/>
      <c r="N495" s="41"/>
      <c r="O495" s="41"/>
      <c r="P495" s="41"/>
      <c r="Q495" s="41"/>
      <c r="R495" s="41"/>
    </row>
    <row r="496" spans="1:18" s="3" customFormat="1" ht="43.5" customHeight="1" x14ac:dyDescent="0.25">
      <c r="A496" s="10">
        <v>465</v>
      </c>
      <c r="B496" s="10" t="s">
        <v>1280</v>
      </c>
      <c r="C496" s="64" t="s">
        <v>18</v>
      </c>
      <c r="D496" s="10" t="s">
        <v>1424</v>
      </c>
      <c r="E496" s="11">
        <v>100</v>
      </c>
      <c r="F496" s="11" t="s">
        <v>464</v>
      </c>
      <c r="G496" s="140">
        <v>93.75</v>
      </c>
      <c r="H496" s="78">
        <f t="shared" si="23"/>
        <v>9375</v>
      </c>
      <c r="I496" s="99" t="s">
        <v>12</v>
      </c>
      <c r="J496" s="117" t="s">
        <v>1208</v>
      </c>
      <c r="K496" s="117" t="s">
        <v>1112</v>
      </c>
      <c r="L496" s="118" t="s">
        <v>1209</v>
      </c>
      <c r="M496" s="52"/>
      <c r="N496" s="41"/>
      <c r="O496" s="41"/>
      <c r="P496" s="41"/>
      <c r="Q496" s="41"/>
      <c r="R496" s="41"/>
    </row>
    <row r="497" spans="1:18" s="3" customFormat="1" ht="43.5" customHeight="1" x14ac:dyDescent="0.25">
      <c r="A497" s="10">
        <v>466</v>
      </c>
      <c r="B497" s="10" t="s">
        <v>1281</v>
      </c>
      <c r="C497" s="64" t="s">
        <v>18</v>
      </c>
      <c r="D497" s="10" t="s">
        <v>1425</v>
      </c>
      <c r="E497" s="11">
        <v>100</v>
      </c>
      <c r="F497" s="11" t="s">
        <v>464</v>
      </c>
      <c r="G497" s="140">
        <v>170.54</v>
      </c>
      <c r="H497" s="78">
        <f t="shared" si="23"/>
        <v>17054</v>
      </c>
      <c r="I497" s="99" t="s">
        <v>12</v>
      </c>
      <c r="J497" s="117" t="s">
        <v>1208</v>
      </c>
      <c r="K497" s="117" t="s">
        <v>1112</v>
      </c>
      <c r="L497" s="118" t="s">
        <v>1209</v>
      </c>
      <c r="M497" s="52"/>
      <c r="N497" s="41"/>
      <c r="O497" s="41"/>
      <c r="P497" s="41"/>
      <c r="Q497" s="41"/>
      <c r="R497" s="41"/>
    </row>
    <row r="498" spans="1:18" s="3" customFormat="1" ht="43.5" customHeight="1" x14ac:dyDescent="0.25">
      <c r="A498" s="10">
        <v>467</v>
      </c>
      <c r="B498" s="10" t="s">
        <v>1282</v>
      </c>
      <c r="C498" s="64" t="s">
        <v>18</v>
      </c>
      <c r="D498" s="10" t="s">
        <v>1426</v>
      </c>
      <c r="E498" s="11">
        <v>80</v>
      </c>
      <c r="F498" s="11" t="s">
        <v>464</v>
      </c>
      <c r="G498" s="140">
        <v>500.89</v>
      </c>
      <c r="H498" s="78">
        <f t="shared" si="23"/>
        <v>40071.199999999997</v>
      </c>
      <c r="I498" s="99" t="s">
        <v>12</v>
      </c>
      <c r="J498" s="117" t="s">
        <v>1208</v>
      </c>
      <c r="K498" s="117" t="s">
        <v>1112</v>
      </c>
      <c r="L498" s="118" t="s">
        <v>1209</v>
      </c>
      <c r="M498" s="52"/>
      <c r="N498" s="41"/>
      <c r="O498" s="41"/>
      <c r="P498" s="41"/>
      <c r="Q498" s="41"/>
      <c r="R498" s="41"/>
    </row>
    <row r="499" spans="1:18" s="3" customFormat="1" ht="43.5" customHeight="1" x14ac:dyDescent="0.25">
      <c r="A499" s="10">
        <v>468</v>
      </c>
      <c r="B499" s="10" t="s">
        <v>1283</v>
      </c>
      <c r="C499" s="64" t="s">
        <v>18</v>
      </c>
      <c r="D499" s="10" t="s">
        <v>1427</v>
      </c>
      <c r="E499" s="11">
        <v>80</v>
      </c>
      <c r="F499" s="11" t="s">
        <v>464</v>
      </c>
      <c r="G499" s="140">
        <v>1283.04</v>
      </c>
      <c r="H499" s="78">
        <f t="shared" si="23"/>
        <v>102643.2</v>
      </c>
      <c r="I499" s="99" t="s">
        <v>12</v>
      </c>
      <c r="J499" s="117" t="s">
        <v>1208</v>
      </c>
      <c r="K499" s="117" t="s">
        <v>1112</v>
      </c>
      <c r="L499" s="118" t="s">
        <v>1209</v>
      </c>
      <c r="M499" s="52"/>
      <c r="N499" s="41"/>
      <c r="O499" s="41"/>
      <c r="P499" s="41"/>
      <c r="Q499" s="41"/>
      <c r="R499" s="41"/>
    </row>
    <row r="500" spans="1:18" s="3" customFormat="1" ht="43.5" customHeight="1" x14ac:dyDescent="0.25">
      <c r="A500" s="10">
        <v>469</v>
      </c>
      <c r="B500" s="10" t="s">
        <v>1284</v>
      </c>
      <c r="C500" s="64" t="s">
        <v>18</v>
      </c>
      <c r="D500" s="10" t="s">
        <v>1428</v>
      </c>
      <c r="E500" s="11">
        <v>400</v>
      </c>
      <c r="F500" s="11" t="s">
        <v>548</v>
      </c>
      <c r="G500" s="140">
        <v>41.07</v>
      </c>
      <c r="H500" s="78">
        <f t="shared" si="23"/>
        <v>16428</v>
      </c>
      <c r="I500" s="99" t="s">
        <v>12</v>
      </c>
      <c r="J500" s="117" t="s">
        <v>1208</v>
      </c>
      <c r="K500" s="117" t="s">
        <v>1112</v>
      </c>
      <c r="L500" s="118" t="s">
        <v>1209</v>
      </c>
      <c r="M500" s="52"/>
      <c r="N500" s="41"/>
      <c r="O500" s="41"/>
      <c r="P500" s="41"/>
      <c r="Q500" s="41"/>
      <c r="R500" s="41"/>
    </row>
    <row r="501" spans="1:18" s="3" customFormat="1" ht="43.5" customHeight="1" x14ac:dyDescent="0.25">
      <c r="A501" s="10">
        <v>470</v>
      </c>
      <c r="B501" s="10" t="s">
        <v>1285</v>
      </c>
      <c r="C501" s="64" t="s">
        <v>18</v>
      </c>
      <c r="D501" s="10" t="s">
        <v>1429</v>
      </c>
      <c r="E501" s="11">
        <v>400</v>
      </c>
      <c r="F501" s="11" t="s">
        <v>548</v>
      </c>
      <c r="G501" s="140">
        <v>66.960000000000008</v>
      </c>
      <c r="H501" s="78">
        <f t="shared" si="23"/>
        <v>26784.000000000004</v>
      </c>
      <c r="I501" s="99" t="s">
        <v>12</v>
      </c>
      <c r="J501" s="117" t="s">
        <v>1208</v>
      </c>
      <c r="K501" s="117" t="s">
        <v>1112</v>
      </c>
      <c r="L501" s="118" t="s">
        <v>1209</v>
      </c>
      <c r="M501" s="52"/>
      <c r="N501" s="41"/>
      <c r="O501" s="41"/>
      <c r="P501" s="41"/>
      <c r="Q501" s="41"/>
      <c r="R501" s="41"/>
    </row>
    <row r="502" spans="1:18" s="3" customFormat="1" ht="43.5" customHeight="1" x14ac:dyDescent="0.25">
      <c r="A502" s="10">
        <v>471</v>
      </c>
      <c r="B502" s="10" t="s">
        <v>1286</v>
      </c>
      <c r="C502" s="64" t="s">
        <v>18</v>
      </c>
      <c r="D502" s="10" t="s">
        <v>1430</v>
      </c>
      <c r="E502" s="11">
        <v>1100</v>
      </c>
      <c r="F502" s="11" t="s">
        <v>548</v>
      </c>
      <c r="G502" s="140">
        <v>127.68</v>
      </c>
      <c r="H502" s="78">
        <f t="shared" si="23"/>
        <v>140448</v>
      </c>
      <c r="I502" s="99" t="s">
        <v>12</v>
      </c>
      <c r="J502" s="117" t="s">
        <v>1208</v>
      </c>
      <c r="K502" s="117" t="s">
        <v>1112</v>
      </c>
      <c r="L502" s="118" t="s">
        <v>1209</v>
      </c>
      <c r="M502" s="52"/>
      <c r="N502" s="41"/>
      <c r="O502" s="41"/>
      <c r="P502" s="41"/>
      <c r="Q502" s="41"/>
      <c r="R502" s="41"/>
    </row>
    <row r="503" spans="1:18" s="3" customFormat="1" ht="43.5" customHeight="1" x14ac:dyDescent="0.25">
      <c r="A503" s="10">
        <v>472</v>
      </c>
      <c r="B503" s="10" t="s">
        <v>1287</v>
      </c>
      <c r="C503" s="64" t="s">
        <v>18</v>
      </c>
      <c r="D503" s="10" t="s">
        <v>1431</v>
      </c>
      <c r="E503" s="11">
        <v>900</v>
      </c>
      <c r="F503" s="11" t="s">
        <v>548</v>
      </c>
      <c r="G503" s="140">
        <v>539.29</v>
      </c>
      <c r="H503" s="78">
        <f t="shared" si="23"/>
        <v>485360.99999999994</v>
      </c>
      <c r="I503" s="99" t="s">
        <v>12</v>
      </c>
      <c r="J503" s="117" t="s">
        <v>1208</v>
      </c>
      <c r="K503" s="117" t="s">
        <v>1112</v>
      </c>
      <c r="L503" s="118" t="s">
        <v>1209</v>
      </c>
      <c r="M503" s="52"/>
      <c r="N503" s="41"/>
      <c r="O503" s="41"/>
      <c r="P503" s="41"/>
      <c r="Q503" s="41"/>
      <c r="R503" s="41"/>
    </row>
    <row r="504" spans="1:18" s="3" customFormat="1" ht="43.5" customHeight="1" x14ac:dyDescent="0.25">
      <c r="A504" s="10">
        <v>473</v>
      </c>
      <c r="B504" s="10" t="s">
        <v>1288</v>
      </c>
      <c r="C504" s="64" t="s">
        <v>18</v>
      </c>
      <c r="D504" s="10" t="s">
        <v>1432</v>
      </c>
      <c r="E504" s="11">
        <v>700</v>
      </c>
      <c r="F504" s="11" t="s">
        <v>548</v>
      </c>
      <c r="G504" s="140">
        <v>749.11</v>
      </c>
      <c r="H504" s="78">
        <f t="shared" si="23"/>
        <v>524377</v>
      </c>
      <c r="I504" s="99" t="s">
        <v>12</v>
      </c>
      <c r="J504" s="117" t="s">
        <v>1208</v>
      </c>
      <c r="K504" s="117" t="s">
        <v>1112</v>
      </c>
      <c r="L504" s="118" t="s">
        <v>1209</v>
      </c>
      <c r="M504" s="52"/>
      <c r="N504" s="41"/>
      <c r="O504" s="41"/>
      <c r="P504" s="41"/>
      <c r="Q504" s="41"/>
      <c r="R504" s="41"/>
    </row>
    <row r="505" spans="1:18" s="3" customFormat="1" ht="43.5" customHeight="1" x14ac:dyDescent="0.25">
      <c r="A505" s="10">
        <v>474</v>
      </c>
      <c r="B505" s="10" t="s">
        <v>1289</v>
      </c>
      <c r="C505" s="64" t="s">
        <v>18</v>
      </c>
      <c r="D505" s="10" t="s">
        <v>1433</v>
      </c>
      <c r="E505" s="11">
        <v>500</v>
      </c>
      <c r="F505" s="11" t="s">
        <v>548</v>
      </c>
      <c r="G505" s="140">
        <v>1346.43</v>
      </c>
      <c r="H505" s="78">
        <f t="shared" si="23"/>
        <v>673215</v>
      </c>
      <c r="I505" s="99" t="s">
        <v>12</v>
      </c>
      <c r="J505" s="117" t="s">
        <v>1208</v>
      </c>
      <c r="K505" s="117" t="s">
        <v>1112</v>
      </c>
      <c r="L505" s="118" t="s">
        <v>1209</v>
      </c>
      <c r="M505" s="52"/>
      <c r="N505" s="41"/>
      <c r="O505" s="41"/>
      <c r="P505" s="41"/>
      <c r="Q505" s="41"/>
      <c r="R505" s="41"/>
    </row>
    <row r="506" spans="1:18" s="3" customFormat="1" ht="43.5" customHeight="1" x14ac:dyDescent="0.25">
      <c r="A506" s="10">
        <v>475</v>
      </c>
      <c r="B506" s="10" t="s">
        <v>1290</v>
      </c>
      <c r="C506" s="64" t="s">
        <v>18</v>
      </c>
      <c r="D506" s="10" t="s">
        <v>1434</v>
      </c>
      <c r="E506" s="11">
        <v>400</v>
      </c>
      <c r="F506" s="11" t="s">
        <v>548</v>
      </c>
      <c r="G506" s="140">
        <v>1620.54</v>
      </c>
      <c r="H506" s="78">
        <f t="shared" si="23"/>
        <v>648216</v>
      </c>
      <c r="I506" s="99" t="s">
        <v>12</v>
      </c>
      <c r="J506" s="117" t="s">
        <v>1208</v>
      </c>
      <c r="K506" s="117" t="s">
        <v>1112</v>
      </c>
      <c r="L506" s="118" t="s">
        <v>1209</v>
      </c>
      <c r="M506" s="52"/>
      <c r="N506" s="41"/>
      <c r="O506" s="41"/>
      <c r="P506" s="41"/>
      <c r="Q506" s="41"/>
      <c r="R506" s="41"/>
    </row>
    <row r="507" spans="1:18" s="3" customFormat="1" ht="43.5" customHeight="1" x14ac:dyDescent="0.25">
      <c r="A507" s="10">
        <v>476</v>
      </c>
      <c r="B507" s="10" t="s">
        <v>1291</v>
      </c>
      <c r="C507" s="64" t="s">
        <v>18</v>
      </c>
      <c r="D507" s="10" t="s">
        <v>1435</v>
      </c>
      <c r="E507" s="11">
        <v>200</v>
      </c>
      <c r="F507" s="11" t="s">
        <v>548</v>
      </c>
      <c r="G507" s="140">
        <v>2700</v>
      </c>
      <c r="H507" s="78">
        <f t="shared" ref="H507:H538" si="24">E507*G507</f>
        <v>540000</v>
      </c>
      <c r="I507" s="99" t="s">
        <v>12</v>
      </c>
      <c r="J507" s="117" t="s">
        <v>1208</v>
      </c>
      <c r="K507" s="117" t="s">
        <v>1112</v>
      </c>
      <c r="L507" s="118" t="s">
        <v>1209</v>
      </c>
      <c r="M507" s="52"/>
      <c r="N507" s="41"/>
      <c r="O507" s="41"/>
      <c r="P507" s="41"/>
      <c r="Q507" s="41"/>
      <c r="R507" s="41"/>
    </row>
    <row r="508" spans="1:18" s="3" customFormat="1" ht="43.5" customHeight="1" x14ac:dyDescent="0.25">
      <c r="A508" s="10">
        <v>477</v>
      </c>
      <c r="B508" s="10" t="s">
        <v>1292</v>
      </c>
      <c r="C508" s="64" t="s">
        <v>18</v>
      </c>
      <c r="D508" s="10" t="s">
        <v>1436</v>
      </c>
      <c r="E508" s="11">
        <v>400</v>
      </c>
      <c r="F508" s="11" t="s">
        <v>548</v>
      </c>
      <c r="G508" s="140">
        <v>404.46000000000004</v>
      </c>
      <c r="H508" s="78">
        <f t="shared" si="24"/>
        <v>161784</v>
      </c>
      <c r="I508" s="99" t="s">
        <v>12</v>
      </c>
      <c r="J508" s="117" t="s">
        <v>1208</v>
      </c>
      <c r="K508" s="117" t="s">
        <v>1112</v>
      </c>
      <c r="L508" s="118" t="s">
        <v>1209</v>
      </c>
      <c r="M508" s="52"/>
      <c r="N508" s="41"/>
      <c r="O508" s="41"/>
      <c r="P508" s="41"/>
      <c r="Q508" s="41"/>
      <c r="R508" s="41"/>
    </row>
    <row r="509" spans="1:18" s="3" customFormat="1" ht="43.5" customHeight="1" x14ac:dyDescent="0.25">
      <c r="A509" s="10">
        <v>478</v>
      </c>
      <c r="B509" s="10" t="s">
        <v>1293</v>
      </c>
      <c r="C509" s="64" t="s">
        <v>18</v>
      </c>
      <c r="D509" s="10" t="s">
        <v>1437</v>
      </c>
      <c r="E509" s="11">
        <v>100</v>
      </c>
      <c r="F509" s="11" t="s">
        <v>464</v>
      </c>
      <c r="G509" s="140">
        <v>4.46</v>
      </c>
      <c r="H509" s="78">
        <f t="shared" si="24"/>
        <v>446</v>
      </c>
      <c r="I509" s="99" t="s">
        <v>12</v>
      </c>
      <c r="J509" s="117" t="s">
        <v>1208</v>
      </c>
      <c r="K509" s="117" t="s">
        <v>1112</v>
      </c>
      <c r="L509" s="118" t="s">
        <v>1209</v>
      </c>
      <c r="M509" s="52"/>
      <c r="N509" s="41"/>
      <c r="O509" s="41"/>
      <c r="P509" s="41"/>
      <c r="Q509" s="41"/>
      <c r="R509" s="41"/>
    </row>
    <row r="510" spans="1:18" s="3" customFormat="1" ht="43.5" customHeight="1" x14ac:dyDescent="0.25">
      <c r="A510" s="10">
        <v>479</v>
      </c>
      <c r="B510" s="10" t="s">
        <v>1294</v>
      </c>
      <c r="C510" s="64" t="s">
        <v>18</v>
      </c>
      <c r="D510" s="10" t="s">
        <v>1438</v>
      </c>
      <c r="E510" s="11">
        <v>100</v>
      </c>
      <c r="F510" s="11" t="s">
        <v>464</v>
      </c>
      <c r="G510" s="140">
        <v>4.46</v>
      </c>
      <c r="H510" s="78">
        <f t="shared" si="24"/>
        <v>446</v>
      </c>
      <c r="I510" s="99" t="s">
        <v>12</v>
      </c>
      <c r="J510" s="117" t="s">
        <v>1208</v>
      </c>
      <c r="K510" s="117" t="s">
        <v>1112</v>
      </c>
      <c r="L510" s="118" t="s">
        <v>1209</v>
      </c>
      <c r="M510" s="52"/>
      <c r="N510" s="41"/>
      <c r="O510" s="41"/>
      <c r="P510" s="41"/>
      <c r="Q510" s="41"/>
      <c r="R510" s="41"/>
    </row>
    <row r="511" spans="1:18" s="3" customFormat="1" ht="43.5" customHeight="1" x14ac:dyDescent="0.25">
      <c r="A511" s="10">
        <v>480</v>
      </c>
      <c r="B511" s="10" t="s">
        <v>1295</v>
      </c>
      <c r="C511" s="64" t="s">
        <v>18</v>
      </c>
      <c r="D511" s="10" t="s">
        <v>1439</v>
      </c>
      <c r="E511" s="11">
        <v>100</v>
      </c>
      <c r="F511" s="11" t="s">
        <v>464</v>
      </c>
      <c r="G511" s="140">
        <v>4.46</v>
      </c>
      <c r="H511" s="78">
        <f t="shared" si="24"/>
        <v>446</v>
      </c>
      <c r="I511" s="99" t="s">
        <v>12</v>
      </c>
      <c r="J511" s="117" t="s">
        <v>1208</v>
      </c>
      <c r="K511" s="117" t="s">
        <v>1112</v>
      </c>
      <c r="L511" s="118" t="s">
        <v>1209</v>
      </c>
      <c r="M511" s="52"/>
      <c r="N511" s="41"/>
      <c r="O511" s="41"/>
      <c r="P511" s="41"/>
      <c r="Q511" s="41"/>
      <c r="R511" s="41"/>
    </row>
    <row r="512" spans="1:18" s="3" customFormat="1" ht="43.5" customHeight="1" x14ac:dyDescent="0.25">
      <c r="A512" s="10">
        <v>481</v>
      </c>
      <c r="B512" s="10" t="s">
        <v>1296</v>
      </c>
      <c r="C512" s="64" t="s">
        <v>18</v>
      </c>
      <c r="D512" s="10" t="s">
        <v>1440</v>
      </c>
      <c r="E512" s="11">
        <v>100</v>
      </c>
      <c r="F512" s="11" t="s">
        <v>464</v>
      </c>
      <c r="G512" s="140">
        <v>32.14</v>
      </c>
      <c r="H512" s="78">
        <f t="shared" si="24"/>
        <v>3214</v>
      </c>
      <c r="I512" s="99" t="s">
        <v>12</v>
      </c>
      <c r="J512" s="117" t="s">
        <v>1208</v>
      </c>
      <c r="K512" s="117" t="s">
        <v>1112</v>
      </c>
      <c r="L512" s="118" t="s">
        <v>1209</v>
      </c>
      <c r="M512" s="52"/>
      <c r="N512" s="41"/>
      <c r="O512" s="41"/>
      <c r="P512" s="41"/>
      <c r="Q512" s="41"/>
      <c r="R512" s="41"/>
    </row>
    <row r="513" spans="1:18" s="3" customFormat="1" ht="43.5" customHeight="1" x14ac:dyDescent="0.25">
      <c r="A513" s="10">
        <v>482</v>
      </c>
      <c r="B513" s="10" t="s">
        <v>1297</v>
      </c>
      <c r="C513" s="64" t="s">
        <v>18</v>
      </c>
      <c r="D513" s="10" t="s">
        <v>1441</v>
      </c>
      <c r="E513" s="11">
        <v>100</v>
      </c>
      <c r="F513" s="11" t="s">
        <v>464</v>
      </c>
      <c r="G513" s="140">
        <v>64.290000000000006</v>
      </c>
      <c r="H513" s="78">
        <f t="shared" si="24"/>
        <v>6429.0000000000009</v>
      </c>
      <c r="I513" s="99" t="s">
        <v>12</v>
      </c>
      <c r="J513" s="117" t="s">
        <v>1208</v>
      </c>
      <c r="K513" s="117" t="s">
        <v>1112</v>
      </c>
      <c r="L513" s="118" t="s">
        <v>1209</v>
      </c>
      <c r="M513" s="52"/>
      <c r="N513" s="41"/>
      <c r="O513" s="41"/>
      <c r="P513" s="41"/>
      <c r="Q513" s="41"/>
      <c r="R513" s="41"/>
    </row>
    <row r="514" spans="1:18" s="3" customFormat="1" ht="43.5" customHeight="1" x14ac:dyDescent="0.25">
      <c r="A514" s="10">
        <v>483</v>
      </c>
      <c r="B514" s="10" t="s">
        <v>1298</v>
      </c>
      <c r="C514" s="64" t="s">
        <v>18</v>
      </c>
      <c r="D514" s="10" t="s">
        <v>1442</v>
      </c>
      <c r="E514" s="11">
        <v>100</v>
      </c>
      <c r="F514" s="11" t="s">
        <v>464</v>
      </c>
      <c r="G514" s="140">
        <v>75.89</v>
      </c>
      <c r="H514" s="78">
        <f t="shared" si="24"/>
        <v>7589</v>
      </c>
      <c r="I514" s="99" t="s">
        <v>12</v>
      </c>
      <c r="J514" s="117" t="s">
        <v>1208</v>
      </c>
      <c r="K514" s="117" t="s">
        <v>1112</v>
      </c>
      <c r="L514" s="118" t="s">
        <v>1209</v>
      </c>
      <c r="M514" s="52"/>
      <c r="N514" s="41"/>
      <c r="O514" s="41"/>
      <c r="P514" s="41"/>
      <c r="Q514" s="41"/>
      <c r="R514" s="41"/>
    </row>
    <row r="515" spans="1:18" s="3" customFormat="1" ht="43.5" customHeight="1" x14ac:dyDescent="0.25">
      <c r="A515" s="10">
        <v>484</v>
      </c>
      <c r="B515" s="10" t="s">
        <v>1299</v>
      </c>
      <c r="C515" s="64" t="s">
        <v>18</v>
      </c>
      <c r="D515" s="10" t="s">
        <v>1443</v>
      </c>
      <c r="E515" s="11">
        <v>50</v>
      </c>
      <c r="F515" s="11" t="s">
        <v>464</v>
      </c>
      <c r="G515" s="140">
        <v>91.960000000000008</v>
      </c>
      <c r="H515" s="78">
        <f t="shared" si="24"/>
        <v>4598</v>
      </c>
      <c r="I515" s="99" t="s">
        <v>12</v>
      </c>
      <c r="J515" s="117" t="s">
        <v>1208</v>
      </c>
      <c r="K515" s="117" t="s">
        <v>1112</v>
      </c>
      <c r="L515" s="118" t="s">
        <v>1209</v>
      </c>
      <c r="M515" s="52"/>
      <c r="N515" s="41"/>
      <c r="O515" s="41"/>
      <c r="P515" s="41"/>
      <c r="Q515" s="41"/>
      <c r="R515" s="41"/>
    </row>
    <row r="516" spans="1:18" s="3" customFormat="1" ht="43.5" customHeight="1" x14ac:dyDescent="0.25">
      <c r="A516" s="10">
        <v>485</v>
      </c>
      <c r="B516" s="10" t="s">
        <v>1300</v>
      </c>
      <c r="C516" s="64" t="s">
        <v>18</v>
      </c>
      <c r="D516" s="10" t="s">
        <v>1444</v>
      </c>
      <c r="E516" s="11">
        <v>50</v>
      </c>
      <c r="F516" s="11" t="s">
        <v>464</v>
      </c>
      <c r="G516" s="140">
        <v>147.32</v>
      </c>
      <c r="H516" s="78">
        <f t="shared" si="24"/>
        <v>7366</v>
      </c>
      <c r="I516" s="99" t="s">
        <v>12</v>
      </c>
      <c r="J516" s="117" t="s">
        <v>1208</v>
      </c>
      <c r="K516" s="117" t="s">
        <v>1112</v>
      </c>
      <c r="L516" s="118" t="s">
        <v>1209</v>
      </c>
      <c r="M516" s="52"/>
      <c r="N516" s="41"/>
      <c r="O516" s="41"/>
      <c r="P516" s="41"/>
      <c r="Q516" s="41"/>
      <c r="R516" s="41"/>
    </row>
    <row r="517" spans="1:18" s="3" customFormat="1" ht="43.5" customHeight="1" x14ac:dyDescent="0.25">
      <c r="A517" s="10">
        <v>486</v>
      </c>
      <c r="B517" s="10" t="s">
        <v>1301</v>
      </c>
      <c r="C517" s="64" t="s">
        <v>18</v>
      </c>
      <c r="D517" s="10" t="s">
        <v>1445</v>
      </c>
      <c r="E517" s="11">
        <v>7</v>
      </c>
      <c r="F517" s="11" t="s">
        <v>449</v>
      </c>
      <c r="G517" s="140">
        <v>98.210000000000008</v>
      </c>
      <c r="H517" s="78">
        <f t="shared" si="24"/>
        <v>687.47</v>
      </c>
      <c r="I517" s="99" t="s">
        <v>12</v>
      </c>
      <c r="J517" s="117" t="s">
        <v>1208</v>
      </c>
      <c r="K517" s="117" t="s">
        <v>1112</v>
      </c>
      <c r="L517" s="118" t="s">
        <v>1209</v>
      </c>
      <c r="M517" s="52"/>
      <c r="N517" s="41"/>
      <c r="O517" s="41"/>
      <c r="P517" s="41"/>
      <c r="Q517" s="41"/>
      <c r="R517" s="41"/>
    </row>
    <row r="518" spans="1:18" s="3" customFormat="1" ht="43.5" customHeight="1" x14ac:dyDescent="0.25">
      <c r="A518" s="10">
        <v>487</v>
      </c>
      <c r="B518" s="10" t="s">
        <v>1302</v>
      </c>
      <c r="C518" s="64" t="s">
        <v>18</v>
      </c>
      <c r="D518" s="10" t="s">
        <v>1446</v>
      </c>
      <c r="E518" s="11">
        <v>5</v>
      </c>
      <c r="F518" s="11" t="s">
        <v>449</v>
      </c>
      <c r="G518" s="140">
        <v>319.64</v>
      </c>
      <c r="H518" s="78">
        <f t="shared" si="24"/>
        <v>1598.1999999999998</v>
      </c>
      <c r="I518" s="99" t="s">
        <v>12</v>
      </c>
      <c r="J518" s="117" t="s">
        <v>1208</v>
      </c>
      <c r="K518" s="117" t="s">
        <v>1112</v>
      </c>
      <c r="L518" s="118" t="s">
        <v>1209</v>
      </c>
      <c r="M518" s="52"/>
      <c r="N518" s="41"/>
      <c r="O518" s="41"/>
      <c r="P518" s="41"/>
      <c r="Q518" s="41"/>
      <c r="R518" s="41"/>
    </row>
    <row r="519" spans="1:18" s="3" customFormat="1" ht="43.5" customHeight="1" x14ac:dyDescent="0.25">
      <c r="A519" s="10">
        <v>488</v>
      </c>
      <c r="B519" s="10" t="s">
        <v>1303</v>
      </c>
      <c r="C519" s="64" t="s">
        <v>18</v>
      </c>
      <c r="D519" s="10" t="s">
        <v>1447</v>
      </c>
      <c r="E519" s="11">
        <v>3</v>
      </c>
      <c r="F519" s="11" t="s">
        <v>464</v>
      </c>
      <c r="G519" s="140">
        <v>9141.07</v>
      </c>
      <c r="H519" s="78">
        <f t="shared" si="24"/>
        <v>27423.21</v>
      </c>
      <c r="I519" s="99" t="s">
        <v>12</v>
      </c>
      <c r="J519" s="117" t="s">
        <v>1208</v>
      </c>
      <c r="K519" s="117" t="s">
        <v>1112</v>
      </c>
      <c r="L519" s="118" t="s">
        <v>1209</v>
      </c>
      <c r="M519" s="52"/>
      <c r="N519" s="41"/>
      <c r="O519" s="41"/>
      <c r="P519" s="41"/>
      <c r="Q519" s="41"/>
      <c r="R519" s="41"/>
    </row>
    <row r="520" spans="1:18" s="3" customFormat="1" ht="43.5" customHeight="1" x14ac:dyDescent="0.25">
      <c r="A520" s="10">
        <v>489</v>
      </c>
      <c r="B520" s="10" t="s">
        <v>1304</v>
      </c>
      <c r="C520" s="64" t="s">
        <v>18</v>
      </c>
      <c r="D520" s="10" t="s">
        <v>1448</v>
      </c>
      <c r="E520" s="11">
        <v>16</v>
      </c>
      <c r="F520" s="11" t="s">
        <v>464</v>
      </c>
      <c r="G520" s="140">
        <v>7399.1100000000006</v>
      </c>
      <c r="H520" s="78">
        <f t="shared" si="24"/>
        <v>118385.76000000001</v>
      </c>
      <c r="I520" s="99" t="s">
        <v>12</v>
      </c>
      <c r="J520" s="117" t="s">
        <v>1208</v>
      </c>
      <c r="K520" s="117" t="s">
        <v>1112</v>
      </c>
      <c r="L520" s="118" t="s">
        <v>1209</v>
      </c>
      <c r="M520" s="52"/>
      <c r="N520" s="41"/>
      <c r="O520" s="41"/>
      <c r="P520" s="41"/>
      <c r="Q520" s="41"/>
      <c r="R520" s="41"/>
    </row>
    <row r="521" spans="1:18" s="3" customFormat="1" ht="43.5" customHeight="1" x14ac:dyDescent="0.25">
      <c r="A521" s="10">
        <v>490</v>
      </c>
      <c r="B521" s="10" t="s">
        <v>1305</v>
      </c>
      <c r="C521" s="64" t="s">
        <v>18</v>
      </c>
      <c r="D521" s="10" t="s">
        <v>1449</v>
      </c>
      <c r="E521" s="11">
        <v>3</v>
      </c>
      <c r="F521" s="11" t="s">
        <v>464</v>
      </c>
      <c r="G521" s="140">
        <v>2334.8200000000002</v>
      </c>
      <c r="H521" s="78">
        <f t="shared" si="24"/>
        <v>7004.4600000000009</v>
      </c>
      <c r="I521" s="99" t="s">
        <v>12</v>
      </c>
      <c r="J521" s="117" t="s">
        <v>1208</v>
      </c>
      <c r="K521" s="117" t="s">
        <v>1112</v>
      </c>
      <c r="L521" s="118" t="s">
        <v>1209</v>
      </c>
      <c r="M521" s="52"/>
      <c r="N521" s="41"/>
      <c r="O521" s="41"/>
      <c r="P521" s="41"/>
      <c r="Q521" s="41"/>
      <c r="R521" s="41"/>
    </row>
    <row r="522" spans="1:18" s="3" customFormat="1" ht="43.5" customHeight="1" x14ac:dyDescent="0.25">
      <c r="A522" s="10">
        <v>491</v>
      </c>
      <c r="B522" s="10" t="s">
        <v>1306</v>
      </c>
      <c r="C522" s="64" t="s">
        <v>18</v>
      </c>
      <c r="D522" s="10" t="s">
        <v>1450</v>
      </c>
      <c r="E522" s="11">
        <v>5</v>
      </c>
      <c r="F522" s="11" t="s">
        <v>464</v>
      </c>
      <c r="G522" s="140">
        <v>12117.86</v>
      </c>
      <c r="H522" s="78">
        <f t="shared" si="24"/>
        <v>60589.3</v>
      </c>
      <c r="I522" s="99" t="s">
        <v>12</v>
      </c>
      <c r="J522" s="117" t="s">
        <v>1208</v>
      </c>
      <c r="K522" s="117" t="s">
        <v>1112</v>
      </c>
      <c r="L522" s="118" t="s">
        <v>1209</v>
      </c>
      <c r="M522" s="52"/>
      <c r="N522" s="41"/>
      <c r="O522" s="41"/>
      <c r="P522" s="41"/>
      <c r="Q522" s="41"/>
      <c r="R522" s="41"/>
    </row>
    <row r="523" spans="1:18" s="3" customFormat="1" ht="43.5" customHeight="1" x14ac:dyDescent="0.25">
      <c r="A523" s="10">
        <v>492</v>
      </c>
      <c r="B523" s="10" t="s">
        <v>1307</v>
      </c>
      <c r="C523" s="64" t="s">
        <v>18</v>
      </c>
      <c r="D523" s="10" t="s">
        <v>1451</v>
      </c>
      <c r="E523" s="11">
        <v>100</v>
      </c>
      <c r="F523" s="11" t="s">
        <v>464</v>
      </c>
      <c r="G523" s="140">
        <v>407.14</v>
      </c>
      <c r="H523" s="78">
        <f t="shared" si="24"/>
        <v>40714</v>
      </c>
      <c r="I523" s="99" t="s">
        <v>12</v>
      </c>
      <c r="J523" s="117" t="s">
        <v>1208</v>
      </c>
      <c r="K523" s="117" t="s">
        <v>1112</v>
      </c>
      <c r="L523" s="118" t="s">
        <v>1209</v>
      </c>
      <c r="M523" s="52"/>
      <c r="N523" s="41"/>
      <c r="O523" s="41"/>
      <c r="P523" s="41"/>
      <c r="Q523" s="41"/>
      <c r="R523" s="41"/>
    </row>
    <row r="524" spans="1:18" s="3" customFormat="1" ht="43.5" customHeight="1" x14ac:dyDescent="0.25">
      <c r="A524" s="10">
        <v>493</v>
      </c>
      <c r="B524" s="10" t="s">
        <v>1308</v>
      </c>
      <c r="C524" s="64" t="s">
        <v>18</v>
      </c>
      <c r="D524" s="10" t="s">
        <v>1452</v>
      </c>
      <c r="E524" s="11">
        <v>100</v>
      </c>
      <c r="F524" s="11" t="s">
        <v>464</v>
      </c>
      <c r="G524" s="140">
        <v>407.14</v>
      </c>
      <c r="H524" s="78">
        <f t="shared" si="24"/>
        <v>40714</v>
      </c>
      <c r="I524" s="99" t="s">
        <v>12</v>
      </c>
      <c r="J524" s="117" t="s">
        <v>1208</v>
      </c>
      <c r="K524" s="117" t="s">
        <v>1112</v>
      </c>
      <c r="L524" s="118" t="s">
        <v>1209</v>
      </c>
      <c r="M524" s="52"/>
      <c r="N524" s="41"/>
      <c r="O524" s="41"/>
      <c r="P524" s="41"/>
      <c r="Q524" s="41"/>
      <c r="R524" s="41"/>
    </row>
    <row r="525" spans="1:18" s="3" customFormat="1" ht="43.5" customHeight="1" x14ac:dyDescent="0.25">
      <c r="A525" s="10">
        <v>494</v>
      </c>
      <c r="B525" s="10" t="s">
        <v>1309</v>
      </c>
      <c r="C525" s="64" t="s">
        <v>18</v>
      </c>
      <c r="D525" s="10" t="s">
        <v>1453</v>
      </c>
      <c r="E525" s="11">
        <v>100</v>
      </c>
      <c r="F525" s="11" t="s">
        <v>464</v>
      </c>
      <c r="G525" s="140">
        <v>407.14</v>
      </c>
      <c r="H525" s="78">
        <f t="shared" si="24"/>
        <v>40714</v>
      </c>
      <c r="I525" s="99" t="s">
        <v>12</v>
      </c>
      <c r="J525" s="117" t="s">
        <v>1208</v>
      </c>
      <c r="K525" s="117" t="s">
        <v>1112</v>
      </c>
      <c r="L525" s="118" t="s">
        <v>1209</v>
      </c>
      <c r="M525" s="52"/>
      <c r="N525" s="41"/>
      <c r="O525" s="41"/>
      <c r="P525" s="41"/>
      <c r="Q525" s="41"/>
      <c r="R525" s="41"/>
    </row>
    <row r="526" spans="1:18" s="3" customFormat="1" ht="43.5" customHeight="1" x14ac:dyDescent="0.25">
      <c r="A526" s="10">
        <v>495</v>
      </c>
      <c r="B526" s="10" t="s">
        <v>1310</v>
      </c>
      <c r="C526" s="64" t="s">
        <v>18</v>
      </c>
      <c r="D526" s="10" t="s">
        <v>1454</v>
      </c>
      <c r="E526" s="11">
        <v>100</v>
      </c>
      <c r="F526" s="11" t="s">
        <v>464</v>
      </c>
      <c r="G526" s="140">
        <v>407.14</v>
      </c>
      <c r="H526" s="78">
        <f t="shared" si="24"/>
        <v>40714</v>
      </c>
      <c r="I526" s="99" t="s">
        <v>12</v>
      </c>
      <c r="J526" s="117" t="s">
        <v>1208</v>
      </c>
      <c r="K526" s="117" t="s">
        <v>1112</v>
      </c>
      <c r="L526" s="118" t="s">
        <v>1209</v>
      </c>
      <c r="M526" s="52"/>
      <c r="N526" s="41"/>
      <c r="O526" s="41"/>
      <c r="P526" s="41"/>
      <c r="Q526" s="41"/>
      <c r="R526" s="41"/>
    </row>
    <row r="527" spans="1:18" s="3" customFormat="1" ht="43.5" customHeight="1" x14ac:dyDescent="0.25">
      <c r="A527" s="10">
        <v>496</v>
      </c>
      <c r="B527" s="10" t="s">
        <v>1311</v>
      </c>
      <c r="C527" s="64" t="s">
        <v>18</v>
      </c>
      <c r="D527" s="10" t="s">
        <v>1455</v>
      </c>
      <c r="E527" s="11">
        <v>24</v>
      </c>
      <c r="F527" s="11" t="s">
        <v>464</v>
      </c>
      <c r="G527" s="140">
        <v>7346.43</v>
      </c>
      <c r="H527" s="78">
        <f t="shared" si="24"/>
        <v>176314.32</v>
      </c>
      <c r="I527" s="99" t="s">
        <v>12</v>
      </c>
      <c r="J527" s="117" t="s">
        <v>1208</v>
      </c>
      <c r="K527" s="117" t="s">
        <v>1112</v>
      </c>
      <c r="L527" s="118" t="s">
        <v>1209</v>
      </c>
      <c r="M527" s="52"/>
      <c r="N527" s="41"/>
      <c r="O527" s="41"/>
      <c r="P527" s="41"/>
      <c r="Q527" s="41"/>
      <c r="R527" s="41"/>
    </row>
    <row r="528" spans="1:18" s="3" customFormat="1" ht="43.5" customHeight="1" x14ac:dyDescent="0.25">
      <c r="A528" s="10">
        <v>497</v>
      </c>
      <c r="B528" s="10" t="s">
        <v>1312</v>
      </c>
      <c r="C528" s="64" t="s">
        <v>18</v>
      </c>
      <c r="D528" s="10" t="s">
        <v>1456</v>
      </c>
      <c r="E528" s="11">
        <v>24</v>
      </c>
      <c r="F528" s="11" t="s">
        <v>464</v>
      </c>
      <c r="G528" s="140">
        <v>9338.39</v>
      </c>
      <c r="H528" s="78">
        <f t="shared" si="24"/>
        <v>224121.36</v>
      </c>
      <c r="I528" s="99" t="s">
        <v>12</v>
      </c>
      <c r="J528" s="117" t="s">
        <v>1208</v>
      </c>
      <c r="K528" s="117" t="s">
        <v>1112</v>
      </c>
      <c r="L528" s="118" t="s">
        <v>1209</v>
      </c>
      <c r="M528" s="52"/>
      <c r="N528" s="41"/>
      <c r="O528" s="41"/>
      <c r="P528" s="41"/>
      <c r="Q528" s="41"/>
      <c r="R528" s="41"/>
    </row>
    <row r="529" spans="1:18" s="3" customFormat="1" ht="43.5" customHeight="1" x14ac:dyDescent="0.25">
      <c r="A529" s="10">
        <v>498</v>
      </c>
      <c r="B529" s="10" t="s">
        <v>1313</v>
      </c>
      <c r="C529" s="64" t="s">
        <v>18</v>
      </c>
      <c r="D529" s="10" t="s">
        <v>1457</v>
      </c>
      <c r="E529" s="11">
        <v>12</v>
      </c>
      <c r="F529" s="11" t="s">
        <v>464</v>
      </c>
      <c r="G529" s="140">
        <v>9125</v>
      </c>
      <c r="H529" s="78">
        <f t="shared" si="24"/>
        <v>109500</v>
      </c>
      <c r="I529" s="99" t="s">
        <v>12</v>
      </c>
      <c r="J529" s="117" t="s">
        <v>1208</v>
      </c>
      <c r="K529" s="117" t="s">
        <v>1112</v>
      </c>
      <c r="L529" s="118" t="s">
        <v>1209</v>
      </c>
      <c r="M529" s="52"/>
      <c r="N529" s="41"/>
      <c r="O529" s="41"/>
      <c r="P529" s="41"/>
      <c r="Q529" s="41"/>
      <c r="R529" s="41"/>
    </row>
    <row r="530" spans="1:18" s="3" customFormat="1" ht="43.5" customHeight="1" x14ac:dyDescent="0.25">
      <c r="A530" s="10">
        <v>499</v>
      </c>
      <c r="B530" s="10" t="s">
        <v>1314</v>
      </c>
      <c r="C530" s="64" t="s">
        <v>18</v>
      </c>
      <c r="D530" s="10" t="s">
        <v>1458</v>
      </c>
      <c r="E530" s="11">
        <v>12</v>
      </c>
      <c r="F530" s="11" t="s">
        <v>464</v>
      </c>
      <c r="G530" s="140">
        <v>9125</v>
      </c>
      <c r="H530" s="78">
        <f t="shared" si="24"/>
        <v>109500</v>
      </c>
      <c r="I530" s="99" t="s">
        <v>12</v>
      </c>
      <c r="J530" s="117" t="s">
        <v>1208</v>
      </c>
      <c r="K530" s="117" t="s">
        <v>1112</v>
      </c>
      <c r="L530" s="118" t="s">
        <v>1209</v>
      </c>
      <c r="M530" s="52"/>
      <c r="N530" s="41"/>
      <c r="O530" s="41"/>
      <c r="P530" s="41"/>
      <c r="Q530" s="41"/>
      <c r="R530" s="41"/>
    </row>
    <row r="531" spans="1:18" s="3" customFormat="1" ht="43.5" customHeight="1" x14ac:dyDescent="0.25">
      <c r="A531" s="10">
        <v>500</v>
      </c>
      <c r="B531" s="10" t="s">
        <v>1315</v>
      </c>
      <c r="C531" s="64" t="s">
        <v>18</v>
      </c>
      <c r="D531" s="10" t="s">
        <v>1459</v>
      </c>
      <c r="E531" s="11">
        <v>12</v>
      </c>
      <c r="F531" s="11" t="s">
        <v>464</v>
      </c>
      <c r="G531" s="140">
        <v>9125</v>
      </c>
      <c r="H531" s="78">
        <f t="shared" si="24"/>
        <v>109500</v>
      </c>
      <c r="I531" s="99" t="s">
        <v>12</v>
      </c>
      <c r="J531" s="117" t="s">
        <v>1208</v>
      </c>
      <c r="K531" s="117" t="s">
        <v>1112</v>
      </c>
      <c r="L531" s="118" t="s">
        <v>1209</v>
      </c>
      <c r="M531" s="52"/>
      <c r="N531" s="41"/>
      <c r="O531" s="41"/>
      <c r="P531" s="41"/>
      <c r="Q531" s="41"/>
      <c r="R531" s="41"/>
    </row>
    <row r="532" spans="1:18" s="3" customFormat="1" ht="43.5" customHeight="1" x14ac:dyDescent="0.25">
      <c r="A532" s="10">
        <v>501</v>
      </c>
      <c r="B532" s="10" t="s">
        <v>1316</v>
      </c>
      <c r="C532" s="64" t="s">
        <v>18</v>
      </c>
      <c r="D532" s="10" t="s">
        <v>1460</v>
      </c>
      <c r="E532" s="11">
        <v>12</v>
      </c>
      <c r="F532" s="11" t="s">
        <v>464</v>
      </c>
      <c r="G532" s="140">
        <v>9125</v>
      </c>
      <c r="H532" s="78">
        <f t="shared" si="24"/>
        <v>109500</v>
      </c>
      <c r="I532" s="99" t="s">
        <v>12</v>
      </c>
      <c r="J532" s="117" t="s">
        <v>1208</v>
      </c>
      <c r="K532" s="117" t="s">
        <v>1112</v>
      </c>
      <c r="L532" s="118" t="s">
        <v>1209</v>
      </c>
      <c r="M532" s="52"/>
      <c r="N532" s="41"/>
      <c r="O532" s="41"/>
      <c r="P532" s="41"/>
      <c r="Q532" s="41"/>
      <c r="R532" s="41"/>
    </row>
    <row r="533" spans="1:18" s="3" customFormat="1" ht="43.5" customHeight="1" x14ac:dyDescent="0.25">
      <c r="A533" s="10">
        <v>502</v>
      </c>
      <c r="B533" s="10" t="s">
        <v>1317</v>
      </c>
      <c r="C533" s="64" t="s">
        <v>18</v>
      </c>
      <c r="D533" s="10" t="s">
        <v>1461</v>
      </c>
      <c r="E533" s="11">
        <v>12</v>
      </c>
      <c r="F533" s="11" t="s">
        <v>464</v>
      </c>
      <c r="G533" s="140">
        <v>9125</v>
      </c>
      <c r="H533" s="78">
        <f t="shared" si="24"/>
        <v>109500</v>
      </c>
      <c r="I533" s="99" t="s">
        <v>12</v>
      </c>
      <c r="J533" s="117" t="s">
        <v>1208</v>
      </c>
      <c r="K533" s="117" t="s">
        <v>1112</v>
      </c>
      <c r="L533" s="118" t="s">
        <v>1209</v>
      </c>
      <c r="M533" s="52"/>
      <c r="N533" s="41"/>
      <c r="O533" s="41"/>
      <c r="P533" s="41"/>
      <c r="Q533" s="41"/>
      <c r="R533" s="41"/>
    </row>
    <row r="534" spans="1:18" s="3" customFormat="1" ht="43.5" customHeight="1" x14ac:dyDescent="0.25">
      <c r="A534" s="10">
        <v>503</v>
      </c>
      <c r="B534" s="10" t="s">
        <v>1318</v>
      </c>
      <c r="C534" s="64" t="s">
        <v>18</v>
      </c>
      <c r="D534" s="10" t="s">
        <v>1462</v>
      </c>
      <c r="E534" s="11">
        <v>12</v>
      </c>
      <c r="F534" s="11" t="s">
        <v>464</v>
      </c>
      <c r="G534" s="140">
        <v>9125</v>
      </c>
      <c r="H534" s="78">
        <f t="shared" si="24"/>
        <v>109500</v>
      </c>
      <c r="I534" s="99" t="s">
        <v>12</v>
      </c>
      <c r="J534" s="117" t="s">
        <v>1208</v>
      </c>
      <c r="K534" s="117" t="s">
        <v>1112</v>
      </c>
      <c r="L534" s="118" t="s">
        <v>1209</v>
      </c>
      <c r="M534" s="52"/>
      <c r="N534" s="41"/>
      <c r="O534" s="41"/>
      <c r="P534" s="41"/>
      <c r="Q534" s="41"/>
      <c r="R534" s="41"/>
    </row>
    <row r="535" spans="1:18" s="3" customFormat="1" ht="43.5" customHeight="1" x14ac:dyDescent="0.25">
      <c r="A535" s="10">
        <v>504</v>
      </c>
      <c r="B535" s="10" t="s">
        <v>1319</v>
      </c>
      <c r="C535" s="64" t="s">
        <v>18</v>
      </c>
      <c r="D535" s="10" t="s">
        <v>1463</v>
      </c>
      <c r="E535" s="11">
        <v>24</v>
      </c>
      <c r="F535" s="11" t="s">
        <v>464</v>
      </c>
      <c r="G535" s="140">
        <v>245.54</v>
      </c>
      <c r="H535" s="78">
        <f t="shared" si="24"/>
        <v>5892.96</v>
      </c>
      <c r="I535" s="99" t="s">
        <v>12</v>
      </c>
      <c r="J535" s="117" t="s">
        <v>1208</v>
      </c>
      <c r="K535" s="117" t="s">
        <v>1112</v>
      </c>
      <c r="L535" s="118" t="s">
        <v>1209</v>
      </c>
      <c r="M535" s="52"/>
      <c r="N535" s="41"/>
      <c r="O535" s="41"/>
      <c r="P535" s="41"/>
      <c r="Q535" s="41"/>
      <c r="R535" s="41"/>
    </row>
    <row r="536" spans="1:18" s="3" customFormat="1" ht="43.5" customHeight="1" x14ac:dyDescent="0.25">
      <c r="A536" s="10">
        <v>505</v>
      </c>
      <c r="B536" s="10" t="s">
        <v>1320</v>
      </c>
      <c r="C536" s="64" t="s">
        <v>18</v>
      </c>
      <c r="D536" s="10" t="s">
        <v>1464</v>
      </c>
      <c r="E536" s="11">
        <v>12</v>
      </c>
      <c r="F536" s="11" t="s">
        <v>464</v>
      </c>
      <c r="G536" s="140">
        <v>271.43</v>
      </c>
      <c r="H536" s="78">
        <f t="shared" si="24"/>
        <v>3257.16</v>
      </c>
      <c r="I536" s="99" t="s">
        <v>12</v>
      </c>
      <c r="J536" s="117" t="s">
        <v>1208</v>
      </c>
      <c r="K536" s="117" t="s">
        <v>1112</v>
      </c>
      <c r="L536" s="118" t="s">
        <v>1209</v>
      </c>
      <c r="M536" s="52"/>
      <c r="N536" s="41"/>
      <c r="O536" s="41"/>
      <c r="P536" s="41"/>
      <c r="Q536" s="41"/>
      <c r="R536" s="41"/>
    </row>
    <row r="537" spans="1:18" s="3" customFormat="1" ht="43.5" customHeight="1" x14ac:dyDescent="0.25">
      <c r="A537" s="10">
        <v>506</v>
      </c>
      <c r="B537" s="10" t="s">
        <v>1321</v>
      </c>
      <c r="C537" s="64" t="s">
        <v>18</v>
      </c>
      <c r="D537" s="10" t="s">
        <v>1465</v>
      </c>
      <c r="E537" s="11">
        <v>12</v>
      </c>
      <c r="F537" s="11" t="s">
        <v>464</v>
      </c>
      <c r="G537" s="140">
        <v>326.79000000000002</v>
      </c>
      <c r="H537" s="78">
        <f t="shared" si="24"/>
        <v>3921.4800000000005</v>
      </c>
      <c r="I537" s="99" t="s">
        <v>12</v>
      </c>
      <c r="J537" s="117" t="s">
        <v>1208</v>
      </c>
      <c r="K537" s="117" t="s">
        <v>1112</v>
      </c>
      <c r="L537" s="118" t="s">
        <v>1209</v>
      </c>
      <c r="M537" s="52"/>
      <c r="N537" s="41"/>
      <c r="O537" s="41"/>
      <c r="P537" s="41"/>
      <c r="Q537" s="41"/>
      <c r="R537" s="41"/>
    </row>
    <row r="538" spans="1:18" s="3" customFormat="1" ht="43.5" customHeight="1" x14ac:dyDescent="0.25">
      <c r="A538" s="10">
        <v>507</v>
      </c>
      <c r="B538" s="10" t="s">
        <v>1322</v>
      </c>
      <c r="C538" s="64" t="s">
        <v>18</v>
      </c>
      <c r="D538" s="10" t="s">
        <v>1466</v>
      </c>
      <c r="E538" s="11">
        <v>12</v>
      </c>
      <c r="F538" s="11" t="s">
        <v>464</v>
      </c>
      <c r="G538" s="140">
        <v>355.36</v>
      </c>
      <c r="H538" s="78">
        <f t="shared" si="24"/>
        <v>4264.32</v>
      </c>
      <c r="I538" s="99" t="s">
        <v>12</v>
      </c>
      <c r="J538" s="117" t="s">
        <v>1208</v>
      </c>
      <c r="K538" s="117" t="s">
        <v>1112</v>
      </c>
      <c r="L538" s="118" t="s">
        <v>1209</v>
      </c>
      <c r="M538" s="52"/>
      <c r="N538" s="41"/>
      <c r="O538" s="41"/>
      <c r="P538" s="41"/>
      <c r="Q538" s="41"/>
      <c r="R538" s="41"/>
    </row>
    <row r="539" spans="1:18" s="3" customFormat="1" ht="43.5" customHeight="1" x14ac:dyDescent="0.25">
      <c r="A539" s="10">
        <v>508</v>
      </c>
      <c r="B539" s="10" t="s">
        <v>1323</v>
      </c>
      <c r="C539" s="64" t="s">
        <v>18</v>
      </c>
      <c r="D539" s="10" t="s">
        <v>1467</v>
      </c>
      <c r="E539" s="11">
        <v>12</v>
      </c>
      <c r="F539" s="11" t="s">
        <v>464</v>
      </c>
      <c r="G539" s="140">
        <v>289.29000000000002</v>
      </c>
      <c r="H539" s="78">
        <f t="shared" si="21"/>
        <v>3471.4800000000005</v>
      </c>
      <c r="I539" s="99" t="s">
        <v>12</v>
      </c>
      <c r="J539" s="117" t="s">
        <v>1208</v>
      </c>
      <c r="K539" s="117" t="s">
        <v>1112</v>
      </c>
      <c r="L539" s="118" t="s">
        <v>1209</v>
      </c>
      <c r="M539" s="52"/>
      <c r="N539" s="41"/>
      <c r="O539" s="41"/>
      <c r="P539" s="41"/>
      <c r="Q539" s="41"/>
      <c r="R539" s="41"/>
    </row>
    <row r="540" spans="1:18" s="3" customFormat="1" ht="43.5" customHeight="1" x14ac:dyDescent="0.25">
      <c r="A540" s="10">
        <v>509</v>
      </c>
      <c r="B540" s="10" t="s">
        <v>1324</v>
      </c>
      <c r="C540" s="64" t="s">
        <v>18</v>
      </c>
      <c r="D540" s="10" t="s">
        <v>1468</v>
      </c>
      <c r="E540" s="11">
        <v>12</v>
      </c>
      <c r="F540" s="11" t="s">
        <v>464</v>
      </c>
      <c r="G540" s="140">
        <v>303.57</v>
      </c>
      <c r="H540" s="78">
        <f t="shared" si="21"/>
        <v>3642.84</v>
      </c>
      <c r="I540" s="99" t="s">
        <v>12</v>
      </c>
      <c r="J540" s="117" t="s">
        <v>1208</v>
      </c>
      <c r="K540" s="117" t="s">
        <v>1112</v>
      </c>
      <c r="L540" s="118" t="s">
        <v>1209</v>
      </c>
      <c r="M540" s="52"/>
      <c r="N540" s="41"/>
      <c r="O540" s="41"/>
      <c r="P540" s="41"/>
      <c r="Q540" s="41"/>
      <c r="R540" s="41"/>
    </row>
    <row r="541" spans="1:18" s="3" customFormat="1" ht="43.5" customHeight="1" x14ac:dyDescent="0.25">
      <c r="A541" s="10">
        <v>510</v>
      </c>
      <c r="B541" s="10" t="s">
        <v>1325</v>
      </c>
      <c r="C541" s="64" t="s">
        <v>18</v>
      </c>
      <c r="D541" s="10" t="s">
        <v>1469</v>
      </c>
      <c r="E541" s="11">
        <v>12</v>
      </c>
      <c r="F541" s="11" t="s">
        <v>464</v>
      </c>
      <c r="G541" s="140">
        <v>1151.79</v>
      </c>
      <c r="H541" s="78">
        <f t="shared" si="21"/>
        <v>13821.48</v>
      </c>
      <c r="I541" s="99" t="s">
        <v>12</v>
      </c>
      <c r="J541" s="117" t="s">
        <v>1208</v>
      </c>
      <c r="K541" s="117" t="s">
        <v>1112</v>
      </c>
      <c r="L541" s="118" t="s">
        <v>1209</v>
      </c>
      <c r="M541" s="52"/>
      <c r="N541" s="41"/>
      <c r="O541" s="41"/>
      <c r="P541" s="41"/>
      <c r="Q541" s="41"/>
      <c r="R541" s="41"/>
    </row>
    <row r="542" spans="1:18" s="3" customFormat="1" ht="43.5" customHeight="1" x14ac:dyDescent="0.25">
      <c r="A542" s="10">
        <v>511</v>
      </c>
      <c r="B542" s="10" t="s">
        <v>1326</v>
      </c>
      <c r="C542" s="64" t="s">
        <v>18</v>
      </c>
      <c r="D542" s="10" t="s">
        <v>1470</v>
      </c>
      <c r="E542" s="11">
        <v>12</v>
      </c>
      <c r="F542" s="11" t="s">
        <v>464</v>
      </c>
      <c r="G542" s="140">
        <v>1986.6100000000001</v>
      </c>
      <c r="H542" s="78">
        <f t="shared" si="21"/>
        <v>23839.32</v>
      </c>
      <c r="I542" s="99" t="s">
        <v>12</v>
      </c>
      <c r="J542" s="117" t="s">
        <v>1208</v>
      </c>
      <c r="K542" s="117" t="s">
        <v>1112</v>
      </c>
      <c r="L542" s="118" t="s">
        <v>1209</v>
      </c>
      <c r="M542" s="52"/>
      <c r="N542" s="41"/>
      <c r="O542" s="41"/>
      <c r="P542" s="41"/>
      <c r="Q542" s="41"/>
      <c r="R542" s="41"/>
    </row>
    <row r="543" spans="1:18" s="3" customFormat="1" ht="43.5" customHeight="1" x14ac:dyDescent="0.25">
      <c r="A543" s="10">
        <v>512</v>
      </c>
      <c r="B543" s="10" t="s">
        <v>1327</v>
      </c>
      <c r="C543" s="64" t="s">
        <v>18</v>
      </c>
      <c r="D543" s="10" t="s">
        <v>1471</v>
      </c>
      <c r="E543" s="11">
        <v>12</v>
      </c>
      <c r="F543" s="11" t="s">
        <v>464</v>
      </c>
      <c r="G543" s="140">
        <v>950</v>
      </c>
      <c r="H543" s="78">
        <f t="shared" si="21"/>
        <v>11400</v>
      </c>
      <c r="I543" s="99" t="s">
        <v>12</v>
      </c>
      <c r="J543" s="117" t="s">
        <v>1208</v>
      </c>
      <c r="K543" s="117" t="s">
        <v>1112</v>
      </c>
      <c r="L543" s="118" t="s">
        <v>1209</v>
      </c>
      <c r="M543" s="52"/>
      <c r="N543" s="41"/>
      <c r="O543" s="41"/>
      <c r="P543" s="41"/>
      <c r="Q543" s="41"/>
      <c r="R543" s="41"/>
    </row>
    <row r="544" spans="1:18" s="3" customFormat="1" ht="43.5" customHeight="1" x14ac:dyDescent="0.25">
      <c r="A544" s="10">
        <v>513</v>
      </c>
      <c r="B544" s="10" t="s">
        <v>1328</v>
      </c>
      <c r="C544" s="64" t="s">
        <v>18</v>
      </c>
      <c r="D544" s="10" t="s">
        <v>1472</v>
      </c>
      <c r="E544" s="11">
        <v>12</v>
      </c>
      <c r="F544" s="11" t="s">
        <v>464</v>
      </c>
      <c r="G544" s="140">
        <v>941.96</v>
      </c>
      <c r="H544" s="78">
        <f t="shared" si="21"/>
        <v>11303.52</v>
      </c>
      <c r="I544" s="99" t="s">
        <v>12</v>
      </c>
      <c r="J544" s="117" t="s">
        <v>1208</v>
      </c>
      <c r="K544" s="117" t="s">
        <v>1112</v>
      </c>
      <c r="L544" s="118" t="s">
        <v>1209</v>
      </c>
      <c r="M544" s="52"/>
      <c r="N544" s="41"/>
      <c r="O544" s="41"/>
      <c r="P544" s="41"/>
      <c r="Q544" s="41"/>
      <c r="R544" s="41"/>
    </row>
    <row r="545" spans="1:18" s="3" customFormat="1" ht="43.5" customHeight="1" x14ac:dyDescent="0.25">
      <c r="A545" s="10">
        <v>514</v>
      </c>
      <c r="B545" s="10" t="s">
        <v>1329</v>
      </c>
      <c r="C545" s="64" t="s">
        <v>18</v>
      </c>
      <c r="D545" s="10" t="s">
        <v>1473</v>
      </c>
      <c r="E545" s="11">
        <v>12</v>
      </c>
      <c r="F545" s="11" t="s">
        <v>464</v>
      </c>
      <c r="G545" s="140">
        <v>911.61</v>
      </c>
      <c r="H545" s="78">
        <f t="shared" si="21"/>
        <v>10939.32</v>
      </c>
      <c r="I545" s="99" t="s">
        <v>12</v>
      </c>
      <c r="J545" s="117" t="s">
        <v>1208</v>
      </c>
      <c r="K545" s="117" t="s">
        <v>1112</v>
      </c>
      <c r="L545" s="118" t="s">
        <v>1209</v>
      </c>
      <c r="M545" s="52"/>
      <c r="N545" s="41"/>
      <c r="O545" s="41"/>
      <c r="P545" s="41"/>
      <c r="Q545" s="41"/>
      <c r="R545" s="41"/>
    </row>
    <row r="546" spans="1:18" s="3" customFormat="1" ht="43.5" customHeight="1" x14ac:dyDescent="0.25">
      <c r="A546" s="10">
        <v>515</v>
      </c>
      <c r="B546" s="10" t="s">
        <v>1330</v>
      </c>
      <c r="C546" s="64" t="s">
        <v>18</v>
      </c>
      <c r="D546" s="10" t="s">
        <v>1474</v>
      </c>
      <c r="E546" s="11">
        <v>12</v>
      </c>
      <c r="F546" s="11" t="s">
        <v>464</v>
      </c>
      <c r="G546" s="140">
        <v>2267.86</v>
      </c>
      <c r="H546" s="78">
        <f t="shared" si="21"/>
        <v>27214.32</v>
      </c>
      <c r="I546" s="99" t="s">
        <v>12</v>
      </c>
      <c r="J546" s="117" t="s">
        <v>1208</v>
      </c>
      <c r="K546" s="117" t="s">
        <v>1112</v>
      </c>
      <c r="L546" s="118" t="s">
        <v>1209</v>
      </c>
      <c r="M546" s="52"/>
      <c r="N546" s="41"/>
      <c r="O546" s="41"/>
      <c r="P546" s="41"/>
      <c r="Q546" s="41"/>
      <c r="R546" s="41"/>
    </row>
    <row r="547" spans="1:18" s="3" customFormat="1" ht="43.5" customHeight="1" x14ac:dyDescent="0.25">
      <c r="A547" s="10">
        <v>516</v>
      </c>
      <c r="B547" s="10" t="s">
        <v>1331</v>
      </c>
      <c r="C547" s="64" t="s">
        <v>18</v>
      </c>
      <c r="D547" s="10" t="s">
        <v>1475</v>
      </c>
      <c r="E547" s="11">
        <v>12</v>
      </c>
      <c r="F547" s="11" t="s">
        <v>464</v>
      </c>
      <c r="G547" s="140">
        <v>2267.86</v>
      </c>
      <c r="H547" s="78">
        <f t="shared" ref="H547:H554" si="25">E547*G547</f>
        <v>27214.32</v>
      </c>
      <c r="I547" s="99" t="s">
        <v>12</v>
      </c>
      <c r="J547" s="117" t="s">
        <v>1208</v>
      </c>
      <c r="K547" s="117" t="s">
        <v>1112</v>
      </c>
      <c r="L547" s="118" t="s">
        <v>1209</v>
      </c>
      <c r="M547" s="52"/>
      <c r="N547" s="41"/>
      <c r="O547" s="41"/>
      <c r="P547" s="41"/>
      <c r="Q547" s="41"/>
      <c r="R547" s="41"/>
    </row>
    <row r="548" spans="1:18" s="3" customFormat="1" ht="43.5" customHeight="1" x14ac:dyDescent="0.25">
      <c r="A548" s="10">
        <v>517</v>
      </c>
      <c r="B548" s="10" t="s">
        <v>1332</v>
      </c>
      <c r="C548" s="64" t="s">
        <v>18</v>
      </c>
      <c r="D548" s="10" t="s">
        <v>1476</v>
      </c>
      <c r="E548" s="11">
        <v>12</v>
      </c>
      <c r="F548" s="11" t="s">
        <v>464</v>
      </c>
      <c r="G548" s="140">
        <v>2267.86</v>
      </c>
      <c r="H548" s="78">
        <f t="shared" si="25"/>
        <v>27214.32</v>
      </c>
      <c r="I548" s="99" t="s">
        <v>12</v>
      </c>
      <c r="J548" s="117" t="s">
        <v>1208</v>
      </c>
      <c r="K548" s="117" t="s">
        <v>1112</v>
      </c>
      <c r="L548" s="118" t="s">
        <v>1209</v>
      </c>
      <c r="M548" s="52"/>
      <c r="N548" s="41"/>
      <c r="O548" s="41"/>
      <c r="P548" s="41"/>
      <c r="Q548" s="41"/>
      <c r="R548" s="41"/>
    </row>
    <row r="549" spans="1:18" s="3" customFormat="1" ht="43.5" customHeight="1" x14ac:dyDescent="0.25">
      <c r="A549" s="10">
        <v>518</v>
      </c>
      <c r="B549" s="10" t="s">
        <v>1333</v>
      </c>
      <c r="C549" s="64" t="s">
        <v>18</v>
      </c>
      <c r="D549" s="10" t="s">
        <v>1477</v>
      </c>
      <c r="E549" s="11">
        <v>3</v>
      </c>
      <c r="F549" s="11" t="s">
        <v>464</v>
      </c>
      <c r="G549" s="140">
        <v>281250</v>
      </c>
      <c r="H549" s="78">
        <f t="shared" si="25"/>
        <v>843750</v>
      </c>
      <c r="I549" s="99" t="s">
        <v>12</v>
      </c>
      <c r="J549" s="117" t="s">
        <v>1208</v>
      </c>
      <c r="K549" s="117" t="s">
        <v>1112</v>
      </c>
      <c r="L549" s="118" t="s">
        <v>1209</v>
      </c>
      <c r="M549" s="52"/>
      <c r="N549" s="41"/>
      <c r="O549" s="41"/>
      <c r="P549" s="41"/>
      <c r="Q549" s="41"/>
      <c r="R549" s="41"/>
    </row>
    <row r="550" spans="1:18" s="3" customFormat="1" ht="43.5" customHeight="1" x14ac:dyDescent="0.25">
      <c r="A550" s="10">
        <v>519</v>
      </c>
      <c r="B550" s="10" t="s">
        <v>1334</v>
      </c>
      <c r="C550" s="64" t="s">
        <v>18</v>
      </c>
      <c r="D550" s="10" t="s">
        <v>1478</v>
      </c>
      <c r="E550" s="11">
        <v>4</v>
      </c>
      <c r="F550" s="11" t="s">
        <v>464</v>
      </c>
      <c r="G550" s="140">
        <v>26473.21</v>
      </c>
      <c r="H550" s="78">
        <f t="shared" si="25"/>
        <v>105892.84</v>
      </c>
      <c r="I550" s="99" t="s">
        <v>12</v>
      </c>
      <c r="J550" s="117" t="s">
        <v>1208</v>
      </c>
      <c r="K550" s="117" t="s">
        <v>1112</v>
      </c>
      <c r="L550" s="118" t="s">
        <v>1209</v>
      </c>
      <c r="M550" s="52"/>
      <c r="N550" s="41"/>
      <c r="O550" s="41"/>
      <c r="P550" s="41"/>
      <c r="Q550" s="41"/>
      <c r="R550" s="41"/>
    </row>
    <row r="551" spans="1:18" s="3" customFormat="1" ht="43.5" customHeight="1" x14ac:dyDescent="0.25">
      <c r="A551" s="10">
        <v>520</v>
      </c>
      <c r="B551" s="10" t="s">
        <v>1335</v>
      </c>
      <c r="C551" s="64" t="s">
        <v>18</v>
      </c>
      <c r="D551" s="10" t="s">
        <v>1479</v>
      </c>
      <c r="E551" s="11">
        <v>4</v>
      </c>
      <c r="F551" s="11" t="s">
        <v>464</v>
      </c>
      <c r="G551" s="140">
        <v>28482.14</v>
      </c>
      <c r="H551" s="78">
        <f t="shared" si="25"/>
        <v>113928.56</v>
      </c>
      <c r="I551" s="99" t="s">
        <v>12</v>
      </c>
      <c r="J551" s="117" t="s">
        <v>1208</v>
      </c>
      <c r="K551" s="117" t="s">
        <v>1112</v>
      </c>
      <c r="L551" s="118" t="s">
        <v>1209</v>
      </c>
      <c r="M551" s="52"/>
      <c r="N551" s="41"/>
      <c r="O551" s="41"/>
      <c r="P551" s="41"/>
      <c r="Q551" s="41"/>
      <c r="R551" s="41"/>
    </row>
    <row r="552" spans="1:18" s="3" customFormat="1" ht="43.5" customHeight="1" x14ac:dyDescent="0.25">
      <c r="A552" s="10">
        <v>521</v>
      </c>
      <c r="B552" s="10" t="s">
        <v>1336</v>
      </c>
      <c r="C552" s="64" t="s">
        <v>18</v>
      </c>
      <c r="D552" s="10" t="s">
        <v>1480</v>
      </c>
      <c r="E552" s="11">
        <v>4</v>
      </c>
      <c r="F552" s="11" t="s">
        <v>464</v>
      </c>
      <c r="G552" s="140">
        <v>5797.32</v>
      </c>
      <c r="H552" s="78">
        <f t="shared" si="25"/>
        <v>23189.279999999999</v>
      </c>
      <c r="I552" s="99" t="s">
        <v>12</v>
      </c>
      <c r="J552" s="117" t="s">
        <v>1208</v>
      </c>
      <c r="K552" s="117" t="s">
        <v>1112</v>
      </c>
      <c r="L552" s="118" t="s">
        <v>1209</v>
      </c>
      <c r="M552" s="52"/>
      <c r="N552" s="41"/>
      <c r="O552" s="41"/>
      <c r="P552" s="41"/>
      <c r="Q552" s="41"/>
      <c r="R552" s="41"/>
    </row>
    <row r="553" spans="1:18" s="3" customFormat="1" ht="43.5" customHeight="1" x14ac:dyDescent="0.25">
      <c r="A553" s="10">
        <v>522</v>
      </c>
      <c r="B553" s="10" t="s">
        <v>1337</v>
      </c>
      <c r="C553" s="64" t="s">
        <v>18</v>
      </c>
      <c r="D553" s="10" t="s">
        <v>1481</v>
      </c>
      <c r="E553" s="11">
        <v>3</v>
      </c>
      <c r="F553" s="11" t="s">
        <v>464</v>
      </c>
      <c r="G553" s="140">
        <v>12500</v>
      </c>
      <c r="H553" s="78">
        <f t="shared" si="25"/>
        <v>37500</v>
      </c>
      <c r="I553" s="99" t="s">
        <v>12</v>
      </c>
      <c r="J553" s="117" t="s">
        <v>1208</v>
      </c>
      <c r="K553" s="117" t="s">
        <v>1112</v>
      </c>
      <c r="L553" s="118" t="s">
        <v>1209</v>
      </c>
      <c r="M553" s="52"/>
      <c r="N553" s="41"/>
      <c r="O553" s="41"/>
      <c r="P553" s="41"/>
      <c r="Q553" s="41"/>
      <c r="R553" s="41"/>
    </row>
    <row r="554" spans="1:18" s="3" customFormat="1" ht="43.5" customHeight="1" x14ac:dyDescent="0.25">
      <c r="A554" s="10">
        <v>523</v>
      </c>
      <c r="B554" s="10" t="s">
        <v>1338</v>
      </c>
      <c r="C554" s="64" t="s">
        <v>18</v>
      </c>
      <c r="D554" s="10" t="s">
        <v>1482</v>
      </c>
      <c r="E554" s="11">
        <v>6</v>
      </c>
      <c r="F554" s="11" t="s">
        <v>464</v>
      </c>
      <c r="G554" s="140">
        <v>3839.29</v>
      </c>
      <c r="H554" s="78">
        <f t="shared" si="25"/>
        <v>23035.739999999998</v>
      </c>
      <c r="I554" s="99" t="s">
        <v>12</v>
      </c>
      <c r="J554" s="117" t="s">
        <v>1208</v>
      </c>
      <c r="K554" s="117" t="s">
        <v>1112</v>
      </c>
      <c r="L554" s="118" t="s">
        <v>1209</v>
      </c>
      <c r="M554" s="52"/>
      <c r="N554" s="41"/>
      <c r="O554" s="41"/>
      <c r="P554" s="41"/>
      <c r="Q554" s="41"/>
      <c r="R554" s="41"/>
    </row>
    <row r="555" spans="1:18" s="3" customFormat="1" ht="43.5" customHeight="1" x14ac:dyDescent="0.25">
      <c r="A555" s="10">
        <v>524</v>
      </c>
      <c r="B555" s="10" t="s">
        <v>1339</v>
      </c>
      <c r="C555" s="64" t="s">
        <v>18</v>
      </c>
      <c r="D555" s="10" t="s">
        <v>1483</v>
      </c>
      <c r="E555" s="11">
        <v>21</v>
      </c>
      <c r="F555" s="11" t="s">
        <v>490</v>
      </c>
      <c r="G555" s="140">
        <v>1917.8600000000001</v>
      </c>
      <c r="H555" s="78">
        <f t="shared" ref="H555:H562" si="26">E555*G555</f>
        <v>40275.060000000005</v>
      </c>
      <c r="I555" s="99" t="s">
        <v>12</v>
      </c>
      <c r="J555" s="117" t="s">
        <v>1208</v>
      </c>
      <c r="K555" s="117" t="s">
        <v>1112</v>
      </c>
      <c r="L555" s="118" t="s">
        <v>1209</v>
      </c>
      <c r="M555" s="52"/>
      <c r="N555" s="41"/>
      <c r="O555" s="41"/>
      <c r="P555" s="41"/>
      <c r="Q555" s="41"/>
      <c r="R555" s="41"/>
    </row>
    <row r="556" spans="1:18" s="3" customFormat="1" ht="43.5" customHeight="1" x14ac:dyDescent="0.25">
      <c r="A556" s="10">
        <v>525</v>
      </c>
      <c r="B556" s="10" t="s">
        <v>1340</v>
      </c>
      <c r="C556" s="64" t="s">
        <v>18</v>
      </c>
      <c r="D556" s="10" t="s">
        <v>1484</v>
      </c>
      <c r="E556" s="11">
        <v>11</v>
      </c>
      <c r="F556" s="11" t="s">
        <v>490</v>
      </c>
      <c r="G556" s="140">
        <v>4093.75</v>
      </c>
      <c r="H556" s="78">
        <f t="shared" si="26"/>
        <v>45031.25</v>
      </c>
      <c r="I556" s="99" t="s">
        <v>12</v>
      </c>
      <c r="J556" s="117" t="s">
        <v>1208</v>
      </c>
      <c r="K556" s="117" t="s">
        <v>1112</v>
      </c>
      <c r="L556" s="118" t="s">
        <v>1209</v>
      </c>
      <c r="M556" s="52"/>
      <c r="N556" s="41"/>
      <c r="O556" s="41"/>
      <c r="P556" s="41"/>
      <c r="Q556" s="41"/>
      <c r="R556" s="41"/>
    </row>
    <row r="557" spans="1:18" s="3" customFormat="1" ht="43.5" customHeight="1" x14ac:dyDescent="0.25">
      <c r="A557" s="10">
        <v>526</v>
      </c>
      <c r="B557" s="10" t="s">
        <v>1341</v>
      </c>
      <c r="C557" s="64" t="s">
        <v>18</v>
      </c>
      <c r="D557" s="10" t="s">
        <v>1485</v>
      </c>
      <c r="E557" s="11">
        <v>8</v>
      </c>
      <c r="F557" s="11" t="s">
        <v>464</v>
      </c>
      <c r="G557" s="140">
        <v>103.57000000000001</v>
      </c>
      <c r="H557" s="78">
        <f t="shared" si="26"/>
        <v>828.56000000000006</v>
      </c>
      <c r="I557" s="99" t="s">
        <v>12</v>
      </c>
      <c r="J557" s="117" t="s">
        <v>1208</v>
      </c>
      <c r="K557" s="117" t="s">
        <v>1112</v>
      </c>
      <c r="L557" s="118" t="s">
        <v>1209</v>
      </c>
      <c r="M557" s="52"/>
      <c r="N557" s="41"/>
      <c r="O557" s="41"/>
      <c r="P557" s="41"/>
      <c r="Q557" s="41"/>
      <c r="R557" s="41"/>
    </row>
    <row r="558" spans="1:18" s="3" customFormat="1" ht="43.5" customHeight="1" x14ac:dyDescent="0.25">
      <c r="A558" s="10">
        <v>527</v>
      </c>
      <c r="B558" s="10" t="s">
        <v>1342</v>
      </c>
      <c r="C558" s="64" t="s">
        <v>18</v>
      </c>
      <c r="D558" s="10" t="s">
        <v>1486</v>
      </c>
      <c r="E558" s="11">
        <v>8</v>
      </c>
      <c r="F558" s="11" t="s">
        <v>464</v>
      </c>
      <c r="G558" s="140">
        <v>212.5</v>
      </c>
      <c r="H558" s="78">
        <f t="shared" si="26"/>
        <v>1700</v>
      </c>
      <c r="I558" s="99" t="s">
        <v>12</v>
      </c>
      <c r="J558" s="117" t="s">
        <v>1208</v>
      </c>
      <c r="K558" s="117" t="s">
        <v>1112</v>
      </c>
      <c r="L558" s="118" t="s">
        <v>1209</v>
      </c>
      <c r="M558" s="52"/>
      <c r="N558" s="41"/>
      <c r="O558" s="41"/>
      <c r="P558" s="41"/>
      <c r="Q558" s="41"/>
      <c r="R558" s="41"/>
    </row>
    <row r="559" spans="1:18" s="3" customFormat="1" ht="43.5" customHeight="1" x14ac:dyDescent="0.25">
      <c r="A559" s="10">
        <v>528</v>
      </c>
      <c r="B559" s="10" t="s">
        <v>1343</v>
      </c>
      <c r="C559" s="64" t="s">
        <v>18</v>
      </c>
      <c r="D559" s="10" t="s">
        <v>1487</v>
      </c>
      <c r="E559" s="11">
        <v>11</v>
      </c>
      <c r="F559" s="11" t="s">
        <v>464</v>
      </c>
      <c r="G559" s="140">
        <v>107.14</v>
      </c>
      <c r="H559" s="78">
        <f t="shared" si="26"/>
        <v>1178.54</v>
      </c>
      <c r="I559" s="99" t="s">
        <v>12</v>
      </c>
      <c r="J559" s="117" t="s">
        <v>1208</v>
      </c>
      <c r="K559" s="117" t="s">
        <v>1112</v>
      </c>
      <c r="L559" s="118" t="s">
        <v>1209</v>
      </c>
      <c r="M559" s="52"/>
      <c r="N559" s="41"/>
      <c r="O559" s="41"/>
      <c r="P559" s="41"/>
      <c r="Q559" s="41"/>
      <c r="R559" s="41"/>
    </row>
    <row r="560" spans="1:18" s="3" customFormat="1" ht="43.5" customHeight="1" x14ac:dyDescent="0.25">
      <c r="A560" s="10">
        <v>529</v>
      </c>
      <c r="B560" s="10" t="s">
        <v>1344</v>
      </c>
      <c r="C560" s="64" t="s">
        <v>18</v>
      </c>
      <c r="D560" s="10" t="s">
        <v>1488</v>
      </c>
      <c r="E560" s="11">
        <v>11</v>
      </c>
      <c r="F560" s="11" t="s">
        <v>464</v>
      </c>
      <c r="G560" s="140">
        <v>92.86</v>
      </c>
      <c r="H560" s="78">
        <f t="shared" si="26"/>
        <v>1021.46</v>
      </c>
      <c r="I560" s="99" t="s">
        <v>12</v>
      </c>
      <c r="J560" s="117" t="s">
        <v>1208</v>
      </c>
      <c r="K560" s="117" t="s">
        <v>1112</v>
      </c>
      <c r="L560" s="118" t="s">
        <v>1209</v>
      </c>
      <c r="M560" s="52"/>
      <c r="N560" s="41"/>
      <c r="O560" s="41"/>
      <c r="P560" s="41"/>
      <c r="Q560" s="41"/>
      <c r="R560" s="41"/>
    </row>
    <row r="561" spans="1:18" s="3" customFormat="1" ht="43.5" customHeight="1" x14ac:dyDescent="0.25">
      <c r="A561" s="10">
        <v>530</v>
      </c>
      <c r="B561" s="10" t="s">
        <v>1345</v>
      </c>
      <c r="C561" s="64" t="s">
        <v>18</v>
      </c>
      <c r="D561" s="10" t="s">
        <v>1489</v>
      </c>
      <c r="E561" s="11">
        <v>11</v>
      </c>
      <c r="F561" s="11" t="s">
        <v>464</v>
      </c>
      <c r="G561" s="140">
        <v>84.820000000000007</v>
      </c>
      <c r="H561" s="78">
        <f t="shared" si="26"/>
        <v>933.0200000000001</v>
      </c>
      <c r="I561" s="99" t="s">
        <v>12</v>
      </c>
      <c r="J561" s="117" t="s">
        <v>1208</v>
      </c>
      <c r="K561" s="117" t="s">
        <v>1112</v>
      </c>
      <c r="L561" s="118" t="s">
        <v>1209</v>
      </c>
      <c r="M561" s="52"/>
      <c r="N561" s="41"/>
      <c r="O561" s="41"/>
      <c r="P561" s="41"/>
      <c r="Q561" s="41"/>
      <c r="R561" s="41"/>
    </row>
    <row r="562" spans="1:18" s="3" customFormat="1" ht="43.5" customHeight="1" x14ac:dyDescent="0.25">
      <c r="A562" s="10">
        <v>531</v>
      </c>
      <c r="B562" s="10" t="s">
        <v>1346</v>
      </c>
      <c r="C562" s="64" t="s">
        <v>18</v>
      </c>
      <c r="D562" s="10" t="s">
        <v>1490</v>
      </c>
      <c r="E562" s="11">
        <v>140</v>
      </c>
      <c r="F562" s="11" t="s">
        <v>490</v>
      </c>
      <c r="G562" s="140">
        <v>72.320000000000007</v>
      </c>
      <c r="H562" s="78">
        <f t="shared" si="26"/>
        <v>10124.800000000001</v>
      </c>
      <c r="I562" s="99" t="s">
        <v>12</v>
      </c>
      <c r="J562" s="117" t="s">
        <v>1208</v>
      </c>
      <c r="K562" s="117" t="s">
        <v>1112</v>
      </c>
      <c r="L562" s="118" t="s">
        <v>1209</v>
      </c>
      <c r="M562" s="52"/>
      <c r="N562" s="41"/>
      <c r="O562" s="41"/>
      <c r="P562" s="41"/>
      <c r="Q562" s="41"/>
      <c r="R562" s="41"/>
    </row>
    <row r="563" spans="1:18" s="3" customFormat="1" ht="43.5" customHeight="1" x14ac:dyDescent="0.25">
      <c r="A563" s="10">
        <v>532</v>
      </c>
      <c r="B563" s="10" t="s">
        <v>1347</v>
      </c>
      <c r="C563" s="64" t="s">
        <v>18</v>
      </c>
      <c r="D563" s="10" t="s">
        <v>1491</v>
      </c>
      <c r="E563" s="11">
        <v>78</v>
      </c>
      <c r="F563" s="11" t="s">
        <v>464</v>
      </c>
      <c r="G563" s="140">
        <v>2513.39</v>
      </c>
      <c r="H563" s="78">
        <f t="shared" si="21"/>
        <v>196044.41999999998</v>
      </c>
      <c r="I563" s="99" t="s">
        <v>12</v>
      </c>
      <c r="J563" s="117" t="s">
        <v>1208</v>
      </c>
      <c r="K563" s="117" t="s">
        <v>1112</v>
      </c>
      <c r="L563" s="118" t="s">
        <v>1209</v>
      </c>
      <c r="M563" s="52"/>
      <c r="N563" s="41"/>
      <c r="O563" s="41"/>
      <c r="P563" s="41"/>
      <c r="Q563" s="41"/>
      <c r="R563" s="41"/>
    </row>
    <row r="564" spans="1:18" s="3" customFormat="1" ht="43.5" customHeight="1" x14ac:dyDescent="0.25">
      <c r="A564" s="10">
        <v>533</v>
      </c>
      <c r="B564" s="10" t="s">
        <v>1348</v>
      </c>
      <c r="C564" s="64" t="s">
        <v>18</v>
      </c>
      <c r="D564" s="10" t="s">
        <v>1492</v>
      </c>
      <c r="E564" s="11">
        <v>78</v>
      </c>
      <c r="F564" s="11" t="s">
        <v>464</v>
      </c>
      <c r="G564" s="140">
        <v>2852.68</v>
      </c>
      <c r="H564" s="78">
        <f t="shared" si="21"/>
        <v>222509.03999999998</v>
      </c>
      <c r="I564" s="99" t="s">
        <v>12</v>
      </c>
      <c r="J564" s="117" t="s">
        <v>1208</v>
      </c>
      <c r="K564" s="117" t="s">
        <v>1112</v>
      </c>
      <c r="L564" s="118" t="s">
        <v>1209</v>
      </c>
      <c r="M564" s="52"/>
      <c r="N564" s="41"/>
      <c r="O564" s="41"/>
      <c r="P564" s="41"/>
      <c r="Q564" s="41"/>
      <c r="R564" s="41"/>
    </row>
    <row r="565" spans="1:18" s="3" customFormat="1" ht="43.5" customHeight="1" x14ac:dyDescent="0.25">
      <c r="A565" s="10">
        <v>534</v>
      </c>
      <c r="B565" s="10" t="s">
        <v>1349</v>
      </c>
      <c r="C565" s="64" t="s">
        <v>18</v>
      </c>
      <c r="D565" s="10" t="s">
        <v>1493</v>
      </c>
      <c r="E565" s="11">
        <v>78</v>
      </c>
      <c r="F565" s="11" t="s">
        <v>464</v>
      </c>
      <c r="G565" s="140">
        <v>3068.75</v>
      </c>
      <c r="H565" s="78">
        <f t="shared" ref="H565:H566" si="27">E565*G565</f>
        <v>239362.5</v>
      </c>
      <c r="I565" s="99" t="s">
        <v>12</v>
      </c>
      <c r="J565" s="117" t="s">
        <v>1208</v>
      </c>
      <c r="K565" s="117" t="s">
        <v>1112</v>
      </c>
      <c r="L565" s="118" t="s">
        <v>1209</v>
      </c>
      <c r="M565" s="52"/>
      <c r="N565" s="41"/>
      <c r="O565" s="41"/>
      <c r="P565" s="41"/>
      <c r="Q565" s="41"/>
      <c r="R565" s="41"/>
    </row>
    <row r="566" spans="1:18" s="3" customFormat="1" ht="43.5" customHeight="1" x14ac:dyDescent="0.25">
      <c r="A566" s="10">
        <v>535</v>
      </c>
      <c r="B566" s="10" t="s">
        <v>1350</v>
      </c>
      <c r="C566" s="64" t="s">
        <v>18</v>
      </c>
      <c r="D566" s="10" t="s">
        <v>1494</v>
      </c>
      <c r="E566" s="11">
        <v>78</v>
      </c>
      <c r="F566" s="11" t="s">
        <v>487</v>
      </c>
      <c r="G566" s="140">
        <v>5357.14</v>
      </c>
      <c r="H566" s="78">
        <f t="shared" si="27"/>
        <v>417856.92000000004</v>
      </c>
      <c r="I566" s="99" t="s">
        <v>12</v>
      </c>
      <c r="J566" s="117" t="s">
        <v>1208</v>
      </c>
      <c r="K566" s="117" t="s">
        <v>1112</v>
      </c>
      <c r="L566" s="118" t="s">
        <v>1209</v>
      </c>
      <c r="M566" s="52"/>
      <c r="N566" s="41"/>
      <c r="O566" s="41"/>
      <c r="P566" s="41"/>
      <c r="Q566" s="41"/>
      <c r="R566" s="41"/>
    </row>
    <row r="567" spans="1:18" s="3" customFormat="1" ht="43.5" customHeight="1" x14ac:dyDescent="0.25">
      <c r="A567" s="10">
        <v>536</v>
      </c>
      <c r="B567" s="10" t="s">
        <v>1351</v>
      </c>
      <c r="C567" s="64" t="s">
        <v>18</v>
      </c>
      <c r="D567" s="10" t="s">
        <v>1495</v>
      </c>
      <c r="E567" s="11">
        <v>12</v>
      </c>
      <c r="F567" s="11" t="s">
        <v>464</v>
      </c>
      <c r="G567" s="140">
        <v>27053.57</v>
      </c>
      <c r="H567" s="78">
        <f t="shared" ref="H567:H582" si="28">E567*G567</f>
        <v>324642.83999999997</v>
      </c>
      <c r="I567" s="99" t="s">
        <v>12</v>
      </c>
      <c r="J567" s="117" t="s">
        <v>1208</v>
      </c>
      <c r="K567" s="117" t="s">
        <v>1112</v>
      </c>
      <c r="L567" s="118" t="s">
        <v>1209</v>
      </c>
      <c r="M567" s="52"/>
      <c r="N567" s="41"/>
      <c r="O567" s="41"/>
      <c r="P567" s="41"/>
      <c r="Q567" s="41"/>
      <c r="R567" s="41"/>
    </row>
    <row r="568" spans="1:18" s="3" customFormat="1" ht="43.5" customHeight="1" x14ac:dyDescent="0.25">
      <c r="A568" s="10">
        <v>537</v>
      </c>
      <c r="B568" s="10" t="s">
        <v>1352</v>
      </c>
      <c r="C568" s="64" t="s">
        <v>18</v>
      </c>
      <c r="D568" s="10" t="s">
        <v>1496</v>
      </c>
      <c r="E568" s="11">
        <v>50</v>
      </c>
      <c r="F568" s="11" t="s">
        <v>464</v>
      </c>
      <c r="G568" s="140">
        <v>6160.71</v>
      </c>
      <c r="H568" s="78">
        <f t="shared" si="28"/>
        <v>308035.5</v>
      </c>
      <c r="I568" s="99" t="s">
        <v>12</v>
      </c>
      <c r="J568" s="117" t="s">
        <v>1208</v>
      </c>
      <c r="K568" s="117" t="s">
        <v>1112</v>
      </c>
      <c r="L568" s="118" t="s">
        <v>1209</v>
      </c>
      <c r="M568" s="52"/>
      <c r="N568" s="41"/>
      <c r="O568" s="41"/>
      <c r="P568" s="41"/>
      <c r="Q568" s="41"/>
      <c r="R568" s="41"/>
    </row>
    <row r="569" spans="1:18" s="3" customFormat="1" ht="43.5" customHeight="1" x14ac:dyDescent="0.25">
      <c r="A569" s="10">
        <v>538</v>
      </c>
      <c r="B569" s="10" t="s">
        <v>1353</v>
      </c>
      <c r="C569" s="64" t="s">
        <v>18</v>
      </c>
      <c r="D569" s="10" t="s">
        <v>1497</v>
      </c>
      <c r="E569" s="11">
        <v>1</v>
      </c>
      <c r="F569" s="11" t="s">
        <v>487</v>
      </c>
      <c r="G569" s="140">
        <v>29642.86</v>
      </c>
      <c r="H569" s="78">
        <f t="shared" si="28"/>
        <v>29642.86</v>
      </c>
      <c r="I569" s="99" t="s">
        <v>12</v>
      </c>
      <c r="J569" s="117" t="s">
        <v>1208</v>
      </c>
      <c r="K569" s="117" t="s">
        <v>1112</v>
      </c>
      <c r="L569" s="118" t="s">
        <v>1209</v>
      </c>
      <c r="M569" s="52"/>
      <c r="N569" s="41"/>
      <c r="O569" s="41"/>
      <c r="P569" s="41"/>
      <c r="Q569" s="41"/>
      <c r="R569" s="41"/>
    </row>
    <row r="570" spans="1:18" s="3" customFormat="1" ht="43.5" customHeight="1" x14ac:dyDescent="0.25">
      <c r="A570" s="10">
        <v>539</v>
      </c>
      <c r="B570" s="10" t="s">
        <v>1501</v>
      </c>
      <c r="C570" s="64" t="s">
        <v>18</v>
      </c>
      <c r="D570" s="10" t="s">
        <v>1502</v>
      </c>
      <c r="E570" s="11">
        <v>86</v>
      </c>
      <c r="F570" s="11" t="s">
        <v>184</v>
      </c>
      <c r="G570" s="140">
        <v>6250</v>
      </c>
      <c r="H570" s="78">
        <f t="shared" si="28"/>
        <v>537500</v>
      </c>
      <c r="I570" s="99" t="s">
        <v>12</v>
      </c>
      <c r="J570" s="117" t="s">
        <v>19</v>
      </c>
      <c r="K570" s="117" t="s">
        <v>1112</v>
      </c>
      <c r="L570" s="118" t="s">
        <v>1500</v>
      </c>
      <c r="M570" s="52"/>
      <c r="N570" s="41"/>
      <c r="O570" s="41"/>
      <c r="P570" s="41"/>
      <c r="Q570" s="41"/>
      <c r="R570" s="41"/>
    </row>
    <row r="571" spans="1:18" s="3" customFormat="1" ht="43.5" customHeight="1" x14ac:dyDescent="0.25">
      <c r="A571" s="10">
        <v>540</v>
      </c>
      <c r="B571" s="10" t="s">
        <v>1507</v>
      </c>
      <c r="C571" s="64" t="s">
        <v>18</v>
      </c>
      <c r="D571" s="10" t="s">
        <v>1508</v>
      </c>
      <c r="E571" s="11">
        <v>40</v>
      </c>
      <c r="F571" s="11" t="s">
        <v>184</v>
      </c>
      <c r="G571" s="140">
        <v>12700</v>
      </c>
      <c r="H571" s="78">
        <f t="shared" si="28"/>
        <v>508000</v>
      </c>
      <c r="I571" s="99" t="s">
        <v>12</v>
      </c>
      <c r="J571" s="117" t="s">
        <v>1181</v>
      </c>
      <c r="K571" s="117" t="s">
        <v>1112</v>
      </c>
      <c r="L571" s="118" t="s">
        <v>1506</v>
      </c>
      <c r="M571" s="52"/>
      <c r="N571" s="41"/>
      <c r="O571" s="41"/>
      <c r="P571" s="41"/>
      <c r="Q571" s="41"/>
      <c r="R571" s="41"/>
    </row>
    <row r="572" spans="1:18" s="3" customFormat="1" ht="43.5" customHeight="1" x14ac:dyDescent="0.25">
      <c r="A572" s="10">
        <v>541</v>
      </c>
      <c r="B572" s="10" t="s">
        <v>1509</v>
      </c>
      <c r="C572" s="64" t="s">
        <v>18</v>
      </c>
      <c r="D572" s="10" t="s">
        <v>1510</v>
      </c>
      <c r="E572" s="11">
        <v>18</v>
      </c>
      <c r="F572" s="11" t="s">
        <v>184</v>
      </c>
      <c r="G572" s="140">
        <v>6500</v>
      </c>
      <c r="H572" s="78">
        <f t="shared" si="28"/>
        <v>117000</v>
      </c>
      <c r="I572" s="99" t="s">
        <v>12</v>
      </c>
      <c r="J572" s="117" t="s">
        <v>1181</v>
      </c>
      <c r="K572" s="117" t="s">
        <v>1112</v>
      </c>
      <c r="L572" s="118" t="s">
        <v>1506</v>
      </c>
      <c r="M572" s="52"/>
      <c r="N572" s="41"/>
      <c r="O572" s="41"/>
      <c r="P572" s="41"/>
      <c r="Q572" s="41"/>
      <c r="R572" s="41"/>
    </row>
    <row r="573" spans="1:18" s="3" customFormat="1" ht="51" x14ac:dyDescent="0.25">
      <c r="A573" s="10">
        <v>542</v>
      </c>
      <c r="B573" s="10" t="s">
        <v>1513</v>
      </c>
      <c r="C573" s="64" t="s">
        <v>18</v>
      </c>
      <c r="D573" s="10" t="s">
        <v>1522</v>
      </c>
      <c r="E573" s="11">
        <v>1</v>
      </c>
      <c r="F573" s="11" t="s">
        <v>184</v>
      </c>
      <c r="G573" s="140">
        <v>61560</v>
      </c>
      <c r="H573" s="78">
        <f t="shared" si="28"/>
        <v>61560</v>
      </c>
      <c r="I573" s="99" t="s">
        <v>12</v>
      </c>
      <c r="J573" s="117" t="s">
        <v>1181</v>
      </c>
      <c r="K573" s="117" t="s">
        <v>1511</v>
      </c>
      <c r="L573" s="118" t="s">
        <v>1512</v>
      </c>
      <c r="M573" s="52"/>
      <c r="N573" s="41"/>
      <c r="O573" s="41"/>
      <c r="P573" s="41"/>
      <c r="Q573" s="41"/>
      <c r="R573" s="41"/>
    </row>
    <row r="574" spans="1:18" s="3" customFormat="1" ht="38.25" x14ac:dyDescent="0.25">
      <c r="A574" s="10">
        <v>543</v>
      </c>
      <c r="B574" s="10" t="s">
        <v>1514</v>
      </c>
      <c r="C574" s="64" t="s">
        <v>18</v>
      </c>
      <c r="D574" s="10" t="s">
        <v>1518</v>
      </c>
      <c r="E574" s="11">
        <v>10</v>
      </c>
      <c r="F574" s="11" t="s">
        <v>184</v>
      </c>
      <c r="G574" s="140">
        <v>4008.93</v>
      </c>
      <c r="H574" s="78">
        <f t="shared" ref="H574" si="29">E574*G574</f>
        <v>40089.299999999996</v>
      </c>
      <c r="I574" s="99" t="s">
        <v>12</v>
      </c>
      <c r="J574" s="117" t="s">
        <v>1181</v>
      </c>
      <c r="K574" s="117" t="s">
        <v>1511</v>
      </c>
      <c r="L574" s="118" t="s">
        <v>1512</v>
      </c>
      <c r="M574" s="52"/>
      <c r="N574" s="41"/>
      <c r="O574" s="41"/>
      <c r="P574" s="41"/>
      <c r="Q574" s="41"/>
      <c r="R574" s="41"/>
    </row>
    <row r="575" spans="1:18" s="3" customFormat="1" ht="25.5" x14ac:dyDescent="0.25">
      <c r="A575" s="10">
        <v>544</v>
      </c>
      <c r="B575" s="10" t="s">
        <v>1515</v>
      </c>
      <c r="C575" s="64" t="s">
        <v>18</v>
      </c>
      <c r="D575" s="10" t="s">
        <v>1519</v>
      </c>
      <c r="E575" s="11">
        <v>1</v>
      </c>
      <c r="F575" s="11" t="s">
        <v>184</v>
      </c>
      <c r="G575" s="140">
        <v>50985.71</v>
      </c>
      <c r="H575" s="78">
        <f t="shared" ref="H575" si="30">E575*G575</f>
        <v>50985.71</v>
      </c>
      <c r="I575" s="99" t="s">
        <v>12</v>
      </c>
      <c r="J575" s="117" t="s">
        <v>1181</v>
      </c>
      <c r="K575" s="117" t="s">
        <v>1511</v>
      </c>
      <c r="L575" s="118" t="s">
        <v>1512</v>
      </c>
      <c r="M575" s="52"/>
      <c r="N575" s="41"/>
      <c r="O575" s="41"/>
      <c r="P575" s="41"/>
      <c r="Q575" s="41"/>
      <c r="R575" s="41"/>
    </row>
    <row r="576" spans="1:18" s="3" customFormat="1" ht="63.75" x14ac:dyDescent="0.25">
      <c r="A576" s="10">
        <v>545</v>
      </c>
      <c r="B576" s="10" t="s">
        <v>1517</v>
      </c>
      <c r="C576" s="64" t="s">
        <v>18</v>
      </c>
      <c r="D576" s="10" t="s">
        <v>1520</v>
      </c>
      <c r="E576" s="11">
        <v>2</v>
      </c>
      <c r="F576" s="11" t="s">
        <v>184</v>
      </c>
      <c r="G576" s="140">
        <v>21428.58</v>
      </c>
      <c r="H576" s="78">
        <f t="shared" si="28"/>
        <v>42857.16</v>
      </c>
      <c r="I576" s="99" t="s">
        <v>12</v>
      </c>
      <c r="J576" s="117" t="s">
        <v>1181</v>
      </c>
      <c r="K576" s="117" t="s">
        <v>1511</v>
      </c>
      <c r="L576" s="118" t="s">
        <v>1512</v>
      </c>
      <c r="M576" s="52"/>
      <c r="N576" s="41"/>
      <c r="O576" s="41"/>
      <c r="P576" s="41"/>
      <c r="Q576" s="41"/>
      <c r="R576" s="41"/>
    </row>
    <row r="577" spans="1:18" s="3" customFormat="1" ht="38.25" x14ac:dyDescent="0.25">
      <c r="A577" s="10">
        <v>546</v>
      </c>
      <c r="B577" s="10" t="s">
        <v>1516</v>
      </c>
      <c r="C577" s="64" t="s">
        <v>18</v>
      </c>
      <c r="D577" s="10" t="s">
        <v>1521</v>
      </c>
      <c r="E577" s="11">
        <v>2</v>
      </c>
      <c r="F577" s="11" t="s">
        <v>184</v>
      </c>
      <c r="G577" s="140">
        <v>42696.42</v>
      </c>
      <c r="H577" s="78">
        <f t="shared" si="28"/>
        <v>85392.84</v>
      </c>
      <c r="I577" s="99" t="s">
        <v>12</v>
      </c>
      <c r="J577" s="117" t="s">
        <v>1181</v>
      </c>
      <c r="K577" s="117" t="s">
        <v>1511</v>
      </c>
      <c r="L577" s="118" t="s">
        <v>1512</v>
      </c>
      <c r="M577" s="52"/>
      <c r="N577" s="41"/>
      <c r="O577" s="41"/>
      <c r="P577" s="41"/>
      <c r="Q577" s="41"/>
      <c r="R577" s="41"/>
    </row>
    <row r="578" spans="1:18" s="3" customFormat="1" ht="25.5" x14ac:dyDescent="0.25">
      <c r="A578" s="10">
        <v>547</v>
      </c>
      <c r="B578" s="10" t="s">
        <v>1536</v>
      </c>
      <c r="C578" s="64" t="s">
        <v>18</v>
      </c>
      <c r="D578" s="10" t="s">
        <v>1537</v>
      </c>
      <c r="E578" s="11">
        <v>70</v>
      </c>
      <c r="F578" s="11" t="s">
        <v>184</v>
      </c>
      <c r="G578" s="140">
        <v>17000</v>
      </c>
      <c r="H578" s="78">
        <f t="shared" si="28"/>
        <v>1190000</v>
      </c>
      <c r="I578" s="99" t="s">
        <v>12</v>
      </c>
      <c r="J578" s="117" t="s">
        <v>19</v>
      </c>
      <c r="K578" s="117" t="s">
        <v>1511</v>
      </c>
      <c r="L578" s="118" t="s">
        <v>1535</v>
      </c>
      <c r="M578" s="52"/>
      <c r="N578" s="41"/>
      <c r="O578" s="41"/>
      <c r="P578" s="41"/>
      <c r="Q578" s="41"/>
      <c r="R578" s="41"/>
    </row>
    <row r="579" spans="1:18" s="3" customFormat="1" ht="25.5" x14ac:dyDescent="0.25">
      <c r="A579" s="10">
        <v>548</v>
      </c>
      <c r="B579" s="10" t="s">
        <v>1539</v>
      </c>
      <c r="C579" s="64" t="s">
        <v>18</v>
      </c>
      <c r="D579" s="10" t="s">
        <v>1540</v>
      </c>
      <c r="E579" s="11">
        <v>116</v>
      </c>
      <c r="F579" s="11" t="s">
        <v>184</v>
      </c>
      <c r="G579" s="140">
        <v>33007.14</v>
      </c>
      <c r="H579" s="78">
        <f t="shared" si="28"/>
        <v>3828828.2399999998</v>
      </c>
      <c r="I579" s="99" t="s">
        <v>12</v>
      </c>
      <c r="J579" s="117"/>
      <c r="K579" s="117" t="s">
        <v>1511</v>
      </c>
      <c r="L579" s="118" t="s">
        <v>1538</v>
      </c>
      <c r="M579" s="52"/>
      <c r="N579" s="41"/>
      <c r="O579" s="41"/>
      <c r="P579" s="41"/>
      <c r="Q579" s="41"/>
      <c r="R579" s="41"/>
    </row>
    <row r="580" spans="1:18" s="3" customFormat="1" ht="25.5" x14ac:dyDescent="0.25">
      <c r="A580" s="10">
        <v>549</v>
      </c>
      <c r="B580" s="10" t="s">
        <v>1541</v>
      </c>
      <c r="C580" s="64" t="s">
        <v>18</v>
      </c>
      <c r="D580" s="10" t="s">
        <v>1542</v>
      </c>
      <c r="E580" s="11">
        <v>24</v>
      </c>
      <c r="F580" s="11" t="s">
        <v>184</v>
      </c>
      <c r="G580" s="140">
        <v>24469.64</v>
      </c>
      <c r="H580" s="78">
        <f t="shared" ref="H580:H581" si="31">E580*G580</f>
        <v>587271.36</v>
      </c>
      <c r="I580" s="99" t="s">
        <v>12</v>
      </c>
      <c r="J580" s="117"/>
      <c r="K580" s="117" t="s">
        <v>1511</v>
      </c>
      <c r="L580" s="118" t="s">
        <v>1538</v>
      </c>
      <c r="M580" s="52"/>
      <c r="N580" s="41"/>
      <c r="O580" s="41"/>
      <c r="P580" s="41"/>
      <c r="Q580" s="41"/>
      <c r="R580" s="41"/>
    </row>
    <row r="581" spans="1:18" s="3" customFormat="1" ht="25.5" x14ac:dyDescent="0.25">
      <c r="A581" s="10">
        <v>550</v>
      </c>
      <c r="B581" s="10" t="s">
        <v>1543</v>
      </c>
      <c r="C581" s="64" t="s">
        <v>18</v>
      </c>
      <c r="D581" s="10" t="s">
        <v>1544</v>
      </c>
      <c r="E581" s="11">
        <v>30</v>
      </c>
      <c r="F581" s="11" t="s">
        <v>184</v>
      </c>
      <c r="G581" s="140">
        <v>15491.96</v>
      </c>
      <c r="H581" s="78">
        <f t="shared" si="31"/>
        <v>464758.8</v>
      </c>
      <c r="I581" s="99" t="s">
        <v>12</v>
      </c>
      <c r="J581" s="117"/>
      <c r="K581" s="117" t="s">
        <v>1511</v>
      </c>
      <c r="L581" s="118" t="s">
        <v>1538</v>
      </c>
      <c r="M581" s="52"/>
      <c r="N581" s="41"/>
      <c r="O581" s="41"/>
      <c r="P581" s="41"/>
      <c r="Q581" s="41"/>
      <c r="R581" s="41"/>
    </row>
    <row r="582" spans="1:18" s="3" customFormat="1" ht="25.5" x14ac:dyDescent="0.25">
      <c r="A582" s="10">
        <v>551</v>
      </c>
      <c r="B582" s="10" t="s">
        <v>1545</v>
      </c>
      <c r="C582" s="64" t="s">
        <v>18</v>
      </c>
      <c r="D582" s="10" t="s">
        <v>1546</v>
      </c>
      <c r="E582" s="11">
        <v>15</v>
      </c>
      <c r="F582" s="11" t="s">
        <v>184</v>
      </c>
      <c r="G582" s="140">
        <v>24592.86</v>
      </c>
      <c r="H582" s="78">
        <f t="shared" si="28"/>
        <v>368892.9</v>
      </c>
      <c r="I582" s="99" t="s">
        <v>12</v>
      </c>
      <c r="J582" s="117"/>
      <c r="K582" s="117" t="s">
        <v>1511</v>
      </c>
      <c r="L582" s="118" t="s">
        <v>1538</v>
      </c>
      <c r="M582" s="52"/>
      <c r="N582" s="41"/>
      <c r="O582" s="41"/>
      <c r="P582" s="41"/>
      <c r="Q582" s="41"/>
      <c r="R582" s="41"/>
    </row>
    <row r="583" spans="1:18" s="3" customFormat="1" ht="25.5" x14ac:dyDescent="0.25">
      <c r="A583" s="10">
        <v>552</v>
      </c>
      <c r="B583" s="10" t="s">
        <v>1547</v>
      </c>
      <c r="C583" s="64" t="s">
        <v>18</v>
      </c>
      <c r="D583" s="10" t="s">
        <v>1548</v>
      </c>
      <c r="E583" s="11">
        <v>3</v>
      </c>
      <c r="F583" s="11" t="s">
        <v>184</v>
      </c>
      <c r="G583" s="140">
        <v>16857.14</v>
      </c>
      <c r="H583" s="78">
        <f t="shared" si="21"/>
        <v>50571.42</v>
      </c>
      <c r="I583" s="99" t="s">
        <v>12</v>
      </c>
      <c r="J583" s="117"/>
      <c r="K583" s="117" t="s">
        <v>1511</v>
      </c>
      <c r="L583" s="118" t="s">
        <v>1538</v>
      </c>
      <c r="M583" s="52"/>
      <c r="N583" s="41"/>
      <c r="O583" s="41"/>
      <c r="P583" s="41"/>
      <c r="Q583" s="41"/>
      <c r="R583" s="41"/>
    </row>
    <row r="584" spans="1:18" s="4" customFormat="1" ht="27" customHeight="1" x14ac:dyDescent="0.25">
      <c r="A584" s="141" t="s">
        <v>5</v>
      </c>
      <c r="B584" s="147"/>
      <c r="C584" s="147"/>
      <c r="D584" s="147"/>
      <c r="E584" s="147"/>
      <c r="F584" s="147"/>
      <c r="G584" s="148"/>
      <c r="H584" s="69">
        <f>SUM(H32:H583)</f>
        <v>1908351368.4243004</v>
      </c>
      <c r="I584" s="77"/>
      <c r="J584" s="77"/>
      <c r="K584" s="76"/>
      <c r="L584" s="77"/>
      <c r="M584" s="95"/>
      <c r="N584" s="19"/>
      <c r="O584" s="19"/>
      <c r="P584" s="19"/>
      <c r="Q584" s="19"/>
      <c r="R584" s="19"/>
    </row>
    <row r="585" spans="1:18" s="4" customFormat="1" ht="16.5" customHeight="1" x14ac:dyDescent="0.25">
      <c r="A585" s="149" t="s">
        <v>11</v>
      </c>
      <c r="B585" s="150"/>
      <c r="C585" s="150"/>
      <c r="D585" s="150"/>
      <c r="E585" s="150"/>
      <c r="F585" s="150"/>
      <c r="G585" s="149"/>
      <c r="H585" s="150"/>
      <c r="I585" s="149"/>
      <c r="J585" s="149"/>
      <c r="K585" s="149"/>
      <c r="L585" s="149"/>
      <c r="M585" s="63"/>
      <c r="N585" s="19"/>
      <c r="O585" s="19"/>
      <c r="P585" s="19"/>
      <c r="Q585" s="19"/>
      <c r="R585" s="19"/>
    </row>
    <row r="586" spans="1:18" s="4" customFormat="1" ht="40.5" customHeight="1" x14ac:dyDescent="0.25">
      <c r="A586" s="10">
        <v>1</v>
      </c>
      <c r="B586" s="64" t="s">
        <v>103</v>
      </c>
      <c r="C586" s="64" t="s">
        <v>18</v>
      </c>
      <c r="D586" s="64" t="s">
        <v>104</v>
      </c>
      <c r="E586" s="64">
        <v>1</v>
      </c>
      <c r="F586" s="64" t="s">
        <v>177</v>
      </c>
      <c r="G586" s="130"/>
      <c r="H586" s="67">
        <v>540572</v>
      </c>
      <c r="I586" s="10" t="s">
        <v>12</v>
      </c>
      <c r="J586" s="30" t="s">
        <v>99</v>
      </c>
      <c r="K586" s="24" t="s">
        <v>101</v>
      </c>
      <c r="L586" s="49" t="s">
        <v>115</v>
      </c>
      <c r="M586" s="30"/>
      <c r="N586" s="19"/>
      <c r="O586" s="19"/>
      <c r="P586" s="19"/>
      <c r="Q586" s="19"/>
      <c r="R586" s="19"/>
    </row>
    <row r="587" spans="1:18" s="4" customFormat="1" ht="42.75" customHeight="1" x14ac:dyDescent="0.25">
      <c r="A587" s="10">
        <v>2</v>
      </c>
      <c r="B587" s="64" t="s">
        <v>105</v>
      </c>
      <c r="C587" s="64" t="s">
        <v>18</v>
      </c>
      <c r="D587" s="64" t="s">
        <v>106</v>
      </c>
      <c r="E587" s="64">
        <v>1</v>
      </c>
      <c r="F587" s="64" t="s">
        <v>177</v>
      </c>
      <c r="G587" s="130"/>
      <c r="H587" s="67">
        <v>435020</v>
      </c>
      <c r="I587" s="10" t="s">
        <v>12</v>
      </c>
      <c r="J587" s="30" t="s">
        <v>99</v>
      </c>
      <c r="K587" s="24" t="s">
        <v>101</v>
      </c>
      <c r="L587" s="49" t="s">
        <v>115</v>
      </c>
      <c r="M587" s="30"/>
      <c r="N587" s="19"/>
      <c r="O587" s="19"/>
      <c r="P587" s="19"/>
      <c r="Q587" s="19"/>
      <c r="R587" s="19"/>
    </row>
    <row r="588" spans="1:18" s="4" customFormat="1" ht="41.25" customHeight="1" x14ac:dyDescent="0.25">
      <c r="A588" s="10">
        <v>3</v>
      </c>
      <c r="B588" s="64" t="s">
        <v>107</v>
      </c>
      <c r="C588" s="64" t="s">
        <v>18</v>
      </c>
      <c r="D588" s="64" t="s">
        <v>108</v>
      </c>
      <c r="E588" s="64">
        <v>1</v>
      </c>
      <c r="F588" s="64" t="s">
        <v>177</v>
      </c>
      <c r="G588" s="130"/>
      <c r="H588" s="67">
        <v>657790</v>
      </c>
      <c r="I588" s="10" t="s">
        <v>12</v>
      </c>
      <c r="J588" s="30" t="s">
        <v>99</v>
      </c>
      <c r="K588" s="24" t="s">
        <v>101</v>
      </c>
      <c r="L588" s="49" t="s">
        <v>115</v>
      </c>
      <c r="M588" s="30"/>
      <c r="N588" s="19"/>
      <c r="O588" s="19"/>
      <c r="P588" s="19"/>
      <c r="Q588" s="19"/>
      <c r="R588" s="19"/>
    </row>
    <row r="589" spans="1:18" s="4" customFormat="1" ht="41.25" customHeight="1" x14ac:dyDescent="0.25">
      <c r="A589" s="10">
        <v>4</v>
      </c>
      <c r="B589" s="64" t="s">
        <v>109</v>
      </c>
      <c r="C589" s="64" t="s">
        <v>18</v>
      </c>
      <c r="D589" s="64" t="s">
        <v>110</v>
      </c>
      <c r="E589" s="64">
        <v>1</v>
      </c>
      <c r="F589" s="64" t="s">
        <v>177</v>
      </c>
      <c r="G589" s="130"/>
      <c r="H589" s="12">
        <v>1418219</v>
      </c>
      <c r="I589" s="10" t="s">
        <v>12</v>
      </c>
      <c r="J589" s="30" t="s">
        <v>99</v>
      </c>
      <c r="K589" s="27" t="s">
        <v>101</v>
      </c>
      <c r="L589" s="68" t="s">
        <v>115</v>
      </c>
      <c r="M589" s="30"/>
      <c r="N589" s="19"/>
      <c r="O589" s="19"/>
      <c r="P589" s="19"/>
      <c r="Q589" s="19"/>
      <c r="R589" s="19"/>
    </row>
    <row r="590" spans="1:18" s="4" customFormat="1" ht="41.25" customHeight="1" x14ac:dyDescent="0.25">
      <c r="A590" s="10">
        <v>5</v>
      </c>
      <c r="B590" s="64" t="s">
        <v>111</v>
      </c>
      <c r="C590" s="64" t="s">
        <v>18</v>
      </c>
      <c r="D590" s="64" t="s">
        <v>112</v>
      </c>
      <c r="E590" s="64">
        <v>1</v>
      </c>
      <c r="F590" s="64" t="s">
        <v>177</v>
      </c>
      <c r="G590" s="64"/>
      <c r="H590" s="67">
        <v>1481020</v>
      </c>
      <c r="I590" s="10" t="s">
        <v>12</v>
      </c>
      <c r="J590" s="30" t="s">
        <v>99</v>
      </c>
      <c r="K590" s="24" t="s">
        <v>101</v>
      </c>
      <c r="L590" s="68" t="s">
        <v>115</v>
      </c>
      <c r="M590" s="30"/>
      <c r="N590" s="19"/>
      <c r="O590" s="19"/>
      <c r="P590" s="19"/>
      <c r="Q590" s="19"/>
      <c r="R590" s="19"/>
    </row>
    <row r="591" spans="1:18" s="4" customFormat="1" ht="41.25" customHeight="1" x14ac:dyDescent="0.25">
      <c r="A591" s="10">
        <v>6</v>
      </c>
      <c r="B591" s="64" t="s">
        <v>113</v>
      </c>
      <c r="C591" s="64" t="s">
        <v>18</v>
      </c>
      <c r="D591" s="64" t="s">
        <v>114</v>
      </c>
      <c r="E591" s="64">
        <v>1</v>
      </c>
      <c r="F591" s="64" t="s">
        <v>177</v>
      </c>
      <c r="G591" s="64"/>
      <c r="H591" s="67">
        <v>620900</v>
      </c>
      <c r="I591" s="10" t="s">
        <v>12</v>
      </c>
      <c r="J591" s="30" t="s">
        <v>99</v>
      </c>
      <c r="K591" s="24" t="s">
        <v>101</v>
      </c>
      <c r="L591" s="68" t="s">
        <v>115</v>
      </c>
      <c r="M591" s="30"/>
      <c r="N591" s="19"/>
      <c r="O591" s="19"/>
      <c r="P591" s="19"/>
      <c r="Q591" s="19"/>
      <c r="R591" s="19"/>
    </row>
    <row r="592" spans="1:18" s="4" customFormat="1" ht="73.5" customHeight="1" x14ac:dyDescent="0.25">
      <c r="A592" s="10">
        <v>7</v>
      </c>
      <c r="B592" s="55" t="s">
        <v>152</v>
      </c>
      <c r="C592" s="64" t="s">
        <v>18</v>
      </c>
      <c r="D592" s="55" t="s">
        <v>1054</v>
      </c>
      <c r="E592" s="64">
        <v>1</v>
      </c>
      <c r="F592" s="64" t="s">
        <v>177</v>
      </c>
      <c r="G592" s="55"/>
      <c r="H592" s="83">
        <v>137400</v>
      </c>
      <c r="I592" s="10" t="s">
        <v>12</v>
      </c>
      <c r="J592" s="30" t="s">
        <v>126</v>
      </c>
      <c r="K592" s="57">
        <v>42826</v>
      </c>
      <c r="L592" s="68" t="s">
        <v>1055</v>
      </c>
      <c r="M592" s="30"/>
      <c r="N592" s="19"/>
      <c r="O592" s="19"/>
      <c r="P592" s="19"/>
      <c r="Q592" s="19"/>
      <c r="R592" s="19"/>
    </row>
    <row r="593" spans="1:18" s="4" customFormat="1" ht="41.25" customHeight="1" x14ac:dyDescent="0.25">
      <c r="A593" s="10">
        <v>8</v>
      </c>
      <c r="B593" s="64" t="s">
        <v>219</v>
      </c>
      <c r="C593" s="64" t="s">
        <v>18</v>
      </c>
      <c r="D593" s="64" t="s">
        <v>220</v>
      </c>
      <c r="E593" s="64">
        <v>1</v>
      </c>
      <c r="F593" s="64" t="s">
        <v>177</v>
      </c>
      <c r="G593" s="55"/>
      <c r="H593" s="83">
        <v>10049142.859999999</v>
      </c>
      <c r="I593" s="10" t="s">
        <v>12</v>
      </c>
      <c r="J593" s="30" t="s">
        <v>37</v>
      </c>
      <c r="K593" s="57" t="s">
        <v>181</v>
      </c>
      <c r="L593" s="103" t="s">
        <v>226</v>
      </c>
      <c r="M593" s="30"/>
      <c r="N593" s="19"/>
      <c r="O593" s="19"/>
      <c r="P593" s="19"/>
      <c r="Q593" s="19"/>
      <c r="R593" s="19"/>
    </row>
    <row r="594" spans="1:18" s="4" customFormat="1" ht="41.25" customHeight="1" x14ac:dyDescent="0.25">
      <c r="A594" s="10">
        <v>9</v>
      </c>
      <c r="B594" s="64" t="s">
        <v>219</v>
      </c>
      <c r="C594" s="64" t="s">
        <v>197</v>
      </c>
      <c r="D594" s="64" t="s">
        <v>221</v>
      </c>
      <c r="E594" s="64">
        <v>1</v>
      </c>
      <c r="F594" s="64" t="s">
        <v>177</v>
      </c>
      <c r="G594" s="55"/>
      <c r="H594" s="83">
        <v>464464.29</v>
      </c>
      <c r="I594" s="10" t="s">
        <v>12</v>
      </c>
      <c r="J594" s="30" t="s">
        <v>37</v>
      </c>
      <c r="K594" s="57" t="s">
        <v>206</v>
      </c>
      <c r="L594" s="103" t="s">
        <v>226</v>
      </c>
      <c r="M594" s="30"/>
      <c r="N594" s="19"/>
      <c r="O594" s="19"/>
      <c r="P594" s="19"/>
      <c r="Q594" s="19"/>
      <c r="R594" s="19"/>
    </row>
    <row r="595" spans="1:18" s="4" customFormat="1" ht="41.25" customHeight="1" x14ac:dyDescent="0.25">
      <c r="A595" s="10">
        <v>10</v>
      </c>
      <c r="B595" s="10" t="s">
        <v>300</v>
      </c>
      <c r="C595" s="64" t="s">
        <v>301</v>
      </c>
      <c r="D595" s="64" t="s">
        <v>302</v>
      </c>
      <c r="E595" s="64">
        <v>1</v>
      </c>
      <c r="F595" s="64" t="s">
        <v>177</v>
      </c>
      <c r="G595" s="55"/>
      <c r="H595" s="83">
        <v>37629662.609999999</v>
      </c>
      <c r="I595" s="10" t="s">
        <v>12</v>
      </c>
      <c r="J595" s="30" t="s">
        <v>126</v>
      </c>
      <c r="K595" s="57">
        <v>42795</v>
      </c>
      <c r="L595" s="103" t="s">
        <v>304</v>
      </c>
      <c r="M595" s="30"/>
      <c r="N595" s="19"/>
      <c r="O595" s="19"/>
      <c r="P595" s="19"/>
      <c r="Q595" s="19"/>
      <c r="R595" s="19"/>
    </row>
    <row r="596" spans="1:18" s="4" customFormat="1" ht="90.75" customHeight="1" x14ac:dyDescent="0.25">
      <c r="A596" s="10">
        <v>11</v>
      </c>
      <c r="B596" s="10" t="s">
        <v>311</v>
      </c>
      <c r="C596" s="64" t="s">
        <v>43</v>
      </c>
      <c r="D596" s="64" t="s">
        <v>312</v>
      </c>
      <c r="E596" s="64">
        <v>1</v>
      </c>
      <c r="F596" s="64" t="s">
        <v>177</v>
      </c>
      <c r="G596" s="55"/>
      <c r="H596" s="83">
        <v>16570000</v>
      </c>
      <c r="I596" s="10" t="s">
        <v>12</v>
      </c>
      <c r="J596" s="30" t="s">
        <v>16</v>
      </c>
      <c r="K596" s="57">
        <v>42795</v>
      </c>
      <c r="L596" s="103" t="s">
        <v>313</v>
      </c>
      <c r="M596" s="30"/>
      <c r="N596" s="19"/>
      <c r="O596" s="19"/>
      <c r="P596" s="19"/>
      <c r="Q596" s="19"/>
      <c r="R596" s="19"/>
    </row>
    <row r="597" spans="1:18" s="4" customFormat="1" ht="68.25" customHeight="1" x14ac:dyDescent="0.25">
      <c r="A597" s="10">
        <v>12</v>
      </c>
      <c r="B597" s="10" t="s">
        <v>421</v>
      </c>
      <c r="C597" s="64" t="s">
        <v>18</v>
      </c>
      <c r="D597" s="64" t="s">
        <v>423</v>
      </c>
      <c r="E597" s="64">
        <v>1</v>
      </c>
      <c r="F597" s="64" t="s">
        <v>177</v>
      </c>
      <c r="G597" s="55"/>
      <c r="H597" s="83">
        <v>500000</v>
      </c>
      <c r="I597" s="10" t="s">
        <v>12</v>
      </c>
      <c r="J597" s="30" t="s">
        <v>123</v>
      </c>
      <c r="K597" s="57">
        <v>42795</v>
      </c>
      <c r="L597" s="103" t="s">
        <v>422</v>
      </c>
      <c r="M597" s="30"/>
      <c r="N597" s="19"/>
      <c r="O597" s="19"/>
      <c r="P597" s="19"/>
      <c r="Q597" s="19"/>
      <c r="R597" s="19"/>
    </row>
    <row r="598" spans="1:18" s="4" customFormat="1" ht="82.5" customHeight="1" x14ac:dyDescent="0.25">
      <c r="A598" s="10">
        <v>13</v>
      </c>
      <c r="B598" s="55" t="s">
        <v>585</v>
      </c>
      <c r="C598" s="64" t="s">
        <v>18</v>
      </c>
      <c r="D598" s="64" t="s">
        <v>586</v>
      </c>
      <c r="E598" s="81">
        <v>1</v>
      </c>
      <c r="F598" s="64" t="s">
        <v>177</v>
      </c>
      <c r="G598" s="12"/>
      <c r="H598" s="12">
        <v>7840000</v>
      </c>
      <c r="I598" s="10" t="s">
        <v>12</v>
      </c>
      <c r="J598" s="30" t="s">
        <v>126</v>
      </c>
      <c r="K598" s="57" t="s">
        <v>544</v>
      </c>
      <c r="L598" s="49" t="s">
        <v>584</v>
      </c>
      <c r="M598" s="30"/>
      <c r="N598" s="19"/>
      <c r="O598" s="19"/>
      <c r="P598" s="19"/>
      <c r="Q598" s="19"/>
      <c r="R598" s="19"/>
    </row>
    <row r="599" spans="1:18" s="4" customFormat="1" ht="82.5" customHeight="1" x14ac:dyDescent="0.25">
      <c r="A599" s="10">
        <v>14</v>
      </c>
      <c r="B599" s="55" t="s">
        <v>589</v>
      </c>
      <c r="C599" s="64" t="s">
        <v>18</v>
      </c>
      <c r="D599" s="64" t="s">
        <v>590</v>
      </c>
      <c r="E599" s="81">
        <v>1</v>
      </c>
      <c r="F599" s="64" t="s">
        <v>177</v>
      </c>
      <c r="G599" s="12"/>
      <c r="H599" s="12"/>
      <c r="I599" s="10" t="s">
        <v>12</v>
      </c>
      <c r="J599" s="30" t="s">
        <v>126</v>
      </c>
      <c r="K599" s="57" t="s">
        <v>544</v>
      </c>
      <c r="L599" s="49" t="s">
        <v>1065</v>
      </c>
      <c r="M599" s="30"/>
      <c r="N599" s="19"/>
      <c r="O599" s="19"/>
      <c r="P599" s="19"/>
      <c r="Q599" s="19"/>
      <c r="R599" s="19"/>
    </row>
    <row r="600" spans="1:18" s="4" customFormat="1" ht="82.5" customHeight="1" x14ac:dyDescent="0.25">
      <c r="A600" s="10">
        <v>15</v>
      </c>
      <c r="B600" s="55" t="s">
        <v>781</v>
      </c>
      <c r="C600" s="64" t="s">
        <v>18</v>
      </c>
      <c r="D600" s="64" t="s">
        <v>782</v>
      </c>
      <c r="E600" s="81">
        <v>1</v>
      </c>
      <c r="F600" s="64" t="s">
        <v>177</v>
      </c>
      <c r="G600" s="12"/>
      <c r="H600" s="12"/>
      <c r="I600" s="10" t="s">
        <v>12</v>
      </c>
      <c r="J600" s="30" t="s">
        <v>19</v>
      </c>
      <c r="K600" s="57" t="s">
        <v>544</v>
      </c>
      <c r="L600" s="49" t="s">
        <v>1057</v>
      </c>
      <c r="M600" s="30"/>
      <c r="N600" s="19"/>
      <c r="O600" s="19"/>
      <c r="P600" s="19"/>
      <c r="Q600" s="19"/>
      <c r="R600" s="19"/>
    </row>
    <row r="601" spans="1:18" s="4" customFormat="1" ht="82.5" customHeight="1" x14ac:dyDescent="0.25">
      <c r="A601" s="10">
        <v>16</v>
      </c>
      <c r="B601" s="55" t="s">
        <v>813</v>
      </c>
      <c r="C601" s="64" t="s">
        <v>18</v>
      </c>
      <c r="D601" s="64" t="s">
        <v>814</v>
      </c>
      <c r="E601" s="81">
        <v>1</v>
      </c>
      <c r="F601" s="64" t="s">
        <v>177</v>
      </c>
      <c r="G601" s="12"/>
      <c r="H601" s="12">
        <v>900000</v>
      </c>
      <c r="I601" s="10" t="s">
        <v>12</v>
      </c>
      <c r="J601" s="30" t="s">
        <v>49</v>
      </c>
      <c r="K601" s="57" t="s">
        <v>816</v>
      </c>
      <c r="L601" s="102" t="s">
        <v>815</v>
      </c>
      <c r="M601" s="30"/>
      <c r="N601" s="19"/>
      <c r="O601" s="19"/>
      <c r="P601" s="19"/>
      <c r="Q601" s="19"/>
      <c r="R601" s="19"/>
    </row>
    <row r="602" spans="1:18" s="4" customFormat="1" ht="38.25" customHeight="1" x14ac:dyDescent="0.25">
      <c r="A602" s="10">
        <v>17</v>
      </c>
      <c r="B602" s="55" t="s">
        <v>1077</v>
      </c>
      <c r="C602" s="64" t="s">
        <v>18</v>
      </c>
      <c r="D602" s="55" t="s">
        <v>1078</v>
      </c>
      <c r="E602" s="81">
        <v>1</v>
      </c>
      <c r="F602" s="64" t="s">
        <v>177</v>
      </c>
      <c r="G602" s="12"/>
      <c r="H602" s="12">
        <v>1982991</v>
      </c>
      <c r="I602" s="10" t="s">
        <v>12</v>
      </c>
      <c r="J602" s="30" t="s">
        <v>37</v>
      </c>
      <c r="K602" s="57" t="s">
        <v>816</v>
      </c>
      <c r="L602" s="102" t="s">
        <v>1079</v>
      </c>
      <c r="M602" s="30"/>
      <c r="N602" s="19"/>
      <c r="O602" s="19"/>
      <c r="P602" s="19"/>
      <c r="Q602" s="19"/>
      <c r="R602" s="19"/>
    </row>
    <row r="603" spans="1:18" s="4" customFormat="1" ht="54" customHeight="1" x14ac:dyDescent="0.25">
      <c r="A603" s="10">
        <v>18</v>
      </c>
      <c r="B603" s="55" t="s">
        <v>1093</v>
      </c>
      <c r="C603" s="64" t="s">
        <v>43</v>
      </c>
      <c r="D603" s="55" t="s">
        <v>1094</v>
      </c>
      <c r="E603" s="81">
        <v>1</v>
      </c>
      <c r="F603" s="64" t="s">
        <v>177</v>
      </c>
      <c r="G603" s="12"/>
      <c r="H603" s="12">
        <v>1173050342</v>
      </c>
      <c r="I603" s="10" t="s">
        <v>12</v>
      </c>
      <c r="J603" s="30" t="s">
        <v>19</v>
      </c>
      <c r="K603" s="57" t="s">
        <v>816</v>
      </c>
      <c r="L603" s="102" t="s">
        <v>1095</v>
      </c>
      <c r="M603" s="30"/>
      <c r="N603" s="19"/>
      <c r="O603" s="19"/>
      <c r="P603" s="19"/>
      <c r="Q603" s="19"/>
      <c r="R603" s="19"/>
    </row>
    <row r="604" spans="1:18" s="4" customFormat="1" ht="47.25" customHeight="1" x14ac:dyDescent="0.25">
      <c r="A604" s="10">
        <v>19</v>
      </c>
      <c r="B604" s="55" t="s">
        <v>1152</v>
      </c>
      <c r="C604" s="64" t="s">
        <v>43</v>
      </c>
      <c r="D604" s="55" t="s">
        <v>1153</v>
      </c>
      <c r="E604" s="81">
        <v>1</v>
      </c>
      <c r="F604" s="64" t="s">
        <v>177</v>
      </c>
      <c r="G604" s="12"/>
      <c r="H604" s="12">
        <v>11775806</v>
      </c>
      <c r="I604" s="10" t="s">
        <v>12</v>
      </c>
      <c r="J604" s="30" t="s">
        <v>16</v>
      </c>
      <c r="K604" s="57" t="s">
        <v>1112</v>
      </c>
      <c r="L604" s="102" t="s">
        <v>1151</v>
      </c>
      <c r="M604" s="30"/>
      <c r="N604" s="19"/>
      <c r="O604" s="19"/>
      <c r="P604" s="19"/>
      <c r="Q604" s="19"/>
      <c r="R604" s="19"/>
    </row>
    <row r="605" spans="1:18" s="4" customFormat="1" ht="47.25" customHeight="1" x14ac:dyDescent="0.25">
      <c r="A605" s="10">
        <v>20</v>
      </c>
      <c r="B605" s="55" t="s">
        <v>1524</v>
      </c>
      <c r="C605" s="64" t="s">
        <v>18</v>
      </c>
      <c r="D605" s="55" t="s">
        <v>1525</v>
      </c>
      <c r="E605" s="81">
        <v>1</v>
      </c>
      <c r="F605" s="64" t="s">
        <v>177</v>
      </c>
      <c r="G605" s="12"/>
      <c r="H605" s="12">
        <v>8210000</v>
      </c>
      <c r="I605" s="10" t="s">
        <v>12</v>
      </c>
      <c r="J605" s="30" t="s">
        <v>37</v>
      </c>
      <c r="K605" s="57" t="s">
        <v>1112</v>
      </c>
      <c r="L605" s="102" t="s">
        <v>1523</v>
      </c>
      <c r="M605" s="30"/>
      <c r="N605" s="19"/>
      <c r="O605" s="19"/>
      <c r="P605" s="19"/>
      <c r="Q605" s="19"/>
      <c r="R605" s="19"/>
    </row>
    <row r="606" spans="1:18" s="1" customFormat="1" ht="16.5" customHeight="1" x14ac:dyDescent="0.25">
      <c r="A606" s="141" t="s">
        <v>9</v>
      </c>
      <c r="B606" s="147"/>
      <c r="C606" s="147"/>
      <c r="D606" s="147"/>
      <c r="E606" s="147"/>
      <c r="F606" s="147"/>
      <c r="G606" s="143"/>
      <c r="H606" s="16">
        <f>SUM(H586:H605)</f>
        <v>1274263329.76</v>
      </c>
      <c r="I606" s="75"/>
      <c r="J606" s="75"/>
      <c r="K606" s="75"/>
      <c r="L606" s="75"/>
      <c r="M606" s="94"/>
      <c r="N606" s="134"/>
      <c r="O606" s="134"/>
      <c r="P606" s="134"/>
      <c r="Q606" s="134"/>
      <c r="R606" s="134"/>
    </row>
    <row r="607" spans="1:18" ht="15.75" customHeight="1" x14ac:dyDescent="0.25">
      <c r="A607" s="144" t="s">
        <v>20</v>
      </c>
      <c r="B607" s="145"/>
      <c r="C607" s="145"/>
      <c r="D607" s="145"/>
      <c r="E607" s="145"/>
      <c r="F607" s="145"/>
      <c r="G607" s="145"/>
      <c r="H607" s="145"/>
      <c r="I607" s="145"/>
      <c r="J607" s="145"/>
      <c r="K607" s="145"/>
      <c r="L607" s="146"/>
      <c r="M607" s="85"/>
    </row>
    <row r="608" spans="1:18" ht="31.5" customHeight="1" x14ac:dyDescent="0.25">
      <c r="A608" s="10">
        <v>1</v>
      </c>
      <c r="B608" s="12" t="s">
        <v>22</v>
      </c>
      <c r="C608" s="10" t="s">
        <v>18</v>
      </c>
      <c r="D608" s="12" t="s">
        <v>23</v>
      </c>
      <c r="E608" s="12">
        <v>1</v>
      </c>
      <c r="F608" s="12" t="s">
        <v>17</v>
      </c>
      <c r="G608" s="9"/>
      <c r="H608" s="9">
        <v>1224000</v>
      </c>
      <c r="I608" s="10" t="s">
        <v>12</v>
      </c>
      <c r="J608" s="30" t="s">
        <v>16</v>
      </c>
      <c r="K608" s="24" t="s">
        <v>100</v>
      </c>
      <c r="L608" s="49" t="s">
        <v>46</v>
      </c>
    </row>
    <row r="609" spans="1:18" ht="58.5" customHeight="1" x14ac:dyDescent="0.25">
      <c r="A609" s="10">
        <v>2</v>
      </c>
      <c r="B609" s="10" t="s">
        <v>29</v>
      </c>
      <c r="C609" s="10" t="s">
        <v>18</v>
      </c>
      <c r="D609" s="10" t="s">
        <v>30</v>
      </c>
      <c r="E609" s="12">
        <v>1</v>
      </c>
      <c r="F609" s="12" t="s">
        <v>17</v>
      </c>
      <c r="G609" s="133"/>
      <c r="H609" s="9">
        <v>125688</v>
      </c>
      <c r="I609" s="10" t="s">
        <v>12</v>
      </c>
      <c r="J609" s="30" t="s">
        <v>16</v>
      </c>
      <c r="K609" s="24" t="s">
        <v>100</v>
      </c>
      <c r="L609" s="30" t="s">
        <v>35</v>
      </c>
    </row>
    <row r="610" spans="1:18" ht="65.25" customHeight="1" x14ac:dyDescent="0.25">
      <c r="A610" s="10">
        <v>3</v>
      </c>
      <c r="B610" s="10" t="s">
        <v>32</v>
      </c>
      <c r="C610" s="10" t="s">
        <v>18</v>
      </c>
      <c r="D610" s="10" t="s">
        <v>30</v>
      </c>
      <c r="E610" s="12">
        <v>1</v>
      </c>
      <c r="F610" s="12" t="s">
        <v>17</v>
      </c>
      <c r="G610" s="133"/>
      <c r="H610" s="9">
        <v>125688</v>
      </c>
      <c r="I610" s="10" t="s">
        <v>12</v>
      </c>
      <c r="J610" s="30" t="s">
        <v>16</v>
      </c>
      <c r="K610" s="24" t="s">
        <v>100</v>
      </c>
      <c r="L610" s="30" t="s">
        <v>35</v>
      </c>
    </row>
    <row r="611" spans="1:18" ht="95.25" customHeight="1" x14ac:dyDescent="0.25">
      <c r="A611" s="10">
        <v>4</v>
      </c>
      <c r="B611" s="10" t="s">
        <v>33</v>
      </c>
      <c r="C611" s="10" t="s">
        <v>18</v>
      </c>
      <c r="D611" s="10" t="s">
        <v>31</v>
      </c>
      <c r="E611" s="12">
        <v>1</v>
      </c>
      <c r="F611" s="12" t="s">
        <v>17</v>
      </c>
      <c r="G611" s="133"/>
      <c r="H611" s="9">
        <v>1897248</v>
      </c>
      <c r="I611" s="10" t="s">
        <v>12</v>
      </c>
      <c r="J611" s="30" t="s">
        <v>16</v>
      </c>
      <c r="K611" s="24" t="s">
        <v>100</v>
      </c>
      <c r="L611" s="30" t="s">
        <v>228</v>
      </c>
    </row>
    <row r="612" spans="1:18" ht="98.25" customHeight="1" x14ac:dyDescent="0.25">
      <c r="A612" s="10">
        <v>5</v>
      </c>
      <c r="B612" s="10" t="s">
        <v>34</v>
      </c>
      <c r="C612" s="10" t="s">
        <v>18</v>
      </c>
      <c r="D612" s="10" t="s">
        <v>31</v>
      </c>
      <c r="E612" s="12">
        <v>1</v>
      </c>
      <c r="F612" s="12" t="s">
        <v>17</v>
      </c>
      <c r="G612" s="9"/>
      <c r="H612" s="9">
        <v>1897248</v>
      </c>
      <c r="I612" s="10" t="s">
        <v>12</v>
      </c>
      <c r="J612" s="30" t="s">
        <v>16</v>
      </c>
      <c r="K612" s="24" t="s">
        <v>100</v>
      </c>
      <c r="L612" s="30" t="s">
        <v>228</v>
      </c>
    </row>
    <row r="613" spans="1:18" ht="51.75" customHeight="1" x14ac:dyDescent="0.25">
      <c r="A613" s="10">
        <v>6</v>
      </c>
      <c r="B613" s="10" t="s">
        <v>36</v>
      </c>
      <c r="C613" s="10" t="s">
        <v>18</v>
      </c>
      <c r="D613" s="10" t="s">
        <v>54</v>
      </c>
      <c r="E613" s="12">
        <v>1</v>
      </c>
      <c r="F613" s="12" t="s">
        <v>17</v>
      </c>
      <c r="G613" s="9"/>
      <c r="H613" s="9">
        <v>9898796</v>
      </c>
      <c r="I613" s="10" t="s">
        <v>12</v>
      </c>
      <c r="J613" s="30" t="s">
        <v>37</v>
      </c>
      <c r="K613" s="57">
        <v>42736</v>
      </c>
      <c r="L613" s="30" t="s">
        <v>56</v>
      </c>
    </row>
    <row r="614" spans="1:18" ht="51.75" customHeight="1" x14ac:dyDescent="0.25">
      <c r="A614" s="10">
        <v>7</v>
      </c>
      <c r="B614" s="10" t="s">
        <v>38</v>
      </c>
      <c r="C614" s="12" t="s">
        <v>204</v>
      </c>
      <c r="D614" s="10" t="s">
        <v>55</v>
      </c>
      <c r="E614" s="12">
        <v>1</v>
      </c>
      <c r="F614" s="12" t="s">
        <v>17</v>
      </c>
      <c r="G614" s="9"/>
      <c r="H614" s="9">
        <v>3343200</v>
      </c>
      <c r="I614" s="10" t="s">
        <v>12</v>
      </c>
      <c r="J614" s="30" t="s">
        <v>71</v>
      </c>
      <c r="K614" s="24" t="s">
        <v>100</v>
      </c>
      <c r="L614" s="30" t="s">
        <v>39</v>
      </c>
      <c r="M614" s="54"/>
    </row>
    <row r="615" spans="1:18" ht="44.25" customHeight="1" x14ac:dyDescent="0.25">
      <c r="A615" s="10">
        <v>8</v>
      </c>
      <c r="B615" s="10" t="s">
        <v>40</v>
      </c>
      <c r="C615" s="10" t="s">
        <v>203</v>
      </c>
      <c r="D615" s="55" t="s">
        <v>41</v>
      </c>
      <c r="E615" s="12">
        <v>1</v>
      </c>
      <c r="F615" s="12" t="s">
        <v>17</v>
      </c>
      <c r="G615" s="9"/>
      <c r="H615" s="9">
        <v>1677650.89</v>
      </c>
      <c r="I615" s="10" t="s">
        <v>12</v>
      </c>
      <c r="J615" s="59" t="s">
        <v>66</v>
      </c>
      <c r="K615" s="30" t="s">
        <v>206</v>
      </c>
      <c r="L615" s="30" t="s">
        <v>249</v>
      </c>
      <c r="M615" s="54"/>
    </row>
    <row r="616" spans="1:18" ht="146.25" customHeight="1" x14ac:dyDescent="0.25">
      <c r="A616" s="10">
        <v>9</v>
      </c>
      <c r="B616" s="12" t="s">
        <v>47</v>
      </c>
      <c r="C616" s="12" t="s">
        <v>201</v>
      </c>
      <c r="D616" s="12" t="s">
        <v>48</v>
      </c>
      <c r="E616" s="12">
        <v>1</v>
      </c>
      <c r="F616" s="12" t="s">
        <v>17</v>
      </c>
      <c r="G616" s="9"/>
      <c r="H616" s="9">
        <v>23460000</v>
      </c>
      <c r="I616" s="10" t="s">
        <v>12</v>
      </c>
      <c r="J616" s="30" t="s">
        <v>49</v>
      </c>
      <c r="K616" s="24" t="s">
        <v>100</v>
      </c>
      <c r="L616" s="30" t="s">
        <v>51</v>
      </c>
      <c r="M616" s="54"/>
    </row>
    <row r="617" spans="1:18" ht="207" customHeight="1" x14ac:dyDescent="0.25">
      <c r="A617" s="10">
        <v>10</v>
      </c>
      <c r="B617" s="55" t="s">
        <v>50</v>
      </c>
      <c r="C617" s="12" t="s">
        <v>201</v>
      </c>
      <c r="D617" s="55" t="s">
        <v>808</v>
      </c>
      <c r="E617" s="12">
        <v>1</v>
      </c>
      <c r="F617" s="12" t="s">
        <v>17</v>
      </c>
      <c r="G617" s="9"/>
      <c r="H617" s="9">
        <v>13248000</v>
      </c>
      <c r="I617" s="10" t="s">
        <v>12</v>
      </c>
      <c r="J617" s="30" t="s">
        <v>49</v>
      </c>
      <c r="K617" s="24" t="s">
        <v>100</v>
      </c>
      <c r="L617" s="30" t="s">
        <v>807</v>
      </c>
      <c r="M617" s="54"/>
    </row>
    <row r="618" spans="1:18" s="7" customFormat="1" ht="121.5" customHeight="1" x14ac:dyDescent="0.25">
      <c r="A618" s="10">
        <v>11</v>
      </c>
      <c r="B618" s="56" t="s">
        <v>53</v>
      </c>
      <c r="C618" s="10" t="s">
        <v>545</v>
      </c>
      <c r="D618" s="55" t="s">
        <v>52</v>
      </c>
      <c r="E618" s="12">
        <v>1</v>
      </c>
      <c r="F618" s="12" t="s">
        <v>17</v>
      </c>
      <c r="G618" s="9"/>
      <c r="H618" s="9">
        <v>20095994.760000002</v>
      </c>
      <c r="I618" s="10" t="s">
        <v>12</v>
      </c>
      <c r="J618" s="30" t="s">
        <v>49</v>
      </c>
      <c r="K618" s="24" t="s">
        <v>100</v>
      </c>
      <c r="L618" s="30" t="s">
        <v>783</v>
      </c>
      <c r="M618" s="54"/>
      <c r="N618" s="138"/>
      <c r="O618" s="138"/>
      <c r="P618" s="138"/>
      <c r="Q618" s="138"/>
      <c r="R618" s="138"/>
    </row>
    <row r="619" spans="1:18" ht="51.75" customHeight="1" x14ac:dyDescent="0.25">
      <c r="A619" s="10">
        <v>12</v>
      </c>
      <c r="B619" s="10" t="s">
        <v>36</v>
      </c>
      <c r="C619" s="10" t="s">
        <v>197</v>
      </c>
      <c r="D619" s="10" t="s">
        <v>54</v>
      </c>
      <c r="E619" s="12">
        <v>1</v>
      </c>
      <c r="F619" s="12" t="s">
        <v>17</v>
      </c>
      <c r="G619" s="9"/>
      <c r="H619" s="9">
        <v>1440000</v>
      </c>
      <c r="I619" s="10" t="s">
        <v>12</v>
      </c>
      <c r="J619" s="30" t="s">
        <v>37</v>
      </c>
      <c r="K619" s="30" t="s">
        <v>206</v>
      </c>
      <c r="L619" s="30" t="s">
        <v>57</v>
      </c>
    </row>
    <row r="620" spans="1:18" ht="51.75" customHeight="1" x14ac:dyDescent="0.25">
      <c r="A620" s="10">
        <v>13</v>
      </c>
      <c r="B620" s="10" t="s">
        <v>64</v>
      </c>
      <c r="C620" s="10" t="s">
        <v>43</v>
      </c>
      <c r="D620" s="10" t="s">
        <v>65</v>
      </c>
      <c r="E620" s="12">
        <v>1</v>
      </c>
      <c r="F620" s="12" t="s">
        <v>17</v>
      </c>
      <c r="G620" s="9"/>
      <c r="H620" s="9">
        <v>9840000</v>
      </c>
      <c r="I620" s="10" t="s">
        <v>12</v>
      </c>
      <c r="J620" s="30" t="s">
        <v>66</v>
      </c>
      <c r="K620" s="30" t="s">
        <v>206</v>
      </c>
      <c r="L620" s="30" t="s">
        <v>67</v>
      </c>
    </row>
    <row r="621" spans="1:18" ht="55.5" customHeight="1" x14ac:dyDescent="0.25">
      <c r="A621" s="10">
        <v>14</v>
      </c>
      <c r="B621" s="10" t="s">
        <v>68</v>
      </c>
      <c r="C621" s="10" t="s">
        <v>43</v>
      </c>
      <c r="D621" s="10" t="s">
        <v>69</v>
      </c>
      <c r="E621" s="12">
        <v>1</v>
      </c>
      <c r="F621" s="12" t="s">
        <v>17</v>
      </c>
      <c r="G621" s="9"/>
      <c r="H621" s="9">
        <v>3058900</v>
      </c>
      <c r="I621" s="10" t="s">
        <v>12</v>
      </c>
      <c r="J621" s="30" t="s">
        <v>66</v>
      </c>
      <c r="K621" s="30" t="s">
        <v>206</v>
      </c>
      <c r="L621" s="30" t="s">
        <v>67</v>
      </c>
    </row>
    <row r="622" spans="1:18" ht="51.75" customHeight="1" x14ac:dyDescent="0.25">
      <c r="A622" s="10">
        <v>15</v>
      </c>
      <c r="B622" s="10" t="s">
        <v>58</v>
      </c>
      <c r="C622" s="10" t="s">
        <v>18</v>
      </c>
      <c r="D622" s="10" t="s">
        <v>70</v>
      </c>
      <c r="E622" s="12">
        <v>1</v>
      </c>
      <c r="F622" s="12" t="s">
        <v>17</v>
      </c>
      <c r="G622" s="9"/>
      <c r="H622" s="9">
        <v>216000</v>
      </c>
      <c r="I622" s="10" t="s">
        <v>12</v>
      </c>
      <c r="J622" s="30" t="s">
        <v>16</v>
      </c>
      <c r="K622" s="24" t="s">
        <v>100</v>
      </c>
      <c r="L622" s="30" t="s">
        <v>59</v>
      </c>
    </row>
    <row r="623" spans="1:18" ht="47.25" customHeight="1" x14ac:dyDescent="0.25">
      <c r="A623" s="10">
        <v>16</v>
      </c>
      <c r="B623" s="10" t="s">
        <v>60</v>
      </c>
      <c r="C623" s="10" t="s">
        <v>18</v>
      </c>
      <c r="D623" s="10" t="s">
        <v>61</v>
      </c>
      <c r="E623" s="12">
        <v>1</v>
      </c>
      <c r="F623" s="12" t="s">
        <v>17</v>
      </c>
      <c r="G623" s="9"/>
      <c r="H623" s="9">
        <v>4225000</v>
      </c>
      <c r="I623" s="10" t="s">
        <v>12</v>
      </c>
      <c r="J623" s="30" t="s">
        <v>21</v>
      </c>
      <c r="K623" s="30" t="s">
        <v>206</v>
      </c>
      <c r="L623" s="30" t="s">
        <v>192</v>
      </c>
    </row>
    <row r="624" spans="1:18" ht="49.5" customHeight="1" x14ac:dyDescent="0.25">
      <c r="A624" s="10">
        <v>17</v>
      </c>
      <c r="B624" s="10" t="s">
        <v>63</v>
      </c>
      <c r="C624" s="10" t="s">
        <v>18</v>
      </c>
      <c r="D624" s="10" t="s">
        <v>61</v>
      </c>
      <c r="E624" s="12">
        <v>1</v>
      </c>
      <c r="F624" s="12" t="s">
        <v>17</v>
      </c>
      <c r="G624" s="9"/>
      <c r="H624" s="9">
        <v>1214276</v>
      </c>
      <c r="I624" s="10" t="s">
        <v>12</v>
      </c>
      <c r="J624" s="30" t="s">
        <v>21</v>
      </c>
      <c r="K624" s="30" t="s">
        <v>206</v>
      </c>
      <c r="L624" s="30" t="s">
        <v>62</v>
      </c>
    </row>
    <row r="625" spans="1:12" ht="42" customHeight="1" x14ac:dyDescent="0.25">
      <c r="A625" s="10">
        <v>18</v>
      </c>
      <c r="B625" s="60" t="s">
        <v>72</v>
      </c>
      <c r="C625" s="58" t="s">
        <v>201</v>
      </c>
      <c r="D625" s="60" t="s">
        <v>81</v>
      </c>
      <c r="E625" s="58">
        <v>1</v>
      </c>
      <c r="F625" s="58" t="s">
        <v>17</v>
      </c>
      <c r="G625" s="61"/>
      <c r="H625" s="61">
        <v>1004571.43</v>
      </c>
      <c r="I625" s="62" t="s">
        <v>12</v>
      </c>
      <c r="J625" s="30" t="s">
        <v>21</v>
      </c>
      <c r="K625" s="30" t="s">
        <v>206</v>
      </c>
      <c r="L625" s="30" t="s">
        <v>90</v>
      </c>
    </row>
    <row r="626" spans="1:12" ht="70.5" customHeight="1" x14ac:dyDescent="0.25">
      <c r="A626" s="10">
        <v>19</v>
      </c>
      <c r="B626" s="60" t="s">
        <v>73</v>
      </c>
      <c r="C626" s="58" t="s">
        <v>201</v>
      </c>
      <c r="D626" s="60" t="s">
        <v>82</v>
      </c>
      <c r="E626" s="58">
        <v>1</v>
      </c>
      <c r="F626" s="58" t="s">
        <v>17</v>
      </c>
      <c r="G626" s="61"/>
      <c r="H626" s="61">
        <v>5999592</v>
      </c>
      <c r="I626" s="62" t="s">
        <v>12</v>
      </c>
      <c r="J626" s="30" t="s">
        <v>21</v>
      </c>
      <c r="K626" s="30" t="s">
        <v>206</v>
      </c>
      <c r="L626" s="30" t="s">
        <v>90</v>
      </c>
    </row>
    <row r="627" spans="1:12" ht="77.25" customHeight="1" x14ac:dyDescent="0.25">
      <c r="A627" s="10">
        <v>20</v>
      </c>
      <c r="B627" s="60" t="s">
        <v>74</v>
      </c>
      <c r="C627" s="58" t="s">
        <v>201</v>
      </c>
      <c r="D627" s="60" t="s">
        <v>83</v>
      </c>
      <c r="E627" s="58">
        <v>1</v>
      </c>
      <c r="F627" s="58" t="s">
        <v>17</v>
      </c>
      <c r="G627" s="61"/>
      <c r="H627" s="61">
        <v>1692000</v>
      </c>
      <c r="I627" s="62" t="s">
        <v>12</v>
      </c>
      <c r="J627" s="30" t="s">
        <v>21</v>
      </c>
      <c r="K627" s="30" t="s">
        <v>206</v>
      </c>
      <c r="L627" s="30" t="s">
        <v>90</v>
      </c>
    </row>
    <row r="628" spans="1:12" ht="57.75" customHeight="1" x14ac:dyDescent="0.25">
      <c r="A628" s="10">
        <v>21</v>
      </c>
      <c r="B628" s="60" t="s">
        <v>188</v>
      </c>
      <c r="C628" s="58" t="s">
        <v>201</v>
      </c>
      <c r="D628" s="60" t="s">
        <v>189</v>
      </c>
      <c r="E628" s="58">
        <v>1</v>
      </c>
      <c r="F628" s="58" t="s">
        <v>17</v>
      </c>
      <c r="G628" s="61"/>
      <c r="H628" s="61">
        <v>77400</v>
      </c>
      <c r="I628" s="62" t="s">
        <v>12</v>
      </c>
      <c r="J628" s="30" t="s">
        <v>21</v>
      </c>
      <c r="K628" s="30" t="s">
        <v>206</v>
      </c>
      <c r="L628" s="30" t="s">
        <v>193</v>
      </c>
    </row>
    <row r="629" spans="1:12" ht="43.5" customHeight="1" x14ac:dyDescent="0.25">
      <c r="A629" s="10">
        <v>22</v>
      </c>
      <c r="B629" s="60" t="s">
        <v>75</v>
      </c>
      <c r="C629" s="58" t="s">
        <v>202</v>
      </c>
      <c r="D629" s="60" t="s">
        <v>84</v>
      </c>
      <c r="E629" s="58">
        <v>1</v>
      </c>
      <c r="F629" s="58" t="s">
        <v>17</v>
      </c>
      <c r="G629" s="61"/>
      <c r="H629" s="61">
        <v>689142.86</v>
      </c>
      <c r="I629" s="62" t="s">
        <v>12</v>
      </c>
      <c r="J629" s="30" t="s">
        <v>21</v>
      </c>
      <c r="K629" s="30" t="s">
        <v>206</v>
      </c>
      <c r="L629" s="30" t="s">
        <v>90</v>
      </c>
    </row>
    <row r="630" spans="1:12" ht="44.25" customHeight="1" x14ac:dyDescent="0.25">
      <c r="A630" s="10">
        <v>23</v>
      </c>
      <c r="B630" s="60" t="s">
        <v>76</v>
      </c>
      <c r="C630" s="58" t="s">
        <v>202</v>
      </c>
      <c r="D630" s="60" t="s">
        <v>85</v>
      </c>
      <c r="E630" s="58">
        <v>1</v>
      </c>
      <c r="F630" s="58" t="s">
        <v>17</v>
      </c>
      <c r="G630" s="61"/>
      <c r="H630" s="61">
        <v>1028571.43</v>
      </c>
      <c r="I630" s="62" t="s">
        <v>12</v>
      </c>
      <c r="J630" s="30" t="s">
        <v>21</v>
      </c>
      <c r="K630" s="30" t="s">
        <v>206</v>
      </c>
      <c r="L630" s="30" t="s">
        <v>90</v>
      </c>
    </row>
    <row r="631" spans="1:12" ht="42.75" customHeight="1" x14ac:dyDescent="0.25">
      <c r="A631" s="10">
        <v>24</v>
      </c>
      <c r="B631" s="60" t="s">
        <v>77</v>
      </c>
      <c r="C631" s="58" t="s">
        <v>202</v>
      </c>
      <c r="D631" s="60" t="s">
        <v>86</v>
      </c>
      <c r="E631" s="58">
        <v>1</v>
      </c>
      <c r="F631" s="58" t="s">
        <v>17</v>
      </c>
      <c r="G631" s="61"/>
      <c r="H631" s="61">
        <v>3154285.71</v>
      </c>
      <c r="I631" s="62" t="s">
        <v>12</v>
      </c>
      <c r="J631" s="30" t="s">
        <v>21</v>
      </c>
      <c r="K631" s="30" t="s">
        <v>206</v>
      </c>
      <c r="L631" s="30" t="s">
        <v>90</v>
      </c>
    </row>
    <row r="632" spans="1:12" ht="69" customHeight="1" x14ac:dyDescent="0.25">
      <c r="A632" s="10">
        <v>25</v>
      </c>
      <c r="B632" s="60" t="s">
        <v>78</v>
      </c>
      <c r="C632" s="58" t="s">
        <v>202</v>
      </c>
      <c r="D632" s="60" t="s">
        <v>87</v>
      </c>
      <c r="E632" s="58">
        <v>1</v>
      </c>
      <c r="F632" s="58" t="s">
        <v>17</v>
      </c>
      <c r="G632" s="61"/>
      <c r="H632" s="61">
        <v>10779990</v>
      </c>
      <c r="I632" s="62" t="s">
        <v>12</v>
      </c>
      <c r="J632" s="30" t="s">
        <v>21</v>
      </c>
      <c r="K632" s="30" t="s">
        <v>206</v>
      </c>
      <c r="L632" s="30" t="s">
        <v>90</v>
      </c>
    </row>
    <row r="633" spans="1:12" ht="69.75" customHeight="1" x14ac:dyDescent="0.25">
      <c r="A633" s="10">
        <v>26</v>
      </c>
      <c r="B633" s="60" t="s">
        <v>79</v>
      </c>
      <c r="C633" s="58" t="s">
        <v>201</v>
      </c>
      <c r="D633" s="60" t="s">
        <v>88</v>
      </c>
      <c r="E633" s="58">
        <v>1</v>
      </c>
      <c r="F633" s="58" t="s">
        <v>17</v>
      </c>
      <c r="G633" s="61"/>
      <c r="H633" s="61">
        <v>21960019.199999999</v>
      </c>
      <c r="I633" s="62" t="s">
        <v>12</v>
      </c>
      <c r="J633" s="30" t="s">
        <v>21</v>
      </c>
      <c r="K633" s="30" t="s">
        <v>206</v>
      </c>
      <c r="L633" s="30" t="s">
        <v>90</v>
      </c>
    </row>
    <row r="634" spans="1:12" ht="88.5" customHeight="1" x14ac:dyDescent="0.25">
      <c r="A634" s="10">
        <v>27</v>
      </c>
      <c r="B634" s="60" t="s">
        <v>80</v>
      </c>
      <c r="C634" s="58" t="s">
        <v>201</v>
      </c>
      <c r="D634" s="60" t="s">
        <v>89</v>
      </c>
      <c r="E634" s="58">
        <v>1</v>
      </c>
      <c r="F634" s="58" t="s">
        <v>17</v>
      </c>
      <c r="G634" s="61"/>
      <c r="H634" s="61">
        <v>2918400</v>
      </c>
      <c r="I634" s="62" t="s">
        <v>12</v>
      </c>
      <c r="J634" s="30" t="s">
        <v>21</v>
      </c>
      <c r="K634" s="30" t="s">
        <v>206</v>
      </c>
      <c r="L634" s="30" t="s">
        <v>90</v>
      </c>
    </row>
    <row r="635" spans="1:12" ht="49.5" customHeight="1" x14ac:dyDescent="0.25">
      <c r="A635" s="10">
        <v>28</v>
      </c>
      <c r="B635" s="5" t="s">
        <v>116</v>
      </c>
      <c r="C635" s="64" t="s">
        <v>18</v>
      </c>
      <c r="D635" s="64" t="s">
        <v>117</v>
      </c>
      <c r="E635" s="58">
        <v>1</v>
      </c>
      <c r="F635" s="58" t="s">
        <v>17</v>
      </c>
      <c r="G635" s="61"/>
      <c r="H635" s="78">
        <v>657690.43999999994</v>
      </c>
      <c r="I635" s="62" t="s">
        <v>12</v>
      </c>
      <c r="J635" s="30" t="s">
        <v>99</v>
      </c>
      <c r="K635" s="24" t="s">
        <v>100</v>
      </c>
      <c r="L635" s="68" t="s">
        <v>102</v>
      </c>
    </row>
    <row r="636" spans="1:12" ht="56.25" customHeight="1" x14ac:dyDescent="0.25">
      <c r="A636" s="10">
        <v>29</v>
      </c>
      <c r="B636" s="64" t="s">
        <v>116</v>
      </c>
      <c r="C636" s="64" t="s">
        <v>18</v>
      </c>
      <c r="D636" s="64" t="s">
        <v>118</v>
      </c>
      <c r="E636" s="58">
        <v>1</v>
      </c>
      <c r="F636" s="58" t="s">
        <v>17</v>
      </c>
      <c r="G636" s="61"/>
      <c r="H636" s="78">
        <v>6630000</v>
      </c>
      <c r="I636" s="62" t="s">
        <v>12</v>
      </c>
      <c r="J636" s="30" t="s">
        <v>99</v>
      </c>
      <c r="K636" s="24" t="s">
        <v>101</v>
      </c>
      <c r="L636" s="68" t="s">
        <v>102</v>
      </c>
    </row>
    <row r="637" spans="1:12" ht="64.5" customHeight="1" x14ac:dyDescent="0.25">
      <c r="A637" s="10">
        <v>30</v>
      </c>
      <c r="B637" s="64" t="s">
        <v>119</v>
      </c>
      <c r="C637" s="64" t="s">
        <v>18</v>
      </c>
      <c r="D637" s="64" t="s">
        <v>120</v>
      </c>
      <c r="E637" s="58">
        <v>1</v>
      </c>
      <c r="F637" s="58" t="s">
        <v>17</v>
      </c>
      <c r="G637" s="61"/>
      <c r="H637" s="78">
        <v>1123500</v>
      </c>
      <c r="I637" s="62" t="s">
        <v>12</v>
      </c>
      <c r="J637" s="30" t="s">
        <v>99</v>
      </c>
      <c r="K637" s="24" t="s">
        <v>101</v>
      </c>
      <c r="L637" s="68" t="s">
        <v>102</v>
      </c>
    </row>
    <row r="638" spans="1:12" ht="64.5" customHeight="1" x14ac:dyDescent="0.25">
      <c r="A638" s="10">
        <v>31</v>
      </c>
      <c r="B638" s="64" t="s">
        <v>124</v>
      </c>
      <c r="C638" s="64" t="s">
        <v>18</v>
      </c>
      <c r="D638" s="79" t="s">
        <v>125</v>
      </c>
      <c r="E638" s="58">
        <v>1</v>
      </c>
      <c r="F638" s="58" t="s">
        <v>17</v>
      </c>
      <c r="G638" s="61"/>
      <c r="H638" s="78">
        <v>1192683</v>
      </c>
      <c r="I638" s="62" t="s">
        <v>12</v>
      </c>
      <c r="J638" s="30" t="s">
        <v>126</v>
      </c>
      <c r="K638" s="24" t="s">
        <v>101</v>
      </c>
      <c r="L638" s="68" t="s">
        <v>127</v>
      </c>
    </row>
    <row r="639" spans="1:12" ht="64.5" customHeight="1" x14ac:dyDescent="0.25">
      <c r="A639" s="10">
        <v>32</v>
      </c>
      <c r="B639" s="64" t="s">
        <v>128</v>
      </c>
      <c r="C639" s="64" t="s">
        <v>18</v>
      </c>
      <c r="D639" s="64" t="s">
        <v>129</v>
      </c>
      <c r="E639" s="58">
        <v>1</v>
      </c>
      <c r="F639" s="58" t="s">
        <v>17</v>
      </c>
      <c r="G639" s="61"/>
      <c r="H639" s="78">
        <v>1000000</v>
      </c>
      <c r="I639" s="62" t="s">
        <v>12</v>
      </c>
      <c r="J639" s="30" t="s">
        <v>126</v>
      </c>
      <c r="K639" s="24" t="s">
        <v>101</v>
      </c>
      <c r="L639" s="68" t="s">
        <v>130</v>
      </c>
    </row>
    <row r="640" spans="1:12" ht="31.5" customHeight="1" x14ac:dyDescent="0.25">
      <c r="A640" s="10">
        <v>33</v>
      </c>
      <c r="B640" s="55" t="s">
        <v>131</v>
      </c>
      <c r="C640" s="55" t="s">
        <v>199</v>
      </c>
      <c r="D640" s="64" t="s">
        <v>132</v>
      </c>
      <c r="E640" s="58">
        <v>1</v>
      </c>
      <c r="F640" s="58" t="s">
        <v>17</v>
      </c>
      <c r="G640" s="61"/>
      <c r="H640" s="78">
        <v>30237071.43</v>
      </c>
      <c r="I640" s="62" t="s">
        <v>12</v>
      </c>
      <c r="J640" s="30" t="s">
        <v>21</v>
      </c>
      <c r="K640" s="24" t="s">
        <v>101</v>
      </c>
      <c r="L640" s="68" t="s">
        <v>1101</v>
      </c>
    </row>
    <row r="641" spans="1:13" ht="37.5" customHeight="1" x14ac:dyDescent="0.25">
      <c r="A641" s="10">
        <v>34</v>
      </c>
      <c r="B641" s="55" t="s">
        <v>133</v>
      </c>
      <c r="C641" s="64" t="s">
        <v>18</v>
      </c>
      <c r="D641" s="55" t="s">
        <v>134</v>
      </c>
      <c r="E641" s="58">
        <v>1</v>
      </c>
      <c r="F641" s="58" t="s">
        <v>17</v>
      </c>
      <c r="G641" s="61"/>
      <c r="H641" s="78">
        <v>3810000</v>
      </c>
      <c r="I641" s="62" t="s">
        <v>12</v>
      </c>
      <c r="J641" s="30" t="s">
        <v>21</v>
      </c>
      <c r="K641" s="24" t="s">
        <v>101</v>
      </c>
      <c r="L641" s="68" t="s">
        <v>160</v>
      </c>
    </row>
    <row r="642" spans="1:13" ht="42.75" customHeight="1" x14ac:dyDescent="0.25">
      <c r="A642" s="10">
        <v>35</v>
      </c>
      <c r="B642" s="55" t="s">
        <v>213</v>
      </c>
      <c r="C642" s="64" t="s">
        <v>18</v>
      </c>
      <c r="D642" s="55" t="s">
        <v>214</v>
      </c>
      <c r="E642" s="58">
        <v>1</v>
      </c>
      <c r="F642" s="58" t="s">
        <v>17</v>
      </c>
      <c r="G642" s="61"/>
      <c r="H642" s="78">
        <v>1071112</v>
      </c>
      <c r="I642" s="62" t="s">
        <v>12</v>
      </c>
      <c r="J642" s="30" t="s">
        <v>21</v>
      </c>
      <c r="K642" s="24" t="s">
        <v>101</v>
      </c>
      <c r="L642" s="68" t="s">
        <v>160</v>
      </c>
    </row>
    <row r="643" spans="1:13" ht="44.25" customHeight="1" x14ac:dyDescent="0.25">
      <c r="A643" s="10">
        <v>36</v>
      </c>
      <c r="B643" s="55" t="s">
        <v>135</v>
      </c>
      <c r="C643" s="64" t="s">
        <v>18</v>
      </c>
      <c r="D643" s="55" t="s">
        <v>136</v>
      </c>
      <c r="E643" s="58">
        <v>1</v>
      </c>
      <c r="F643" s="58" t="s">
        <v>17</v>
      </c>
      <c r="G643" s="61"/>
      <c r="H643" s="78"/>
      <c r="I643" s="62" t="s">
        <v>12</v>
      </c>
      <c r="J643" s="30" t="s">
        <v>21</v>
      </c>
      <c r="K643" s="24" t="s">
        <v>101</v>
      </c>
      <c r="L643" s="68" t="s">
        <v>215</v>
      </c>
    </row>
    <row r="644" spans="1:13" ht="43.5" customHeight="1" x14ac:dyDescent="0.25">
      <c r="A644" s="10">
        <v>37</v>
      </c>
      <c r="B644" s="12" t="s">
        <v>137</v>
      </c>
      <c r="C644" s="12" t="s">
        <v>200</v>
      </c>
      <c r="D644" s="12" t="s">
        <v>1120</v>
      </c>
      <c r="E644" s="81">
        <v>1</v>
      </c>
      <c r="F644" s="58" t="s">
        <v>17</v>
      </c>
      <c r="G644" s="82"/>
      <c r="H644" s="12">
        <v>9136800</v>
      </c>
      <c r="I644" s="62" t="s">
        <v>12</v>
      </c>
      <c r="J644" s="30" t="s">
        <v>126</v>
      </c>
      <c r="K644" s="24" t="s">
        <v>101</v>
      </c>
      <c r="L644" s="68" t="s">
        <v>1121</v>
      </c>
    </row>
    <row r="645" spans="1:13" ht="39.75" customHeight="1" x14ac:dyDescent="0.25">
      <c r="A645" s="10">
        <v>38</v>
      </c>
      <c r="B645" s="12" t="s">
        <v>138</v>
      </c>
      <c r="C645" s="12" t="s">
        <v>200</v>
      </c>
      <c r="D645" s="12" t="s">
        <v>1526</v>
      </c>
      <c r="E645" s="81">
        <v>1</v>
      </c>
      <c r="F645" s="58" t="s">
        <v>17</v>
      </c>
      <c r="G645" s="82"/>
      <c r="H645" s="12">
        <v>17244000</v>
      </c>
      <c r="I645" s="62" t="s">
        <v>12</v>
      </c>
      <c r="J645" s="30" t="s">
        <v>126</v>
      </c>
      <c r="K645" s="24" t="s">
        <v>101</v>
      </c>
      <c r="L645" s="68" t="s">
        <v>1532</v>
      </c>
    </row>
    <row r="646" spans="1:13" ht="48" customHeight="1" x14ac:dyDescent="0.25">
      <c r="A646" s="10">
        <v>39</v>
      </c>
      <c r="B646" s="12" t="s">
        <v>139</v>
      </c>
      <c r="C646" s="12" t="s">
        <v>200</v>
      </c>
      <c r="D646" s="12" t="s">
        <v>1187</v>
      </c>
      <c r="E646" s="81">
        <v>1</v>
      </c>
      <c r="F646" s="58" t="s">
        <v>17</v>
      </c>
      <c r="G646" s="82"/>
      <c r="H646" s="12">
        <v>3628746</v>
      </c>
      <c r="I646" s="62" t="s">
        <v>12</v>
      </c>
      <c r="J646" s="30" t="s">
        <v>126</v>
      </c>
      <c r="K646" s="24" t="s">
        <v>101</v>
      </c>
      <c r="L646" s="68" t="s">
        <v>1188</v>
      </c>
    </row>
    <row r="647" spans="1:13" ht="43.5" customHeight="1" x14ac:dyDescent="0.25">
      <c r="A647" s="10">
        <v>40</v>
      </c>
      <c r="B647" s="55" t="s">
        <v>140</v>
      </c>
      <c r="C647" s="12" t="s">
        <v>200</v>
      </c>
      <c r="D647" s="80" t="s">
        <v>803</v>
      </c>
      <c r="E647" s="81">
        <v>1</v>
      </c>
      <c r="F647" s="58" t="s">
        <v>17</v>
      </c>
      <c r="G647" s="82"/>
      <c r="H647" s="12">
        <v>21118875</v>
      </c>
      <c r="I647" s="62" t="s">
        <v>12</v>
      </c>
      <c r="J647" s="30" t="s">
        <v>126</v>
      </c>
      <c r="K647" s="24" t="s">
        <v>101</v>
      </c>
      <c r="L647" s="68" t="s">
        <v>802</v>
      </c>
    </row>
    <row r="648" spans="1:13" ht="88.5" customHeight="1" x14ac:dyDescent="0.25">
      <c r="A648" s="10">
        <v>41</v>
      </c>
      <c r="B648" s="64" t="s">
        <v>266</v>
      </c>
      <c r="C648" s="64" t="s">
        <v>18</v>
      </c>
      <c r="D648" s="64" t="s">
        <v>812</v>
      </c>
      <c r="E648" s="55">
        <v>1</v>
      </c>
      <c r="F648" s="58" t="s">
        <v>17</v>
      </c>
      <c r="G648" s="64"/>
      <c r="H648" s="67">
        <v>2868710.02</v>
      </c>
      <c r="I648" s="62" t="s">
        <v>12</v>
      </c>
      <c r="J648" s="30" t="s">
        <v>126</v>
      </c>
      <c r="K648" s="24" t="s">
        <v>144</v>
      </c>
      <c r="L648" s="68" t="s">
        <v>1066</v>
      </c>
    </row>
    <row r="649" spans="1:13" ht="40.5" customHeight="1" x14ac:dyDescent="0.25">
      <c r="A649" s="10">
        <v>42</v>
      </c>
      <c r="B649" s="64" t="s">
        <v>153</v>
      </c>
      <c r="C649" s="64" t="s">
        <v>162</v>
      </c>
      <c r="D649" s="64" t="s">
        <v>154</v>
      </c>
      <c r="E649" s="64">
        <v>1</v>
      </c>
      <c r="F649" s="55" t="s">
        <v>17</v>
      </c>
      <c r="G649" s="64"/>
      <c r="H649" s="67">
        <v>11126249.999999998</v>
      </c>
      <c r="I649" s="62" t="s">
        <v>12</v>
      </c>
      <c r="J649" s="30" t="s">
        <v>126</v>
      </c>
      <c r="K649" s="24" t="s">
        <v>100</v>
      </c>
      <c r="L649" s="68" t="s">
        <v>161</v>
      </c>
    </row>
    <row r="650" spans="1:13" ht="57" customHeight="1" x14ac:dyDescent="0.25">
      <c r="A650" s="10">
        <v>43</v>
      </c>
      <c r="B650" s="55" t="s">
        <v>155</v>
      </c>
      <c r="C650" s="64" t="s">
        <v>18</v>
      </c>
      <c r="D650" s="55" t="s">
        <v>163</v>
      </c>
      <c r="E650" s="55">
        <v>1</v>
      </c>
      <c r="F650" s="55" t="s">
        <v>17</v>
      </c>
      <c r="G650" s="64"/>
      <c r="H650" s="67">
        <v>616240</v>
      </c>
      <c r="I650" s="62" t="s">
        <v>12</v>
      </c>
      <c r="J650" s="30" t="s">
        <v>126</v>
      </c>
      <c r="K650" s="24" t="s">
        <v>144</v>
      </c>
      <c r="L650" s="68" t="s">
        <v>161</v>
      </c>
    </row>
    <row r="651" spans="1:13" ht="64.5" customHeight="1" x14ac:dyDescent="0.25">
      <c r="A651" s="10">
        <v>44</v>
      </c>
      <c r="B651" s="55" t="s">
        <v>156</v>
      </c>
      <c r="C651" s="64" t="s">
        <v>18</v>
      </c>
      <c r="D651" s="64" t="s">
        <v>159</v>
      </c>
      <c r="E651" s="55">
        <v>1</v>
      </c>
      <c r="F651" s="55" t="s">
        <v>17</v>
      </c>
      <c r="G651" s="64"/>
      <c r="H651" s="83">
        <v>10780830</v>
      </c>
      <c r="I651" s="62" t="s">
        <v>12</v>
      </c>
      <c r="J651" s="30" t="s">
        <v>126</v>
      </c>
      <c r="K651" s="57">
        <v>42826</v>
      </c>
      <c r="L651" s="68" t="s">
        <v>161</v>
      </c>
    </row>
    <row r="652" spans="1:13" ht="107.25" customHeight="1" x14ac:dyDescent="0.25">
      <c r="A652" s="10">
        <v>45</v>
      </c>
      <c r="B652" s="55" t="s">
        <v>157</v>
      </c>
      <c r="C652" s="64" t="s">
        <v>43</v>
      </c>
      <c r="D652" s="64" t="s">
        <v>278</v>
      </c>
      <c r="E652" s="55">
        <v>1</v>
      </c>
      <c r="F652" s="55" t="s">
        <v>17</v>
      </c>
      <c r="G652" s="64"/>
      <c r="H652" s="83">
        <v>79115863.409999996</v>
      </c>
      <c r="I652" s="62" t="s">
        <v>12</v>
      </c>
      <c r="J652" s="30" t="s">
        <v>126</v>
      </c>
      <c r="K652" s="24" t="s">
        <v>279</v>
      </c>
      <c r="L652" s="68" t="s">
        <v>280</v>
      </c>
    </row>
    <row r="653" spans="1:13" ht="69" customHeight="1" x14ac:dyDescent="0.25">
      <c r="A653" s="10">
        <v>46</v>
      </c>
      <c r="B653" s="13" t="s">
        <v>165</v>
      </c>
      <c r="C653" s="10" t="s">
        <v>198</v>
      </c>
      <c r="D653" s="12" t="s">
        <v>166</v>
      </c>
      <c r="E653" s="87">
        <v>1</v>
      </c>
      <c r="F653" s="55" t="s">
        <v>17</v>
      </c>
      <c r="G653" s="12"/>
      <c r="H653" s="12">
        <v>302292</v>
      </c>
      <c r="I653" s="62" t="s">
        <v>12</v>
      </c>
      <c r="J653" s="30" t="s">
        <v>16</v>
      </c>
      <c r="K653" s="24" t="s">
        <v>101</v>
      </c>
      <c r="L653" s="68" t="s">
        <v>164</v>
      </c>
      <c r="M653" s="68"/>
    </row>
    <row r="654" spans="1:13" ht="69" customHeight="1" x14ac:dyDescent="0.25">
      <c r="A654" s="10">
        <v>47</v>
      </c>
      <c r="B654" s="13" t="s">
        <v>227</v>
      </c>
      <c r="C654" s="10" t="s">
        <v>198</v>
      </c>
      <c r="D654" s="12" t="s">
        <v>166</v>
      </c>
      <c r="E654" s="87">
        <v>1</v>
      </c>
      <c r="F654" s="55" t="s">
        <v>17</v>
      </c>
      <c r="G654" s="12"/>
      <c r="H654" s="12">
        <v>302292</v>
      </c>
      <c r="I654" s="62" t="s">
        <v>12</v>
      </c>
      <c r="J654" s="30" t="s">
        <v>16</v>
      </c>
      <c r="K654" s="24" t="s">
        <v>101</v>
      </c>
      <c r="L654" s="68" t="s">
        <v>164</v>
      </c>
      <c r="M654" s="68"/>
    </row>
    <row r="655" spans="1:13" ht="81" customHeight="1" x14ac:dyDescent="0.25">
      <c r="A655" s="10">
        <v>48</v>
      </c>
      <c r="B655" s="13" t="s">
        <v>173</v>
      </c>
      <c r="C655" s="64" t="s">
        <v>174</v>
      </c>
      <c r="D655" s="80" t="s">
        <v>175</v>
      </c>
      <c r="E655" s="81">
        <v>1</v>
      </c>
      <c r="F655" s="55" t="s">
        <v>17</v>
      </c>
      <c r="G655" s="12"/>
      <c r="H655" s="12">
        <v>2500000</v>
      </c>
      <c r="I655" s="62" t="s">
        <v>12</v>
      </c>
      <c r="J655" s="30" t="s">
        <v>126</v>
      </c>
      <c r="K655" s="24" t="s">
        <v>144</v>
      </c>
      <c r="L655" s="68" t="s">
        <v>176</v>
      </c>
      <c r="M655" s="68"/>
    </row>
    <row r="656" spans="1:13" ht="55.5" customHeight="1" x14ac:dyDescent="0.25">
      <c r="A656" s="10">
        <v>49</v>
      </c>
      <c r="B656" s="13" t="s">
        <v>60</v>
      </c>
      <c r="C656" s="10" t="s">
        <v>197</v>
      </c>
      <c r="D656" s="80" t="s">
        <v>61</v>
      </c>
      <c r="E656" s="81">
        <v>1</v>
      </c>
      <c r="F656" s="55" t="s">
        <v>17</v>
      </c>
      <c r="G656" s="12"/>
      <c r="H656" s="12">
        <v>125000</v>
      </c>
      <c r="I656" s="62" t="s">
        <v>12</v>
      </c>
      <c r="J656" s="30" t="s">
        <v>21</v>
      </c>
      <c r="K656" s="24" t="s">
        <v>191</v>
      </c>
      <c r="L656" s="68" t="s">
        <v>190</v>
      </c>
      <c r="M656" s="68"/>
    </row>
    <row r="657" spans="1:13" ht="69" customHeight="1" x14ac:dyDescent="0.25">
      <c r="A657" s="10">
        <v>50</v>
      </c>
      <c r="B657" s="13" t="s">
        <v>238</v>
      </c>
      <c r="C657" s="10" t="s">
        <v>196</v>
      </c>
      <c r="D657" s="80" t="s">
        <v>239</v>
      </c>
      <c r="E657" s="81">
        <v>1</v>
      </c>
      <c r="F657" s="55" t="s">
        <v>17</v>
      </c>
      <c r="G657" s="12"/>
      <c r="H657" s="12">
        <v>2376000</v>
      </c>
      <c r="I657" s="62" t="s">
        <v>12</v>
      </c>
      <c r="J657" s="30" t="s">
        <v>126</v>
      </c>
      <c r="K657" s="24" t="s">
        <v>191</v>
      </c>
      <c r="L657" s="68" t="s">
        <v>240</v>
      </c>
      <c r="M657" s="68"/>
    </row>
    <row r="658" spans="1:13" ht="69" customHeight="1" x14ac:dyDescent="0.25">
      <c r="A658" s="10">
        <v>51</v>
      </c>
      <c r="B658" s="13" t="s">
        <v>205</v>
      </c>
      <c r="C658" s="10" t="s">
        <v>196</v>
      </c>
      <c r="D658" s="80" t="s">
        <v>254</v>
      </c>
      <c r="E658" s="81">
        <v>1</v>
      </c>
      <c r="F658" s="55" t="s">
        <v>17</v>
      </c>
      <c r="G658" s="12"/>
      <c r="H658" s="12">
        <v>750000</v>
      </c>
      <c r="I658" s="62" t="s">
        <v>12</v>
      </c>
      <c r="J658" s="30" t="s">
        <v>126</v>
      </c>
      <c r="K658" s="24" t="s">
        <v>191</v>
      </c>
      <c r="L658" s="68" t="s">
        <v>240</v>
      </c>
      <c r="M658" s="68"/>
    </row>
    <row r="659" spans="1:13" ht="42" customHeight="1" x14ac:dyDescent="0.25">
      <c r="A659" s="10">
        <v>52</v>
      </c>
      <c r="B659" s="13" t="s">
        <v>246</v>
      </c>
      <c r="C659" s="10" t="s">
        <v>196</v>
      </c>
      <c r="D659" s="13" t="s">
        <v>247</v>
      </c>
      <c r="E659" s="81">
        <v>1</v>
      </c>
      <c r="F659" s="55" t="s">
        <v>17</v>
      </c>
      <c r="G659" s="12"/>
      <c r="H659" s="12">
        <v>820272</v>
      </c>
      <c r="I659" s="62" t="s">
        <v>12</v>
      </c>
      <c r="J659" s="30" t="s">
        <v>126</v>
      </c>
      <c r="K659" s="24" t="s">
        <v>191</v>
      </c>
      <c r="L659" s="68" t="s">
        <v>248</v>
      </c>
      <c r="M659" s="68"/>
    </row>
    <row r="660" spans="1:13" ht="34.5" customHeight="1" x14ac:dyDescent="0.25">
      <c r="A660" s="10">
        <v>53</v>
      </c>
      <c r="B660" s="13" t="s">
        <v>222</v>
      </c>
      <c r="C660" s="10" t="s">
        <v>196</v>
      </c>
      <c r="D660" s="80" t="s">
        <v>223</v>
      </c>
      <c r="E660" s="81">
        <v>1</v>
      </c>
      <c r="F660" s="55" t="s">
        <v>17</v>
      </c>
      <c r="G660" s="12"/>
      <c r="H660" s="12">
        <v>300000</v>
      </c>
      <c r="I660" s="62" t="s">
        <v>12</v>
      </c>
      <c r="J660" s="30" t="s">
        <v>126</v>
      </c>
      <c r="K660" s="24" t="s">
        <v>191</v>
      </c>
      <c r="L660" s="68" t="s">
        <v>224</v>
      </c>
      <c r="M660" s="68"/>
    </row>
    <row r="661" spans="1:13" ht="54.75" customHeight="1" x14ac:dyDescent="0.25">
      <c r="A661" s="10">
        <v>54</v>
      </c>
      <c r="B661" s="13" t="s">
        <v>225</v>
      </c>
      <c r="C661" s="10" t="s">
        <v>196</v>
      </c>
      <c r="D661" s="80" t="s">
        <v>1498</v>
      </c>
      <c r="E661" s="81">
        <v>1</v>
      </c>
      <c r="F661" s="55" t="s">
        <v>17</v>
      </c>
      <c r="G661" s="12"/>
      <c r="H661" s="12">
        <v>3162500</v>
      </c>
      <c r="I661" s="62" t="s">
        <v>12</v>
      </c>
      <c r="J661" s="30" t="s">
        <v>126</v>
      </c>
      <c r="K661" s="24" t="s">
        <v>191</v>
      </c>
      <c r="L661" s="68" t="s">
        <v>1499</v>
      </c>
      <c r="M661" s="68"/>
    </row>
    <row r="662" spans="1:13" ht="45.75" customHeight="1" x14ac:dyDescent="0.25">
      <c r="A662" s="10">
        <v>55</v>
      </c>
      <c r="B662" s="13" t="s">
        <v>229</v>
      </c>
      <c r="C662" s="10" t="s">
        <v>196</v>
      </c>
      <c r="D662" s="80" t="s">
        <v>230</v>
      </c>
      <c r="E662" s="81">
        <v>1</v>
      </c>
      <c r="F662" s="55" t="s">
        <v>17</v>
      </c>
      <c r="G662" s="12"/>
      <c r="H662" s="12">
        <v>4050000</v>
      </c>
      <c r="I662" s="62" t="s">
        <v>12</v>
      </c>
      <c r="J662" s="30" t="s">
        <v>126</v>
      </c>
      <c r="K662" s="24" t="s">
        <v>144</v>
      </c>
      <c r="L662" s="68" t="s">
        <v>231</v>
      </c>
      <c r="M662" s="68"/>
    </row>
    <row r="663" spans="1:13" ht="98.25" customHeight="1" x14ac:dyDescent="0.25">
      <c r="A663" s="10">
        <v>56</v>
      </c>
      <c r="B663" s="55" t="s">
        <v>157</v>
      </c>
      <c r="C663" s="64" t="s">
        <v>43</v>
      </c>
      <c r="D663" s="64" t="s">
        <v>158</v>
      </c>
      <c r="E663" s="81">
        <v>1</v>
      </c>
      <c r="F663" s="55" t="s">
        <v>17</v>
      </c>
      <c r="G663" s="12"/>
      <c r="H663" s="12">
        <v>12451018.08</v>
      </c>
      <c r="I663" s="62" t="s">
        <v>12</v>
      </c>
      <c r="J663" s="30" t="s">
        <v>126</v>
      </c>
      <c r="K663" s="24" t="s">
        <v>232</v>
      </c>
      <c r="L663" s="68" t="s">
        <v>233</v>
      </c>
      <c r="M663" s="68"/>
    </row>
    <row r="664" spans="1:13" ht="56.25" customHeight="1" x14ac:dyDescent="0.25">
      <c r="A664" s="10">
        <v>57</v>
      </c>
      <c r="B664" s="55" t="s">
        <v>272</v>
      </c>
      <c r="C664" s="10" t="s">
        <v>196</v>
      </c>
      <c r="D664" s="64" t="s">
        <v>277</v>
      </c>
      <c r="E664" s="81">
        <v>1</v>
      </c>
      <c r="F664" s="55" t="s">
        <v>17</v>
      </c>
      <c r="G664" s="12"/>
      <c r="H664" s="12">
        <v>89196.42</v>
      </c>
      <c r="I664" s="62" t="s">
        <v>12</v>
      </c>
      <c r="J664" s="30" t="s">
        <v>126</v>
      </c>
      <c r="K664" s="24" t="s">
        <v>144</v>
      </c>
      <c r="L664" s="68" t="s">
        <v>273</v>
      </c>
      <c r="M664" s="68"/>
    </row>
    <row r="665" spans="1:13" ht="40.5" customHeight="1" x14ac:dyDescent="0.25">
      <c r="A665" s="10">
        <v>58</v>
      </c>
      <c r="B665" s="55" t="s">
        <v>274</v>
      </c>
      <c r="C665" s="10" t="s">
        <v>196</v>
      </c>
      <c r="D665" s="64" t="s">
        <v>275</v>
      </c>
      <c r="E665" s="81">
        <v>1</v>
      </c>
      <c r="F665" s="55" t="s">
        <v>17</v>
      </c>
      <c r="G665" s="12"/>
      <c r="H665" s="12">
        <v>90000</v>
      </c>
      <c r="I665" s="62" t="s">
        <v>12</v>
      </c>
      <c r="J665" s="30" t="s">
        <v>126</v>
      </c>
      <c r="K665" s="24" t="s">
        <v>144</v>
      </c>
      <c r="L665" s="68" t="s">
        <v>276</v>
      </c>
      <c r="M665" s="68"/>
    </row>
    <row r="666" spans="1:13" ht="51" customHeight="1" x14ac:dyDescent="0.25">
      <c r="A666" s="10">
        <v>59</v>
      </c>
      <c r="B666" s="55" t="s">
        <v>461</v>
      </c>
      <c r="C666" s="64" t="s">
        <v>18</v>
      </c>
      <c r="D666" s="64" t="s">
        <v>305</v>
      </c>
      <c r="E666" s="81">
        <v>1</v>
      </c>
      <c r="F666" s="55" t="s">
        <v>17</v>
      </c>
      <c r="G666" s="12"/>
      <c r="H666" s="12">
        <v>184714.28</v>
      </c>
      <c r="I666" s="62" t="s">
        <v>12</v>
      </c>
      <c r="J666" s="30" t="s">
        <v>71</v>
      </c>
      <c r="K666" s="24" t="s">
        <v>279</v>
      </c>
      <c r="L666" s="68" t="s">
        <v>306</v>
      </c>
      <c r="M666" s="68"/>
    </row>
    <row r="667" spans="1:13" ht="84.75" customHeight="1" x14ac:dyDescent="0.25">
      <c r="A667" s="10">
        <v>60</v>
      </c>
      <c r="B667" s="55" t="s">
        <v>308</v>
      </c>
      <c r="C667" s="64" t="s">
        <v>43</v>
      </c>
      <c r="D667" s="64" t="s">
        <v>309</v>
      </c>
      <c r="E667" s="81">
        <v>1</v>
      </c>
      <c r="F667" s="55" t="s">
        <v>17</v>
      </c>
      <c r="G667" s="12"/>
      <c r="H667" s="12">
        <v>7892338.4000000004</v>
      </c>
      <c r="I667" s="62" t="s">
        <v>12</v>
      </c>
      <c r="J667" s="30" t="s">
        <v>126</v>
      </c>
      <c r="K667" s="24" t="s">
        <v>232</v>
      </c>
      <c r="L667" s="68" t="s">
        <v>310</v>
      </c>
      <c r="M667" s="68"/>
    </row>
    <row r="668" spans="1:13" ht="49.5" customHeight="1" x14ac:dyDescent="0.25">
      <c r="A668" s="10">
        <v>61</v>
      </c>
      <c r="B668" s="55" t="s">
        <v>320</v>
      </c>
      <c r="C668" s="64" t="s">
        <v>18</v>
      </c>
      <c r="D668" s="64" t="s">
        <v>321</v>
      </c>
      <c r="E668" s="81">
        <v>1</v>
      </c>
      <c r="F668" s="55" t="s">
        <v>17</v>
      </c>
      <c r="G668" s="12"/>
      <c r="H668" s="12">
        <v>1392000</v>
      </c>
      <c r="I668" s="62" t="s">
        <v>12</v>
      </c>
      <c r="J668" s="30" t="s">
        <v>126</v>
      </c>
      <c r="K668" s="24" t="s">
        <v>279</v>
      </c>
      <c r="L668" s="68" t="s">
        <v>322</v>
      </c>
      <c r="M668" s="68"/>
    </row>
    <row r="669" spans="1:13" ht="51" customHeight="1" x14ac:dyDescent="0.25">
      <c r="A669" s="10">
        <v>62</v>
      </c>
      <c r="B669" s="55" t="s">
        <v>323</v>
      </c>
      <c r="C669" s="64" t="s">
        <v>18</v>
      </c>
      <c r="D669" s="64" t="s">
        <v>324</v>
      </c>
      <c r="E669" s="81">
        <v>1</v>
      </c>
      <c r="F669" s="55" t="s">
        <v>17</v>
      </c>
      <c r="G669" s="12"/>
      <c r="H669" s="12">
        <v>630000</v>
      </c>
      <c r="I669" s="62" t="s">
        <v>12</v>
      </c>
      <c r="J669" s="30" t="s">
        <v>126</v>
      </c>
      <c r="K669" s="24" t="s">
        <v>279</v>
      </c>
      <c r="L669" s="68" t="s">
        <v>322</v>
      </c>
      <c r="M669" s="68"/>
    </row>
    <row r="670" spans="1:13" ht="43.5" customHeight="1" x14ac:dyDescent="0.25">
      <c r="A670" s="10">
        <v>63</v>
      </c>
      <c r="B670" s="5" t="s">
        <v>325</v>
      </c>
      <c r="C670" s="64" t="s">
        <v>18</v>
      </c>
      <c r="D670" s="64" t="s">
        <v>331</v>
      </c>
      <c r="E670" s="81">
        <v>1</v>
      </c>
      <c r="F670" s="55" t="s">
        <v>17</v>
      </c>
      <c r="G670" s="12"/>
      <c r="H670" s="12">
        <v>896000</v>
      </c>
      <c r="I670" s="62" t="s">
        <v>12</v>
      </c>
      <c r="J670" s="30" t="s">
        <v>99</v>
      </c>
      <c r="K670" s="24" t="s">
        <v>279</v>
      </c>
      <c r="L670" s="68" t="s">
        <v>326</v>
      </c>
      <c r="M670" s="68"/>
    </row>
    <row r="671" spans="1:13" ht="45" customHeight="1" x14ac:dyDescent="0.25">
      <c r="A671" s="10">
        <v>64</v>
      </c>
      <c r="B671" s="55" t="s">
        <v>327</v>
      </c>
      <c r="C671" s="64" t="s">
        <v>18</v>
      </c>
      <c r="D671" s="64" t="s">
        <v>328</v>
      </c>
      <c r="E671" s="81">
        <v>1</v>
      </c>
      <c r="F671" s="55" t="s">
        <v>17</v>
      </c>
      <c r="G671" s="12"/>
      <c r="H671" s="12">
        <v>403000</v>
      </c>
      <c r="I671" s="62" t="s">
        <v>12</v>
      </c>
      <c r="J671" s="30" t="s">
        <v>99</v>
      </c>
      <c r="K671" s="24" t="s">
        <v>279</v>
      </c>
      <c r="L671" s="68" t="s">
        <v>326</v>
      </c>
      <c r="M671" s="68"/>
    </row>
    <row r="672" spans="1:13" ht="47.25" customHeight="1" x14ac:dyDescent="0.25">
      <c r="A672" s="10">
        <v>65</v>
      </c>
      <c r="B672" s="64" t="s">
        <v>329</v>
      </c>
      <c r="C672" s="64" t="s">
        <v>18</v>
      </c>
      <c r="D672" s="64" t="s">
        <v>328</v>
      </c>
      <c r="E672" s="81">
        <v>1</v>
      </c>
      <c r="F672" s="55" t="s">
        <v>17</v>
      </c>
      <c r="G672" s="12"/>
      <c r="H672" s="12">
        <v>13000</v>
      </c>
      <c r="I672" s="62" t="s">
        <v>12</v>
      </c>
      <c r="J672" s="30" t="s">
        <v>99</v>
      </c>
      <c r="K672" s="24" t="s">
        <v>279</v>
      </c>
      <c r="L672" s="68" t="s">
        <v>326</v>
      </c>
      <c r="M672" s="68"/>
    </row>
    <row r="673" spans="1:13" ht="45" customHeight="1" x14ac:dyDescent="0.25">
      <c r="A673" s="10">
        <v>66</v>
      </c>
      <c r="B673" s="55" t="s">
        <v>330</v>
      </c>
      <c r="C673" s="64" t="s">
        <v>18</v>
      </c>
      <c r="D673" s="64" t="s">
        <v>332</v>
      </c>
      <c r="E673" s="81">
        <v>1</v>
      </c>
      <c r="F673" s="55" t="s">
        <v>17</v>
      </c>
      <c r="G673" s="12"/>
      <c r="H673" s="12">
        <v>18000</v>
      </c>
      <c r="I673" s="62" t="s">
        <v>12</v>
      </c>
      <c r="J673" s="30" t="s">
        <v>99</v>
      </c>
      <c r="K673" s="24" t="s">
        <v>279</v>
      </c>
      <c r="L673" s="68" t="s">
        <v>326</v>
      </c>
      <c r="M673" s="68"/>
    </row>
    <row r="674" spans="1:13" ht="150.75" customHeight="1" x14ac:dyDescent="0.25">
      <c r="A674" s="10">
        <v>67</v>
      </c>
      <c r="B674" s="55" t="s">
        <v>542</v>
      </c>
      <c r="C674" s="58" t="s">
        <v>201</v>
      </c>
      <c r="D674" s="64" t="s">
        <v>543</v>
      </c>
      <c r="E674" s="81">
        <v>1</v>
      </c>
      <c r="F674" s="55" t="s">
        <v>17</v>
      </c>
      <c r="G674" s="12"/>
      <c r="H674" s="12"/>
      <c r="I674" s="62" t="s">
        <v>12</v>
      </c>
      <c r="J674" s="30" t="s">
        <v>71</v>
      </c>
      <c r="K674" s="24" t="s">
        <v>544</v>
      </c>
      <c r="L674" s="68" t="s">
        <v>790</v>
      </c>
      <c r="M674" s="68"/>
    </row>
    <row r="675" spans="1:13" ht="51.75" customHeight="1" x14ac:dyDescent="0.25">
      <c r="A675" s="10">
        <v>68</v>
      </c>
      <c r="B675" s="55" t="s">
        <v>591</v>
      </c>
      <c r="C675" s="58" t="s">
        <v>200</v>
      </c>
      <c r="D675" s="64" t="s">
        <v>809</v>
      </c>
      <c r="E675" s="81">
        <v>1</v>
      </c>
      <c r="F675" s="55" t="s">
        <v>17</v>
      </c>
      <c r="G675" s="12"/>
      <c r="H675" s="12">
        <v>315000</v>
      </c>
      <c r="I675" s="62" t="s">
        <v>12</v>
      </c>
      <c r="J675" s="30" t="s">
        <v>126</v>
      </c>
      <c r="K675" s="24" t="s">
        <v>544</v>
      </c>
      <c r="L675" s="68" t="s">
        <v>810</v>
      </c>
      <c r="M675" s="68"/>
    </row>
    <row r="676" spans="1:13" ht="51.75" customHeight="1" x14ac:dyDescent="0.25">
      <c r="A676" s="10">
        <v>69</v>
      </c>
      <c r="B676" s="55" t="s">
        <v>592</v>
      </c>
      <c r="C676" s="58" t="s">
        <v>200</v>
      </c>
      <c r="D676" s="64" t="s">
        <v>811</v>
      </c>
      <c r="E676" s="81">
        <v>1</v>
      </c>
      <c r="F676" s="55" t="s">
        <v>17</v>
      </c>
      <c r="G676" s="12"/>
      <c r="H676" s="12">
        <v>266000</v>
      </c>
      <c r="I676" s="62" t="s">
        <v>12</v>
      </c>
      <c r="J676" s="30" t="s">
        <v>126</v>
      </c>
      <c r="K676" s="24" t="s">
        <v>544</v>
      </c>
      <c r="L676" s="68" t="s">
        <v>810</v>
      </c>
      <c r="M676" s="68"/>
    </row>
    <row r="677" spans="1:13" ht="144" customHeight="1" x14ac:dyDescent="0.25">
      <c r="A677" s="10">
        <v>70</v>
      </c>
      <c r="B677" s="55" t="s">
        <v>785</v>
      </c>
      <c r="C677" s="58" t="s">
        <v>201</v>
      </c>
      <c r="D677" s="64" t="s">
        <v>784</v>
      </c>
      <c r="E677" s="81">
        <v>1</v>
      </c>
      <c r="F677" s="55" t="s">
        <v>17</v>
      </c>
      <c r="G677" s="12"/>
      <c r="H677" s="12">
        <v>1584000</v>
      </c>
      <c r="I677" s="62" t="s">
        <v>12</v>
      </c>
      <c r="J677" s="30" t="s">
        <v>71</v>
      </c>
      <c r="K677" s="24" t="s">
        <v>544</v>
      </c>
      <c r="L677" s="68" t="s">
        <v>791</v>
      </c>
      <c r="M677" s="68"/>
    </row>
    <row r="678" spans="1:13" ht="55.5" customHeight="1" x14ac:dyDescent="0.25">
      <c r="A678" s="10">
        <v>71</v>
      </c>
      <c r="B678" s="55" t="s">
        <v>817</v>
      </c>
      <c r="C678" s="64" t="s">
        <v>18</v>
      </c>
      <c r="D678" s="64" t="s">
        <v>818</v>
      </c>
      <c r="E678" s="81">
        <v>1</v>
      </c>
      <c r="F678" s="55" t="s">
        <v>17</v>
      </c>
      <c r="G678" s="12"/>
      <c r="H678" s="12">
        <v>5877900</v>
      </c>
      <c r="I678" s="62" t="s">
        <v>12</v>
      </c>
      <c r="J678" s="30" t="s">
        <v>37</v>
      </c>
      <c r="K678" s="24" t="s">
        <v>816</v>
      </c>
      <c r="L678" s="68" t="s">
        <v>819</v>
      </c>
      <c r="M678" s="68"/>
    </row>
    <row r="679" spans="1:13" ht="132" customHeight="1" x14ac:dyDescent="0.25">
      <c r="A679" s="10">
        <v>72</v>
      </c>
      <c r="B679" s="55" t="s">
        <v>821</v>
      </c>
      <c r="C679" s="64" t="s">
        <v>18</v>
      </c>
      <c r="D679" s="64" t="s">
        <v>822</v>
      </c>
      <c r="E679" s="81">
        <v>1</v>
      </c>
      <c r="F679" s="55" t="s">
        <v>17</v>
      </c>
      <c r="G679" s="12"/>
      <c r="H679" s="12">
        <v>9453232.0999999996</v>
      </c>
      <c r="I679" s="62" t="s">
        <v>12</v>
      </c>
      <c r="J679" s="30" t="s">
        <v>37</v>
      </c>
      <c r="K679" s="24" t="s">
        <v>816</v>
      </c>
      <c r="L679" s="68" t="s">
        <v>820</v>
      </c>
      <c r="M679" s="68"/>
    </row>
    <row r="680" spans="1:13" ht="74.25" customHeight="1" x14ac:dyDescent="0.25">
      <c r="A680" s="10">
        <v>73</v>
      </c>
      <c r="B680" s="55" t="s">
        <v>1064</v>
      </c>
      <c r="C680" s="58" t="s">
        <v>200</v>
      </c>
      <c r="D680" s="64" t="s">
        <v>1201</v>
      </c>
      <c r="E680" s="81">
        <v>1</v>
      </c>
      <c r="F680" s="55" t="s">
        <v>17</v>
      </c>
      <c r="G680" s="12"/>
      <c r="H680" s="12">
        <v>1287000</v>
      </c>
      <c r="I680" s="62" t="s">
        <v>12</v>
      </c>
      <c r="J680" s="30" t="s">
        <v>126</v>
      </c>
      <c r="K680" s="24" t="s">
        <v>816</v>
      </c>
      <c r="L680" s="68" t="s">
        <v>1202</v>
      </c>
      <c r="M680" s="68"/>
    </row>
    <row r="681" spans="1:13" ht="52.5" customHeight="1" x14ac:dyDescent="0.25">
      <c r="A681" s="10">
        <v>74</v>
      </c>
      <c r="B681" s="55" t="s">
        <v>1097</v>
      </c>
      <c r="C681" s="64" t="s">
        <v>18</v>
      </c>
      <c r="D681" s="64" t="s">
        <v>1098</v>
      </c>
      <c r="E681" s="81">
        <v>1</v>
      </c>
      <c r="F681" s="55" t="s">
        <v>17</v>
      </c>
      <c r="G681" s="12"/>
      <c r="H681" s="12">
        <v>11306570</v>
      </c>
      <c r="I681" s="62" t="s">
        <v>12</v>
      </c>
      <c r="J681" s="30" t="s">
        <v>37</v>
      </c>
      <c r="K681" s="24" t="s">
        <v>816</v>
      </c>
      <c r="L681" s="68" t="s">
        <v>1096</v>
      </c>
      <c r="M681" s="68"/>
    </row>
    <row r="682" spans="1:13" ht="36" customHeight="1" x14ac:dyDescent="0.25">
      <c r="A682" s="10">
        <v>75</v>
      </c>
      <c r="B682" s="55" t="s">
        <v>1106</v>
      </c>
      <c r="C682" s="64" t="s">
        <v>18</v>
      </c>
      <c r="D682" s="64" t="s">
        <v>1107</v>
      </c>
      <c r="E682" s="81">
        <v>1</v>
      </c>
      <c r="F682" s="55" t="s">
        <v>17</v>
      </c>
      <c r="G682" s="12"/>
      <c r="H682" s="12">
        <v>6500000</v>
      </c>
      <c r="I682" s="62" t="s">
        <v>12</v>
      </c>
      <c r="J682" s="30" t="s">
        <v>19</v>
      </c>
      <c r="K682" s="24" t="s">
        <v>816</v>
      </c>
      <c r="L682" s="68" t="s">
        <v>1108</v>
      </c>
      <c r="M682" s="68"/>
    </row>
    <row r="683" spans="1:13" ht="66.75" customHeight="1" x14ac:dyDescent="0.25">
      <c r="A683" s="10">
        <v>76</v>
      </c>
      <c r="B683" s="55" t="s">
        <v>1122</v>
      </c>
      <c r="C683" s="64" t="s">
        <v>18</v>
      </c>
      <c r="D683" s="64" t="s">
        <v>1123</v>
      </c>
      <c r="E683" s="81">
        <v>1</v>
      </c>
      <c r="F683" s="55" t="s">
        <v>17</v>
      </c>
      <c r="G683" s="12"/>
      <c r="H683" s="12">
        <v>685200</v>
      </c>
      <c r="I683" s="62" t="s">
        <v>12</v>
      </c>
      <c r="J683" s="30" t="s">
        <v>126</v>
      </c>
      <c r="K683" s="24" t="s">
        <v>816</v>
      </c>
      <c r="L683" s="68" t="s">
        <v>1124</v>
      </c>
      <c r="M683" s="68"/>
    </row>
    <row r="684" spans="1:13" ht="66.75" customHeight="1" x14ac:dyDescent="0.25">
      <c r="A684" s="10">
        <v>77</v>
      </c>
      <c r="B684" s="55" t="s">
        <v>1159</v>
      </c>
      <c r="C684" s="64" t="s">
        <v>18</v>
      </c>
      <c r="D684" s="64" t="s">
        <v>1166</v>
      </c>
      <c r="E684" s="81">
        <v>1</v>
      </c>
      <c r="F684" s="55" t="s">
        <v>17</v>
      </c>
      <c r="G684" s="12"/>
      <c r="H684" s="12"/>
      <c r="I684" s="62" t="s">
        <v>12</v>
      </c>
      <c r="J684" s="30" t="s">
        <v>16</v>
      </c>
      <c r="K684" s="24" t="s">
        <v>1112</v>
      </c>
      <c r="L684" s="68" t="s">
        <v>1534</v>
      </c>
      <c r="M684" s="68"/>
    </row>
    <row r="685" spans="1:13" ht="66.75" customHeight="1" x14ac:dyDescent="0.25">
      <c r="A685" s="10">
        <v>78</v>
      </c>
      <c r="B685" s="55" t="s">
        <v>1160</v>
      </c>
      <c r="C685" s="64" t="s">
        <v>18</v>
      </c>
      <c r="D685" s="64" t="s">
        <v>1167</v>
      </c>
      <c r="E685" s="81">
        <v>1</v>
      </c>
      <c r="F685" s="55" t="s">
        <v>17</v>
      </c>
      <c r="G685" s="12"/>
      <c r="H685" s="12">
        <v>110000</v>
      </c>
      <c r="I685" s="62" t="s">
        <v>12</v>
      </c>
      <c r="J685" s="30" t="s">
        <v>16</v>
      </c>
      <c r="K685" s="24" t="s">
        <v>1112</v>
      </c>
      <c r="L685" s="68" t="s">
        <v>1173</v>
      </c>
      <c r="M685" s="68"/>
    </row>
    <row r="686" spans="1:13" ht="66.75" customHeight="1" x14ac:dyDescent="0.25">
      <c r="A686" s="10">
        <v>79</v>
      </c>
      <c r="B686" s="55" t="s">
        <v>1161</v>
      </c>
      <c r="C686" s="64" t="s">
        <v>18</v>
      </c>
      <c r="D686" s="64" t="s">
        <v>1168</v>
      </c>
      <c r="E686" s="81">
        <v>1</v>
      </c>
      <c r="F686" s="55" t="s">
        <v>17</v>
      </c>
      <c r="G686" s="12"/>
      <c r="H686" s="12">
        <v>60000</v>
      </c>
      <c r="I686" s="62" t="s">
        <v>12</v>
      </c>
      <c r="J686" s="30" t="s">
        <v>16</v>
      </c>
      <c r="K686" s="24" t="s">
        <v>1112</v>
      </c>
      <c r="L686" s="68" t="s">
        <v>1173</v>
      </c>
      <c r="M686" s="68"/>
    </row>
    <row r="687" spans="1:13" ht="66.75" customHeight="1" x14ac:dyDescent="0.25">
      <c r="A687" s="10">
        <v>80</v>
      </c>
      <c r="B687" s="55" t="s">
        <v>1162</v>
      </c>
      <c r="C687" s="64" t="s">
        <v>18</v>
      </c>
      <c r="D687" s="64" t="s">
        <v>1169</v>
      </c>
      <c r="E687" s="81">
        <v>1</v>
      </c>
      <c r="F687" s="55" t="s">
        <v>17</v>
      </c>
      <c r="G687" s="12"/>
      <c r="H687" s="12">
        <v>56956.25</v>
      </c>
      <c r="I687" s="62" t="s">
        <v>12</v>
      </c>
      <c r="J687" s="30" t="s">
        <v>16</v>
      </c>
      <c r="K687" s="24" t="s">
        <v>1112</v>
      </c>
      <c r="L687" s="68" t="s">
        <v>1173</v>
      </c>
      <c r="M687" s="68"/>
    </row>
    <row r="688" spans="1:13" ht="66.75" customHeight="1" x14ac:dyDescent="0.25">
      <c r="A688" s="10">
        <v>81</v>
      </c>
      <c r="B688" s="55" t="s">
        <v>1163</v>
      </c>
      <c r="C688" s="64" t="s">
        <v>18</v>
      </c>
      <c r="D688" s="64" t="s">
        <v>1170</v>
      </c>
      <c r="E688" s="81">
        <v>1</v>
      </c>
      <c r="F688" s="55" t="s">
        <v>17</v>
      </c>
      <c r="G688" s="12"/>
      <c r="H688" s="12">
        <v>42956.25</v>
      </c>
      <c r="I688" s="62" t="s">
        <v>12</v>
      </c>
      <c r="J688" s="30" t="s">
        <v>16</v>
      </c>
      <c r="K688" s="24" t="s">
        <v>1112</v>
      </c>
      <c r="L688" s="68" t="s">
        <v>1173</v>
      </c>
      <c r="M688" s="68"/>
    </row>
    <row r="689" spans="1:18" ht="66.75" customHeight="1" x14ac:dyDescent="0.25">
      <c r="A689" s="10">
        <v>82</v>
      </c>
      <c r="B689" s="55" t="s">
        <v>1164</v>
      </c>
      <c r="C689" s="64" t="s">
        <v>18</v>
      </c>
      <c r="D689" s="64" t="s">
        <v>1171</v>
      </c>
      <c r="E689" s="81">
        <v>1</v>
      </c>
      <c r="F689" s="55" t="s">
        <v>17</v>
      </c>
      <c r="G689" s="12"/>
      <c r="H689" s="12">
        <v>11655</v>
      </c>
      <c r="I689" s="62" t="s">
        <v>12</v>
      </c>
      <c r="J689" s="30" t="s">
        <v>16</v>
      </c>
      <c r="K689" s="24" t="s">
        <v>1112</v>
      </c>
      <c r="L689" s="68" t="s">
        <v>1173</v>
      </c>
      <c r="M689" s="68"/>
    </row>
    <row r="690" spans="1:18" ht="66.75" customHeight="1" x14ac:dyDescent="0.25">
      <c r="A690" s="10">
        <v>83</v>
      </c>
      <c r="B690" s="55" t="s">
        <v>1165</v>
      </c>
      <c r="C690" s="64" t="s">
        <v>18</v>
      </c>
      <c r="D690" s="64" t="s">
        <v>1172</v>
      </c>
      <c r="E690" s="81">
        <v>1</v>
      </c>
      <c r="F690" s="55" t="s">
        <v>17</v>
      </c>
      <c r="G690" s="12"/>
      <c r="H690" s="12">
        <v>30255</v>
      </c>
      <c r="I690" s="62" t="s">
        <v>12</v>
      </c>
      <c r="J690" s="30" t="s">
        <v>16</v>
      </c>
      <c r="K690" s="24" t="s">
        <v>1112</v>
      </c>
      <c r="L690" s="68" t="s">
        <v>1173</v>
      </c>
      <c r="M690" s="68"/>
    </row>
    <row r="691" spans="1:18" ht="66.75" customHeight="1" x14ac:dyDescent="0.25">
      <c r="A691" s="10">
        <v>84</v>
      </c>
      <c r="B691" s="55" t="s">
        <v>1183</v>
      </c>
      <c r="C691" s="64" t="s">
        <v>18</v>
      </c>
      <c r="D691" s="64" t="s">
        <v>1184</v>
      </c>
      <c r="E691" s="81">
        <v>1</v>
      </c>
      <c r="F691" s="55" t="s">
        <v>17</v>
      </c>
      <c r="G691" s="12"/>
      <c r="H691" s="12">
        <v>1477700</v>
      </c>
      <c r="I691" s="62" t="s">
        <v>12</v>
      </c>
      <c r="J691" s="30" t="s">
        <v>1185</v>
      </c>
      <c r="K691" s="24" t="s">
        <v>1112</v>
      </c>
      <c r="L691" s="68" t="s">
        <v>1182</v>
      </c>
      <c r="M691" s="68"/>
    </row>
    <row r="692" spans="1:18" ht="48" customHeight="1" x14ac:dyDescent="0.25">
      <c r="A692" s="10">
        <v>85</v>
      </c>
      <c r="B692" s="12" t="s">
        <v>1190</v>
      </c>
      <c r="C692" s="12" t="s">
        <v>200</v>
      </c>
      <c r="D692" s="12" t="s">
        <v>1191</v>
      </c>
      <c r="E692" s="81">
        <v>1</v>
      </c>
      <c r="F692" s="58" t="s">
        <v>17</v>
      </c>
      <c r="G692" s="82"/>
      <c r="H692" s="12">
        <v>1604879.9</v>
      </c>
      <c r="I692" s="62" t="s">
        <v>12</v>
      </c>
      <c r="J692" s="30" t="s">
        <v>126</v>
      </c>
      <c r="K692" s="24" t="s">
        <v>1112</v>
      </c>
      <c r="L692" s="68" t="s">
        <v>1192</v>
      </c>
    </row>
    <row r="693" spans="1:18" ht="48" customHeight="1" x14ac:dyDescent="0.25">
      <c r="A693" s="10">
        <v>86</v>
      </c>
      <c r="B693" s="12" t="s">
        <v>1193</v>
      </c>
      <c r="C693" s="12" t="s">
        <v>200</v>
      </c>
      <c r="D693" s="12" t="s">
        <v>1194</v>
      </c>
      <c r="E693" s="81">
        <v>1</v>
      </c>
      <c r="F693" s="58" t="s">
        <v>17</v>
      </c>
      <c r="G693" s="82"/>
      <c r="H693" s="12">
        <v>2435694.7999999998</v>
      </c>
      <c r="I693" s="62" t="s">
        <v>12</v>
      </c>
      <c r="J693" s="30" t="s">
        <v>126</v>
      </c>
      <c r="K693" s="24" t="s">
        <v>1112</v>
      </c>
      <c r="L693" s="68" t="s">
        <v>1192</v>
      </c>
    </row>
    <row r="694" spans="1:18" ht="63" customHeight="1" x14ac:dyDescent="0.25">
      <c r="A694" s="10">
        <v>87</v>
      </c>
      <c r="B694" s="12" t="s">
        <v>1504</v>
      </c>
      <c r="C694" s="12" t="s">
        <v>200</v>
      </c>
      <c r="D694" s="12" t="s">
        <v>1505</v>
      </c>
      <c r="E694" s="81">
        <v>1</v>
      </c>
      <c r="F694" s="58" t="s">
        <v>17</v>
      </c>
      <c r="G694" s="82"/>
      <c r="H694" s="12">
        <v>870669.65</v>
      </c>
      <c r="I694" s="62" t="s">
        <v>12</v>
      </c>
      <c r="J694" s="30" t="s">
        <v>126</v>
      </c>
      <c r="K694" s="24" t="s">
        <v>1112</v>
      </c>
      <c r="L694" s="68" t="s">
        <v>1503</v>
      </c>
    </row>
    <row r="695" spans="1:18" ht="63" customHeight="1" x14ac:dyDescent="0.25">
      <c r="A695" s="10">
        <v>88</v>
      </c>
      <c r="B695" s="12" t="s">
        <v>1527</v>
      </c>
      <c r="C695" s="12" t="s">
        <v>200</v>
      </c>
      <c r="D695" s="12" t="s">
        <v>1528</v>
      </c>
      <c r="E695" s="81">
        <v>1</v>
      </c>
      <c r="F695" s="58" t="s">
        <v>17</v>
      </c>
      <c r="G695" s="82"/>
      <c r="H695" s="12">
        <v>56250</v>
      </c>
      <c r="I695" s="62" t="s">
        <v>12</v>
      </c>
      <c r="J695" s="30" t="s">
        <v>126</v>
      </c>
      <c r="K695" s="24" t="s">
        <v>1112</v>
      </c>
      <c r="L695" s="68" t="s">
        <v>1531</v>
      </c>
    </row>
    <row r="696" spans="1:18" ht="63" customHeight="1" x14ac:dyDescent="0.25">
      <c r="A696" s="10">
        <v>89</v>
      </c>
      <c r="B696" s="12" t="s">
        <v>1533</v>
      </c>
      <c r="C696" s="12" t="s">
        <v>200</v>
      </c>
      <c r="D696" s="12" t="s">
        <v>1529</v>
      </c>
      <c r="E696" s="81">
        <v>1</v>
      </c>
      <c r="F696" s="58" t="s">
        <v>17</v>
      </c>
      <c r="G696" s="82"/>
      <c r="H696" s="12">
        <v>2375000</v>
      </c>
      <c r="I696" s="62" t="s">
        <v>12</v>
      </c>
      <c r="J696" s="30" t="s">
        <v>126</v>
      </c>
      <c r="K696" s="24" t="s">
        <v>1112</v>
      </c>
      <c r="L696" s="68" t="s">
        <v>1530</v>
      </c>
    </row>
    <row r="697" spans="1:18" s="7" customFormat="1" ht="15.75" x14ac:dyDescent="0.25">
      <c r="A697" s="141" t="s">
        <v>25</v>
      </c>
      <c r="B697" s="147"/>
      <c r="C697" s="147"/>
      <c r="D697" s="147"/>
      <c r="E697" s="142"/>
      <c r="F697" s="142"/>
      <c r="G697" s="143"/>
      <c r="H697" s="110">
        <f>SUM(H608:H696)</f>
        <v>432804575.70999998</v>
      </c>
      <c r="I697" s="74"/>
      <c r="J697" s="74"/>
      <c r="K697" s="74"/>
      <c r="L697" s="73"/>
      <c r="M697" s="96"/>
      <c r="N697" s="138"/>
      <c r="O697" s="138"/>
      <c r="P697" s="138"/>
      <c r="Q697" s="138"/>
      <c r="R697" s="138"/>
    </row>
    <row r="698" spans="1:18" s="8" customFormat="1" ht="15.75" customHeight="1" x14ac:dyDescent="0.25">
      <c r="A698" s="141" t="s">
        <v>14</v>
      </c>
      <c r="B698" s="142"/>
      <c r="C698" s="142"/>
      <c r="D698" s="142"/>
      <c r="E698" s="142"/>
      <c r="F698" s="142"/>
      <c r="G698" s="143"/>
      <c r="H698" s="111">
        <f>H697+H606+H584+H29</f>
        <v>5279941798.4243002</v>
      </c>
      <c r="I698" s="108"/>
      <c r="J698" s="108"/>
      <c r="K698" s="108"/>
      <c r="L698" s="109"/>
      <c r="M698" s="97"/>
      <c r="N698" s="139"/>
      <c r="O698" s="139"/>
      <c r="P698" s="139"/>
      <c r="Q698" s="139"/>
      <c r="R698" s="139"/>
    </row>
    <row r="699" spans="1:18" x14ac:dyDescent="0.25">
      <c r="A699" s="17"/>
      <c r="B699" s="19"/>
      <c r="C699" s="17"/>
      <c r="D699" s="15"/>
      <c r="E699" s="17"/>
      <c r="F699" s="17"/>
      <c r="G699" s="18"/>
      <c r="H699" s="17"/>
      <c r="I699" s="19"/>
      <c r="J699" s="17"/>
      <c r="K699" s="19"/>
      <c r="L699" s="88"/>
      <c r="M699" s="91"/>
    </row>
    <row r="700" spans="1:18" x14ac:dyDescent="0.25">
      <c r="A700" s="17"/>
      <c r="B700" s="19"/>
      <c r="C700" s="17"/>
      <c r="D700" s="15"/>
      <c r="E700" s="17"/>
      <c r="F700" s="17"/>
      <c r="G700" s="18"/>
      <c r="H700" s="17"/>
      <c r="I700" s="4"/>
      <c r="J700" s="17"/>
      <c r="K700" s="19"/>
      <c r="L700" s="88"/>
      <c r="M700" s="91"/>
    </row>
    <row r="701" spans="1:18" x14ac:dyDescent="0.25">
      <c r="J701" s="34"/>
      <c r="K701" s="48"/>
      <c r="L701" s="89"/>
      <c r="M701" s="86"/>
    </row>
    <row r="702" spans="1:18" x14ac:dyDescent="0.25">
      <c r="J702" s="34"/>
      <c r="K702" s="48"/>
      <c r="L702" s="89"/>
      <c r="M702" s="86"/>
    </row>
    <row r="703" spans="1:18" x14ac:dyDescent="0.25">
      <c r="J703" s="34"/>
      <c r="K703" s="48"/>
      <c r="L703" s="89"/>
      <c r="M703" s="86"/>
    </row>
    <row r="704" spans="1:18" x14ac:dyDescent="0.25">
      <c r="D704" s="129"/>
      <c r="J704" s="34"/>
      <c r="K704" s="48"/>
      <c r="L704" s="89"/>
      <c r="M704" s="86"/>
    </row>
    <row r="705" spans="10:13" x14ac:dyDescent="0.25">
      <c r="J705" s="34"/>
      <c r="K705" s="48"/>
      <c r="L705" s="89"/>
      <c r="M705" s="86"/>
    </row>
    <row r="706" spans="10:13" x14ac:dyDescent="0.25">
      <c r="J706" s="34"/>
      <c r="K706" s="48"/>
      <c r="L706" s="89"/>
      <c r="M706" s="86"/>
    </row>
    <row r="707" spans="10:13" x14ac:dyDescent="0.25">
      <c r="J707" s="34"/>
      <c r="K707" s="48"/>
      <c r="L707" s="89"/>
      <c r="M707" s="86"/>
    </row>
    <row r="708" spans="10:13" x14ac:dyDescent="0.25">
      <c r="J708" s="34"/>
      <c r="K708" s="48"/>
      <c r="L708" s="89"/>
      <c r="M708" s="86"/>
    </row>
    <row r="709" spans="10:13" x14ac:dyDescent="0.25">
      <c r="J709" s="34"/>
      <c r="K709" s="48"/>
      <c r="L709" s="89"/>
      <c r="M709" s="86"/>
    </row>
    <row r="710" spans="10:13" x14ac:dyDescent="0.25">
      <c r="J710" s="34"/>
      <c r="K710" s="48"/>
      <c r="L710" s="89"/>
      <c r="M710" s="86"/>
    </row>
    <row r="711" spans="10:13" x14ac:dyDescent="0.25">
      <c r="J711" s="34"/>
      <c r="K711" s="48"/>
      <c r="L711" s="89"/>
      <c r="M711" s="86"/>
    </row>
    <row r="712" spans="10:13" x14ac:dyDescent="0.25">
      <c r="J712" s="34"/>
      <c r="K712" s="48"/>
      <c r="L712" s="89"/>
      <c r="M712" s="86"/>
    </row>
    <row r="713" spans="10:13" x14ac:dyDescent="0.25">
      <c r="J713" s="34"/>
      <c r="K713" s="48"/>
      <c r="L713" s="89"/>
      <c r="M713" s="86"/>
    </row>
    <row r="714" spans="10:13" x14ac:dyDescent="0.25">
      <c r="J714" s="34"/>
      <c r="K714" s="48"/>
      <c r="L714" s="89"/>
      <c r="M714" s="86"/>
    </row>
    <row r="715" spans="10:13" x14ac:dyDescent="0.25">
      <c r="J715" s="34"/>
      <c r="K715" s="48"/>
      <c r="L715" s="89"/>
      <c r="M715" s="86"/>
    </row>
    <row r="716" spans="10:13" x14ac:dyDescent="0.25">
      <c r="J716" s="34"/>
      <c r="K716" s="48"/>
      <c r="L716" s="89"/>
      <c r="M716" s="86"/>
    </row>
    <row r="717" spans="10:13" x14ac:dyDescent="0.25">
      <c r="J717" s="34"/>
      <c r="K717" s="48"/>
      <c r="L717" s="89"/>
      <c r="M717" s="86"/>
    </row>
    <row r="718" spans="10:13" x14ac:dyDescent="0.25">
      <c r="J718" s="34"/>
      <c r="K718" s="48"/>
      <c r="L718" s="89"/>
      <c r="M718" s="86"/>
    </row>
    <row r="719" spans="10:13" x14ac:dyDescent="0.25">
      <c r="J719" s="34"/>
      <c r="K719" s="48"/>
      <c r="L719" s="89"/>
      <c r="M719" s="86"/>
    </row>
    <row r="720" spans="10:13" x14ac:dyDescent="0.25">
      <c r="J720" s="34"/>
      <c r="K720" s="48"/>
      <c r="L720" s="89"/>
      <c r="M720" s="86"/>
    </row>
    <row r="721" spans="10:13" x14ac:dyDescent="0.25">
      <c r="J721" s="34"/>
      <c r="K721" s="48"/>
      <c r="L721" s="89"/>
      <c r="M721" s="86"/>
    </row>
    <row r="722" spans="10:13" x14ac:dyDescent="0.25">
      <c r="J722" s="34"/>
      <c r="K722" s="48"/>
      <c r="L722" s="89"/>
      <c r="M722" s="86"/>
    </row>
    <row r="723" spans="10:13" x14ac:dyDescent="0.25">
      <c r="J723" s="34"/>
      <c r="K723" s="48"/>
      <c r="L723" s="89"/>
      <c r="M723" s="86"/>
    </row>
    <row r="724" spans="10:13" x14ac:dyDescent="0.25">
      <c r="J724" s="34"/>
      <c r="K724" s="48"/>
      <c r="L724" s="89"/>
      <c r="M724" s="86"/>
    </row>
    <row r="725" spans="10:13" x14ac:dyDescent="0.25">
      <c r="J725" s="34"/>
      <c r="K725" s="48"/>
      <c r="L725" s="89"/>
      <c r="M725" s="86"/>
    </row>
    <row r="726" spans="10:13" x14ac:dyDescent="0.25">
      <c r="J726" s="34"/>
      <c r="K726" s="48"/>
      <c r="L726" s="89"/>
      <c r="M726" s="86"/>
    </row>
    <row r="727" spans="10:13" x14ac:dyDescent="0.25">
      <c r="J727" s="34"/>
      <c r="K727" s="48"/>
      <c r="L727" s="89"/>
      <c r="M727" s="86"/>
    </row>
    <row r="728" spans="10:13" x14ac:dyDescent="0.25">
      <c r="J728" s="34"/>
      <c r="K728" s="48"/>
      <c r="L728" s="89"/>
      <c r="M728" s="86"/>
    </row>
    <row r="729" spans="10:13" x14ac:dyDescent="0.25">
      <c r="J729" s="34"/>
      <c r="K729" s="48"/>
      <c r="L729" s="89"/>
      <c r="M729" s="86"/>
    </row>
    <row r="730" spans="10:13" x14ac:dyDescent="0.25">
      <c r="J730" s="34"/>
      <c r="K730" s="48"/>
      <c r="L730" s="89"/>
      <c r="M730" s="86"/>
    </row>
    <row r="731" spans="10:13" x14ac:dyDescent="0.25">
      <c r="J731" s="34"/>
      <c r="K731" s="48"/>
      <c r="L731" s="89"/>
      <c r="M731" s="86"/>
    </row>
    <row r="732" spans="10:13" x14ac:dyDescent="0.25">
      <c r="J732" s="34"/>
      <c r="K732" s="48"/>
      <c r="L732" s="89"/>
      <c r="M732" s="86"/>
    </row>
    <row r="733" spans="10:13" x14ac:dyDescent="0.25">
      <c r="J733" s="34"/>
      <c r="K733" s="48"/>
      <c r="L733" s="89"/>
      <c r="M733" s="86"/>
    </row>
    <row r="734" spans="10:13" x14ac:dyDescent="0.25">
      <c r="J734" s="34"/>
      <c r="K734" s="48"/>
      <c r="L734" s="89"/>
      <c r="M734" s="86"/>
    </row>
    <row r="735" spans="10:13" x14ac:dyDescent="0.25">
      <c r="J735" s="34"/>
      <c r="K735" s="48"/>
      <c r="L735" s="89"/>
      <c r="M735" s="86"/>
    </row>
    <row r="736" spans="10:13" x14ac:dyDescent="0.25">
      <c r="J736" s="34"/>
      <c r="K736" s="48"/>
      <c r="L736" s="89"/>
      <c r="M736" s="86"/>
    </row>
    <row r="737" spans="10:13" x14ac:dyDescent="0.25">
      <c r="J737" s="34"/>
      <c r="K737" s="48"/>
      <c r="L737" s="89"/>
      <c r="M737" s="86"/>
    </row>
    <row r="738" spans="10:13" x14ac:dyDescent="0.25">
      <c r="J738" s="34"/>
      <c r="K738" s="48"/>
      <c r="L738" s="89"/>
      <c r="M738" s="86"/>
    </row>
    <row r="739" spans="10:13" x14ac:dyDescent="0.25">
      <c r="J739" s="34"/>
      <c r="K739" s="48"/>
      <c r="L739" s="89"/>
      <c r="M739" s="86"/>
    </row>
    <row r="740" spans="10:13" x14ac:dyDescent="0.25">
      <c r="J740" s="34"/>
      <c r="K740" s="48"/>
      <c r="L740" s="89"/>
      <c r="M740" s="86"/>
    </row>
    <row r="741" spans="10:13" x14ac:dyDescent="0.25">
      <c r="J741" s="34"/>
      <c r="K741" s="48"/>
      <c r="L741" s="89"/>
      <c r="M741" s="86"/>
    </row>
    <row r="742" spans="10:13" x14ac:dyDescent="0.25">
      <c r="J742" s="34"/>
      <c r="K742" s="48"/>
      <c r="L742" s="89"/>
      <c r="M742" s="86"/>
    </row>
    <row r="743" spans="10:13" x14ac:dyDescent="0.25">
      <c r="J743" s="34"/>
      <c r="K743" s="48"/>
      <c r="L743" s="89"/>
      <c r="M743" s="86"/>
    </row>
    <row r="744" spans="10:13" x14ac:dyDescent="0.25">
      <c r="J744" s="34"/>
      <c r="K744" s="48"/>
      <c r="L744" s="89"/>
      <c r="M744" s="86"/>
    </row>
    <row r="745" spans="10:13" x14ac:dyDescent="0.25">
      <c r="J745" s="34"/>
      <c r="K745" s="48"/>
      <c r="L745" s="89"/>
      <c r="M745" s="86"/>
    </row>
    <row r="746" spans="10:13" x14ac:dyDescent="0.25">
      <c r="J746" s="34"/>
      <c r="K746" s="48"/>
      <c r="L746" s="89"/>
      <c r="M746" s="86"/>
    </row>
    <row r="747" spans="10:13" x14ac:dyDescent="0.25">
      <c r="J747" s="34"/>
      <c r="K747" s="48"/>
      <c r="L747" s="89"/>
      <c r="M747" s="86"/>
    </row>
    <row r="748" spans="10:13" x14ac:dyDescent="0.25">
      <c r="J748" s="34"/>
      <c r="K748" s="48"/>
      <c r="L748" s="89"/>
      <c r="M748" s="86"/>
    </row>
    <row r="749" spans="10:13" x14ac:dyDescent="0.25">
      <c r="J749" s="34"/>
      <c r="K749" s="48"/>
      <c r="L749" s="89"/>
      <c r="M749" s="86"/>
    </row>
    <row r="750" spans="10:13" x14ac:dyDescent="0.25">
      <c r="J750" s="34"/>
      <c r="K750" s="48"/>
      <c r="L750" s="89"/>
      <c r="M750" s="86"/>
    </row>
    <row r="751" spans="10:13" x14ac:dyDescent="0.25">
      <c r="J751" s="34"/>
      <c r="K751" s="48"/>
      <c r="L751" s="89"/>
      <c r="M751" s="86"/>
    </row>
    <row r="752" spans="10:13" x14ac:dyDescent="0.25">
      <c r="J752" s="34"/>
      <c r="K752" s="48"/>
      <c r="L752" s="89"/>
      <c r="M752" s="86"/>
    </row>
    <row r="753" spans="10:13" x14ac:dyDescent="0.25">
      <c r="J753" s="34"/>
      <c r="K753" s="48"/>
      <c r="L753" s="89"/>
      <c r="M753" s="86"/>
    </row>
    <row r="754" spans="10:13" x14ac:dyDescent="0.25">
      <c r="J754" s="34"/>
      <c r="K754" s="48"/>
      <c r="L754" s="89"/>
      <c r="M754" s="86"/>
    </row>
    <row r="755" spans="10:13" x14ac:dyDescent="0.25">
      <c r="J755" s="34"/>
      <c r="K755" s="48"/>
      <c r="L755" s="89"/>
      <c r="M755" s="86"/>
    </row>
    <row r="756" spans="10:13" x14ac:dyDescent="0.25">
      <c r="J756" s="34"/>
      <c r="K756" s="48"/>
      <c r="L756" s="89"/>
      <c r="M756" s="86"/>
    </row>
    <row r="757" spans="10:13" x14ac:dyDescent="0.25">
      <c r="J757" s="34"/>
      <c r="K757" s="48"/>
      <c r="L757" s="89"/>
      <c r="M757" s="86"/>
    </row>
    <row r="758" spans="10:13" x14ac:dyDescent="0.25">
      <c r="J758" s="34"/>
      <c r="K758" s="48"/>
      <c r="L758" s="89"/>
      <c r="M758" s="86"/>
    </row>
    <row r="759" spans="10:13" x14ac:dyDescent="0.25">
      <c r="J759" s="34"/>
      <c r="K759" s="48"/>
      <c r="L759" s="89"/>
      <c r="M759" s="86"/>
    </row>
    <row r="760" spans="10:13" x14ac:dyDescent="0.25">
      <c r="J760" s="34"/>
      <c r="K760" s="48"/>
      <c r="L760" s="89"/>
      <c r="M760" s="86"/>
    </row>
    <row r="761" spans="10:13" x14ac:dyDescent="0.25">
      <c r="J761" s="34"/>
      <c r="K761" s="48"/>
      <c r="L761" s="89"/>
      <c r="M761" s="86"/>
    </row>
    <row r="762" spans="10:13" x14ac:dyDescent="0.25">
      <c r="J762" s="34"/>
      <c r="K762" s="48"/>
      <c r="L762" s="89"/>
      <c r="M762" s="86"/>
    </row>
    <row r="763" spans="10:13" x14ac:dyDescent="0.25">
      <c r="J763" s="34"/>
      <c r="K763" s="48"/>
      <c r="L763" s="89"/>
      <c r="M763" s="86"/>
    </row>
    <row r="764" spans="10:13" x14ac:dyDescent="0.25">
      <c r="J764" s="34"/>
      <c r="K764" s="48"/>
      <c r="L764" s="89"/>
      <c r="M764" s="86"/>
    </row>
    <row r="765" spans="10:13" x14ac:dyDescent="0.25">
      <c r="J765" s="34"/>
      <c r="K765" s="48"/>
      <c r="L765" s="89"/>
      <c r="M765" s="86"/>
    </row>
    <row r="766" spans="10:13" x14ac:dyDescent="0.25">
      <c r="J766" s="34"/>
      <c r="K766" s="48"/>
      <c r="L766" s="89"/>
      <c r="M766" s="86"/>
    </row>
    <row r="767" spans="10:13" x14ac:dyDescent="0.25">
      <c r="J767" s="34"/>
      <c r="K767" s="48"/>
      <c r="L767" s="89"/>
      <c r="M767" s="86"/>
    </row>
    <row r="768" spans="10:13" x14ac:dyDescent="0.25">
      <c r="J768" s="34"/>
      <c r="K768" s="48"/>
      <c r="L768" s="89"/>
      <c r="M768" s="86"/>
    </row>
    <row r="769" spans="10:13" x14ac:dyDescent="0.25">
      <c r="J769" s="34"/>
      <c r="K769" s="48"/>
      <c r="L769" s="89"/>
      <c r="M769" s="86"/>
    </row>
    <row r="770" spans="10:13" x14ac:dyDescent="0.25">
      <c r="J770" s="34"/>
      <c r="K770" s="48"/>
      <c r="L770" s="89"/>
      <c r="M770" s="86"/>
    </row>
    <row r="771" spans="10:13" x14ac:dyDescent="0.25">
      <c r="J771" s="34"/>
      <c r="K771" s="48"/>
      <c r="L771" s="89"/>
      <c r="M771" s="86"/>
    </row>
    <row r="772" spans="10:13" x14ac:dyDescent="0.25">
      <c r="J772" s="34"/>
      <c r="K772" s="48"/>
      <c r="L772" s="89"/>
      <c r="M772" s="86"/>
    </row>
    <row r="773" spans="10:13" x14ac:dyDescent="0.25">
      <c r="J773" s="34"/>
      <c r="K773" s="48"/>
      <c r="L773" s="89"/>
      <c r="M773" s="86"/>
    </row>
    <row r="774" spans="10:13" x14ac:dyDescent="0.25">
      <c r="J774" s="34"/>
      <c r="K774" s="48"/>
      <c r="L774" s="89"/>
      <c r="M774" s="86"/>
    </row>
    <row r="775" spans="10:13" x14ac:dyDescent="0.25">
      <c r="J775" s="34"/>
      <c r="K775" s="48"/>
      <c r="L775" s="89"/>
      <c r="M775" s="86"/>
    </row>
    <row r="776" spans="10:13" x14ac:dyDescent="0.25">
      <c r="J776" s="34"/>
      <c r="K776" s="48"/>
      <c r="L776" s="89"/>
      <c r="M776" s="86"/>
    </row>
    <row r="777" spans="10:13" x14ac:dyDescent="0.25">
      <c r="J777" s="34"/>
      <c r="K777" s="48"/>
      <c r="L777" s="89"/>
      <c r="M777" s="86"/>
    </row>
    <row r="778" spans="10:13" x14ac:dyDescent="0.25">
      <c r="J778" s="34"/>
      <c r="K778" s="48"/>
      <c r="L778" s="89"/>
      <c r="M778" s="86"/>
    </row>
    <row r="779" spans="10:13" x14ac:dyDescent="0.25">
      <c r="J779" s="34"/>
      <c r="K779" s="48"/>
      <c r="L779" s="89"/>
      <c r="M779" s="90"/>
    </row>
    <row r="780" spans="10:13" x14ac:dyDescent="0.25">
      <c r="J780" s="34"/>
      <c r="K780" s="48"/>
      <c r="L780" s="89"/>
      <c r="M780" s="85"/>
    </row>
    <row r="781" spans="10:13" x14ac:dyDescent="0.25">
      <c r="J781" s="34"/>
      <c r="K781" s="48"/>
      <c r="L781" s="89"/>
      <c r="M781" s="85"/>
    </row>
    <row r="782" spans="10:13" x14ac:dyDescent="0.25">
      <c r="J782" s="34"/>
      <c r="K782" s="48"/>
      <c r="L782" s="89"/>
      <c r="M782" s="85"/>
    </row>
    <row r="783" spans="10:13" x14ac:dyDescent="0.25">
      <c r="J783" s="34"/>
      <c r="K783" s="48"/>
      <c r="L783" s="89"/>
      <c r="M783" s="85"/>
    </row>
    <row r="784" spans="10:13" x14ac:dyDescent="0.25">
      <c r="J784" s="34"/>
      <c r="K784" s="48"/>
      <c r="L784" s="89"/>
      <c r="M784" s="85"/>
    </row>
    <row r="785" spans="10:13" x14ac:dyDescent="0.25">
      <c r="J785" s="34"/>
      <c r="K785" s="48"/>
      <c r="L785" s="89"/>
      <c r="M785" s="85"/>
    </row>
    <row r="786" spans="10:13" x14ac:dyDescent="0.25">
      <c r="J786" s="34"/>
      <c r="K786" s="48"/>
      <c r="L786" s="89"/>
      <c r="M786" s="85"/>
    </row>
    <row r="787" spans="10:13" x14ac:dyDescent="0.25">
      <c r="J787" s="34"/>
      <c r="K787" s="48"/>
      <c r="L787" s="89"/>
      <c r="M787" s="85"/>
    </row>
    <row r="788" spans="10:13" x14ac:dyDescent="0.25">
      <c r="J788" s="34"/>
      <c r="K788" s="48"/>
      <c r="L788" s="89"/>
      <c r="M788" s="85"/>
    </row>
    <row r="789" spans="10:13" x14ac:dyDescent="0.25">
      <c r="J789" s="34"/>
      <c r="K789" s="48"/>
      <c r="L789" s="89"/>
      <c r="M789" s="85"/>
    </row>
    <row r="790" spans="10:13" x14ac:dyDescent="0.25">
      <c r="J790" s="34"/>
      <c r="K790" s="48"/>
      <c r="L790" s="89"/>
      <c r="M790" s="85"/>
    </row>
    <row r="791" spans="10:13" x14ac:dyDescent="0.25">
      <c r="J791" s="34"/>
      <c r="K791" s="48"/>
      <c r="L791" s="89"/>
      <c r="M791" s="85"/>
    </row>
    <row r="792" spans="10:13" x14ac:dyDescent="0.25">
      <c r="J792" s="34"/>
      <c r="K792" s="48"/>
      <c r="L792" s="89"/>
      <c r="M792" s="85"/>
    </row>
    <row r="793" spans="10:13" x14ac:dyDescent="0.25">
      <c r="J793" s="34"/>
      <c r="K793" s="48"/>
      <c r="L793" s="89"/>
      <c r="M793" s="85"/>
    </row>
    <row r="794" spans="10:13" x14ac:dyDescent="0.25">
      <c r="J794" s="34"/>
      <c r="K794" s="48"/>
      <c r="L794" s="89"/>
      <c r="M794" s="85"/>
    </row>
    <row r="795" spans="10:13" x14ac:dyDescent="0.25">
      <c r="J795" s="34"/>
      <c r="K795" s="48"/>
      <c r="L795" s="89"/>
      <c r="M795" s="85"/>
    </row>
    <row r="796" spans="10:13" x14ac:dyDescent="0.25">
      <c r="J796" s="34"/>
      <c r="K796" s="48"/>
      <c r="L796" s="89"/>
      <c r="M796" s="85"/>
    </row>
    <row r="797" spans="10:13" x14ac:dyDescent="0.25">
      <c r="J797" s="34"/>
      <c r="K797" s="48"/>
      <c r="L797" s="89"/>
      <c r="M797" s="85"/>
    </row>
    <row r="798" spans="10:13" x14ac:dyDescent="0.25">
      <c r="J798" s="34"/>
      <c r="K798" s="48"/>
      <c r="L798" s="89"/>
      <c r="M798" s="85"/>
    </row>
    <row r="799" spans="10:13" x14ac:dyDescent="0.25">
      <c r="J799" s="34"/>
      <c r="K799" s="48"/>
      <c r="L799" s="89"/>
      <c r="M799" s="85"/>
    </row>
    <row r="800" spans="10:13" x14ac:dyDescent="0.25">
      <c r="J800" s="34"/>
      <c r="K800" s="48"/>
      <c r="L800" s="89"/>
      <c r="M800" s="85"/>
    </row>
    <row r="801" spans="10:13" x14ac:dyDescent="0.25">
      <c r="J801" s="34"/>
      <c r="K801" s="48"/>
      <c r="L801" s="89"/>
      <c r="M801" s="85"/>
    </row>
    <row r="802" spans="10:13" x14ac:dyDescent="0.25">
      <c r="J802" s="34"/>
      <c r="K802" s="48"/>
      <c r="L802" s="89"/>
      <c r="M802" s="85"/>
    </row>
    <row r="803" spans="10:13" x14ac:dyDescent="0.25">
      <c r="J803" s="34"/>
      <c r="K803" s="48"/>
      <c r="L803" s="89"/>
      <c r="M803" s="85"/>
    </row>
    <row r="804" spans="10:13" x14ac:dyDescent="0.25">
      <c r="J804" s="34"/>
      <c r="K804" s="48"/>
      <c r="L804" s="89"/>
      <c r="M804" s="85"/>
    </row>
    <row r="805" spans="10:13" x14ac:dyDescent="0.25">
      <c r="J805" s="34"/>
      <c r="K805" s="48"/>
      <c r="L805" s="89"/>
      <c r="M805" s="85"/>
    </row>
    <row r="806" spans="10:13" x14ac:dyDescent="0.25">
      <c r="J806" s="34"/>
      <c r="K806" s="48"/>
      <c r="L806" s="89"/>
      <c r="M806" s="85"/>
    </row>
    <row r="807" spans="10:13" x14ac:dyDescent="0.25">
      <c r="J807" s="34"/>
      <c r="K807" s="48"/>
      <c r="L807" s="89"/>
      <c r="M807" s="85"/>
    </row>
    <row r="808" spans="10:13" x14ac:dyDescent="0.25">
      <c r="J808" s="34"/>
      <c r="K808" s="48"/>
      <c r="L808" s="89"/>
      <c r="M808" s="85"/>
    </row>
    <row r="809" spans="10:13" x14ac:dyDescent="0.25">
      <c r="J809" s="34"/>
      <c r="K809" s="48"/>
      <c r="L809" s="89"/>
      <c r="M809" s="85"/>
    </row>
    <row r="810" spans="10:13" x14ac:dyDescent="0.25">
      <c r="J810" s="34"/>
      <c r="K810" s="48"/>
      <c r="L810" s="89"/>
      <c r="M810" s="85"/>
    </row>
    <row r="811" spans="10:13" x14ac:dyDescent="0.25">
      <c r="J811" s="34"/>
      <c r="K811" s="48"/>
      <c r="L811" s="89"/>
      <c r="M811" s="85"/>
    </row>
    <row r="812" spans="10:13" x14ac:dyDescent="0.25">
      <c r="J812" s="34"/>
      <c r="K812" s="48"/>
      <c r="L812" s="89"/>
      <c r="M812" s="85"/>
    </row>
    <row r="813" spans="10:13" x14ac:dyDescent="0.25">
      <c r="J813" s="34"/>
      <c r="K813" s="48"/>
      <c r="L813" s="89"/>
      <c r="M813" s="85"/>
    </row>
    <row r="814" spans="10:13" x14ac:dyDescent="0.25">
      <c r="J814" s="34"/>
      <c r="K814" s="48"/>
      <c r="L814" s="89"/>
      <c r="M814" s="85"/>
    </row>
    <row r="815" spans="10:13" x14ac:dyDescent="0.25">
      <c r="J815" s="34"/>
      <c r="K815" s="48"/>
      <c r="L815" s="89"/>
      <c r="M815" s="85"/>
    </row>
    <row r="816" spans="10:13" x14ac:dyDescent="0.25">
      <c r="J816" s="34"/>
      <c r="K816" s="48"/>
      <c r="L816" s="89"/>
      <c r="M816" s="85"/>
    </row>
    <row r="817" spans="10:13" x14ac:dyDescent="0.25">
      <c r="J817" s="34"/>
      <c r="K817" s="48"/>
      <c r="L817" s="89"/>
      <c r="M817" s="85"/>
    </row>
    <row r="818" spans="10:13" x14ac:dyDescent="0.25">
      <c r="J818" s="34"/>
      <c r="K818" s="48"/>
      <c r="L818" s="89"/>
      <c r="M818" s="85"/>
    </row>
    <row r="819" spans="10:13" x14ac:dyDescent="0.25">
      <c r="J819" s="34"/>
      <c r="K819" s="48"/>
      <c r="L819" s="89"/>
      <c r="M819" s="85"/>
    </row>
    <row r="820" spans="10:13" x14ac:dyDescent="0.25">
      <c r="J820" s="34"/>
      <c r="K820" s="48"/>
      <c r="L820" s="89"/>
      <c r="M820" s="85"/>
    </row>
    <row r="821" spans="10:13" x14ac:dyDescent="0.25">
      <c r="J821" s="34"/>
      <c r="K821" s="48"/>
      <c r="L821" s="89"/>
      <c r="M821" s="85"/>
    </row>
    <row r="822" spans="10:13" x14ac:dyDescent="0.25">
      <c r="J822" s="34"/>
      <c r="K822" s="48"/>
      <c r="L822" s="89"/>
      <c r="M822" s="85"/>
    </row>
    <row r="823" spans="10:13" x14ac:dyDescent="0.25">
      <c r="J823" s="34"/>
      <c r="K823" s="48"/>
      <c r="L823" s="89"/>
      <c r="M823" s="85"/>
    </row>
    <row r="824" spans="10:13" x14ac:dyDescent="0.25">
      <c r="J824" s="34"/>
      <c r="K824" s="48"/>
      <c r="L824" s="89"/>
      <c r="M824" s="85"/>
    </row>
    <row r="825" spans="10:13" x14ac:dyDescent="0.25">
      <c r="J825" s="34"/>
      <c r="K825" s="48"/>
      <c r="L825" s="89"/>
      <c r="M825" s="85"/>
    </row>
    <row r="826" spans="10:13" x14ac:dyDescent="0.25">
      <c r="J826" s="34"/>
      <c r="K826" s="48"/>
      <c r="L826" s="89"/>
      <c r="M826" s="85"/>
    </row>
    <row r="827" spans="10:13" x14ac:dyDescent="0.25">
      <c r="J827" s="34"/>
      <c r="K827" s="48"/>
      <c r="L827" s="89"/>
      <c r="M827" s="85"/>
    </row>
    <row r="828" spans="10:13" x14ac:dyDescent="0.25">
      <c r="J828" s="34"/>
      <c r="K828" s="48"/>
      <c r="L828" s="89"/>
      <c r="M828" s="85"/>
    </row>
    <row r="829" spans="10:13" x14ac:dyDescent="0.25">
      <c r="J829" s="34"/>
      <c r="K829" s="48"/>
      <c r="L829" s="89"/>
      <c r="M829" s="85"/>
    </row>
    <row r="830" spans="10:13" x14ac:dyDescent="0.25">
      <c r="J830" s="34"/>
      <c r="K830" s="48"/>
      <c r="L830" s="89"/>
      <c r="M830" s="85"/>
    </row>
    <row r="831" spans="10:13" x14ac:dyDescent="0.25">
      <c r="J831" s="34"/>
      <c r="K831" s="48"/>
      <c r="L831" s="89"/>
      <c r="M831" s="85"/>
    </row>
    <row r="832" spans="10:13" x14ac:dyDescent="0.25">
      <c r="J832" s="34"/>
      <c r="K832" s="48"/>
      <c r="L832" s="89"/>
      <c r="M832" s="85"/>
    </row>
    <row r="833" spans="10:13" x14ac:dyDescent="0.25">
      <c r="J833" s="34"/>
      <c r="K833" s="48"/>
      <c r="L833" s="89"/>
      <c r="M833" s="85"/>
    </row>
    <row r="834" spans="10:13" x14ac:dyDescent="0.25">
      <c r="J834" s="34"/>
      <c r="K834" s="48"/>
      <c r="L834" s="89"/>
      <c r="M834" s="85"/>
    </row>
  </sheetData>
  <sheetProtection formatCells="0" formatColumns="0" formatRows="0" insertColumns="0" insertRows="0" insertHyperlinks="0" deleteColumns="0" deleteRows="0" sort="0" autoFilter="0" pivotTables="0"/>
  <autoFilter ref="A2:L698"/>
  <mergeCells count="17">
    <mergeCell ref="A31:I31"/>
    <mergeCell ref="A30:L30"/>
    <mergeCell ref="A1:I1"/>
    <mergeCell ref="A17:G17"/>
    <mergeCell ref="A697:G697"/>
    <mergeCell ref="A4:I4"/>
    <mergeCell ref="A18:I18"/>
    <mergeCell ref="A21:G21"/>
    <mergeCell ref="A22:I22"/>
    <mergeCell ref="A28:G28"/>
    <mergeCell ref="A29:G29"/>
    <mergeCell ref="A5:L5"/>
    <mergeCell ref="A698:G698"/>
    <mergeCell ref="A607:L607"/>
    <mergeCell ref="A584:G584"/>
    <mergeCell ref="A585:L585"/>
    <mergeCell ref="A606:G606"/>
  </mergeCells>
  <printOptions horizontalCentered="1"/>
  <pageMargins left="0.25" right="0.25" top="0.75" bottom="0.75" header="0.3" footer="0.3"/>
  <pageSetup scale="6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8" sqref="H8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29" sqref="Q2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Реестр 2017</vt:lpstr>
      <vt:lpstr>Sheet1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2017-06-27T06:05:21Z</dcterms:modified>
</cp:coreProperties>
</file>