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2505" windowWidth="12585" windowHeight="9855"/>
  </bookViews>
  <sheets>
    <sheet name="Лист1" sheetId="1" r:id="rId1"/>
    <sheet name="Лист3" sheetId="3" r:id="rId2"/>
  </sheets>
  <definedNames>
    <definedName name="_xlnm._FilterDatabase" localSheetId="0" hidden="1">Лист1!$A$7:$I$277</definedName>
  </definedNames>
  <calcPr calcId="145621"/>
</workbook>
</file>

<file path=xl/calcChain.xml><?xml version="1.0" encoding="utf-8"?>
<calcChain xmlns="http://schemas.openxmlformats.org/spreadsheetml/2006/main">
  <c r="H250" i="1" l="1"/>
  <c r="H276" i="1" l="1"/>
  <c r="H249" i="1"/>
  <c r="H248" i="1"/>
  <c r="H167" i="1" l="1"/>
  <c r="H165" i="1"/>
  <c r="H156" i="1"/>
  <c r="H247" i="1" l="1"/>
  <c r="H246" i="1"/>
  <c r="H245" i="1" l="1"/>
  <c r="H222" i="1"/>
  <c r="H217" i="1"/>
  <c r="H218" i="1"/>
  <c r="H219" i="1"/>
  <c r="H220" i="1"/>
  <c r="H221" i="1"/>
  <c r="H244" i="1" l="1"/>
  <c r="H243" i="1"/>
  <c r="H242" i="1"/>
  <c r="H241" i="1"/>
  <c r="H240" i="1"/>
  <c r="H239" i="1"/>
  <c r="H238" i="1"/>
  <c r="H237" i="1"/>
  <c r="H236" i="1"/>
  <c r="H235" i="1"/>
  <c r="H234" i="1"/>
  <c r="H233" i="1"/>
  <c r="H232" i="1" l="1"/>
  <c r="H230" i="1" l="1"/>
  <c r="H229" i="1"/>
  <c r="H228" i="1"/>
  <c r="H227" i="1"/>
  <c r="H226" i="1"/>
  <c r="H225" i="1"/>
  <c r="H224" i="1"/>
  <c r="H223" i="1"/>
  <c r="H173" i="1" l="1"/>
  <c r="H216" i="1"/>
  <c r="H215" i="1"/>
  <c r="H214" i="1"/>
  <c r="H213" i="1"/>
  <c r="H212" i="1"/>
  <c r="H211" i="1"/>
  <c r="H210" i="1"/>
  <c r="H207" i="1"/>
  <c r="H206" i="1" l="1"/>
  <c r="H205" i="1"/>
  <c r="H204" i="1"/>
  <c r="H203" i="1"/>
  <c r="H202" i="1"/>
  <c r="H201" i="1"/>
  <c r="H199" i="1" l="1"/>
  <c r="H136" i="1" l="1"/>
  <c r="H132" i="1"/>
  <c r="H131" i="1"/>
  <c r="H197" i="1"/>
  <c r="H196" i="1"/>
  <c r="H195" i="1"/>
  <c r="H194" i="1"/>
  <c r="H193" i="1"/>
  <c r="H192" i="1"/>
  <c r="H191" i="1"/>
  <c r="H190" i="1"/>
  <c r="H189" i="1"/>
  <c r="H188" i="1"/>
  <c r="H187" i="1"/>
  <c r="H186" i="1"/>
  <c r="H185" i="1" l="1"/>
  <c r="H184" i="1" l="1"/>
  <c r="H183" i="1"/>
  <c r="H182" i="1"/>
  <c r="H181" i="1" l="1"/>
  <c r="H180" i="1"/>
  <c r="H179" i="1" l="1"/>
  <c r="H178" i="1"/>
  <c r="H177" i="1"/>
  <c r="H176" i="1"/>
  <c r="H175" i="1" l="1"/>
  <c r="H174" i="1"/>
  <c r="H259" i="1" l="1"/>
  <c r="H172" i="1" l="1"/>
  <c r="H171" i="1"/>
  <c r="H170" i="1" l="1"/>
  <c r="H169" i="1" l="1"/>
  <c r="H168" i="1"/>
  <c r="H166" i="1"/>
  <c r="H164" i="1" l="1"/>
  <c r="H163" i="1"/>
  <c r="H162" i="1"/>
  <c r="H161" i="1"/>
  <c r="H160" i="1"/>
  <c r="H159" i="1"/>
  <c r="H158" i="1"/>
  <c r="H157" i="1"/>
  <c r="H155" i="1" l="1"/>
  <c r="H154" i="1"/>
  <c r="H153" i="1"/>
  <c r="H152" i="1"/>
  <c r="H151" i="1"/>
  <c r="H150" i="1" l="1"/>
  <c r="H149" i="1"/>
  <c r="H148" i="1"/>
  <c r="H126" i="1" l="1"/>
  <c r="H125" i="1"/>
  <c r="H124" i="1" l="1"/>
  <c r="H123" i="1"/>
  <c r="H122" i="1" l="1"/>
  <c r="H120" i="1"/>
  <c r="H118" i="1"/>
  <c r="H117" i="1"/>
  <c r="H116" i="1"/>
  <c r="H115" i="1" l="1"/>
  <c r="H114" i="1"/>
  <c r="H109" i="1" l="1"/>
  <c r="H112" i="1"/>
  <c r="H113" i="1"/>
  <c r="H111" i="1"/>
  <c r="H110" i="1"/>
  <c r="H108" i="1"/>
  <c r="H106" i="1"/>
  <c r="H107" i="1"/>
  <c r="H105" i="1" l="1"/>
  <c r="H104" i="1"/>
  <c r="H103" i="1"/>
  <c r="H102" i="1" l="1"/>
  <c r="H101" i="1"/>
  <c r="H100" i="1"/>
  <c r="H99" i="1"/>
  <c r="H98" i="1" l="1"/>
  <c r="H97" i="1"/>
  <c r="H96" i="1"/>
  <c r="H95" i="1" l="1"/>
  <c r="H94" i="1" l="1"/>
  <c r="H93" i="1" l="1"/>
  <c r="H92" i="1"/>
  <c r="H91" i="1"/>
  <c r="H90" i="1" l="1"/>
  <c r="H89" i="1" l="1"/>
  <c r="H88" i="1"/>
  <c r="H86" i="1" l="1"/>
  <c r="H87" i="1"/>
  <c r="H85" i="1" l="1"/>
  <c r="H84" i="1"/>
  <c r="H82" i="1"/>
  <c r="H81" i="1" l="1"/>
  <c r="H80" i="1"/>
  <c r="H79" i="1"/>
  <c r="H78" i="1" l="1"/>
  <c r="H77" i="1" l="1"/>
  <c r="H76" i="1"/>
  <c r="H74" i="1"/>
  <c r="H75" i="1"/>
  <c r="H73" i="1"/>
  <c r="H72" i="1"/>
  <c r="H67" i="1" l="1"/>
  <c r="H71" i="1"/>
  <c r="H70" i="1"/>
  <c r="H69" i="1"/>
  <c r="H68" i="1"/>
  <c r="H66" i="1" l="1"/>
  <c r="H65" i="1" l="1"/>
  <c r="H64" i="1"/>
  <c r="H63" i="1"/>
  <c r="H62" i="1"/>
  <c r="H61" i="1" l="1"/>
  <c r="H60" i="1"/>
  <c r="H59" i="1"/>
  <c r="H58" i="1"/>
  <c r="H57" i="1"/>
  <c r="H56" i="1"/>
  <c r="H55" i="1"/>
  <c r="H54" i="1" l="1"/>
  <c r="H53" i="1" l="1"/>
  <c r="H52" i="1"/>
  <c r="H51" i="1"/>
  <c r="H50" i="1" l="1"/>
  <c r="H49" i="1"/>
  <c r="H48" i="1" l="1"/>
  <c r="H47" i="1"/>
  <c r="H46" i="1" l="1"/>
  <c r="H45" i="1"/>
  <c r="H44" i="1"/>
  <c r="H43" i="1" l="1"/>
  <c r="H39" i="1" l="1"/>
  <c r="H40" i="1" l="1"/>
  <c r="H41" i="1"/>
  <c r="H38" i="1" l="1"/>
  <c r="H37" i="1"/>
  <c r="H36" i="1" l="1"/>
  <c r="H35" i="1"/>
  <c r="H34" i="1" l="1"/>
  <c r="H31" i="1" l="1"/>
  <c r="H32" i="1"/>
  <c r="H33" i="1"/>
  <c r="H30" i="1"/>
  <c r="H28" i="1" l="1"/>
  <c r="H14" i="1"/>
  <c r="H12" i="1" l="1"/>
  <c r="H13" i="1"/>
  <c r="H11" i="1" l="1"/>
  <c r="H251" i="1" s="1"/>
  <c r="H277" i="1" l="1"/>
</calcChain>
</file>

<file path=xl/sharedStrings.xml><?xml version="1.0" encoding="utf-8"?>
<sst xmlns="http://schemas.openxmlformats.org/spreadsheetml/2006/main" count="1178" uniqueCount="438">
  <si>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</si>
  <si>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</si>
  <si>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</si>
  <si>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</si>
  <si>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</si>
  <si>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</si>
  <si>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</si>
  <si>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</si>
  <si>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</si>
  <si>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</si>
  <si>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</si>
  <si>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</si>
  <si>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</si>
  <si>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</si>
  <si>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</si>
  <si>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</si>
  <si>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Цена за единицу товара, тенге</t>
  </si>
  <si>
    <t>ЧУ "NURIS"</t>
  </si>
  <si>
    <t>услуга</t>
  </si>
  <si>
    <t>Кондиционер (настенный)</t>
  </si>
  <si>
    <t>запрос ценовых предложений</t>
  </si>
  <si>
    <t>комплект</t>
  </si>
  <si>
    <t>Почтовые услуги</t>
  </si>
  <si>
    <t>подпункт 6) пункта 3.1. Правил</t>
  </si>
  <si>
    <t>Отправка почтовой корреспонденции, оформление и получение необходимых для перевозки документов,выполнение погрузочно-разгрузочных работ, осуществление проверки количества и качества корреспонденции, хранение корреспонденции, наличие упаковочного материала</t>
  </si>
  <si>
    <t>Кондиционер (настенный). Основные характеристики: Производительность по холоду не менее 6,1 кВт; Потребляемая мощность в режиме охлаждения не более 3,5 кВт; Расход воздуха внутренним блоком не менее 750 м3/час; Напряжение питания (Ph/V/Hz) 1/220/50; Уровень шума внутреннего блока не более 50 dB (A); Количество конденсата не более 1,5 литр/час; Производительность по теплу не менее 6,1 кВт; Подробная информация согласно технической спецификации.</t>
  </si>
  <si>
    <t>ЧУ «NURIS»</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</si>
  <si>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</si>
  <si>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</si>
  <si>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Система сканирования микрочипов</t>
  </si>
  <si>
    <t>тендер</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</si>
  <si>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</si>
  <si>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 xml:space="preserve">ИК-Фурье спектрометр </t>
  </si>
  <si>
    <t>Комплект состоит из:
1) ИК-Фурье спектрометр;
2) Приставка для работы в режиме нарушенного полного внутреннего отражения , материал кристалла -  монолитный алмаз; 3) Комплект для пробоподготовки и набор для пробоподготовки жидких, твердых и газообразных образцов.
Подробная характеристика согласно технической спецификации</t>
  </si>
  <si>
    <t>Раздел 1. Закупки товаров, работ, услуг, осуществляемые способами тендера, запроса ценовых предложений, без применения норм Правил</t>
  </si>
  <si>
    <t>Реестр планируемых закупок товаров, работ, услуг на 2016 год</t>
  </si>
  <si>
    <t xml:space="preserve">частное учреждение «Nazarbayev University Research and Innovation System»  </t>
  </si>
  <si>
    <t>Всего по разделу 1:</t>
  </si>
  <si>
    <t>подпункт 13) пункта 3.1. Правил</t>
  </si>
  <si>
    <t>Азот жидкий для реализации учебных и научно-исследовательских работ</t>
  </si>
  <si>
    <t>Гост 9293-74, объемная доля азота не менее 99,993 %</t>
  </si>
  <si>
    <t>кг</t>
  </si>
  <si>
    <t>Орудия труда нижнего и верхнего палеолита</t>
  </si>
  <si>
    <t>Репродукция инструментов, представляющих развитие каменных технологий в эпоху палеолита. Подробная характеристика согласно технической спецификации.</t>
  </si>
  <si>
    <t>шт</t>
  </si>
  <si>
    <t>Жидкий гелий</t>
  </si>
  <si>
    <t>Жидкий гелий в сосудах Дьюара ,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</si>
  <si>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</si>
  <si>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Офтальмоскоп</t>
  </si>
  <si>
    <t>Карманный прямой офтальмоскоп. Ксенон-галогеновая лампа. Карбоновый корпус. Диоптрии от -20 D до +20D. 5 разных апертур: большой и маленький зрачок, полусфера, фиксационная звезда, зеленый фильтр. Автоматическое выключение при помещении в карман. Питание от батареечной рукоятки.</t>
  </si>
  <si>
    <t>Отоскоп</t>
  </si>
  <si>
    <t>Должен иметь компактный размер. Ксенон-галогеновая лампа. Яркий, концентрированный белый свет. 10-кратное увеличение.  Полное описание согласно технической спецификации</t>
  </si>
  <si>
    <t xml:space="preserve">Осветитель </t>
  </si>
  <si>
    <t>Компактный, карманный осветитель. Ксенон-галогеновая лампа-линза. Две части: рукоятка и головка. Рукоятка: хромированная верхняя часть/качественный пластик.  Полное описание согласно технической спецификации</t>
  </si>
  <si>
    <t xml:space="preserve">Сервисное обслуживание системы газоснабжения </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</si>
  <si>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 Подробная характеристика согласно техничесской  спецификации.</t>
  </si>
  <si>
    <t xml:space="preserve">Сервисное обслуживание систем кондиционирования </t>
  </si>
  <si>
    <t xml:space="preserve">Сервисное обслуживание системы прецизионного кондиционирования и мультисплит системы. Подробная характеристика согласно техничесской  спецификации. </t>
  </si>
  <si>
    <t xml:space="preserve"> Трубогиб гидравлический</t>
  </si>
  <si>
    <t>Наибольшее усилие гидроцилиндра– не менее 6 Тс
Параметры обрабатываемых материалов:
Круглая труба диаметром – 15,20,25,30 мм.
Профильная труба  – 20*20,25*25,30*30,40*20,40*25,40*40,60*30мм. 
Полоса – не менее 60*10мм.</t>
  </si>
  <si>
    <t>Лабораторные  расходные материалы для реализации учебных работ Школы инженерии, Кафедры электротехнической и электронной инженерии: комплект 1</t>
  </si>
  <si>
    <t>Лабораторные  расходные материалы для реализации учебных работ Школы инженерии, Кафедры электротехнической и электронной инженерии: комплект 1. Подробная характеристика согласно технической спецификации.</t>
  </si>
  <si>
    <t>Транспортный контейнер</t>
  </si>
  <si>
    <t>транспортный контейнер - 20-ти футовый. 
Размеры внешние: 
длина (не менее)-6м,
ширина (не менее)-2,4м,
высота (не менее)- 2,5м.
Внутренние размеры:
длина (не менее)-5,7м,
ширина (не менее)-2,3м,
высота (не менее)- 2,3м.
Внутренний объем (не менее) – 30,1м³. Вес брутто (не менее) - 30 т. Дверной проем (не менее) - 2,3*2,2м. Год выпуска - не ранее 2010 года.</t>
  </si>
  <si>
    <t>Лабораторные  расходные материалы для реализации учебных работ Школы инженерии, Кафедры машиностроения: комплект 2</t>
  </si>
  <si>
    <t>Лабораторные  расходные материалы для реализации учебных работ Школы инженерии, Кафедры химической инженерии: комплект 2</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</si>
  <si>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</si>
  <si>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</si>
  <si>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Телескопический погрузчик</t>
  </si>
  <si>
    <t>Грузоподъемность, не менее – 3 480 кг
Грузоподъемность при высоте 7.7 м., не менее – 2 980 кг
Грузоподъемность при вылете стрелы 4.5 м., не менее – 290 кг
Высота подъема, не менее – 7,70 м.
Горизонтальный вылет, не менее – 4,50 м.
  Полное описание согласно технической спецификации.</t>
  </si>
  <si>
    <t>Установка для получения жидкого азота</t>
  </si>
  <si>
    <t>Производительность: не менее 6 литров в сутки; 
Чистота готового продукта: не менее 98%.
Полное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</si>
  <si>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t>
  </si>
  <si>
    <t>Лабораторные  расходные материалы для реализации учебных работ Школы инженерии, Кафедры химической инженерии: комплект 3</t>
  </si>
  <si>
    <t>запрос ценовых предложении</t>
  </si>
  <si>
    <t>исключена</t>
  </si>
  <si>
    <t>Анализатор ртути</t>
  </si>
  <si>
    <t>Диапазон измерений массовой концентрации паров ртути в воздухе, нг/м3 от 20 до 20000;
пределы допускаемой основной относительной погрешности анализаторов δ0, % ± 20;
предел допускаемого относительного среднеквадратического отклонения выходного сигнала             анализаторов, % - не более 5; предел допускаемого значения среднего квадратического                  отклонения (СКО) нулевых показаний анализаторов, нг/м3 - не более 2;                                                           дрейф нулевых показаний анализаторов за не менее чем 5 минут, нг/м3 не более 2.
Подробная характеристика согласно технической спецификации.</t>
  </si>
  <si>
    <t>Хлорид ртути (II) - Дихлорид ртути</t>
  </si>
  <si>
    <t>Лабораторные  расходные материалы для реализации учебных работ Школы наук и технологий: комплект 4</t>
  </si>
  <si>
    <t>подпункт 5) пункта 3.1. Правил</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</si>
  <si>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</si>
  <si>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4</t>
  </si>
  <si>
    <t>Лабораторные  расходные материалы для реализации учебных работ Школы инженерии, Кафедры химической инженерии: комплект 5</t>
  </si>
  <si>
    <t>работа</t>
  </si>
  <si>
    <t>Изготовление и установка легкосъемных алюминиевых перегородок</t>
  </si>
  <si>
    <t>Изготовление и установка легкосъемных алюминиевых перегородок, промежуточных опор, остекление, установка дверей и замков. Полное описание согласно технической спецификации.</t>
  </si>
  <si>
    <t>Система по организации и эффективному управлению работами, 2 (две) лицензии</t>
  </si>
  <si>
    <t>Линолеум</t>
  </si>
  <si>
    <t>Размер 4х12 м. (не менее) – 6 шт. (полосы) (либо 3х12 м. (не менее) – 8шт) (полосы);
Цветовая гамма (оттенок) дизайна – серая; Тип дизайна – Абстракция;
Толщина (не менее) – 2,2мм.; Толщина защитного слоя (не менее) – 0,5мм.; 
Класс износостойкости (не ниже) – 32 класс; Срок службы (не менее) - 10 лет</t>
  </si>
  <si>
    <t>кв.м</t>
  </si>
  <si>
    <t>Лабораторные  расходные материалы для реализации учебных работ Школы инженерии, Кафедры электротехнической и электронной инженерии: комплект 2</t>
  </si>
  <si>
    <t>Лабораторные  расходные материалы для реализации учебных работ Школы инженерии, Кафедры электротехнической и электронной инженерии: комплект 2.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</si>
  <si>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</si>
  <si>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6</t>
  </si>
  <si>
    <t>Генератор импульсов и цифровой задержки</t>
  </si>
  <si>
    <t xml:space="preserve"> Внутренний генератор тактовой частоты: Частота от 0,0002 Гц до 20 МГц, разрешение не более 10 нс, флуктуации  не более 50 пс, установка не более чем за 1 период; режим высокочастотных пульсаций  от 1 до не менее 9 999 999 импульсов, осциллятор 50 МГц, не более 25 млн в -1 степени.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</si>
  <si>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7</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</si>
  <si>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</si>
  <si>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инновационного проекта"Коммерциализация оптоволоконного сенсора температуры для измерения термической абляции онкологических опухолей": комплект 1</t>
  </si>
  <si>
    <t>Предусилитель</t>
  </si>
  <si>
    <t>шт.</t>
  </si>
  <si>
    <t>Оптический модулятор</t>
  </si>
  <si>
    <t>Цифровой генератор задержки и импульсов четырехканальный</t>
  </si>
  <si>
    <t>Предусилитель напряжения малошумящий</t>
  </si>
  <si>
    <t>Усилитель синхронный двухфазный</t>
  </si>
  <si>
    <r>
      <t xml:space="preserve">Уровень входного сигнала не менее -200 мВ, не более +200 мВ; входное сопротивление не менее 49,5 Ом, не более 50,5 Ом; коэффициент отражения не более 32 дБ; смещение не менее -500 мкВ, не более +500 мкВ; дрейф смещения не менее -10 мкВ/°C,  не более +10 мкВ/°C; ток смещения </t>
    </r>
    <r>
      <rPr>
        <sz val="11"/>
        <rFont val="Times New Roman"/>
        <family val="1"/>
        <charset val="204"/>
      </rPr>
      <t>не менее 3 мкА,</t>
    </r>
    <r>
      <rPr>
        <sz val="11"/>
        <color theme="1"/>
        <rFont val="Times New Roman"/>
        <family val="1"/>
      </rPr>
      <t xml:space="preserve"> не более 10 мкА; защита (постоянное напряжение) не менее -4 В, не более +4 В постоянного тока; защита (при импульсе длительностью 1 мкс) не менее -50 В, не более +50 В; время восстановления  не более 3 нс; шумовые помехи (при 10 Гц) не более 22 нВ/√Гц; шумовые помехи (при 100 Гц) не более 8,6 нВ/√Гц; шумовые помехи (при более 1кГц) не более 5,2 нВ/√Гц; шумовые помехи  на частотном диапазоне от 1 Гц  до 300 МГц не более 80 мкВ (скз); перекрестные помехи (из выхода канала 1 во вход канала 2) не более -61 дБ; перекрестные помехи (из выхода канала 2 во вход канала 1) не более -82 дБ.
</t>
    </r>
  </si>
  <si>
    <t xml:space="preserve">Частота модуляции от 4 Гц до 400 Гц при использовании диска с 6 щелями; от 400 Гц до 3,7 кГц с при использовании диска с 30 щелями; стабильность частоты не более 250 млн⁻¹/°C; долговременное смещение частоты не более 2% при частотном диапазоне 100 Гц &lt; f &lt; 3700 Гц, где f - значение частоты; среднеквадратичное значение дрожания фазы не более 0,2° при чаcтотном диапазоне от 50 Гц до 400 Гц.; не более 0,5° при чаcтотном диапазоне от 400 Гц до 3,7 кГц.; индикатор частоты 4-цифовой, разрешение и точность не более 1 Гц
</t>
  </si>
  <si>
    <t>Каналы: не менее 4 независимых импульсных выхода и 1 выходной канал, импульс которого задает нулевое время; диапазон задержки от 0 до не менее 2000 с; разрешение не более 5 пс; погрешность не более 1 нс + (погрешность опорного генератора × значение задержки); среднеквадратичная неустойчивость по времени (джиттер) от выхода T0 к любому выходу: не более 15 пс + (джиттер опорного генератора × задержку); триггерная задержка  не более 85 нс.</t>
  </si>
  <si>
    <r>
      <t>Входы связанные по переменному или по постоянному току, однотактные или дифференциальные; импеданс не менее 100 МОм +25 пФ; максимальное входное напряжение не менее 3 В полной амплитуды; шум не более 4 нВ/√Гц  при 1 кГц; коэффициент ослабления синфазного сигнала от не менее 90 дБ до 1 кГц; усиление от 1 до 50 000 в последовательности 1-2-5; верньерное усиление с шагом не более 0,5%.; частотная характеристика от ± 0,3 дБ до 300 кГц (при коэффициенте усиления до 1000); стабильность усиления не более 200 млн⁻¹/°C.</t>
    </r>
    <r>
      <rPr>
        <sz val="11"/>
        <color theme="1"/>
        <rFont val="Times New Roman"/>
        <family val="1"/>
        <charset val="204"/>
      </rPr>
      <t>´</t>
    </r>
  </si>
  <si>
    <r>
      <t>Вход по току 10</t>
    </r>
    <r>
      <rPr>
        <vertAlign val="superscript"/>
        <sz val="11"/>
        <color theme="1"/>
        <rFont val="Times New Roman"/>
        <family val="1"/>
        <charset val="204"/>
      </rPr>
      <t>6</t>
    </r>
    <r>
      <rPr>
        <sz val="11"/>
        <color theme="1"/>
        <rFont val="Times New Roman"/>
        <family val="1"/>
      </rPr>
      <t xml:space="preserve">  или 10</t>
    </r>
    <r>
      <rPr>
        <vertAlign val="superscript"/>
        <sz val="11"/>
        <color theme="1"/>
        <rFont val="Times New Roman"/>
        <family val="1"/>
        <charset val="204"/>
      </rPr>
      <t>8</t>
    </r>
    <r>
      <rPr>
        <sz val="11"/>
        <color theme="1"/>
        <rFont val="Times New Roman"/>
        <family val="1"/>
      </rPr>
      <t xml:space="preserve">  В/А; чувствительность от 2 нВ до 1 В в последовательности 1-2-5-10; полное входное сопротивление - напряжение:  не более 10 МОм +25 пФ,  связанный по переменному или постоянному току; ток: не более 1 кОм, относительно виртуальной земли. Стабильность усиления ±1%; уровень шума не более 6 нВ/√Гц при 1 кГц; сигнальный фильтр не менее 4-х запирающих фильтров 60/50 Гц и 120/100 Гц; коэффициент ослабления синфазного сигнала от 100 дБ до 10 кГц (связанный по постоянному току), с уменьшением на 6 дБ/окт выше 10 кГц; динамический резерв не менее 100 дБ (без фильтров).</t>
    </r>
  </si>
  <si>
    <t>Печатная машина монтажных плат</t>
  </si>
  <si>
    <t>Вакуумный очиститель</t>
  </si>
  <si>
    <t>Разрешение: не более 8 мкм; фрезерный шпиндель: не менее 10000  оборотов в минуту и не более 30000 оборотов в минуту; скорость сверления: не менее  100 отверстий в минуту; скорость перемещения (X / Y): не менее 60 мм в секунду; X / Y / Z привод: 2-фазный шаговый двигатель; регулировка: ручная; напряжение: не более 240 В; частота: не менее 50 Гц и не более 60 Гц; мощность мотора: не более 150 Вт.</t>
  </si>
  <si>
    <t>Экспериментальная установка «Аберрация линз и оптика Фурье»</t>
  </si>
  <si>
    <t>С помощью экспериментальной установки должны быть реализованы следующие эксперименты: аберрация линз: сферическая аберрация, кривизна поля изображения, астигматизм, кома, дисторсия, хроматическая аберрация; оптика Фурье: низкочастотная фильтрация, высокочастотная фильтрация, направленная фильтрация. Подробная характеристика согласно технической спецификации</t>
  </si>
  <si>
    <t>С помощью экспериментальной установки должны быть реализованы следующие эксперименты: построение интерферометра Майкельсона и измерения показателя преломления воздуха; построение интерферометров Саньяка и Маха-Цендера; дифракция Фраунгофера через одну щель, через пластину с несколькими щелями, через круглую апертуру; дифракции Френеля через одну щель, через пластину с несколькими щелями, через круглую апертуру, мимо прямой грани; измерения угла Брюстера черного стекла; демонстрация закона Малуса; изучение функции полуволновой пластинки; изучение функции четвертьволновой пластины с циркулярно и эллиптически поляризованным светом. Подробная характеристика согласно технической спецификации.</t>
  </si>
  <si>
    <t xml:space="preserve">Экспериментальная установка «Голография» </t>
  </si>
  <si>
    <t>С помощью экспериментальной установки должны быть реализованы следующие эксперименты: голография Френеля; плоская голограмма сфокусированного изображения; одноступенчатая радужная голограмма; двухступенчатая радужная голограмма; изготовление голографической дифракционной решётки; изготовление голографической линзы; высокоплотное и высокоёмкое хранение данных с помощью голографии; голографическая интерферометрия; воспроизведение голографического изображения. Подробная характеристика согласно технической спецификации</t>
  </si>
  <si>
    <t>Экспериментальная установка «Оптика Фурье»</t>
  </si>
  <si>
    <t>С помощью экспериментальной установки должны быть реализованы следующие эксперименты: физический принцип оптического сложения и вычитания изображений и используя диффракционную решетку; принцип операции дифференцирования оптического изображения; оптическая фильтрация Фурье; структура и принцип работы оптической 4f-системы (4 фокальных длины). Подробная характеристика согласно технической спецификации.</t>
  </si>
  <si>
    <r>
      <t>Формула HgCl</t>
    </r>
    <r>
      <rPr>
        <sz val="8"/>
        <rFont val="Times New Roman"/>
        <family val="1"/>
        <charset val="204"/>
      </rPr>
      <t xml:space="preserve">2  </t>
    </r>
    <r>
      <rPr>
        <sz val="11"/>
        <rFont val="Times New Roman"/>
        <family val="1"/>
        <charset val="204"/>
      </rPr>
      <t>Молекулярный Вес: 271.50 г/моль    Внешний вид (форма): твердый   Чистота 99.999%   Каталожный номер производителя Aldrich: 203777-50G</t>
    </r>
  </si>
  <si>
    <t>Лабораторные  расходные материалы для реализации учебных работ Школы наук и технологий, Кафедры робототехники и мехатроники: комплект 8</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</si>
  <si>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</si>
  <si>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Экспериментальная установка «Интерференция, Дифракция и Поляризация»</t>
  </si>
  <si>
    <t>Ёмкость цилиндрическая 100 л.</t>
  </si>
  <si>
    <t>Ёмкость цилиндрическая с краном (100 л; 655*500*550; пищевой полиэтилен)</t>
  </si>
  <si>
    <t>Ёмкость цилиндрическая 50 л.</t>
  </si>
  <si>
    <t>Ёмкость цилиндрическая с краном (50 л; 575*400*450; пищевой полиэтилен)</t>
  </si>
  <si>
    <t>Услуга по организации получения и доставки этилового спирта</t>
  </si>
  <si>
    <t>подпункт 6) пункта  3.1. Правил</t>
  </si>
  <si>
    <t>Услуга по организации получения от производителя и доставки этилового спирта до склада ЧУ "NURIS"</t>
  </si>
  <si>
    <t>Лабораторные  расходные материалы для реализации учебных работ Школы наук и технологий, Кафедры химии: комплект 9</t>
  </si>
  <si>
    <t>Фермовая конструкция</t>
  </si>
  <si>
    <t>Лабораторные  расходные материалы для проведения лабораторных занятий Школы наук и технологий, Кафедры химии.  Подробная характеристика согласно технической спецификации.</t>
  </si>
  <si>
    <t>Фермовая конструкция представляет собой металлический каркас, состоящий из металлических ферм с возможностью сборки конструкций различных размеров. Подробная характеристика согласно технической спецификации.</t>
  </si>
  <si>
    <t>Спирт этиловый (1декалитр = 10 литров)</t>
  </si>
  <si>
    <t>Спирт этиловый ректификованный класса "ЛЮКС" Прозрачная безцветная жидкость без посторонних частиц с характерным запахом. Объемная доля спирта не менее 96,3%</t>
  </si>
  <si>
    <t>декалитр</t>
  </si>
  <si>
    <t>Работы по изготовлению имиджевой продукции</t>
  </si>
  <si>
    <t>подпункт 30) пункта 3.1. Правил</t>
  </si>
  <si>
    <t>Изготовление имиджевой продукции для ЧУ "NURIS" Подробная характеристика согласно технической спецификации.</t>
  </si>
  <si>
    <t>Лицензии бизнес аккаунта в системе ToDoist на 1 год</t>
  </si>
  <si>
    <t>Давление вакуума не менее 20 000 Па и не более 22 500 Па; расход воздуха не менее 230 м3/час и не более 250 м3/час; напряжение не менее 220 В и не более 240 В; мощность не менее 800 Вт и не более 960 Вт; управление автоматическое, програмным обеспечением</t>
  </si>
  <si>
    <t>Лабораторные  расходные материалы для реализации учебных работ Школы инженерии Кафедры Химической инженерии: комплект 9</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</si>
  <si>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</si>
  <si>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Услуги по продвижению информационных постов с аккаунтов ЧУ "NURIS" и Astana Business Campus в социальной сети Facebook на платной основе</t>
  </si>
  <si>
    <t xml:space="preserve">Платное продвижение информационных постов ЧУ "NURIS" и Astana Business Campus в социальной сети Facebook </t>
  </si>
  <si>
    <t>Измеритель шероховатости</t>
  </si>
  <si>
    <t>Диапазон измерения: Ось Z (вертикальная) – не менее 160 мкм; Ось X (горизонтальная) – не менее 17.5 мм. Разрешение дисплея: Ось Z (вертикальная) не менее 0.01мкм / ± 20мкм; не менее 0.02мкм/ ± 40 мкм; не менее 0.04мкм / ± 80 мкм. Подробная характеристика согласно технической спецификации.</t>
  </si>
  <si>
    <t>Чистые газы для обеспечения деятельности ЧУ "NLA" и ЧУ "NURIS" Комплект 2.  Подробная характеристика согласно технической спецификации.</t>
  </si>
  <si>
    <t>Чистые газы для обеспечения деятельности ЧУ "NLA" и ЧУ "NURIS": Комплект 1</t>
  </si>
  <si>
    <t>Чистые газы для обеспечения деятельности ЧУ "NLA" и ЧУ "NURIS": Комплект 2.</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</si>
  <si>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</si>
  <si>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3</t>
  </si>
  <si>
    <t>Лабораторные  расходные материалы для реализации учебных работ Школы инженерии, Кафедры электротехнической и электронной инженерии: комплект 3. Подробная характеристика согласно технической спецификации.</t>
  </si>
  <si>
    <t>Гидравлические ножницы для профильной стали</t>
  </si>
  <si>
    <t>Мощность двигателя гидравлического насоса: (не менее) 5,5 кВт; рабочая высота - от 850 до 1200 мм; количество гидравлических цилиндров (не менее) - 2 шт. Полное описание согласно технической спецификации.</t>
  </si>
  <si>
    <t>Лабораторные  расходные материалы для реализации учебных работ Школы медицины, Кафедра биомедицинских наук: комплект человеческих органов</t>
  </si>
  <si>
    <t>Лабораторные  расходные материалы для реализации учебных программ Школы медицины, Кафедра биомедицинских наук.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</si>
  <si>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10</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</si>
  <si>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</si>
  <si>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</si>
  <si>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10</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</si>
  <si>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</si>
  <si>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Спутниковый геодезический приемник</t>
  </si>
  <si>
    <t>Одновременно отслеживаемые типы спутниковых сигналов: 
GPS: L1C/A, L1C, L2C, L2E, L5
ГЛОНАСС: L1C/A, L1P, L2C/A, L2P, L3
SBAS: L1C/A, L5 (Для спутников SBAS, поддерживающих L5) 
Galileo: E1, E5A, E5B
BeiDou (COMPASS): B1, B2
SBAS (ШДПС): QZSS, WAAS, EGNOS, GAGAN
Подробная характеристика согласно технической спецификации.</t>
  </si>
  <si>
    <t>Коаксиальный безмасляный компрессор</t>
  </si>
  <si>
    <t>Уровень шума не более 57 дБ (А), тип: поршневой, безмасляный, тип привода: электрический, производительность (л/мин): не менее 103, рабочее давление (Бар): не менее 7, мощность двигателя (кВт): не менее 0.56. Подробная характеристика согласно технической спецификации.</t>
  </si>
  <si>
    <t>Анализатор сигнала</t>
  </si>
  <si>
    <t>Автоматический титратор</t>
  </si>
  <si>
    <t>Лабораторные  расходные материалы для реализации учебных работ Школы инженерии Кафедры Химической инженерии. Подробная характеристика согласно технической спецификации.</t>
  </si>
  <si>
    <t>Измерение рН; Наличие измерительного электрода; Наличие цветного сенсорного дисплея с интерфейсом; Возможность автоматического распознавания бюретки; Наличие датчика с технологией Plug&amp;Play.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</si>
  <si>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12</t>
  </si>
  <si>
    <t>Лабораторные  расходные материалы для реализации учебных работ Школы инженерии Кафедры Химической инженерии: комплект 13</t>
  </si>
  <si>
    <t>Диапазон частот: От не более 9 кГц до не менее 3 ГГц;
Диапазон частот предусилителя: От не более 100 КГц до не менее 3 ГГц;
Суммарная погрешность измерения абсолютного уровня амплитуды: Не более ± 0.39 дБ
Интермодуляционные искажения 3-го порядка (TOI): Не менее +13 дБм, не более +17 дБм
Скорость старения ± 1 x 10–6 / год. Подробная характеристика согласно технической спецификации.</t>
  </si>
  <si>
    <t>Лабораторные  расходные материалы для проведения практических занятий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</si>
  <si>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11</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</si>
  <si>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комплект 2</t>
  </si>
  <si>
    <t>Лабораторные  расходные материалы для реализации проекта"Коммерциализация оптоволоконного сенсора температуры для измерения термической абляции онкологических опухолей". Подробная характеристика согласно технической спецификации.</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</si>
  <si>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t>
  </si>
  <si>
    <t>Лабораторные  расходные материалы для реализации проекта"Технико-экономическое исседование по снижению потерь электроэнергии на "корону" в НЭС Казахстана": комплект 1. Подробная характеристика согласно технической спецификации.</t>
  </si>
  <si>
    <t>подпункт 2) и 14) пункта 3.1. Правил</t>
  </si>
  <si>
    <t>Консультационные услуги по созданию «Энергетической космической лаборатории»</t>
  </si>
  <si>
    <t>Научные и консультационные услуги по проекту «Энергетическая космическая лаборатория» для проведения исследований и внедрения лучших международных практик в области поиска и создания энергии будущего и зеленой экономики под эгидой АОО "Назарбаев Университет"</t>
  </si>
  <si>
    <t>Лабораторные  расходные материалы для обеспечения деятельности учебных лабораторий Подготовительной школы: комплект 2</t>
  </si>
  <si>
    <t>Лабораторные  расходные материалы для реализации учебных работ Школы наук и технологий Кафедры Биологии: комплект 13</t>
  </si>
  <si>
    <t>Лабораторные  расходные материалы для проведения лабораторных занятий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</si>
  <si>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14</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</si>
  <si>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11</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</si>
  <si>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Подробная характеристика согласно технической спецификации.</t>
  </si>
  <si>
    <t>Набор аксессуаров для печатной машины монтажных плат</t>
  </si>
  <si>
    <t>Каталожный номер производителя: 127696. Набор с аксессуарами включающий: металлическая подкладка для сверления 229 мм х 305 мм - 10 шт., материал для основания 229 мм х 305 мм, 0/35 мкм - 10 шт., материал для основания FR4 229 мм х 305 мм, 35/35 мкм - 5 шт., изоляционная лента - 1 шт., мягкая прокладка для очищения оборудования - 3 шт., комплект инструментов - 1 шт.</t>
  </si>
  <si>
    <t>Лабораторные  расходные материалы для реализации учебных работ Школы инженерии Кафедры химической инженерии: комплект 14</t>
  </si>
  <si>
    <t>Лабораторные  расходные материалы для реализации учебных работ Школы наук и технологий: комплект 15</t>
  </si>
  <si>
    <t>Лабораторные  расходные материалы для реализации учебных работ Школы наук и технологий (кафедра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</si>
  <si>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16</t>
  </si>
  <si>
    <t>Монитор</t>
  </si>
  <si>
    <t>Системный блок</t>
  </si>
  <si>
    <t>Лабораторные  расходные материалы для реализации учебных работ Школы инженерии, Кафедры электротехнической и электронной инженерии: комплект 5</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</si>
  <si>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19</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</si>
  <si>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</si>
  <si>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16</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</si>
  <si>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2</t>
  </si>
  <si>
    <t>Лабораторные  расходные материалы для реализации учебных работ Школы инженерии, кафедры электротехнической и электронной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</si>
  <si>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электротехнической и электронной инженерии: комплект 6</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</si>
  <si>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2. Подробная характеристика согласно технической спецификации.</t>
  </si>
  <si>
    <t>3Д принтер</t>
  </si>
  <si>
    <t>3Д сканер</t>
  </si>
  <si>
    <t>Технология печати стереолитография. Область печати не менее 145 мм по х оси, не менее 145 мм по у оси,
не менее 175 мм по z оси.  Толщина слоя не менее 25 не больше 100 микрон
Скорость печати Не менее 1-3 см в час. Количество печатающих головок не менее одного (в технологии стереолитографии, используется лазерная головка). Размер лазерного луча не более 140 микрон.
 Подробная характеристика согласно технической спецификации.</t>
  </si>
  <si>
    <t>Точность сканирования не более 0.1 мм
Площадь сканирования для автоматического режима  сканирования:  не менее 200х 200х 200 мм,
для произвольного режима сканирования:  не менее 700х 700х 700мм.
Скорость сканирования для автоматическоого режима  сканирования:  не более 3 х минут
для произвольного режима сканирования:  не более 10 секунд для одной стороны объекта
Рабочее расстояние между точками на сканируемом предмете, мм не менее 0,17 мм  и не более 0,2 мм
 Подробная характеристика согласно технической спецификации.</t>
  </si>
  <si>
    <t>Аккумуляторный шуруповерт на 10,8 Вольт</t>
  </si>
  <si>
    <t>Максимальный крутящий момент (жесткое заворачивание шурупов) не менее 20 Нм. Крутящий момент (мягкое заворачивание шурупов) не менее 18 Нм. Число оборотов холостого хода 1-я скорость от 0 до 400 об/мин. 2-я скорость от 0 до 1300 об/мин.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</si>
  <si>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</si>
  <si>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</si>
  <si>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инженерии Кафедры химической инженерии: комплект 18</t>
  </si>
  <si>
    <t>Лабораторные  расходные материалы для реализации учебных работ Школы инженерии Кафедры химической инженерии: комплект 17</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</si>
  <si>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</si>
  <si>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Магнитная стеклянная непористая поверхность толщиной не менее 4 мм, для работы с маркерами. Цвет: либо синий, либо красный. Конструкция должна предусматривать два крепления для фиксации на стену. Ширина не менее 1800 мм. Высота не менее 1200 мм. Внизу доски по конструкции должна быть предусмотрена полка для маркеров. Подробная характеристика согласно технической спецификации.</t>
  </si>
  <si>
    <t>штука</t>
  </si>
  <si>
    <t>Стеклянная магнитно-маркерная доска</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</si>
  <si>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20</t>
  </si>
  <si>
    <t>Мультиметр</t>
  </si>
  <si>
    <t>Диапазон измерений: Напряжение постоянного тока не менее 600 В; Переменное напряжение не менее 600 В; Сила постоянного тока не менее 6 А; Переменный ток не менее 6 А. Подробная харатеристика согласно технической спецификации.</t>
  </si>
  <si>
    <t>Трекпад</t>
  </si>
  <si>
    <t>Сенсорный мультитач со стеклянной поверхностью. Поддерживает полный набор жестов с технологией Force Touch. Питание от встроенного аккумулятора. Подробная характеристика согласно технической спецификации.</t>
  </si>
  <si>
    <t>Клавиатура</t>
  </si>
  <si>
    <t>Клавиатура со встроенным аккумулятором. Английская раскладка. Наличие мультимедийных клавиш. Возможности подключения и расширения через Bluetooth, порт Lightning, или же беспроводное подключение. Подробная характеристика согласно технической спецификации.</t>
  </si>
  <si>
    <t>Мини - дисплей порт - DVI</t>
  </si>
  <si>
    <t xml:space="preserve">Адаптер мини - дисплей порт к  DVI позволяет подключить цифровой монитор с разъемом DVI к компьютеру, оснащенному портом Mini DisplayPort. Подробная характеристика согласно технической спецификации. </t>
  </si>
  <si>
    <t>Термовоздушная паяльная станция</t>
  </si>
  <si>
    <t>Напряжение питания не менее 220В не менее 50 Гц; Паяльник - потребляемая мощность не менее 60 Вт; температурный диапазон от 200 ˚С до 480 ˚С; Термофен - потребляемая мощность не менее 550 Вт; температурный диапазон от 100 ˚С до 480 ˚С. Подробная характеристика согласно технической спецификации.</t>
  </si>
  <si>
    <t>Лабораторные  расходные материалы для реализации научно-исследовательского проекта "Медицинская электрохимия: разработка новых противораковых препаратов": комплект 12</t>
  </si>
  <si>
    <t>Диагональ: не менее 31 дюйм. Тип матрицы монитора: VA (жидкокристаллическая структура с вертикальной ориентацией молекул) матрицы. Разрешение экрана: не менее 1920 х1080 пикселей. Подробная характеристика согласно технической спецификации.</t>
  </si>
  <si>
    <t>Оперативная память: общий объем установленной памяти не менее 32 Гб; тип памяти не менее DDR3, тактовая частота не менее 1600МГц, объем памяти каждого модуля не менее 8 Гб. Подробная характеристика согласно технической спецификации.</t>
  </si>
  <si>
    <t>Система сбора данных для лазерного ультразвукового приемника</t>
  </si>
  <si>
    <t>Система сбора данных должна осуществлять сбор данных с лазерного ультразвукового приемника с частотой дискретизации не менее 2 Гвыб/сек. 
Подробная характеристика согласно технической спецификации.</t>
  </si>
  <si>
    <t>Монохромная камера</t>
  </si>
  <si>
    <t>Размер матрицы: не менее 1 392 пикселей по горизонтали и не менее 1 040 пикселей по вертикали. Размер пикселя не более 6.45 мкм х 6.45 мкм. Цветность камеры: Черно - белая.
Подробная характеристика согласно технической спецификации.</t>
  </si>
  <si>
    <t>Консультационные услуги по разработке научных семинаров, программы сотрудничества с ведущими международными партнерами по космологии и разработка телескопа гамма-всплесков II, III, IV</t>
  </si>
  <si>
    <t>Консультационные услуги: развитие программы научных семинаров и визитов, подготовка к международному партнерству по ведущим экспериментам в области космологии, разработка телескопа гамма-всплесков II, III, IV. Подробная характеристика согласно техничесской  спецификации.</t>
  </si>
  <si>
    <t>Лабораторные  расходные материалы для реализации учебных работ Школы наук и технологий Кафедры химии: комплект 22</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</si>
  <si>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</si>
  <si>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комплект 1</t>
  </si>
  <si>
    <t>Лабораторные  расходные материалы для реализации учебных работ Школы инженерии Кафедры электротехники, гражданского строительства, машиностроения и химической инженерии. Подробная характеристика согласно технической спецификации.</t>
  </si>
  <si>
    <t>Резец</t>
  </si>
  <si>
    <t>Резцы токарные. Полное описание согласно технической спецификации</t>
  </si>
  <si>
    <t>Фреза</t>
  </si>
  <si>
    <t>Фреза твердосплавная. Полное описание согласно технической спецификации</t>
  </si>
  <si>
    <t>Плашка</t>
  </si>
  <si>
    <t>Плашка.  Полное описание согласно технической спецификации</t>
  </si>
  <si>
    <t>Лабораторные  расходные материалы для реализации учебных работ Школы наук и технологий, Кафедры робототехники и мехатроники: комплект 25</t>
  </si>
  <si>
    <t>Лабораторные  расходные материалы для реализации учебных работ Школы наук и технологий Кафедры робототехники и мехатроники.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</si>
  <si>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20</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</si>
  <si>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24</t>
  </si>
  <si>
    <t>Тележка инструментальная</t>
  </si>
  <si>
    <t>Выдвижные ящики для хранения не менее 9; фиксация ящиков индивидуальная; поверхность с углублениями для мелких деталей не менее 3; центральный цилиндрический замок наличие; перфорированные боковые панели для крючков и инструментов не более 10х38 мм. наличие; цвет корпуса синий; цвет ящиков серый; высота не менее 980 мм и не более 985 мм; ширина не менее 770 мм и не более 775 мм; глубина не менее 470 мм и не более 475 мм; материал сталь с антикоррозийным покрытием. Подробная характеристика согласно технической спецификации.</t>
  </si>
  <si>
    <t>Ящик инструментальный</t>
  </si>
  <si>
    <t>3 большие выдвижные полки наличие; 3 маленькие выдвижные полки в одном ряду наличие; съемный лоток наличие, цвет ящика синий; цвет выдвижных полок серый; высота не менее 360 мм и не более 365 мм; ширина не менее 660 мм и не более 665 мм; глубина не менее 305 мм и не более 310 мм.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</si>
  <si>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19</t>
  </si>
  <si>
    <t>Лабораторные  расходные материалы для реализации учебных работ Школы инженерии Кафедры химической инженерии: комплект 22</t>
  </si>
  <si>
    <t>Лабораторные  расходные материалы для реализации научно - исследовательского проекта «Энергетическая космическая лаборатория». Комплект 1</t>
  </si>
  <si>
    <t>Лабораторные  расходные материалы для реализации научно - исследовательского проекта «Энергетическая космическая лаборатория». Подробная характеристика согласно технической спецификации.</t>
  </si>
  <si>
    <t>Демонстрационный набор - серво- привод</t>
  </si>
  <si>
    <t>Цифровые входы не менее 13 шт., цифровые выходы не менее 4 шт., интегрированный сетевой фильтр не менее 1 шт., ширина корпуса не более 90 мм, максимальная скорость не менее 7330 оборотов в минуту, максимальный крутящий момент не менее 2.7 Нм, датчик позиции не менее 1 шт. Подробная характеристика согласно технической спецификации.</t>
  </si>
  <si>
    <t>Лабораторные  расходные материалы для реализации учебных работ Кафедры Гражданского строительства Школы инженерии:  комплект 2</t>
  </si>
  <si>
    <t>Лабораторные  расходные материалы для реализации учебных работ Кафедры Гражданского строительства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</si>
  <si>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 21</t>
  </si>
  <si>
    <t>Лабораторные  расходные материалы для реализации учебных работ Школы наук и технологий Кафедры химии: комплект 26</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</si>
  <si>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</si>
  <si>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Анализатор пыли</t>
  </si>
  <si>
    <r>
      <t>Тип сенсора  рассеивание света на не менее чем 90</t>
    </r>
    <r>
      <rPr>
        <vertAlign val="superscript"/>
        <sz val="11"/>
        <rFont val="Times New Roman"/>
        <family val="1"/>
        <charset val="204"/>
      </rPr>
      <t>0</t>
    </r>
    <r>
      <rPr>
        <sz val="11"/>
        <rFont val="Times New Roman"/>
        <family val="1"/>
        <charset val="204"/>
      </rPr>
      <t>; диапазон размеров регистрируемых частиц от  0,1 до 15 мкм; диапазон измерения массовой концентрации аэрозольных частиц от 0,001 до 150 мг/м</t>
    </r>
    <r>
      <rPr>
        <vertAlign val="superscript"/>
        <sz val="11"/>
        <rFont val="Times New Roman"/>
        <family val="1"/>
        <charset val="204"/>
      </rPr>
      <t>3</t>
    </r>
    <r>
      <rPr>
        <sz val="11"/>
        <rFont val="Times New Roman"/>
        <family val="1"/>
        <charset val="204"/>
      </rPr>
      <t>; дисплей одновременное измерение массовых долей концентраций раздельных фракций и общее количество частиц; разрешение  не менее ± 0,1% от показаний или от 0,001 мг/м</t>
    </r>
    <r>
      <rPr>
        <vertAlign val="superscript"/>
        <sz val="11"/>
        <rFont val="Times New Roman"/>
        <family val="1"/>
        <charset val="204"/>
      </rPr>
      <t>3</t>
    </r>
    <r>
      <rPr>
        <sz val="11"/>
        <rFont val="Times New Roman"/>
        <family val="1"/>
        <charset val="204"/>
      </rPr>
      <t>, в зависимости от того, который из них больше. Подробная характеристика согласно технической спецификации.</t>
    </r>
  </si>
  <si>
    <t>Экологический корпус  для анализатора пыли</t>
  </si>
  <si>
    <t>Скорость ветра от 0 до не менее 36 км/час; операционная температура от 0°C до не менее 50°C; температура хранения от -20°C до не менее 60°C.  Подробная характеристика согласно технической спецификации.</t>
  </si>
  <si>
    <t>Массовый расходомер</t>
  </si>
  <si>
    <t>Диапазон измерения от 0 до не менее 300 Ст. л/мин; точность измерения воздух и О2 ±2% от показаний или 0,05 Ст. л/мин; точность измерения  N2 ±3% от показаний или 0,1 Ст. л/мин; точность измерения  смесь воздух и О2 ±3% от показаний или 0,1 Ст. л/мин; единицы измерения ЖК-дисплея  л/мин, Ст. л/мин. Подробная характеристика согласно технической спецификации.</t>
  </si>
  <si>
    <t>Переносной конденсационный счетчик частиц</t>
  </si>
  <si>
    <r>
      <t>Мин. обнаруженная частица  не более 10 нм; макс. обнаруженная частица  не менее 1 мкм; диапазон концентраций  от 0 до 100,000 частиц/см</t>
    </r>
    <r>
      <rPr>
        <vertAlign val="superscript"/>
        <sz val="11"/>
        <rFont val="Times New Roman"/>
        <family val="1"/>
        <charset val="204"/>
      </rPr>
      <t>3</t>
    </r>
    <r>
      <rPr>
        <sz val="11"/>
        <rFont val="Times New Roman"/>
        <family val="1"/>
        <charset val="204"/>
      </rPr>
      <t>; точность концентрации   ±20%. Подробная характеристика согласно технической спецификации.</t>
    </r>
  </si>
  <si>
    <t>Измеритель качества воздуха в помещении</t>
  </si>
  <si>
    <t>Тип сенсора двойная длина волны (недисперсионный инфракрасный); диапазон от 0 до менее 5,000  ч./млн.; точность не более ± 3,0% от показаний или не более ± 50  ч./млн.; разрешение не менее 1 ч./млн.  Подробная характеристика согласно технической спецификации.</t>
  </si>
  <si>
    <t>Пылесос сухой и влажной уборки</t>
  </si>
  <si>
    <t>Уровень звуковой мощности (дБ(А)) не более 69. Расход воздуха (л/с) не менее 74. Разрежение воздуха (Мбар) не менее 254. Макс. потребляемая мощность (Вт) не менее 1380. Вес (кг) не более 12,5. Объем контейнера (л) не менее 35.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</si>
  <si>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2</t>
  </si>
  <si>
    <t>Компрессор (винтовой)</t>
  </si>
  <si>
    <t>Рабочее давление не более 8 Атм; производительность не менее – 0,75м3/мин; мощность электропривода не более, кВт/В – 5,51/380; передача привода - ременная; тип – винтовой; ресивер – не менее 500л; электрический кабель, длина не менее – 5 м; маслоотделительный фильтр - встроенный; осушитель воздуха –  рефрижераторного типа, встроенный.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</si>
  <si>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27</t>
  </si>
  <si>
    <t>Лабораторные  расходные материалы для реализации учебных работ Школы наук и технологий Кафедры Биологии.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</si>
  <si>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Биологии: комплект 23</t>
  </si>
  <si>
    <t>Вывоз и утилизация опасных  отходов  индекса G</t>
  </si>
  <si>
    <t>Вывоз и утилизация опасных отходов индекса G в количестве 37 кг. Подробное описание согласно техничесской  спецификации.</t>
  </si>
  <si>
    <t xml:space="preserve">Вывоз и утилизация химических отходов </t>
  </si>
  <si>
    <t>Вывоз и утилизация химических отходов в количестве 400 кг. Подробное описание согласно техничесской  спецификации.</t>
  </si>
  <si>
    <t>Лабораторные  расходные материалы для реализации научного проекта"Технико-экономическое исседование по снижению потерь электроэнергии на "корону" в НЭС Казахстана": комплект 3</t>
  </si>
  <si>
    <t>Лабораторные  расходные материалы для реализации научного проекта "Технико-экономическое исседование по снижению потерь электроэнергии на "корону" в НЭС Казахстана": комплект 3.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</si>
  <si>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«Энергетическая космическая лаборатория»:  комплект 3</t>
  </si>
  <si>
    <t>Лабораторные  расходные материалы для реализации проекта"Разработка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комплект 1</t>
  </si>
  <si>
    <t>Лабораторные  расходные материалы для реализации проекта "Разработка технологии ускорения роста и увеличения "урожайности" сельскохозяйственных культур с использованием микробных культур, полученных по упрощенной технологии, и разработка технологии предпосевной обработки семян на основе казахстанского диатомита и изучение его влияния на рост растений".  Подробная характеристика согласно технической спецификации.</t>
  </si>
  <si>
    <t>Изготовление и установка легкосъемных  перегородок в помещении № 25 Технопарка</t>
  </si>
  <si>
    <t>Легкосъемные алюминиевые перегородки общей площадью не менее 401 кв.м. в помещении № 25 здания Технопарка. Установленная конструкция должна быть жесткой и устойчивой, в т.ч. установка дополнительных опорных конструкций (усиление несущего профиля). Полная характеристика согласно технической спецификации.</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</si>
  <si>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1  </t>
  </si>
  <si>
    <t>Лабораторные  расходные материалы для реализации проекта научного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</si>
  <si>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1</t>
  </si>
  <si>
    <t>Лабораторные  расходные материалы для реализации  проекта научного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</si>
  <si>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1</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</si>
  <si>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</si>
  <si>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1</t>
  </si>
  <si>
    <t>Лабораторные расходные материалы для реализации научного проекта "Разработка экономически эффективных легких литых нанокомпозитов".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</si>
  <si>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2</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</si>
  <si>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</si>
  <si>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</si>
  <si>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Подробная характеристика согласно технической спецификации.</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</si>
  <si>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3</t>
  </si>
  <si>
    <t>Набор инструментов для работы с электроникой</t>
  </si>
  <si>
    <t>Набор инструментов для работы с электронным оборудованием, состоящий из не менее 36 наименований инструментов, упакованных в алюминиевый кейс: Вес кейса с набором инструментов, не более 10 кг.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</si>
  <si>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</si>
  <si>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</si>
  <si>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28</t>
  </si>
  <si>
    <t>Лабораторные  расходные материалы для реализации научно - исследовательского проекта "Фундаменталии поверхностно - усиленной рамановской спектроскопии: влияние наномасштабного окружения на сигнал": комплект 29</t>
  </si>
  <si>
    <t xml:space="preserve">Установка системы подачи особо чистых газов для запуска Лаборатории химической инженерии Школы инженерии </t>
  </si>
  <si>
    <t>Установка системы подачи особо чистых газов для запуска Лаборатории химической инженерии Школы инженерии. Полное описание согласно технической спецификации.</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</si>
  <si>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комплект 1</t>
  </si>
  <si>
    <t>Лабораторные  расходные материалы для реализации научного проекта "Механика проникновения перфорации и выноса песка из слабого песчаника в Казахстане".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</si>
  <si>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23</t>
  </si>
  <si>
    <t>Лабораторные  расходные материалы для реализации учебных работ Школы инженерии: комплект 23.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</si>
  <si>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31</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</si>
  <si>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3</t>
  </si>
  <si>
    <t>Лабораторные  расходные материалы для реализации  научного проекта "Гиперстиохиометрическая активность во взаимодействии наночастиц металлов".  Подробная характеристика согласно технической спецификации.</t>
  </si>
  <si>
    <t>Лабораторные  расходные материалы для реализации научного проекта "Разработка экономически эффективных легких литых нанокомпозитов": комплект 3</t>
  </si>
  <si>
    <t>Печатающее устройство многослойных схем</t>
  </si>
  <si>
    <t>Максимальная площадь электрической схемы  не менее 15,2 × 15,2 см
Минимальная толщина линии не более 0,254 мм
Минимальное расстояние между линиями  не более 0,254 мм
Высота печатающего устройства, не более 45 см
Ширина печатающего устройства, не более 45 см
Глубина печатающего устройства, не более 38 см                                                                                                 Подробная характеристика согласно технической спецификации.</t>
  </si>
  <si>
    <t>Источник бесперебойного питания</t>
  </si>
  <si>
    <t>Максимальная высота- не более 86.00 мм; Максимальная ширина- не более 480.00 мм; Максимальная глубина- не более 683.00 мм; Высота аппаратурной стойки- не более 2 юнит; Масса нетто не более 44.28 кг; Максимальная выходная мощность - не менее 2700 Ватт / 3000 ВА. Подробная характеристика согласно технической спецификации.</t>
  </si>
  <si>
    <t xml:space="preserve">Насос вакуумный </t>
  </si>
  <si>
    <t>Максимальная ширина - не более 250 мм; максимальная высота - не более 435 мм; максимальная глубина - не более 260 мм; масса - не более 9.5 кг; максимальная скорость подачи - не менее 1.2 м³/ч; давление на входе - не более 1000 мбар; измеренное датчиком вакуума значение - не менее 1 мбар; частота - не менее 50/60 Гц; Подробная характеристика согласно технической спецификации.</t>
  </si>
  <si>
    <t>Бокс биологической безопасности</t>
  </si>
  <si>
    <t>Внешние размеры (ширина*глубина*высота) не более 1645 x 774 x 1360 мм; размеры рабочей зоны (ширина*глубина*высота) не менее - 1575 x 560 x 670 мм; масса не более 260 кг; Теплопроизводительность, BTU не более 1911; Максимально потребляемая мощность / сила тока: не более 560 Вт / 2,43 А;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</si>
  <si>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24</t>
  </si>
  <si>
    <t>Лабораторные  расходные материалы для реализации учебных работ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</si>
  <si>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гуманитарных и социальных наук: комплект 1</t>
  </si>
  <si>
    <t>Лабораторные расходные материалы для реализации учебных работ Школы гуманитарных и социальных наук. Подробная характеристика согласно технической спецификации.</t>
  </si>
  <si>
    <t>Лабораторные  расходные материалы для реализации научного проекта "Новый подход в продукции и доставке кардиозащищающих и иммуномодулирующих факторов человеческих периваскулярных стволовых клеток для лечения инфаркта миокарда": комплект 3</t>
  </si>
  <si>
    <t>Фотодиодный сенсор</t>
  </si>
  <si>
    <t>Диапазон спектра 200-1100 нм, коннектор DB15, макс энергия пульса с аттенюатором в мкДж/см² не более 0,1</t>
  </si>
  <si>
    <t>Лабораторные  расходные материалы для реализации научного проекта "Разработка системы экзоскелетона для силовой поддержки ног человека с целью сокращения его энергопотребления и стоимости": комплект 2</t>
  </si>
  <si>
    <t>Платформа с системой на кристалле</t>
  </si>
  <si>
    <t>Проведение мероприятия "Новый год"</t>
  </si>
  <si>
    <t>Услуга по организации и проведению празднования Нового 2017 года для работников Учреждения согласно технической спецификации.</t>
  </si>
  <si>
    <t>Лабораторные  расходные материалы для реализации учебных работ Школы инженерии: комплект 25</t>
  </si>
  <si>
    <t xml:space="preserve">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комплект 2  </t>
  </si>
  <si>
    <t>Лабораторные  расходные материалы для реализации  научного проекта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t>
  </si>
  <si>
    <t>Лабораторные  расходные материалы для реализации научного проекта "Гиперстиохиометрическая активность во взаимодействии наночастиц металлов": комплект 2</t>
  </si>
  <si>
    <t>Лабораторные  расходные материалы для реализации научного проекта "Разработка экономически эффективных легких литых нанокомпозитов": комплект 2</t>
  </si>
  <si>
    <t>Лабораторные  расходные материалы для реализации учебных работ Школы инженерии: комплект 26</t>
  </si>
  <si>
    <t>Портативные очки с записывающим устройством</t>
  </si>
  <si>
    <t>Вес: не более 45 г; ширина: не более 159 мм; длина: не более 179 мм; высота: не более 57 мм;
количество встроенных внутренних камер: не менее 4; количество встроенных наружных камер: не менее 1; разрешение встроенной наружной камеры: 1920х1080; встроенный гироскоп: не менее 1;
встроенный акселерометр: не менее 1; встроенное записывающее устройство звука: не менее 1;
количество SD карты: не менее 1; объем памяти SD карты: не менее 128 Гб; частота беспроводной связи: не менее 2.4 ГГц;
 Подробная характеристика согласно технической спецификации.</t>
  </si>
  <si>
    <t>Система гибридной микроволновой печи для термической абляции и источника радиочастоты</t>
  </si>
  <si>
    <t>Корпус для гибридной микроволновой печи/источник радиочастоты: Ширина - не более 482.6 мм   Глубина - не более 400 мм Высота - не более 3 RU Масса - не более 12 кг Мощность источника питания - не менее 240 Вт Подробная характеристика согласно технической спецификации.</t>
  </si>
  <si>
    <t>Лабораторные  расходные материалы для реализации учебных работ Подготовительной школы: комплект 3</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</si>
  <si>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</si>
  <si>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3D принтер</t>
  </si>
  <si>
    <t>1) Длина 3D принтера вместе с трубкой и держателем катушки: не более 345 мм; 2) Ширина 3D принтера вместе с трубкой и держателем катушки: не более 495 мм; 3) Высота 3D принтера вместе с трубкой и держателем катушки: 695 мм; 4) Вес 3D принтера: не более 12,3 кг; 5) Объем рабочего пространства: не менее 223 мм х 223 мм х 305  мм по длине, ширине и высоте соответственно; 6) Высота слоя: изменяемая от 20 до 600 микрон; 7) Температура стеклянной площадки для печати: от 50 до 100 градусов Цельсия; 8) Технология печати: производство с плавлением нити; 9) Скорость печати: изменяемая от 30 до 300 мм/с. Подробная характеристика согласно технической спецификации.</t>
  </si>
  <si>
    <t>Анализатор формы и размера частиц</t>
  </si>
  <si>
    <t>Диапазон анализируемых частиц: от не более 1 мкм до не менее 31 мм Скорость морфологического анализа изображений в движении: не менее 450 кадров в секунду Разрешение в области реальных частиц: не менее 4,0 МПикс Подробная характеристика согласно технической спецификации.</t>
  </si>
  <si>
    <t>Симулятор назогастрального питания взрослого пациента.</t>
  </si>
  <si>
    <t>Запрос ценовых предложений</t>
  </si>
  <si>
    <t>Тренажер для диагностики заболеваний уха.</t>
  </si>
  <si>
    <t>Тренажер для диагностики заболеваний уха 1) Тренажер должен представлять собой голову взрослого человека в натуральную величину, выполненную из пластика, внешне и по тактильным ощущениям напоминающим кожу человека;  2) Размеры манекена должны соответствовать  размерам головы взрослого человека; 3) Тренажер должен позволять обучаться описанию, обучению и освоением практическим навыкам обследования и диагностики ушных заболеваний; 4) На барабанной перепонке тренажера должен быть представлен ряд нарушений, наблюдаемых у пациентов с симптомами заболевания среднего уха. 5) Модель уха должна быть выполнена таким образом, чтобы можно было использовать отоскоп.  Состояния барабанной перепонки: 1) Нормальная барабанная перепонка;   2) Острый отит среднего уха; 3) Острый отит среднего уха - без признаков; 4) Средний отит с выпотом; 5) Тимпаносклероз; 6) Трубка-втулка для тимпаностомии; Подробная характеристика согласно технической спецификации.</t>
  </si>
  <si>
    <t>Устройство для обучения аускультации с передним аускультационным стендом</t>
  </si>
  <si>
    <t>Устройство для обучения аускультации с передним аускультационным стендом 1) Тренажер должен представлять собой торс  взрослого человека, выполненный из пластика; 2) Размеры манекена должны соответствовать  размерам взрослого человека; 3) Тренажер для обучения аускультации с передним аускультационным стендом должен позволять отрабатывать навыки аускультации и выявления патологий взрослого человека. Используя технологию для аускультации различных звуков в зависимости от расположения стетоскопа, должен позволять выбирать из меню сердца и легких условия с помощью беспроводного пульта дистанционного управления:  1) Сердце:   • Норма;   • Стеноз легочной артерии;   • Митральный стеноз;  2) Легкие:  • Нормальное;  • Хрипы крупнопузырчатые;   • Бронхиальное дыхание. Подробная характеристика согласно технической спецификации.</t>
  </si>
  <si>
    <t>Цифровой симулятор для проведения осмотра глаза и диагностики ретинопатии</t>
  </si>
  <si>
    <t>Цифровой симулятор для проведения осмотра глаза и диагностики ретинопатии Тренажер должен представлять собой голову взрослого человека, выполненную из пластика. Размеры манекена должны соответствовать  размерам головы взрослого человека. Тренажер должен позволять отрабатывать следующие навыки: 1) выявление ретинопатии глаз; 2) обследование глаз; 3) применение офтальмоскопа. Характеристики тренажера: 1) цифровой тренажер для выявления ретинопатии глаз должен включать данные по минимум 36 частым и менее частым состояниям сетчатки при диабете; 2) тренажер должен иметь цифровой дисплей; 3) иметь отдельный цифровой контроль для каждого глаза; 4) иметь накладку для скрытия показателей состояния глаза; 5) тренажер длолжен работать от электропитания; Подробная характеристика согласно технической спецификации.</t>
  </si>
  <si>
    <t>Система с микроскопическим волоконно-оптическим датчиком давления</t>
  </si>
  <si>
    <t>Блок формирования сигналов:  Высота не менее 103мм Ширина не менее 45мм Общая длина не менее 126мм Число каналов не менее 2 шт Частота дискретизации не менее 125z Размер сердечника оптоволокна не более 62,5мкм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</si>
  <si>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27</t>
  </si>
  <si>
    <t>Лабораторные расходные материалы для реализации учебных работ Школы инженерии. Подробная характеристика согласно технической спецификации.</t>
  </si>
  <si>
    <t>Неисключительное право (простая (неисключительная) лицензия) на использование Программы IDL</t>
  </si>
  <si>
    <t>Фиксированная лицензия для 1 пользователя: лицензионный код запуска позволяет использовать программу одному пользователю на трех персональных компьютерах. Подробная характеристика согласно технической спецификации.</t>
  </si>
  <si>
    <t xml:space="preserve">Тренажер должен представлять собой торс взрослого человека в натуральную величину; Материал- пластик; Тренажер должен позволять отрабатывать следующие навыки: 1) Измерение, проведение и фиксация назогастрального и назоеюнального зонда; 2) Установка устройства для гастростомы; 3) Неправильное размещение зонда в правом или левом легком; 4) Измерение pH (кислотности) аспирата желудочного содержимого; 5) Энтеральное питание через назогастральный, назоеюнальный зонд, устройство для гастростомии; 6) Введение жидких лекарственных средств; Характеристики:  1) Точная внутренняя анатомия; 2) Разделенная носовая перегородка; 3) Движущаяся голова и видимое изгибание зонда; 4) Отведение в трахею/пищевод; 5) Вход в левое и правое легкое; 6) Модель желудка с отверстием гастростомии; Подробная характеристика согласно технической спецификации. </t>
  </si>
  <si>
    <t xml:space="preserve">Система из осциллографов смешанных сигналов 
</t>
  </si>
  <si>
    <t>1) Полоса пропускания: не менее 500 МГц; 2) Каналы: не менее 4 аналоговых + 16 цифровых; 3) Частота дискретизации не менее 5 Гвыб/с на половине каналов; 4) Частота дискретизации не менее 2,5 Гвыб/с на всех каналах; 5) Глубина памяти: не менее 4 Мвыб; 6) Вертикальное разрешение: не менее 8 бит (при измерениях 12 бит с усреднением); 7) Погрешность коэффициента усиления на постоянном токе: не более ± 2%; 8) Горизонтальное разрешение (временная точность): не более (погрешность временной базы x значение) ± (0,0016 x временная ширина экрана) ± 100 пс; 9) Коэффициент развертки: от 1 нс/дел до 50 с/дел. Подробная характеристика согласно технической спецификации.</t>
  </si>
  <si>
    <t xml:space="preserve">1) Наличие измерения коэффициента рассеяния при измерении значения емкости в параллельно-эквивалентной электрической схеме; 2) Наличие измерения коэффициента полезного действия при измерении значения емкости в параллельно-эквивалентной электрической схеме; 3) Наличие измерения проводимости при измерении значения емкости в параллельно-эквивалентной электрической схеме; 4) Наличие измерения сопротивления при измерении значения емкости в параллельно-эквивалентной электрической схеме. Подробная характеристика согласно технической спецификации. </t>
  </si>
  <si>
    <t>Прецизионный измеритель тока и напряжения</t>
  </si>
  <si>
    <t xml:space="preserve">Количество измерительных каналов не менее 2; Напряжение питания от 210В до 260 В; Максимальный ток: не менее 3,03A номинальный, не менее 10,5А импульсный; Максимальная общая выходная мощность: не менее 31,8 Вт; Максимальное число разрядов источника и измерителя : не менее 5,5. Подробная характеристика согласно технической спецификации. </t>
  </si>
  <si>
    <t xml:space="preserve">Комплект компьютерной томографии для камеры рентгеновского излучения
</t>
  </si>
  <si>
    <t>1)  датчик прямой цифровой рентгенографии, Активная зона не менее 5 х 5 см², Разрешение не более 48 мкм, Глубина изображения не менее 12 бит, Интерфейс USB 2.0, Разрешения картинки не менее1024 x 1024 пикселей; 2) Моторизированная вращающаяся подставка для образцов, Угловое разрешение не более 0,5 градуса, Интерфейс USB 2.0 и выше, Шаговый двигатель, не менее 4200 шагов / 360 °; 3) Насадка для стола  диаметр не менее 100 мм;  4) Стол-подставка для образцов с фиксирующей лентой, длина ножки не менее 26 мм;  5) Стол-подставка для образцов с фиксирующей лентой , длина ножки не менее 14 мм;  6) Сенсорная застежка, самоклеящаяся, не менее 100 см;  7)Pt/Ir (80/20) проволока для туннельного наконечника, диаметр сечения не более 0,25 мм, длина не менее 30 см, количество не менее 3 шт; 8) Демонстрационная линейка, длина не менее 1000 мм, количество не менее 1 шт; 9) Программное обеспечение для управления данным оборудованием через ПК;  10) Образец - модель ступенчатая;  11) Образец -  Болт залитый в закрытом пластиковом  цилиндре; 12) Образец - спиральная пружина залитая в пластиковом цилиндре. Подробная характеристика согласно технической спецификации.</t>
  </si>
  <si>
    <t>Адаптер с источником питания</t>
  </si>
  <si>
    <t>Количество встроенной литий-полимерной батареи: не менее 1 шт.  Напряжение батареи:  не менее 3.6 В. Заряд батареи: не менее 1320 мА-ч. Время работы батареи: не менее 20 ч. Время зарядки батареи: не более 10 ч. Наличие соединений: соединение типа DB-25. Наличие выхода: выход типа BNC. Подробная характеристика согласно технической спецификации.</t>
  </si>
  <si>
    <t>Источник переменного тока</t>
  </si>
  <si>
    <t>Наличие выходных питающих каналов   не менее 1, Число фаз в режиме переменного тока  не менее 1, Номинальная выходная мощность в режиме переменного тока  не менее 2000 Вт, Номинальные параметры тока и напряжения в режиме переменного тока  не менее 20 A при 135 В, Номинальные параметры тока и напряжения в режиме переменного тока  не менее 10 A при 270 В. Подробная характеристика согласно технической спецификации.</t>
  </si>
  <si>
    <t>Источник постоянного тока</t>
  </si>
  <si>
    <t>Количество каналов: не менее 1; Максимальное выходное напряжение:  не менее 600 В; Максимальный выходной ток :не менее 2,6 А; Выходная мощность: не менее 1560 Вт;  Входное напряжение переменного тока: от 100 В до 240 В; Количество видов входной частоты переменного тока - не менее 2.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</si>
  <si>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28</t>
  </si>
  <si>
    <t>Лабораторные расходные материалы для реализации учебных работ Школы инженерии, кафедры Химии: комплект 30</t>
  </si>
  <si>
    <t>Лабораторные  расходные материалы для реализации учебных работ Школы инженерии, кафедры Химии. Подробная характеристика согласно технической спецификации.</t>
  </si>
  <si>
    <t>Настольный фрезерный станок с ЧПУ</t>
  </si>
  <si>
    <t>Обрабатываемый материал: пластик и модельный воск (не содержащие металлы), дерево, акрил; Перемещения по осям X х Y х Z, мм: не менее 203х152х60; Размер стола X x Y, мм: не менее 232 х 152; Расстояние от края цанги до стола, мм: не менее 130; Максимальная масса заготовки (загружаемого материала), кг: не менее 2. Подробная характеристика согласно технической спецификации.</t>
  </si>
  <si>
    <t>ЗD сканер</t>
  </si>
  <si>
    <t>Максимальная потребляемая мощность:  не более 5,0 В постоянного тока; Минимальная область сканирования не менее 0,2x0,2x0,2 м; Максимальная область сканирования: не менее 2x2x2 м; Габариты: не более 18 х 13 х 4 см; Минимальный рабочий диапазон не менее 0,45 м;  Максимальный рабочий диапазон: не менее 1,6 м; Подробная характеристика согласно технической спецификации.</t>
  </si>
  <si>
    <t>Универсальный настольный режущий плоттер</t>
  </si>
  <si>
    <t>Способ подачи: серводвигатель с цифровым управлением; Метод резки: перемещение материала; Максимальная допустимая ширина материала, мм  не менее 700;  Ширина максимальной области резки, мм: не менее 584; Длина максимальной области резки, мм не менее 25000.   Подробная характеристика согласно технической спецификации.</t>
  </si>
  <si>
    <t>Портальный фрезерный станок с числовым программным управлением</t>
  </si>
  <si>
    <t>Обрабатываемые материалы: дерево, пластик, алюминий; Номинальная площадь резки, м: не менее 2,4 x 1,5 x 0,1; Площадь перемещения режущей головки, м; не менее 2,4 x 1,5 x 0,2; Скорость перемещения режущей головки по плоскости XY при полной мощности резки, м/мин: не менее 15;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</si>
  <si>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</si>
  <si>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 xml:space="preserve">Ларингоскоп </t>
  </si>
  <si>
    <t xml:space="preserve">Осветитель портативный </t>
  </si>
  <si>
    <t xml:space="preserve">Отоскоп с прямым освещением </t>
  </si>
  <si>
    <t>Офтальмоскоп прямой компактный</t>
  </si>
  <si>
    <t>Высококачественная оптика в мини-формате; Улучшенная ксенон-галогеновая лампа; Яркий белый свет, Высокопрочный карбоновый корпус; Диоптрии – 20D до + 20D; Минимум 5 разных апертур (маленький зрачок, большой зрачок, полусфера, зеленый фильтр, фиксационная звезда); Автоматическое выключении при помещении в карман; Питание от батареечной рукоятки 2,5 В (карбоновый корпус с хромированной верхней частью); потребляемая мощность не более 1,1Вт не менее 20 000 циклов в рабочем режиме (кнопка откл. и вкл., жизненный срок лампочки). Подробная характеристика согласно технической спецификации.</t>
  </si>
  <si>
    <t>«Комплекс мероприятий направленных на получение Аттестата на вид деятельности «Проведение технического обслуживания газопотребляющих систем» и государственной лицензии в сфере промышленности на вид деятельности «Эксплуатация химических производств»</t>
  </si>
  <si>
    <t xml:space="preserve">1) Процессор - Dual-core ARM Cortex-A9 (HPS); 2) Память - 64 MB SDRAM для FPGA, 1 GB DDR3 SDRAM для HPS </t>
  </si>
  <si>
    <t>Прецизионный измеритель индуктивности, емкости и сопротивления</t>
  </si>
  <si>
    <t xml:space="preserve">Цельнометаллическая конструкция; Освещение фиброволоконное; Усовершенствованная фиброволоконная оптика (диаметр не более 4,3мм, не менее 6500 отдельных фиброволокон); Фиброоптический пучок с увеличенным поперечным сечением (на 100%); Освещенность на 40% больше, чем у галогеновых ламп; Клинки должны выдерживать не менее 4 000 стандартных циклов автоклавирования (134ºС/5 мин.), сохраняя освещенность не менее 1000 люкс; Отсутствие соединительных болтов; Отсутствие внешних световых путей; Защищенные концы световода; Гладкая форма клинков (без острых краев и впадин); Варианты питания - не менее 2,5В – батарейный. Подробная характеристика согласно технической спецификации. </t>
  </si>
  <si>
    <t xml:space="preserve">Компактный карманный размер; Хромированная головка осветителя; Ксенон-галогеновая лампа с улучшенной технологией освещения; Яркий, концентрированный белый свет; Температура цвета не менее 2700K; Металлическое винтовое соединение головки осветителя с рукояткой; Размеры инструмента (головка + рукоятка): Длина не более 145мм, Диаметр не более 21мм, Вес – не более 65г (вместе с батарейками); Хромированная верхняя половина рукоятки; Прочный поликарбоновый корпус; Винтовой нижний модуль рукоятки; Должен иметь включатель/ выключатель на клипсе (On/Off) с автоматическим выключением при помещении в карман; Должен иметь не менее 20 000 циклов в рабочем режиме (кнопка откл. и вкл., жизненный срок лампочки); Питание от батареечной рукоятки 2,5 В (2 элемента типа АА); Потребляемая мощность не более 1,1Вт. Подробная характеристика согласно технической спецификации. </t>
  </si>
  <si>
    <t>Должен иметь оптимизированную внутреннюю поверхность корпуса для исключения рефлексов; Должен иметь ударостойкий поликарбоновый корпус; Должен иметь хромированное покрытие зоны крепления ушных воронок; Должен иметь прямое освещение; Должен иметь ксенон-галогеновую лампу; Должен иметь улучшенную технологию освещения; Должен излучать яркий, концентрированный белый свет; Должен иметь обзорное окно на встроенном шарнирном соединении; Должен иметь герметичное крепление обзорного окна;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</si>
  <si>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1</t>
  </si>
  <si>
    <t>Лабораторные  расходные материалы для реализации учебных работ Школы медицины. Подробная характеристика согласно технической спецификации.</t>
  </si>
  <si>
    <t>Лабораторные  расходные материалы для реализации учебных работ Школы медицины:  комплект 2</t>
  </si>
  <si>
    <t>Модуль инкапсулятора</t>
  </si>
  <si>
    <t>Модуль инкапсулятора включает в себя: 1) Иглу с внутренним диаметром не менее 0.17 мм; 2) Иглу с внутренним диаметром не менее 0.40 мм; Магнитную мешалку и силиконовую трубку. Подробная характеристика согласно технической спецификации.</t>
  </si>
  <si>
    <t>Лабораторные  расходные материалы для реализации учебных работ Подготовительной школы: комплект 5</t>
  </si>
  <si>
    <t>Лабораторные  расходные материалы для реализации учебных работ Школы наук и технологий: комплект 33</t>
  </si>
  <si>
    <t>Лабораторные  расходные материалы для реализации учебных работ Школы инженерии: комплект 29</t>
  </si>
  <si>
    <t>Лабораторные  расходные материалы для реализации учебных работ Школы инженерии: комплект 31</t>
  </si>
  <si>
    <t>Лабораторные  расходные материалы для реализации учебных работ.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</si>
  <si>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32</t>
  </si>
  <si>
    <t>Обучающий набор для измерения базовых электрофизиологических сигналов</t>
  </si>
  <si>
    <t>Вес: не более 113,3 г.; Размеры: длина не менее 10 см, ширина не менее 6 см, высота не менее 2 см.
Подробная характеристика согласно технической спецификации.</t>
  </si>
  <si>
    <t>Источник бесперебойного питания с двумя дополнительными батарейными блоками</t>
  </si>
  <si>
    <t xml:space="preserve">Выходная мощность: не менее 6.0 кВт Максимальная задаваемая мощность: не менее 6.0 кВт. Номинальное выходное напряжение: не менее 230 В. Искажения формы выходного напряжения: не более 2%. Выходная частота (синхронизированная с электросетью): не более 50/60 Гц +/- 3 Гц.  Другие выходные напряжения: не менее 220В, 240В. Полное описание согласно технической  спецификации. </t>
  </si>
  <si>
    <t>Напольно-потолочный кондиционер</t>
  </si>
  <si>
    <t xml:space="preserve">Производительность по холоду: не менее 12 кВт Потребляемая мощность в режиме охлаждения: не более 4.8 кВт Площадь охлаждения/обогрева: не менее 116/120 м2 Количество конденсата: не более 1,8 л/ч Производительность по теплу: не менее 14 кВт Потребляемая мощность в режиме обогрева: не более 5 кВт Потребляемый ток в режиме обогрева: не более 8,5 А. Производительность по теплу: не менее 14 кВт. Полное описание согласно технической  спецификации. </t>
  </si>
  <si>
    <t>Лабораторные  расходные материалы для реализации учебных работ Школы наук и технологий: комплект 37</t>
  </si>
  <si>
    <t>Лабораторные  расходные материалы для реализации учебных работ Школы наук и технологий: комплект 38</t>
  </si>
  <si>
    <t>Проведение оценки объектов прав интеллектуальной собственности</t>
  </si>
  <si>
    <t>Проведение оценки объектов прав интеллектуальной собственности. Подробное описание согласно техничесской  спецификации.</t>
  </si>
  <si>
    <t>Экструдер пластикового волокна с устройством намотки пластикового волокна на катушку</t>
  </si>
  <si>
    <t xml:space="preserve">1) Наличие подачи шнека для процесса перемешивания, плавления и выхода нити; 2) Специальное выходное сопло, ссужающееся к наконечнику. Подробная характеристика согласно технической спецификации. </t>
  </si>
  <si>
    <t>(по состоянию на 30.12.2016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</si>
</sst>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indexed="8"/>
      <name val="Times New Roman"/>
      <family val="1"/>
      <charset val="204"/>
    </font>
    <font>
      <sz val="11"/>
      <name val="Times New Roman"/>
      <family val="1"/>
      <charset val="204"/>
    </font>
    <font>
      <sz val="11"/>
      <color rgb="FF006100"/>
      <name val="Calibri"/>
      <family val="2"/>
      <scheme val="minor"/>
    </font>
    <font>
      <sz val="11"/>
      <color indexed="8"/>
      <name val="Calibri"/>
      <family val="2"/>
    </font>
    <font>
      <sz val="10"/>
      <name val="Arial"/>
      <family val="2"/>
    </font>
    <font>
      <b/>
      <sz val="11"/>
      <color theme="1"/>
      <name val="Times New Roman"/>
      <family val="1"/>
      <charset val="204"/>
    </font>
    <font>
      <i/>
      <sz val="11"/>
      <color theme="1"/>
      <name val="Times New Roman"/>
      <family val="1"/>
      <charset val="204"/>
    </font>
    <font>
      <sz val="8"/>
      <name val="Arial"/>
      <family val="2"/>
      <charset val="204"/>
    </font>
    <font>
      <b/>
      <sz val="11"/>
      <name val="Times New Roman"/>
      <family val="1"/>
      <charset val="204"/>
    </font>
    <font>
      <sz val="8"/>
      <name val="Times New Roman"/>
      <family val="1"/>
      <charset val="204"/>
    </font>
    <font>
      <sz val="12"/>
      <color theme="1"/>
      <name val="Times New Roman"/>
      <family val="1"/>
      <charset val="204"/>
    </font>
    <font>
      <sz val="11"/>
      <color theme="1"/>
      <name val="Times New Roman"/>
      <family val="1"/>
    </font>
    <font>
      <vertAlign val="superscript"/>
      <sz val="11"/>
      <color theme="1"/>
      <name val="Times New Roman"/>
      <family val="1"/>
      <charset val="204"/>
    </font>
    <font>
      <sz val="12"/>
      <name val="Times New Roman"/>
      <family val="1"/>
      <charset val="204"/>
    </font>
    <font>
      <vertAlign val="superscrip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C6EFCE"/>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
    <xf numFmtId="0" fontId="0" fillId="0" borderId="0"/>
    <xf numFmtId="164" fontId="4" fillId="0" borderId="0" applyFont="0" applyFill="0" applyBorder="0" applyAlignment="0" applyProtection="0"/>
    <xf numFmtId="0" fontId="3" fillId="0" borderId="0"/>
    <xf numFmtId="0" fontId="4" fillId="0" borderId="0"/>
    <xf numFmtId="164" fontId="5" fillId="0" borderId="0" applyFont="0" applyFill="0" applyBorder="0" applyAlignment="0" applyProtection="0"/>
    <xf numFmtId="0" fontId="2" fillId="0" borderId="0"/>
    <xf numFmtId="0" fontId="2" fillId="0" borderId="0"/>
    <xf numFmtId="0" fontId="4" fillId="0" borderId="0"/>
    <xf numFmtId="164" fontId="5" fillId="0" borderId="0" applyFont="0" applyFill="0" applyBorder="0" applyAlignment="0" applyProtection="0"/>
    <xf numFmtId="0" fontId="9" fillId="3" borderId="0" applyNumberFormat="0" applyBorder="0" applyAlignment="0" applyProtection="0"/>
    <xf numFmtId="0" fontId="10" fillId="0" borderId="0"/>
    <xf numFmtId="0" fontId="11" fillId="0" borderId="0"/>
    <xf numFmtId="0" fontId="2" fillId="0" borderId="0"/>
    <xf numFmtId="164" fontId="5" fillId="0" borderId="0" applyFont="0" applyFill="0" applyBorder="0" applyAlignment="0" applyProtection="0"/>
    <xf numFmtId="0" fontId="2" fillId="0" borderId="0"/>
    <xf numFmtId="164" fontId="5" fillId="0" borderId="0" applyFont="0" applyFill="0" applyBorder="0" applyAlignment="0" applyProtection="0"/>
    <xf numFmtId="0" fontId="14" fillId="0" borderId="0"/>
    <xf numFmtId="164" fontId="2" fillId="0" borderId="0" applyFont="0" applyFill="0" applyBorder="0" applyAlignment="0" applyProtection="0"/>
    <xf numFmtId="0" fontId="1" fillId="0" borderId="0"/>
    <xf numFmtId="0" fontId="1" fillId="0" borderId="0"/>
    <xf numFmtId="0" fontId="1" fillId="0" borderId="0"/>
  </cellStyleXfs>
  <cellXfs count="62">
    <xf numFmtId="0" fontId="0" fillId="0" borderId="0" xfId="0"/>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xf numFmtId="0" fontId="13" fillId="2" borderId="0" xfId="0" applyFont="1" applyFill="1" applyAlignment="1">
      <alignment vertical="center"/>
    </xf>
    <xf numFmtId="0" fontId="12" fillId="2" borderId="2" xfId="0" applyFont="1" applyFill="1" applyBorder="1" applyAlignment="1">
      <alignment horizontal="center"/>
    </xf>
    <xf numFmtId="0" fontId="6" fillId="2" borderId="0" xfId="0" applyFont="1" applyFill="1" applyAlignment="1">
      <alignment horizontal="center"/>
    </xf>
    <xf numFmtId="0" fontId="12" fillId="2" borderId="0" xfId="0" applyFont="1" applyFill="1" applyBorder="1" applyAlignment="1">
      <alignment vertical="center" wrapText="1"/>
    </xf>
    <xf numFmtId="0" fontId="6" fillId="2" borderId="0" xfId="0" applyFont="1" applyFill="1" applyAlignment="1">
      <alignment horizontal="center" vertical="center"/>
    </xf>
    <xf numFmtId="4" fontId="12" fillId="2" borderId="3" xfId="1" applyNumberFormat="1" applyFont="1" applyFill="1" applyBorder="1" applyAlignment="1">
      <alignment horizontal="center" vertical="center" wrapText="1"/>
    </xf>
    <xf numFmtId="4" fontId="6" fillId="2" borderId="0" xfId="0" applyNumberFormat="1" applyFont="1" applyFill="1" applyAlignment="1">
      <alignment horizontal="center"/>
    </xf>
    <xf numFmtId="4" fontId="12" fillId="2" borderId="1" xfId="0" applyNumberFormat="1" applyFont="1" applyFill="1" applyBorder="1" applyAlignment="1">
      <alignment horizontal="center" vertical="center" wrapText="1"/>
    </xf>
    <xf numFmtId="4" fontId="12" fillId="2" borderId="1" xfId="1"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6" fillId="2" borderId="3"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0"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4"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6" fillId="2" borderId="3" xfId="0" applyFont="1" applyFill="1" applyBorder="1" applyAlignment="1">
      <alignment horizontal="center" vertical="center"/>
    </xf>
    <xf numFmtId="0" fontId="8" fillId="2" borderId="1" xfId="3" applyFont="1" applyFill="1" applyBorder="1" applyAlignment="1">
      <alignment horizontal="center" vertical="center"/>
    </xf>
    <xf numFmtId="0" fontId="15" fillId="2" borderId="1" xfId="3" applyFont="1" applyFill="1" applyBorder="1" applyAlignment="1">
      <alignment horizontal="center" vertical="center"/>
    </xf>
    <xf numFmtId="3" fontId="8" fillId="2" borderId="1" xfId="0" applyNumberFormat="1" applyFont="1" applyFill="1" applyBorder="1" applyAlignment="1">
      <alignment horizontal="center" vertical="center" wrapText="1"/>
    </xf>
    <xf numFmtId="3" fontId="8" fillId="2" borderId="5" xfId="0" applyNumberFormat="1" applyFont="1" applyFill="1" applyBorder="1" applyAlignment="1" applyProtection="1">
      <alignment horizontal="center" vertical="center" wrapText="1"/>
      <protection locked="0"/>
    </xf>
    <xf numFmtId="4" fontId="8" fillId="2" borderId="1" xfId="0"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4" fontId="8" fillId="2" borderId="3" xfId="0" applyNumberFormat="1" applyFont="1" applyFill="1" applyBorder="1" applyAlignment="1" applyProtection="1">
      <alignment horizontal="center" vertical="center" wrapText="1"/>
      <protection locked="0"/>
    </xf>
    <xf numFmtId="3" fontId="6" fillId="2" borderId="1" xfId="13" applyNumberFormat="1" applyFont="1" applyFill="1" applyBorder="1" applyAlignment="1">
      <alignment horizontal="center" vertical="center" wrapText="1"/>
    </xf>
    <xf numFmtId="0" fontId="6" fillId="2" borderId="0" xfId="0" applyFont="1" applyFill="1" applyAlignment="1">
      <alignment horizontal="center" vertical="center" wrapText="1"/>
    </xf>
    <xf numFmtId="164" fontId="6" fillId="2" borderId="1" xfId="17" applyNumberFormat="1" applyFont="1" applyFill="1" applyBorder="1" applyAlignment="1">
      <alignment vertical="center"/>
    </xf>
    <xf numFmtId="3" fontId="6" fillId="2" borderId="1" xfId="0" applyNumberFormat="1" applyFont="1" applyFill="1" applyBorder="1" applyAlignment="1">
      <alignment horizontal="center" vertical="center" wrapText="1"/>
    </xf>
    <xf numFmtId="3" fontId="8" fillId="2" borderId="1" xfId="0" applyNumberFormat="1" applyFont="1" applyFill="1" applyBorder="1" applyAlignment="1" applyProtection="1">
      <alignment horizontal="center" wrapText="1"/>
      <protection locked="0"/>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164" fontId="6" fillId="2" borderId="1" xfId="1" applyFont="1" applyFill="1" applyBorder="1" applyAlignment="1">
      <alignment horizontal="center" vertical="center" wrapText="1"/>
    </xf>
    <xf numFmtId="0" fontId="0" fillId="2" borderId="0" xfId="0" applyFill="1"/>
    <xf numFmtId="3" fontId="17" fillId="2" borderId="7" xfId="13" applyNumberFormat="1" applyFont="1" applyFill="1" applyBorder="1" applyAlignment="1">
      <alignment horizontal="center" vertical="center" wrapText="1"/>
    </xf>
    <xf numFmtId="49" fontId="18" fillId="2" borderId="1" xfId="0" applyNumberFormat="1" applyFont="1" applyFill="1" applyBorder="1" applyAlignment="1">
      <alignment horizontal="left" vertical="top" wrapText="1"/>
    </xf>
    <xf numFmtId="4" fontId="20" fillId="2" borderId="1" xfId="1" applyNumberFormat="1" applyFont="1" applyFill="1" applyBorder="1" applyAlignment="1">
      <alignment horizontal="center" vertical="center" wrapText="1"/>
    </xf>
    <xf numFmtId="0" fontId="18" fillId="2" borderId="1" xfId="0" applyFont="1" applyFill="1" applyBorder="1" applyAlignment="1">
      <alignment horizontal="center" vertical="top" wrapText="1"/>
    </xf>
    <xf numFmtId="0" fontId="6" fillId="2" borderId="0" xfId="0" applyFont="1" applyFill="1" applyBorder="1" applyAlignment="1">
      <alignment horizontal="center" vertical="center" wrapText="1"/>
    </xf>
    <xf numFmtId="3" fontId="6" fillId="2" borderId="1" xfId="0" applyNumberFormat="1" applyFont="1" applyFill="1" applyBorder="1" applyAlignment="1" applyProtection="1">
      <alignment horizontal="center" vertical="center" wrapText="1"/>
      <protection locked="0"/>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Alignment="1">
      <alignment horizontal="center" vertical="center"/>
    </xf>
    <xf numFmtId="0" fontId="12" fillId="2" borderId="1"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12" fillId="2" borderId="0" xfId="0" applyFont="1" applyFill="1" applyBorder="1" applyAlignment="1">
      <alignment horizontal="center"/>
    </xf>
    <xf numFmtId="49" fontId="12" fillId="2" borderId="8"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cellXfs>
  <cellStyles count="21">
    <cellStyle name="Normal 2" xfId="11"/>
    <cellStyle name="Normal 2 5" xfId="6"/>
    <cellStyle name="Normal 3" xfId="10"/>
    <cellStyle name="Normal 4 2" xfId="3"/>
    <cellStyle name="Обычный" xfId="0" builtinId="0"/>
    <cellStyle name="Обычный 12" xfId="2"/>
    <cellStyle name="Обычный 12 2" xfId="12"/>
    <cellStyle name="Обычный 12 3" xfId="19"/>
    <cellStyle name="Обычный 15" xfId="14"/>
    <cellStyle name="Обычный 15 2" xfId="20"/>
    <cellStyle name="Обычный 2" xfId="18"/>
    <cellStyle name="Обычный 2 2 5" xfId="7"/>
    <cellStyle name="Обычный 2 6" xfId="5"/>
    <cellStyle name="Обычный 4 2" xfId="16"/>
    <cellStyle name="Финансовый" xfId="1" builtinId="3"/>
    <cellStyle name="Финансовый 10" xfId="4"/>
    <cellStyle name="Финансовый 10 2" xfId="8"/>
    <cellStyle name="Финансовый 12" xfId="15"/>
    <cellStyle name="Финансовый 2" xfId="17"/>
    <cellStyle name="Финансовый 7" xfId="13"/>
    <cellStyle name="Хороший 3"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77"/>
  <sheetViews>
    <sheetView tabSelected="1" zoomScale="70" zoomScaleNormal="70" workbookViewId="0">
      <pane ySplit="7" topLeftCell="A203" activePane="bottomLeft" state="frozen"/>
      <selection pane="bottomLeft" activeCell="G212" sqref="G212"/>
    </sheetView>
  </sheetViews>
  <sheetFormatPr defaultRowHeight="15" x14ac:dyDescent="0.25"/>
  <cols>
    <col min="1" max="1" width="5" style="3" customWidth="1"/>
    <col min="2" max="2" width="42.42578125" style="8" customWidth="1"/>
    <col min="3" max="3" width="20.5703125" style="3" customWidth="1"/>
    <col min="4" max="4" width="99.140625" style="6" customWidth="1"/>
    <col min="5" max="5" width="14.5703125" style="3" customWidth="1"/>
    <col min="6" max="6" width="19.5703125" style="3" customWidth="1"/>
    <col min="7" max="7" width="16.42578125" style="10" customWidth="1"/>
    <col min="8" max="8" width="23.7109375" style="10" customWidth="1"/>
    <col min="9" max="9" width="20.5703125" style="3" customWidth="1"/>
    <col min="10" max="10" width="9.140625" style="3"/>
    <col min="11" max="11" width="18.5703125" style="3" customWidth="1"/>
    <col min="12" max="16384" width="9.140625" style="3"/>
  </cols>
  <sheetData>
    <row r="3" spans="1:9" x14ac:dyDescent="0.25">
      <c r="A3" s="54" t="s">
        <v>35</v>
      </c>
      <c r="B3" s="54"/>
      <c r="C3" s="54"/>
      <c r="D3" s="54"/>
      <c r="E3" s="54"/>
      <c r="F3" s="54"/>
      <c r="G3" s="54"/>
      <c r="H3" s="54"/>
      <c r="I3" s="54"/>
    </row>
    <row r="4" spans="1:9" x14ac:dyDescent="0.25">
      <c r="A4" s="54" t="s">
        <v>36</v>
      </c>
      <c r="B4" s="54"/>
      <c r="C4" s="54"/>
      <c r="D4" s="54"/>
      <c r="E4" s="54"/>
      <c r="F4" s="54"/>
      <c r="G4" s="54"/>
      <c r="H4" s="54"/>
      <c r="I4" s="54"/>
    </row>
    <row r="5" spans="1:9" x14ac:dyDescent="0.25">
      <c r="A5" s="4" t="s">
        <v>0</v>
      </c>
      <c r="D5" s="59" t="s">
        <v>437</v>
      </c>
      <c r="E5" s="59"/>
    </row>
    <row r="6" spans="1:9" x14ac:dyDescent="0.25">
      <c r="A6" s="4"/>
      <c r="D6" s="5"/>
      <c r="E6" s="5"/>
    </row>
    <row r="7" spans="1:9" ht="42.75" x14ac:dyDescent="0.25">
      <c r="A7" s="15" t="s">
        <v>1</v>
      </c>
      <c r="B7" s="15" t="s">
        <v>2</v>
      </c>
      <c r="C7" s="15" t="s">
        <v>3</v>
      </c>
      <c r="D7" s="15" t="s">
        <v>4</v>
      </c>
      <c r="E7" s="15" t="s">
        <v>5</v>
      </c>
      <c r="F7" s="15" t="s">
        <v>6</v>
      </c>
      <c r="G7" s="11" t="s">
        <v>16</v>
      </c>
      <c r="H7" s="11" t="s">
        <v>7</v>
      </c>
      <c r="I7" s="15" t="s">
        <v>8</v>
      </c>
    </row>
    <row r="8" spans="1:9" x14ac:dyDescent="0.25">
      <c r="A8" s="16">
        <v>1</v>
      </c>
      <c r="B8" s="16">
        <v>2</v>
      </c>
      <c r="C8" s="16">
        <v>3</v>
      </c>
      <c r="D8" s="16">
        <v>4</v>
      </c>
      <c r="E8" s="16">
        <v>5</v>
      </c>
      <c r="F8" s="16">
        <v>6</v>
      </c>
      <c r="G8" s="16">
        <v>7</v>
      </c>
      <c r="H8" s="16">
        <v>8</v>
      </c>
      <c r="I8" s="16">
        <v>9</v>
      </c>
    </row>
    <row r="9" spans="1:9" x14ac:dyDescent="0.25">
      <c r="A9" s="60" t="s">
        <v>34</v>
      </c>
      <c r="B9" s="61"/>
      <c r="C9" s="61"/>
      <c r="D9" s="61"/>
      <c r="E9" s="61"/>
      <c r="F9" s="61"/>
      <c r="G9" s="61"/>
      <c r="H9" s="61"/>
      <c r="I9" s="61"/>
    </row>
    <row r="10" spans="1:9" s="7" customFormat="1" ht="15.75" customHeight="1" x14ac:dyDescent="0.25">
      <c r="A10" s="55" t="s">
        <v>9</v>
      </c>
      <c r="B10" s="55"/>
      <c r="C10" s="55"/>
      <c r="D10" s="55"/>
      <c r="E10" s="55"/>
      <c r="F10" s="55"/>
      <c r="G10" s="55"/>
      <c r="H10" s="55"/>
      <c r="I10" s="55"/>
    </row>
    <row r="11" spans="1:9" s="7" customFormat="1" ht="75" x14ac:dyDescent="0.25">
      <c r="A11" s="2">
        <v>1</v>
      </c>
      <c r="B11" s="2" t="s">
        <v>19</v>
      </c>
      <c r="C11" s="2" t="s">
        <v>20</v>
      </c>
      <c r="D11" s="2" t="s">
        <v>25</v>
      </c>
      <c r="E11" s="2">
        <v>1</v>
      </c>
      <c r="F11" s="2" t="s">
        <v>21</v>
      </c>
      <c r="G11" s="14">
        <v>690625</v>
      </c>
      <c r="H11" s="14">
        <f>E11*G11</f>
        <v>690625</v>
      </c>
      <c r="I11" s="2" t="s">
        <v>17</v>
      </c>
    </row>
    <row r="12" spans="1:9" s="7" customFormat="1" ht="90" x14ac:dyDescent="0.25">
      <c r="A12" s="1">
        <v>2</v>
      </c>
      <c r="B12" s="20" t="s">
        <v>29</v>
      </c>
      <c r="C12" s="1" t="s">
        <v>30</v>
      </c>
      <c r="D12" s="2" t="s">
        <v>31</v>
      </c>
      <c r="E12" s="2">
        <v>1</v>
      </c>
      <c r="F12" s="2" t="s">
        <v>21</v>
      </c>
      <c r="G12" s="14">
        <v>42498728.57</v>
      </c>
      <c r="H12" s="13">
        <f t="shared" ref="H12:H13" si="0">E12*G12</f>
        <v>42498728.57</v>
      </c>
      <c r="I12" s="1" t="s">
        <v>17</v>
      </c>
    </row>
    <row r="13" spans="1:9" s="7" customFormat="1" ht="90" x14ac:dyDescent="0.25">
      <c r="A13" s="1">
        <v>3</v>
      </c>
      <c r="B13" s="24" t="s">
        <v>32</v>
      </c>
      <c r="C13" s="25" t="s">
        <v>30</v>
      </c>
      <c r="D13" s="24" t="s">
        <v>33</v>
      </c>
      <c r="E13" s="22">
        <v>1</v>
      </c>
      <c r="F13" s="22" t="s">
        <v>21</v>
      </c>
      <c r="G13" s="14">
        <v>13651785</v>
      </c>
      <c r="H13" s="13">
        <f t="shared" si="0"/>
        <v>13651785</v>
      </c>
      <c r="I13" s="1" t="s">
        <v>17</v>
      </c>
    </row>
    <row r="14" spans="1:9" s="7" customFormat="1" ht="30" x14ac:dyDescent="0.25">
      <c r="A14" s="1">
        <v>4</v>
      </c>
      <c r="B14" s="24" t="s">
        <v>39</v>
      </c>
      <c r="C14" s="25" t="s">
        <v>38</v>
      </c>
      <c r="D14" s="24" t="s">
        <v>40</v>
      </c>
      <c r="E14" s="28">
        <v>10800</v>
      </c>
      <c r="F14" s="28" t="s">
        <v>41</v>
      </c>
      <c r="G14" s="14">
        <v>133.93</v>
      </c>
      <c r="H14" s="14">
        <f>G14*E14</f>
        <v>1446444</v>
      </c>
      <c r="I14" s="1" t="s">
        <v>17</v>
      </c>
    </row>
    <row r="15" spans="1:9" s="7" customFormat="1" x14ac:dyDescent="0.25">
      <c r="A15" s="1">
        <v>5</v>
      </c>
      <c r="B15" s="24" t="s">
        <v>75</v>
      </c>
      <c r="C15" s="25"/>
      <c r="D15" s="24"/>
      <c r="E15" s="28"/>
      <c r="F15" s="28"/>
      <c r="G15" s="14"/>
      <c r="H15" s="14"/>
      <c r="I15" s="1"/>
    </row>
    <row r="16" spans="1:9" s="7" customFormat="1" x14ac:dyDescent="0.25">
      <c r="A16" s="1">
        <v>6</v>
      </c>
      <c r="B16" s="24" t="s">
        <v>75</v>
      </c>
      <c r="C16" s="25"/>
      <c r="D16" s="24"/>
      <c r="E16" s="28"/>
      <c r="F16" s="28"/>
      <c r="G16" s="14"/>
      <c r="H16" s="14"/>
      <c r="I16" s="1"/>
    </row>
    <row r="17" spans="1:9" s="7" customFormat="1" x14ac:dyDescent="0.25">
      <c r="A17" s="1">
        <v>7</v>
      </c>
      <c r="B17" s="24" t="s">
        <v>75</v>
      </c>
      <c r="C17" s="25"/>
      <c r="D17" s="24"/>
      <c r="E17" s="28"/>
      <c r="F17" s="28"/>
      <c r="G17" s="14"/>
      <c r="H17" s="14"/>
      <c r="I17" s="1"/>
    </row>
    <row r="18" spans="1:9" s="7" customFormat="1" x14ac:dyDescent="0.25">
      <c r="A18" s="1">
        <v>8</v>
      </c>
      <c r="B18" s="24" t="s">
        <v>75</v>
      </c>
      <c r="C18" s="25"/>
      <c r="D18" s="24"/>
      <c r="E18" s="28"/>
      <c r="F18" s="28"/>
      <c r="G18" s="14"/>
      <c r="H18" s="14"/>
      <c r="I18" s="1"/>
    </row>
    <row r="19" spans="1:9" s="7" customFormat="1" x14ac:dyDescent="0.25">
      <c r="A19" s="1">
        <v>9</v>
      </c>
      <c r="B19" s="24" t="s">
        <v>75</v>
      </c>
      <c r="C19" s="25"/>
      <c r="D19" s="24"/>
      <c r="E19" s="28"/>
      <c r="F19" s="28"/>
      <c r="G19" s="14"/>
      <c r="H19" s="14"/>
      <c r="I19" s="1"/>
    </row>
    <row r="20" spans="1:9" s="7" customFormat="1" x14ac:dyDescent="0.25">
      <c r="A20" s="1">
        <v>10</v>
      </c>
      <c r="B20" s="24" t="s">
        <v>75</v>
      </c>
      <c r="C20" s="25"/>
      <c r="D20" s="24"/>
      <c r="E20" s="28"/>
      <c r="F20" s="28"/>
      <c r="G20" s="14"/>
      <c r="H20" s="14"/>
      <c r="I20" s="1"/>
    </row>
    <row r="21" spans="1:9" s="7" customFormat="1" x14ac:dyDescent="0.25">
      <c r="A21" s="1">
        <v>11</v>
      </c>
      <c r="B21" s="24" t="s">
        <v>75</v>
      </c>
      <c r="C21" s="25"/>
      <c r="D21" s="24"/>
      <c r="E21" s="28"/>
      <c r="F21" s="28"/>
      <c r="G21" s="14"/>
      <c r="H21" s="14"/>
      <c r="I21" s="1"/>
    </row>
    <row r="22" spans="1:9" s="7" customFormat="1" x14ac:dyDescent="0.25">
      <c r="A22" s="1">
        <v>12</v>
      </c>
      <c r="B22" s="24" t="s">
        <v>75</v>
      </c>
      <c r="C22" s="25"/>
      <c r="D22" s="24"/>
      <c r="E22" s="28"/>
      <c r="F22" s="28"/>
      <c r="G22" s="14"/>
      <c r="H22" s="14"/>
      <c r="I22" s="1"/>
    </row>
    <row r="23" spans="1:9" s="7" customFormat="1" x14ac:dyDescent="0.25">
      <c r="A23" s="1">
        <v>13</v>
      </c>
      <c r="B23" s="24" t="s">
        <v>75</v>
      </c>
      <c r="C23" s="25"/>
      <c r="D23" s="24"/>
      <c r="E23" s="28"/>
      <c r="F23" s="28"/>
      <c r="G23" s="14"/>
      <c r="H23" s="14"/>
      <c r="I23" s="1"/>
    </row>
    <row r="24" spans="1:9" s="7" customFormat="1" x14ac:dyDescent="0.25">
      <c r="A24" s="1">
        <v>14</v>
      </c>
      <c r="B24" s="24" t="s">
        <v>75</v>
      </c>
      <c r="C24" s="25"/>
      <c r="D24" s="24"/>
      <c r="E24" s="28"/>
      <c r="F24" s="28"/>
      <c r="G24" s="14"/>
      <c r="H24" s="14"/>
      <c r="I24" s="1"/>
    </row>
    <row r="25" spans="1:9" s="7" customFormat="1" x14ac:dyDescent="0.25">
      <c r="A25" s="1">
        <v>15</v>
      </c>
      <c r="B25" s="24" t="s">
        <v>75</v>
      </c>
      <c r="C25" s="25"/>
      <c r="D25" s="24"/>
      <c r="E25" s="28"/>
      <c r="F25" s="28"/>
      <c r="G25" s="14"/>
      <c r="H25" s="14"/>
      <c r="I25" s="1"/>
    </row>
    <row r="26" spans="1:9" s="7" customFormat="1" x14ac:dyDescent="0.25">
      <c r="A26" s="1">
        <v>16</v>
      </c>
      <c r="B26" s="24" t="s">
        <v>75</v>
      </c>
      <c r="C26" s="25"/>
      <c r="D26" s="24"/>
      <c r="E26" s="28"/>
      <c r="F26" s="28"/>
      <c r="G26" s="14"/>
      <c r="H26" s="14"/>
      <c r="I26" s="1"/>
    </row>
    <row r="27" spans="1:9" s="7" customFormat="1" x14ac:dyDescent="0.25">
      <c r="A27" s="1">
        <v>17</v>
      </c>
      <c r="B27" s="24" t="s">
        <v>75</v>
      </c>
      <c r="C27" s="25"/>
      <c r="D27" s="24"/>
      <c r="E27" s="28"/>
      <c r="F27" s="28"/>
      <c r="G27" s="14"/>
      <c r="H27" s="14"/>
      <c r="I27" s="1"/>
    </row>
    <row r="28" spans="1:9" s="7" customFormat="1" ht="30" x14ac:dyDescent="0.25">
      <c r="A28" s="1">
        <v>18</v>
      </c>
      <c r="B28" s="24" t="s">
        <v>42</v>
      </c>
      <c r="C28" s="25" t="s">
        <v>20</v>
      </c>
      <c r="D28" s="24" t="s">
        <v>43</v>
      </c>
      <c r="E28" s="28">
        <v>1</v>
      </c>
      <c r="F28" s="28" t="s">
        <v>21</v>
      </c>
      <c r="G28" s="14">
        <v>1282499.9999999998</v>
      </c>
      <c r="H28" s="14">
        <f t="shared" ref="H28:H35" si="1">G28*E28</f>
        <v>1282499.9999999998</v>
      </c>
      <c r="I28" s="1" t="s">
        <v>17</v>
      </c>
    </row>
    <row r="29" spans="1:9" s="7" customFormat="1" x14ac:dyDescent="0.25">
      <c r="A29" s="1">
        <v>19</v>
      </c>
      <c r="B29" s="24" t="s">
        <v>75</v>
      </c>
      <c r="C29" s="25"/>
      <c r="D29" s="24"/>
      <c r="E29" s="28"/>
      <c r="F29" s="28"/>
      <c r="G29" s="14"/>
      <c r="H29" s="14"/>
      <c r="I29" s="1"/>
    </row>
    <row r="30" spans="1:9" s="7" customFormat="1" ht="45" x14ac:dyDescent="0.25">
      <c r="A30" s="1">
        <v>20</v>
      </c>
      <c r="B30" s="24" t="s">
        <v>45</v>
      </c>
      <c r="C30" s="25" t="s">
        <v>38</v>
      </c>
      <c r="D30" s="24" t="s">
        <v>46</v>
      </c>
      <c r="E30" s="28">
        <v>400</v>
      </c>
      <c r="F30" s="28" t="s">
        <v>47</v>
      </c>
      <c r="G30" s="14">
        <v>7142.8571499999998</v>
      </c>
      <c r="H30" s="14">
        <f t="shared" si="1"/>
        <v>2857142.86</v>
      </c>
      <c r="I30" s="2" t="s">
        <v>17</v>
      </c>
    </row>
    <row r="31" spans="1:9" s="7" customFormat="1" ht="45" x14ac:dyDescent="0.25">
      <c r="A31" s="1">
        <v>21</v>
      </c>
      <c r="B31" s="24" t="s">
        <v>48</v>
      </c>
      <c r="C31" s="25" t="s">
        <v>20</v>
      </c>
      <c r="D31" s="24" t="s">
        <v>49</v>
      </c>
      <c r="E31" s="28">
        <v>5</v>
      </c>
      <c r="F31" s="28" t="s">
        <v>44</v>
      </c>
      <c r="G31" s="14">
        <v>99000</v>
      </c>
      <c r="H31" s="14">
        <f t="shared" si="1"/>
        <v>495000</v>
      </c>
      <c r="I31" s="2" t="s">
        <v>17</v>
      </c>
    </row>
    <row r="32" spans="1:9" s="7" customFormat="1" ht="30" x14ac:dyDescent="0.25">
      <c r="A32" s="1">
        <v>22</v>
      </c>
      <c r="B32" s="24" t="s">
        <v>50</v>
      </c>
      <c r="C32" s="25" t="s">
        <v>20</v>
      </c>
      <c r="D32" s="24" t="s">
        <v>51</v>
      </c>
      <c r="E32" s="28">
        <v>5</v>
      </c>
      <c r="F32" s="28" t="s">
        <v>44</v>
      </c>
      <c r="G32" s="14">
        <v>105000</v>
      </c>
      <c r="H32" s="14">
        <f t="shared" si="1"/>
        <v>525000</v>
      </c>
      <c r="I32" s="2" t="s">
        <v>17</v>
      </c>
    </row>
    <row r="33" spans="1:9" s="7" customFormat="1" ht="45" x14ac:dyDescent="0.25">
      <c r="A33" s="1">
        <v>23</v>
      </c>
      <c r="B33" s="24" t="s">
        <v>52</v>
      </c>
      <c r="C33" s="25" t="s">
        <v>20</v>
      </c>
      <c r="D33" s="24" t="s">
        <v>53</v>
      </c>
      <c r="E33" s="28">
        <v>5</v>
      </c>
      <c r="F33" s="28" t="s">
        <v>44</v>
      </c>
      <c r="G33" s="14">
        <v>40392</v>
      </c>
      <c r="H33" s="14">
        <f t="shared" si="1"/>
        <v>201960</v>
      </c>
      <c r="I33" s="2" t="s">
        <v>17</v>
      </c>
    </row>
    <row r="34" spans="1:9" s="7" customFormat="1" ht="75" x14ac:dyDescent="0.25">
      <c r="A34" s="1">
        <v>24</v>
      </c>
      <c r="B34" s="24" t="s">
        <v>58</v>
      </c>
      <c r="C34" s="25" t="s">
        <v>20</v>
      </c>
      <c r="D34" s="24" t="s">
        <v>59</v>
      </c>
      <c r="E34" s="28">
        <v>1</v>
      </c>
      <c r="F34" s="28" t="s">
        <v>21</v>
      </c>
      <c r="G34" s="14">
        <v>229232.14</v>
      </c>
      <c r="H34" s="14">
        <f t="shared" si="1"/>
        <v>229232.14</v>
      </c>
      <c r="I34" s="2" t="s">
        <v>17</v>
      </c>
    </row>
    <row r="35" spans="1:9" s="7" customFormat="1" ht="60" x14ac:dyDescent="0.25">
      <c r="A35" s="1">
        <v>25</v>
      </c>
      <c r="B35" s="24" t="s">
        <v>60</v>
      </c>
      <c r="C35" s="25" t="s">
        <v>38</v>
      </c>
      <c r="D35" s="24" t="s">
        <v>61</v>
      </c>
      <c r="E35" s="28">
        <v>1</v>
      </c>
      <c r="F35" s="24" t="s">
        <v>21</v>
      </c>
      <c r="G35" s="33">
        <v>3459179</v>
      </c>
      <c r="H35" s="14">
        <f t="shared" si="1"/>
        <v>3459179</v>
      </c>
      <c r="I35" s="28" t="s">
        <v>17</v>
      </c>
    </row>
    <row r="36" spans="1:9" s="7" customFormat="1" ht="165" x14ac:dyDescent="0.25">
      <c r="A36" s="1">
        <v>26</v>
      </c>
      <c r="B36" s="24" t="s">
        <v>62</v>
      </c>
      <c r="C36" s="25" t="s">
        <v>20</v>
      </c>
      <c r="D36" s="32" t="s">
        <v>63</v>
      </c>
      <c r="E36" s="28">
        <v>2</v>
      </c>
      <c r="F36" s="34" t="s">
        <v>44</v>
      </c>
      <c r="G36" s="35">
        <v>402000</v>
      </c>
      <c r="H36" s="14">
        <f>G36*E36</f>
        <v>804000</v>
      </c>
      <c r="I36" s="28" t="s">
        <v>17</v>
      </c>
    </row>
    <row r="37" spans="1:9" s="7" customFormat="1" ht="60" x14ac:dyDescent="0.25">
      <c r="A37" s="1">
        <v>27</v>
      </c>
      <c r="B37" s="24" t="s">
        <v>64</v>
      </c>
      <c r="C37" s="25" t="s">
        <v>38</v>
      </c>
      <c r="D37" s="24" t="s">
        <v>66</v>
      </c>
      <c r="E37" s="28">
        <v>1</v>
      </c>
      <c r="F37" s="24" t="s">
        <v>21</v>
      </c>
      <c r="G37" s="33">
        <v>6091597</v>
      </c>
      <c r="H37" s="14">
        <f t="shared" ref="H37" si="2">G37*E37</f>
        <v>6091597</v>
      </c>
      <c r="I37" s="28" t="s">
        <v>17</v>
      </c>
    </row>
    <row r="38" spans="1:9" s="7" customFormat="1" ht="60" x14ac:dyDescent="0.25">
      <c r="A38" s="1">
        <v>28</v>
      </c>
      <c r="B38" s="24" t="s">
        <v>65</v>
      </c>
      <c r="C38" s="25" t="s">
        <v>38</v>
      </c>
      <c r="D38" s="24" t="s">
        <v>67</v>
      </c>
      <c r="E38" s="28">
        <v>1</v>
      </c>
      <c r="F38" s="24" t="s">
        <v>21</v>
      </c>
      <c r="G38" s="33">
        <v>12969304</v>
      </c>
      <c r="H38" s="14">
        <f>G38*E38</f>
        <v>12969304</v>
      </c>
      <c r="I38" s="28" t="s">
        <v>17</v>
      </c>
    </row>
    <row r="39" spans="1:9" s="7" customFormat="1" ht="60" x14ac:dyDescent="0.25">
      <c r="A39" s="1">
        <v>29</v>
      </c>
      <c r="B39" s="24" t="s">
        <v>72</v>
      </c>
      <c r="C39" s="25" t="s">
        <v>38</v>
      </c>
      <c r="D39" s="24" t="s">
        <v>67</v>
      </c>
      <c r="E39" s="28">
        <v>1</v>
      </c>
      <c r="F39" s="24" t="s">
        <v>21</v>
      </c>
      <c r="G39" s="33">
        <v>98153.600000000006</v>
      </c>
      <c r="H39" s="14">
        <f>G39*E39</f>
        <v>98153.600000000006</v>
      </c>
      <c r="I39" s="28" t="s">
        <v>17</v>
      </c>
    </row>
    <row r="40" spans="1:9" s="7" customFormat="1" ht="90" x14ac:dyDescent="0.25">
      <c r="A40" s="1">
        <v>30</v>
      </c>
      <c r="B40" s="24" t="s">
        <v>68</v>
      </c>
      <c r="C40" s="25" t="s">
        <v>30</v>
      </c>
      <c r="D40" s="24" t="s">
        <v>69</v>
      </c>
      <c r="E40" s="28">
        <v>1</v>
      </c>
      <c r="F40" s="28" t="s">
        <v>44</v>
      </c>
      <c r="G40" s="14">
        <v>23375000</v>
      </c>
      <c r="H40" s="14">
        <f>G40*E40</f>
        <v>23375000</v>
      </c>
      <c r="I40" s="2" t="s">
        <v>17</v>
      </c>
    </row>
    <row r="41" spans="1:9" s="7" customFormat="1" ht="45" x14ac:dyDescent="0.25">
      <c r="A41" s="1">
        <v>31</v>
      </c>
      <c r="B41" s="24" t="s">
        <v>70</v>
      </c>
      <c r="C41" s="25" t="s">
        <v>20</v>
      </c>
      <c r="D41" s="24" t="s">
        <v>71</v>
      </c>
      <c r="E41" s="28">
        <v>1</v>
      </c>
      <c r="F41" s="28" t="s">
        <v>21</v>
      </c>
      <c r="G41" s="14">
        <v>9792000</v>
      </c>
      <c r="H41" s="14">
        <f t="shared" ref="H41" si="3">G41*E41</f>
        <v>9792000</v>
      </c>
      <c r="I41" s="2" t="s">
        <v>17</v>
      </c>
    </row>
    <row r="42" spans="1:9" x14ac:dyDescent="0.25">
      <c r="A42" s="36">
        <v>32</v>
      </c>
      <c r="B42" s="37" t="s">
        <v>75</v>
      </c>
      <c r="C42" s="25"/>
      <c r="D42" s="1"/>
      <c r="E42" s="22"/>
      <c r="F42" s="22"/>
      <c r="G42" s="38"/>
      <c r="H42" s="14"/>
      <c r="I42" s="39"/>
    </row>
    <row r="43" spans="1:9" s="7" customFormat="1" ht="60" x14ac:dyDescent="0.25">
      <c r="A43" s="1">
        <v>33</v>
      </c>
      <c r="B43" s="24" t="s">
        <v>73</v>
      </c>
      <c r="C43" s="25" t="s">
        <v>38</v>
      </c>
      <c r="D43" s="24" t="s">
        <v>67</v>
      </c>
      <c r="E43" s="28">
        <v>1</v>
      </c>
      <c r="F43" s="24" t="s">
        <v>21</v>
      </c>
      <c r="G43" s="33">
        <v>1120457.2</v>
      </c>
      <c r="H43" s="14">
        <f>G43*E43</f>
        <v>1120457.2</v>
      </c>
      <c r="I43" s="28" t="s">
        <v>17</v>
      </c>
    </row>
    <row r="44" spans="1:9" s="7" customFormat="1" ht="105" x14ac:dyDescent="0.25">
      <c r="A44" s="1">
        <v>34</v>
      </c>
      <c r="B44" s="24" t="s">
        <v>76</v>
      </c>
      <c r="C44" s="25" t="s">
        <v>30</v>
      </c>
      <c r="D44" s="24" t="s">
        <v>77</v>
      </c>
      <c r="E44" s="28">
        <v>1</v>
      </c>
      <c r="F44" s="28" t="s">
        <v>21</v>
      </c>
      <c r="G44" s="14">
        <v>13013393</v>
      </c>
      <c r="H44" s="14">
        <f t="shared" ref="H44:H45" si="4">G44*E44</f>
        <v>13013393</v>
      </c>
      <c r="I44" s="1" t="s">
        <v>17</v>
      </c>
    </row>
    <row r="45" spans="1:9" s="7" customFormat="1" ht="30" x14ac:dyDescent="0.25">
      <c r="A45" s="1">
        <v>35</v>
      </c>
      <c r="B45" s="24" t="s">
        <v>78</v>
      </c>
      <c r="C45" s="25" t="s">
        <v>38</v>
      </c>
      <c r="D45" s="40" t="s">
        <v>121</v>
      </c>
      <c r="E45" s="28">
        <v>0.05</v>
      </c>
      <c r="F45" s="28" t="s">
        <v>41</v>
      </c>
      <c r="G45" s="14">
        <v>2158392.9</v>
      </c>
      <c r="H45" s="14">
        <f t="shared" si="4"/>
        <v>107919.645</v>
      </c>
      <c r="I45" s="1" t="s">
        <v>17</v>
      </c>
    </row>
    <row r="46" spans="1:9" s="7" customFormat="1" ht="45" x14ac:dyDescent="0.25">
      <c r="A46" s="1">
        <v>36</v>
      </c>
      <c r="B46" s="24" t="s">
        <v>79</v>
      </c>
      <c r="C46" s="25" t="s">
        <v>80</v>
      </c>
      <c r="D46" s="24" t="s">
        <v>81</v>
      </c>
      <c r="E46" s="28">
        <v>1</v>
      </c>
      <c r="F46" s="24" t="s">
        <v>21</v>
      </c>
      <c r="G46" s="33">
        <v>190742</v>
      </c>
      <c r="H46" s="14">
        <f>G46*E46</f>
        <v>190742</v>
      </c>
      <c r="I46" s="22" t="s">
        <v>17</v>
      </c>
    </row>
    <row r="47" spans="1:9" s="7" customFormat="1" ht="60" x14ac:dyDescent="0.25">
      <c r="A47" s="1">
        <v>37</v>
      </c>
      <c r="B47" s="24" t="s">
        <v>82</v>
      </c>
      <c r="C47" s="25" t="s">
        <v>38</v>
      </c>
      <c r="D47" s="24" t="s">
        <v>67</v>
      </c>
      <c r="E47" s="28">
        <v>1</v>
      </c>
      <c r="F47" s="24" t="s">
        <v>21</v>
      </c>
      <c r="G47" s="33">
        <v>766355.36</v>
      </c>
      <c r="H47" s="14">
        <f>G47*E47</f>
        <v>766355.36</v>
      </c>
      <c r="I47" s="28" t="s">
        <v>17</v>
      </c>
    </row>
    <row r="48" spans="1:9" s="7" customFormat="1" ht="60" x14ac:dyDescent="0.25">
      <c r="A48" s="1">
        <v>38</v>
      </c>
      <c r="B48" s="24" t="s">
        <v>83</v>
      </c>
      <c r="C48" s="25" t="s">
        <v>38</v>
      </c>
      <c r="D48" s="24" t="s">
        <v>67</v>
      </c>
      <c r="E48" s="28">
        <v>1</v>
      </c>
      <c r="F48" s="24" t="s">
        <v>21</v>
      </c>
      <c r="G48" s="33">
        <v>987232.15</v>
      </c>
      <c r="H48" s="14">
        <f>G48*E48</f>
        <v>987232.15</v>
      </c>
      <c r="I48" s="28" t="s">
        <v>17</v>
      </c>
    </row>
    <row r="49" spans="1:9" s="7" customFormat="1" ht="60" x14ac:dyDescent="0.25">
      <c r="A49" s="1">
        <v>39</v>
      </c>
      <c r="B49" s="24" t="s">
        <v>88</v>
      </c>
      <c r="C49" s="25" t="s">
        <v>20</v>
      </c>
      <c r="D49" s="32" t="s">
        <v>89</v>
      </c>
      <c r="E49" s="28">
        <v>288</v>
      </c>
      <c r="F49" s="34" t="s">
        <v>90</v>
      </c>
      <c r="G49" s="35">
        <v>2028</v>
      </c>
      <c r="H49" s="14">
        <f>G49*E49</f>
        <v>584064</v>
      </c>
      <c r="I49" s="28" t="s">
        <v>17</v>
      </c>
    </row>
    <row r="50" spans="1:9" s="7" customFormat="1" ht="60" x14ac:dyDescent="0.25">
      <c r="A50" s="1">
        <v>40</v>
      </c>
      <c r="B50" s="24" t="s">
        <v>91</v>
      </c>
      <c r="C50" s="25" t="s">
        <v>38</v>
      </c>
      <c r="D50" s="24" t="s">
        <v>92</v>
      </c>
      <c r="E50" s="28">
        <v>1</v>
      </c>
      <c r="F50" s="24" t="s">
        <v>21</v>
      </c>
      <c r="G50" s="33">
        <v>1621518</v>
      </c>
      <c r="H50" s="14">
        <f t="shared" ref="H50" si="5">G50*E50</f>
        <v>1621518</v>
      </c>
      <c r="I50" s="28" t="s">
        <v>17</v>
      </c>
    </row>
    <row r="51" spans="1:9" s="7" customFormat="1" ht="90" x14ac:dyDescent="0.25">
      <c r="A51" s="1">
        <v>41</v>
      </c>
      <c r="B51" s="24" t="s">
        <v>97</v>
      </c>
      <c r="C51" s="25" t="s">
        <v>80</v>
      </c>
      <c r="D51" s="24" t="s">
        <v>93</v>
      </c>
      <c r="E51" s="28">
        <v>1</v>
      </c>
      <c r="F51" s="24" t="s">
        <v>21</v>
      </c>
      <c r="G51" s="33">
        <v>989867</v>
      </c>
      <c r="H51" s="14">
        <f t="shared" ref="H51:H52" si="6">G51*E51</f>
        <v>989867</v>
      </c>
      <c r="I51" s="28" t="s">
        <v>17</v>
      </c>
    </row>
    <row r="52" spans="1:9" s="7" customFormat="1" ht="60" x14ac:dyDescent="0.25">
      <c r="A52" s="1">
        <v>42</v>
      </c>
      <c r="B52" s="24" t="s">
        <v>94</v>
      </c>
      <c r="C52" s="25" t="s">
        <v>38</v>
      </c>
      <c r="D52" s="24" t="s">
        <v>67</v>
      </c>
      <c r="E52" s="28">
        <v>1</v>
      </c>
      <c r="F52" s="24" t="s">
        <v>21</v>
      </c>
      <c r="G52" s="33">
        <v>3587650</v>
      </c>
      <c r="H52" s="14">
        <f t="shared" si="6"/>
        <v>3587650</v>
      </c>
      <c r="I52" s="28" t="s">
        <v>17</v>
      </c>
    </row>
    <row r="53" spans="1:9" s="7" customFormat="1" ht="60" x14ac:dyDescent="0.25">
      <c r="A53" s="1">
        <v>43</v>
      </c>
      <c r="B53" s="24" t="s">
        <v>95</v>
      </c>
      <c r="C53" s="25" t="s">
        <v>20</v>
      </c>
      <c r="D53" s="32" t="s">
        <v>96</v>
      </c>
      <c r="E53" s="28">
        <v>1</v>
      </c>
      <c r="F53" s="34" t="s">
        <v>44</v>
      </c>
      <c r="G53" s="35">
        <v>3120536</v>
      </c>
      <c r="H53" s="14">
        <f>G53*E53</f>
        <v>3120536</v>
      </c>
      <c r="I53" s="28" t="s">
        <v>17</v>
      </c>
    </row>
    <row r="54" spans="1:9" s="7" customFormat="1" ht="90" x14ac:dyDescent="0.25">
      <c r="A54" s="1">
        <v>44</v>
      </c>
      <c r="B54" s="24" t="s">
        <v>99</v>
      </c>
      <c r="C54" s="25" t="s">
        <v>38</v>
      </c>
      <c r="D54" s="24" t="s">
        <v>98</v>
      </c>
      <c r="E54" s="28">
        <v>1</v>
      </c>
      <c r="F54" s="24" t="s">
        <v>21</v>
      </c>
      <c r="G54" s="33">
        <v>1711322</v>
      </c>
      <c r="H54" s="14">
        <f t="shared" ref="H54" si="7">G54*E54</f>
        <v>1711322</v>
      </c>
      <c r="I54" s="28" t="s">
        <v>17</v>
      </c>
    </row>
    <row r="55" spans="1:9" s="45" customFormat="1" ht="138.75" customHeight="1" x14ac:dyDescent="0.25">
      <c r="A55" s="41">
        <v>45</v>
      </c>
      <c r="B55" s="1" t="s">
        <v>100</v>
      </c>
      <c r="C55" s="42" t="s">
        <v>20</v>
      </c>
      <c r="D55" s="43" t="s">
        <v>106</v>
      </c>
      <c r="E55" s="1">
        <v>1</v>
      </c>
      <c r="F55" s="1" t="s">
        <v>101</v>
      </c>
      <c r="G55" s="13">
        <v>680625</v>
      </c>
      <c r="H55" s="44">
        <f>G55*E55</f>
        <v>680625</v>
      </c>
      <c r="I55" s="1" t="s">
        <v>17</v>
      </c>
    </row>
    <row r="56" spans="1:9" s="45" customFormat="1" ht="94.5" customHeight="1" x14ac:dyDescent="0.25">
      <c r="A56" s="41">
        <v>46</v>
      </c>
      <c r="B56" s="1" t="s">
        <v>102</v>
      </c>
      <c r="C56" s="42" t="s">
        <v>20</v>
      </c>
      <c r="D56" s="43" t="s">
        <v>107</v>
      </c>
      <c r="E56" s="1">
        <v>2</v>
      </c>
      <c r="F56" s="1" t="s">
        <v>101</v>
      </c>
      <c r="G56" s="13">
        <v>678047.32</v>
      </c>
      <c r="H56" s="44">
        <f>G56*E56</f>
        <v>1356094.64</v>
      </c>
      <c r="I56" s="1" t="s">
        <v>17</v>
      </c>
    </row>
    <row r="57" spans="1:9" s="45" customFormat="1" ht="79.5" customHeight="1" x14ac:dyDescent="0.25">
      <c r="A57" s="41">
        <v>47</v>
      </c>
      <c r="B57" s="1" t="s">
        <v>103</v>
      </c>
      <c r="C57" s="42" t="s">
        <v>20</v>
      </c>
      <c r="D57" s="43" t="s">
        <v>108</v>
      </c>
      <c r="E57" s="1">
        <v>1</v>
      </c>
      <c r="F57" s="1" t="s">
        <v>101</v>
      </c>
      <c r="G57" s="13">
        <v>2436328.5699999998</v>
      </c>
      <c r="H57" s="44">
        <f t="shared" ref="H57:H59" si="8">G57*E57</f>
        <v>2436328.5699999998</v>
      </c>
      <c r="I57" s="1" t="s">
        <v>17</v>
      </c>
    </row>
    <row r="58" spans="1:9" s="45" customFormat="1" ht="92.25" customHeight="1" x14ac:dyDescent="0.25">
      <c r="A58" s="41">
        <v>48</v>
      </c>
      <c r="B58" s="1" t="s">
        <v>104</v>
      </c>
      <c r="C58" s="42" t="s">
        <v>20</v>
      </c>
      <c r="D58" s="43" t="s">
        <v>109</v>
      </c>
      <c r="E58" s="1">
        <v>1</v>
      </c>
      <c r="F58" s="1" t="s">
        <v>101</v>
      </c>
      <c r="G58" s="13">
        <v>1472109.82</v>
      </c>
      <c r="H58" s="44">
        <f t="shared" si="8"/>
        <v>1472109.82</v>
      </c>
      <c r="I58" s="1" t="s">
        <v>17</v>
      </c>
    </row>
    <row r="59" spans="1:9" s="45" customFormat="1" ht="97.5" customHeight="1" x14ac:dyDescent="0.25">
      <c r="A59" s="41">
        <v>49</v>
      </c>
      <c r="B59" s="1" t="s">
        <v>105</v>
      </c>
      <c r="C59" s="42" t="s">
        <v>20</v>
      </c>
      <c r="D59" s="43" t="s">
        <v>110</v>
      </c>
      <c r="E59" s="1">
        <v>1</v>
      </c>
      <c r="F59" s="1" t="s">
        <v>101</v>
      </c>
      <c r="G59" s="13">
        <v>2807578.57</v>
      </c>
      <c r="H59" s="44">
        <f t="shared" si="8"/>
        <v>2807578.57</v>
      </c>
      <c r="I59" s="1" t="s">
        <v>17</v>
      </c>
    </row>
    <row r="60" spans="1:9" ht="78.75" customHeight="1" x14ac:dyDescent="0.25">
      <c r="A60" s="46">
        <v>50</v>
      </c>
      <c r="B60" s="1" t="s">
        <v>111</v>
      </c>
      <c r="C60" s="42" t="s">
        <v>20</v>
      </c>
      <c r="D60" s="41" t="s">
        <v>113</v>
      </c>
      <c r="E60" s="41">
        <v>1</v>
      </c>
      <c r="F60" s="41" t="s">
        <v>101</v>
      </c>
      <c r="G60" s="13">
        <v>2817522.33</v>
      </c>
      <c r="H60" s="44">
        <f>G60*E60</f>
        <v>2817522.33</v>
      </c>
      <c r="I60" s="41" t="s">
        <v>17</v>
      </c>
    </row>
    <row r="61" spans="1:9" ht="65.25" customHeight="1" x14ac:dyDescent="0.25">
      <c r="A61" s="46">
        <v>51</v>
      </c>
      <c r="B61" s="1" t="s">
        <v>112</v>
      </c>
      <c r="C61" s="42" t="s">
        <v>20</v>
      </c>
      <c r="D61" s="41" t="s">
        <v>143</v>
      </c>
      <c r="E61" s="41">
        <v>1</v>
      </c>
      <c r="F61" s="41" t="s">
        <v>101</v>
      </c>
      <c r="G61" s="13">
        <v>482142.86</v>
      </c>
      <c r="H61" s="44">
        <f>G61*E61</f>
        <v>482142.86</v>
      </c>
      <c r="I61" s="41" t="s">
        <v>17</v>
      </c>
    </row>
    <row r="62" spans="1:9" s="45" customFormat="1" ht="60" x14ac:dyDescent="0.25">
      <c r="A62" s="41">
        <v>52</v>
      </c>
      <c r="B62" s="1" t="s">
        <v>114</v>
      </c>
      <c r="C62" s="42" t="s">
        <v>20</v>
      </c>
      <c r="D62" s="47" t="s">
        <v>115</v>
      </c>
      <c r="E62" s="41">
        <v>1</v>
      </c>
      <c r="F62" s="41" t="s">
        <v>101</v>
      </c>
      <c r="G62" s="26">
        <v>1495754.47</v>
      </c>
      <c r="H62" s="48">
        <f>G62*E62</f>
        <v>1495754.47</v>
      </c>
      <c r="I62" s="41" t="s">
        <v>17</v>
      </c>
    </row>
    <row r="63" spans="1:9" s="45" customFormat="1" ht="126" customHeight="1" x14ac:dyDescent="0.25">
      <c r="A63" s="41">
        <v>53</v>
      </c>
      <c r="B63" s="1" t="s">
        <v>124</v>
      </c>
      <c r="C63" s="42" t="s">
        <v>20</v>
      </c>
      <c r="D63" s="47" t="s">
        <v>116</v>
      </c>
      <c r="E63" s="41">
        <v>1</v>
      </c>
      <c r="F63" s="41" t="s">
        <v>101</v>
      </c>
      <c r="G63" s="26">
        <v>1636903.58</v>
      </c>
      <c r="H63" s="48">
        <f t="shared" ref="H63:H65" si="9">G63*E63</f>
        <v>1636903.58</v>
      </c>
      <c r="I63" s="41" t="s">
        <v>17</v>
      </c>
    </row>
    <row r="64" spans="1:9" s="45" customFormat="1" ht="91.5" customHeight="1" x14ac:dyDescent="0.25">
      <c r="A64" s="41">
        <v>54</v>
      </c>
      <c r="B64" s="1" t="s">
        <v>117</v>
      </c>
      <c r="C64" s="42" t="s">
        <v>20</v>
      </c>
      <c r="D64" s="47" t="s">
        <v>118</v>
      </c>
      <c r="E64" s="41">
        <v>1</v>
      </c>
      <c r="F64" s="41" t="s">
        <v>101</v>
      </c>
      <c r="G64" s="26">
        <v>1632690.18</v>
      </c>
      <c r="H64" s="48">
        <f t="shared" si="9"/>
        <v>1632690.18</v>
      </c>
      <c r="I64" s="41" t="s">
        <v>17</v>
      </c>
    </row>
    <row r="65" spans="1:9" s="45" customFormat="1" ht="75.75" customHeight="1" x14ac:dyDescent="0.25">
      <c r="A65" s="41">
        <v>55</v>
      </c>
      <c r="B65" s="1" t="s">
        <v>119</v>
      </c>
      <c r="C65" s="42" t="s">
        <v>20</v>
      </c>
      <c r="D65" s="47" t="s">
        <v>120</v>
      </c>
      <c r="E65" s="41">
        <v>1</v>
      </c>
      <c r="F65" s="41" t="s">
        <v>101</v>
      </c>
      <c r="G65" s="26">
        <v>1685357.15</v>
      </c>
      <c r="H65" s="48">
        <f t="shared" si="9"/>
        <v>1685357.15</v>
      </c>
      <c r="I65" s="41" t="s">
        <v>17</v>
      </c>
    </row>
    <row r="66" spans="1:9" s="7" customFormat="1" ht="60" x14ac:dyDescent="0.25">
      <c r="A66" s="1">
        <v>56</v>
      </c>
      <c r="B66" s="24" t="s">
        <v>122</v>
      </c>
      <c r="C66" s="25" t="s">
        <v>38</v>
      </c>
      <c r="D66" s="24" t="s">
        <v>123</v>
      </c>
      <c r="E66" s="28">
        <v>1</v>
      </c>
      <c r="F66" s="24" t="s">
        <v>21</v>
      </c>
      <c r="G66" s="33">
        <v>1667365</v>
      </c>
      <c r="H66" s="14">
        <f t="shared" ref="H66:H70" si="10">G66*E66</f>
        <v>1667365</v>
      </c>
      <c r="I66" s="22" t="s">
        <v>17</v>
      </c>
    </row>
    <row r="67" spans="1:9" s="7" customFormat="1" ht="30" x14ac:dyDescent="0.25">
      <c r="A67" s="1">
        <v>57</v>
      </c>
      <c r="B67" s="24" t="s">
        <v>136</v>
      </c>
      <c r="C67" s="25" t="s">
        <v>38</v>
      </c>
      <c r="D67" s="24" t="s">
        <v>137</v>
      </c>
      <c r="E67" s="28">
        <v>45</v>
      </c>
      <c r="F67" s="24" t="s">
        <v>138</v>
      </c>
      <c r="G67" s="33">
        <v>10714.29</v>
      </c>
      <c r="H67" s="14">
        <f t="shared" si="10"/>
        <v>482143.05000000005</v>
      </c>
      <c r="I67" s="22" t="s">
        <v>17</v>
      </c>
    </row>
    <row r="68" spans="1:9" s="7" customFormat="1" ht="30" x14ac:dyDescent="0.25">
      <c r="A68" s="1">
        <v>58</v>
      </c>
      <c r="B68" s="24" t="s">
        <v>125</v>
      </c>
      <c r="C68" s="25" t="s">
        <v>23</v>
      </c>
      <c r="D68" s="24" t="s">
        <v>126</v>
      </c>
      <c r="E68" s="28">
        <v>4</v>
      </c>
      <c r="F68" s="24" t="s">
        <v>101</v>
      </c>
      <c r="G68" s="33">
        <v>25446.5</v>
      </c>
      <c r="H68" s="14">
        <f t="shared" si="10"/>
        <v>101786</v>
      </c>
      <c r="I68" s="22" t="s">
        <v>17</v>
      </c>
    </row>
    <row r="69" spans="1:9" s="7" customFormat="1" ht="30" x14ac:dyDescent="0.25">
      <c r="A69" s="1">
        <v>59</v>
      </c>
      <c r="B69" s="24" t="s">
        <v>127</v>
      </c>
      <c r="C69" s="25" t="s">
        <v>23</v>
      </c>
      <c r="D69" s="24" t="s">
        <v>128</v>
      </c>
      <c r="E69" s="28">
        <v>1</v>
      </c>
      <c r="F69" s="24" t="s">
        <v>101</v>
      </c>
      <c r="G69" s="33">
        <v>16964.3</v>
      </c>
      <c r="H69" s="14">
        <f t="shared" si="10"/>
        <v>16964.3</v>
      </c>
      <c r="I69" s="22" t="s">
        <v>17</v>
      </c>
    </row>
    <row r="70" spans="1:9" s="7" customFormat="1" ht="45" x14ac:dyDescent="0.25">
      <c r="A70" s="1">
        <v>60</v>
      </c>
      <c r="B70" s="24" t="s">
        <v>132</v>
      </c>
      <c r="C70" s="25" t="s">
        <v>38</v>
      </c>
      <c r="D70" s="24" t="s">
        <v>134</v>
      </c>
      <c r="E70" s="28">
        <v>1</v>
      </c>
      <c r="F70" s="24" t="s">
        <v>21</v>
      </c>
      <c r="G70" s="33">
        <v>9549625</v>
      </c>
      <c r="H70" s="14">
        <f t="shared" si="10"/>
        <v>9549625</v>
      </c>
      <c r="I70" s="22" t="s">
        <v>17</v>
      </c>
    </row>
    <row r="71" spans="1:9" s="7" customFormat="1" ht="45" x14ac:dyDescent="0.25">
      <c r="A71" s="1">
        <v>61</v>
      </c>
      <c r="B71" s="24" t="s">
        <v>133</v>
      </c>
      <c r="C71" s="25" t="s">
        <v>20</v>
      </c>
      <c r="D71" s="24" t="s">
        <v>135</v>
      </c>
      <c r="E71" s="28">
        <v>1</v>
      </c>
      <c r="F71" s="24" t="s">
        <v>21</v>
      </c>
      <c r="G71" s="33">
        <v>218121.43</v>
      </c>
      <c r="H71" s="14">
        <f t="shared" ref="H71:H72" si="11">G71*E71</f>
        <v>218121.43</v>
      </c>
      <c r="I71" s="22" t="s">
        <v>17</v>
      </c>
    </row>
    <row r="72" spans="1:9" s="7" customFormat="1" ht="60" x14ac:dyDescent="0.25">
      <c r="A72" s="1">
        <v>62</v>
      </c>
      <c r="B72" s="24" t="s">
        <v>144</v>
      </c>
      <c r="C72" s="25" t="s">
        <v>38</v>
      </c>
      <c r="D72" s="24" t="s">
        <v>145</v>
      </c>
      <c r="E72" s="28">
        <v>1</v>
      </c>
      <c r="F72" s="24" t="s">
        <v>21</v>
      </c>
      <c r="G72" s="33">
        <v>3652678.58</v>
      </c>
      <c r="H72" s="14">
        <f t="shared" si="11"/>
        <v>3652678.58</v>
      </c>
      <c r="I72" s="22" t="s">
        <v>17</v>
      </c>
    </row>
    <row r="73" spans="1:9" s="7" customFormat="1" ht="45" x14ac:dyDescent="0.25">
      <c r="A73" s="1">
        <v>63</v>
      </c>
      <c r="B73" s="24" t="s">
        <v>148</v>
      </c>
      <c r="C73" s="25" t="s">
        <v>20</v>
      </c>
      <c r="D73" s="24" t="s">
        <v>149</v>
      </c>
      <c r="E73" s="28">
        <v>1</v>
      </c>
      <c r="F73" s="24" t="s">
        <v>21</v>
      </c>
      <c r="G73" s="33">
        <v>1119742</v>
      </c>
      <c r="H73" s="14">
        <f t="shared" ref="H73:H76" si="12">G73*E73</f>
        <v>1119742</v>
      </c>
      <c r="I73" s="22" t="s">
        <v>17</v>
      </c>
    </row>
    <row r="74" spans="1:9" s="7" customFormat="1" ht="30" x14ac:dyDescent="0.25">
      <c r="A74" s="1">
        <v>64</v>
      </c>
      <c r="B74" s="24" t="s">
        <v>151</v>
      </c>
      <c r="C74" s="25" t="s">
        <v>38</v>
      </c>
      <c r="D74" s="24" t="s">
        <v>153</v>
      </c>
      <c r="E74" s="28">
        <v>1</v>
      </c>
      <c r="F74" s="24" t="s">
        <v>21</v>
      </c>
      <c r="G74" s="33">
        <v>7099107.1500000004</v>
      </c>
      <c r="H74" s="14">
        <f t="shared" ref="H74" si="13">G74*E74</f>
        <v>7099107.1500000004</v>
      </c>
      <c r="I74" s="22" t="s">
        <v>17</v>
      </c>
    </row>
    <row r="75" spans="1:9" s="7" customFormat="1" ht="30" x14ac:dyDescent="0.25">
      <c r="A75" s="1">
        <v>65</v>
      </c>
      <c r="B75" s="24" t="s">
        <v>152</v>
      </c>
      <c r="C75" s="25" t="s">
        <v>38</v>
      </c>
      <c r="D75" s="24" t="s">
        <v>150</v>
      </c>
      <c r="E75" s="28">
        <v>1</v>
      </c>
      <c r="F75" s="24" t="s">
        <v>21</v>
      </c>
      <c r="G75" s="33">
        <v>27209821.43</v>
      </c>
      <c r="H75" s="14">
        <f t="shared" si="12"/>
        <v>27209821.43</v>
      </c>
      <c r="I75" s="22" t="s">
        <v>17</v>
      </c>
    </row>
    <row r="76" spans="1:9" s="7" customFormat="1" ht="60" x14ac:dyDescent="0.25">
      <c r="A76" s="1">
        <v>66</v>
      </c>
      <c r="B76" s="24" t="s">
        <v>154</v>
      </c>
      <c r="C76" s="25" t="s">
        <v>38</v>
      </c>
      <c r="D76" s="24" t="s">
        <v>155</v>
      </c>
      <c r="E76" s="28">
        <v>1</v>
      </c>
      <c r="F76" s="24" t="s">
        <v>21</v>
      </c>
      <c r="G76" s="33">
        <v>2053572</v>
      </c>
      <c r="H76" s="14">
        <f t="shared" si="12"/>
        <v>2053572</v>
      </c>
      <c r="I76" s="28" t="s">
        <v>17</v>
      </c>
    </row>
    <row r="77" spans="1:9" s="7" customFormat="1" ht="45" x14ac:dyDescent="0.25">
      <c r="A77" s="1">
        <v>67</v>
      </c>
      <c r="B77" s="24" t="s">
        <v>156</v>
      </c>
      <c r="C77" s="25" t="s">
        <v>20</v>
      </c>
      <c r="D77" s="24" t="s">
        <v>157</v>
      </c>
      <c r="E77" s="28">
        <v>1</v>
      </c>
      <c r="F77" s="24" t="s">
        <v>101</v>
      </c>
      <c r="G77" s="33">
        <v>6903572</v>
      </c>
      <c r="H77" s="14">
        <f t="shared" ref="H77:H78" si="14">G77*E77</f>
        <v>6903572</v>
      </c>
      <c r="I77" s="22" t="s">
        <v>17</v>
      </c>
    </row>
    <row r="78" spans="1:9" s="7" customFormat="1" ht="60" x14ac:dyDescent="0.25">
      <c r="A78" s="1">
        <v>68</v>
      </c>
      <c r="B78" s="24" t="s">
        <v>158</v>
      </c>
      <c r="C78" s="25" t="s">
        <v>38</v>
      </c>
      <c r="D78" s="24" t="s">
        <v>159</v>
      </c>
      <c r="E78" s="28">
        <v>1</v>
      </c>
      <c r="F78" s="24" t="s">
        <v>21</v>
      </c>
      <c r="G78" s="33">
        <v>44186732</v>
      </c>
      <c r="H78" s="14">
        <f t="shared" si="14"/>
        <v>44186732</v>
      </c>
      <c r="I78" s="22" t="s">
        <v>17</v>
      </c>
    </row>
    <row r="79" spans="1:9" s="7" customFormat="1" ht="60" x14ac:dyDescent="0.25">
      <c r="A79" s="1">
        <v>69</v>
      </c>
      <c r="B79" s="24" t="s">
        <v>160</v>
      </c>
      <c r="C79" s="25" t="s">
        <v>38</v>
      </c>
      <c r="D79" s="24" t="s">
        <v>161</v>
      </c>
      <c r="E79" s="28">
        <v>1</v>
      </c>
      <c r="F79" s="24" t="s">
        <v>21</v>
      </c>
      <c r="G79" s="33">
        <v>3617688</v>
      </c>
      <c r="H79" s="14">
        <f t="shared" ref="H79:H81" si="15">G79*E79</f>
        <v>3617688</v>
      </c>
      <c r="I79" s="22" t="s">
        <v>17</v>
      </c>
    </row>
    <row r="80" spans="1:9" s="7" customFormat="1" ht="60" x14ac:dyDescent="0.25">
      <c r="A80" s="1">
        <v>70</v>
      </c>
      <c r="B80" s="24" t="s">
        <v>163</v>
      </c>
      <c r="C80" s="25" t="s">
        <v>38</v>
      </c>
      <c r="D80" s="24" t="s">
        <v>164</v>
      </c>
      <c r="E80" s="28">
        <v>1</v>
      </c>
      <c r="F80" s="24" t="s">
        <v>21</v>
      </c>
      <c r="G80" s="33">
        <v>726850</v>
      </c>
      <c r="H80" s="14">
        <f t="shared" si="15"/>
        <v>726850</v>
      </c>
      <c r="I80" s="22" t="s">
        <v>17</v>
      </c>
    </row>
    <row r="81" spans="1:9" s="7" customFormat="1" ht="120" x14ac:dyDescent="0.25">
      <c r="A81" s="1">
        <v>71</v>
      </c>
      <c r="B81" s="24" t="s">
        <v>165</v>
      </c>
      <c r="C81" s="25" t="s">
        <v>20</v>
      </c>
      <c r="D81" s="24" t="s">
        <v>166</v>
      </c>
      <c r="E81" s="28">
        <v>1</v>
      </c>
      <c r="F81" s="24" t="s">
        <v>21</v>
      </c>
      <c r="G81" s="33">
        <v>3062500</v>
      </c>
      <c r="H81" s="14">
        <f t="shared" si="15"/>
        <v>3062500</v>
      </c>
      <c r="I81" s="22" t="s">
        <v>17</v>
      </c>
    </row>
    <row r="82" spans="1:9" s="7" customFormat="1" ht="45" x14ac:dyDescent="0.25">
      <c r="A82" s="1">
        <v>72</v>
      </c>
      <c r="B82" s="24" t="s">
        <v>167</v>
      </c>
      <c r="C82" s="25" t="s">
        <v>20</v>
      </c>
      <c r="D82" s="24" t="s">
        <v>168</v>
      </c>
      <c r="E82" s="28">
        <v>4</v>
      </c>
      <c r="F82" s="24" t="s">
        <v>21</v>
      </c>
      <c r="G82" s="33">
        <v>451918.75</v>
      </c>
      <c r="H82" s="14">
        <f t="shared" ref="H82" si="16">G82*E82</f>
        <v>1807675</v>
      </c>
      <c r="I82" s="22" t="s">
        <v>17</v>
      </c>
    </row>
    <row r="83" spans="1:9" s="7" customFormat="1" x14ac:dyDescent="0.25">
      <c r="A83" s="1">
        <v>73</v>
      </c>
      <c r="B83" s="24" t="s">
        <v>75</v>
      </c>
      <c r="C83" s="25"/>
      <c r="D83" s="24"/>
      <c r="E83" s="28"/>
      <c r="F83" s="24"/>
      <c r="G83" s="33"/>
      <c r="H83" s="14"/>
      <c r="I83" s="22"/>
    </row>
    <row r="84" spans="1:9" s="7" customFormat="1" ht="75" x14ac:dyDescent="0.25">
      <c r="A84" s="1">
        <v>74</v>
      </c>
      <c r="B84" s="24" t="s">
        <v>169</v>
      </c>
      <c r="C84" s="25" t="s">
        <v>20</v>
      </c>
      <c r="D84" s="24" t="s">
        <v>175</v>
      </c>
      <c r="E84" s="28">
        <v>1</v>
      </c>
      <c r="F84" s="24" t="s">
        <v>101</v>
      </c>
      <c r="G84" s="33">
        <v>5871617.8600000003</v>
      </c>
      <c r="H84" s="14">
        <f t="shared" ref="H84" si="17">G84*E84</f>
        <v>5871617.8600000003</v>
      </c>
      <c r="I84" s="22" t="s">
        <v>17</v>
      </c>
    </row>
    <row r="85" spans="1:9" s="7" customFormat="1" ht="45" x14ac:dyDescent="0.25">
      <c r="A85" s="1">
        <v>75</v>
      </c>
      <c r="B85" s="24" t="s">
        <v>170</v>
      </c>
      <c r="C85" s="25" t="s">
        <v>20</v>
      </c>
      <c r="D85" s="24" t="s">
        <v>172</v>
      </c>
      <c r="E85" s="28">
        <v>1</v>
      </c>
      <c r="F85" s="24" t="s">
        <v>101</v>
      </c>
      <c r="G85" s="33">
        <v>2887277</v>
      </c>
      <c r="H85" s="14">
        <f t="shared" ref="H85:H87" si="18">G85*E85</f>
        <v>2887277</v>
      </c>
      <c r="I85" s="22" t="s">
        <v>17</v>
      </c>
    </row>
    <row r="86" spans="1:9" s="7" customFormat="1" ht="60" x14ac:dyDescent="0.25">
      <c r="A86" s="1">
        <v>76</v>
      </c>
      <c r="B86" s="24" t="s">
        <v>173</v>
      </c>
      <c r="C86" s="25" t="s">
        <v>38</v>
      </c>
      <c r="D86" s="24" t="s">
        <v>164</v>
      </c>
      <c r="E86" s="28">
        <v>1</v>
      </c>
      <c r="F86" s="24" t="s">
        <v>21</v>
      </c>
      <c r="G86" s="33">
        <v>58083.93</v>
      </c>
      <c r="H86" s="14">
        <f t="shared" ref="H86" si="19">G86*E86</f>
        <v>58083.93</v>
      </c>
      <c r="I86" s="22" t="s">
        <v>17</v>
      </c>
    </row>
    <row r="87" spans="1:9" s="7" customFormat="1" ht="60" x14ac:dyDescent="0.25">
      <c r="A87" s="1">
        <v>77</v>
      </c>
      <c r="B87" s="24" t="s">
        <v>174</v>
      </c>
      <c r="C87" s="25" t="s">
        <v>38</v>
      </c>
      <c r="D87" s="24" t="s">
        <v>171</v>
      </c>
      <c r="E87" s="28">
        <v>1</v>
      </c>
      <c r="F87" s="24" t="s">
        <v>21</v>
      </c>
      <c r="G87" s="33">
        <v>1769703.6</v>
      </c>
      <c r="H87" s="14">
        <f t="shared" si="18"/>
        <v>1769703.6</v>
      </c>
      <c r="I87" s="22" t="s">
        <v>17</v>
      </c>
    </row>
    <row r="88" spans="1:9" s="7" customFormat="1" ht="60" x14ac:dyDescent="0.25">
      <c r="A88" s="1">
        <v>78</v>
      </c>
      <c r="B88" s="24" t="s">
        <v>177</v>
      </c>
      <c r="C88" s="25" t="s">
        <v>38</v>
      </c>
      <c r="D88" s="24" t="s">
        <v>164</v>
      </c>
      <c r="E88" s="28">
        <v>1</v>
      </c>
      <c r="F88" s="24" t="s">
        <v>21</v>
      </c>
      <c r="G88" s="33">
        <v>25062500</v>
      </c>
      <c r="H88" s="14">
        <f t="shared" ref="H88:H89" si="20">G88*E88</f>
        <v>25062500</v>
      </c>
      <c r="I88" s="22" t="s">
        <v>17</v>
      </c>
    </row>
    <row r="89" spans="1:9" s="7" customFormat="1" ht="75" x14ac:dyDescent="0.25">
      <c r="A89" s="1">
        <v>79</v>
      </c>
      <c r="B89" s="24" t="s">
        <v>178</v>
      </c>
      <c r="C89" s="25" t="s">
        <v>38</v>
      </c>
      <c r="D89" s="24" t="s">
        <v>179</v>
      </c>
      <c r="E89" s="28">
        <v>1</v>
      </c>
      <c r="F89" s="24" t="s">
        <v>21</v>
      </c>
      <c r="G89" s="33">
        <v>4460284</v>
      </c>
      <c r="H89" s="14">
        <f t="shared" si="20"/>
        <v>4460284</v>
      </c>
      <c r="I89" s="28" t="s">
        <v>17</v>
      </c>
    </row>
    <row r="90" spans="1:9" s="7" customFormat="1" ht="75" x14ac:dyDescent="0.25">
      <c r="A90" s="1">
        <v>80</v>
      </c>
      <c r="B90" s="24" t="s">
        <v>180</v>
      </c>
      <c r="C90" s="25" t="s">
        <v>38</v>
      </c>
      <c r="D90" s="24" t="s">
        <v>181</v>
      </c>
      <c r="E90" s="28">
        <v>1</v>
      </c>
      <c r="F90" s="24" t="s">
        <v>21</v>
      </c>
      <c r="G90" s="33">
        <v>3213533.04</v>
      </c>
      <c r="H90" s="14">
        <f t="shared" ref="H90" si="21">G90*E90</f>
        <v>3213533.04</v>
      </c>
      <c r="I90" s="28" t="s">
        <v>17</v>
      </c>
    </row>
    <row r="91" spans="1:9" s="7" customFormat="1" ht="60" x14ac:dyDescent="0.25">
      <c r="A91" s="1">
        <v>81</v>
      </c>
      <c r="B91" s="24" t="s">
        <v>185</v>
      </c>
      <c r="C91" s="25" t="s">
        <v>38</v>
      </c>
      <c r="D91" s="24" t="s">
        <v>176</v>
      </c>
      <c r="E91" s="28">
        <v>1</v>
      </c>
      <c r="F91" s="24" t="s">
        <v>21</v>
      </c>
      <c r="G91" s="33">
        <v>2355520</v>
      </c>
      <c r="H91" s="14">
        <f>G91*E91</f>
        <v>2355520</v>
      </c>
      <c r="I91" s="28" t="s">
        <v>17</v>
      </c>
    </row>
    <row r="92" spans="1:9" s="7" customFormat="1" ht="45" x14ac:dyDescent="0.25">
      <c r="A92" s="1">
        <v>82</v>
      </c>
      <c r="B92" s="24" t="s">
        <v>186</v>
      </c>
      <c r="C92" s="25" t="s">
        <v>38</v>
      </c>
      <c r="D92" s="24" t="s">
        <v>187</v>
      </c>
      <c r="E92" s="28">
        <v>1</v>
      </c>
      <c r="F92" s="24" t="s">
        <v>21</v>
      </c>
      <c r="G92" s="33">
        <v>7497669</v>
      </c>
      <c r="H92" s="14">
        <f>G92*E92</f>
        <v>7497669</v>
      </c>
      <c r="I92" s="22" t="s">
        <v>17</v>
      </c>
    </row>
    <row r="93" spans="1:9" s="7" customFormat="1" ht="45" x14ac:dyDescent="0.25">
      <c r="A93" s="1">
        <v>83</v>
      </c>
      <c r="B93" s="24" t="s">
        <v>188</v>
      </c>
      <c r="C93" s="25" t="s">
        <v>38</v>
      </c>
      <c r="D93" s="24" t="s">
        <v>187</v>
      </c>
      <c r="E93" s="28">
        <v>1</v>
      </c>
      <c r="F93" s="24" t="s">
        <v>21</v>
      </c>
      <c r="G93" s="33">
        <v>4699818</v>
      </c>
      <c r="H93" s="14">
        <f>G93*E93</f>
        <v>4699818</v>
      </c>
      <c r="I93" s="22" t="s">
        <v>17</v>
      </c>
    </row>
    <row r="94" spans="1:9" s="7" customFormat="1" ht="90" x14ac:dyDescent="0.25">
      <c r="A94" s="1">
        <v>84</v>
      </c>
      <c r="B94" s="24" t="s">
        <v>189</v>
      </c>
      <c r="C94" s="25" t="s">
        <v>38</v>
      </c>
      <c r="D94" s="24" t="s">
        <v>190</v>
      </c>
      <c r="E94" s="28">
        <v>1</v>
      </c>
      <c r="F94" s="24" t="s">
        <v>21</v>
      </c>
      <c r="G94" s="33">
        <v>2213716</v>
      </c>
      <c r="H94" s="14">
        <f t="shared" ref="H94" si="22">G94*E94</f>
        <v>2213716</v>
      </c>
      <c r="I94" s="28" t="s">
        <v>17</v>
      </c>
    </row>
    <row r="95" spans="1:9" s="7" customFormat="1" ht="60" x14ac:dyDescent="0.25">
      <c r="A95" s="1">
        <v>85</v>
      </c>
      <c r="B95" s="24" t="s">
        <v>191</v>
      </c>
      <c r="C95" s="25" t="s">
        <v>38</v>
      </c>
      <c r="D95" s="24" t="s">
        <v>192</v>
      </c>
      <c r="E95" s="28">
        <v>1</v>
      </c>
      <c r="F95" s="24" t="s">
        <v>101</v>
      </c>
      <c r="G95" s="33">
        <v>343200</v>
      </c>
      <c r="H95" s="14">
        <f t="shared" ref="H95:H96" si="23">G95*E95</f>
        <v>343200</v>
      </c>
      <c r="I95" s="28" t="s">
        <v>17</v>
      </c>
    </row>
    <row r="96" spans="1:9" s="7" customFormat="1" ht="60" x14ac:dyDescent="0.25">
      <c r="A96" s="1">
        <v>86</v>
      </c>
      <c r="B96" s="24" t="s">
        <v>193</v>
      </c>
      <c r="C96" s="25" t="s">
        <v>38</v>
      </c>
      <c r="D96" s="24" t="s">
        <v>164</v>
      </c>
      <c r="E96" s="28">
        <v>1</v>
      </c>
      <c r="F96" s="24" t="s">
        <v>21</v>
      </c>
      <c r="G96" s="33">
        <v>1502628</v>
      </c>
      <c r="H96" s="14">
        <f t="shared" si="23"/>
        <v>1502628</v>
      </c>
      <c r="I96" s="22" t="s">
        <v>17</v>
      </c>
    </row>
    <row r="97" spans="1:9" s="7" customFormat="1" ht="45" x14ac:dyDescent="0.25">
      <c r="A97" s="1">
        <v>87</v>
      </c>
      <c r="B97" s="24" t="s">
        <v>194</v>
      </c>
      <c r="C97" s="25" t="s">
        <v>38</v>
      </c>
      <c r="D97" s="24" t="s">
        <v>195</v>
      </c>
      <c r="E97" s="28">
        <v>1</v>
      </c>
      <c r="F97" s="24" t="s">
        <v>21</v>
      </c>
      <c r="G97" s="33">
        <v>840321.43</v>
      </c>
      <c r="H97" s="14">
        <f>G97*E97</f>
        <v>840321.43</v>
      </c>
      <c r="I97" s="22" t="s">
        <v>17</v>
      </c>
    </row>
    <row r="98" spans="1:9" s="7" customFormat="1" ht="45" x14ac:dyDescent="0.25">
      <c r="A98" s="1">
        <v>88</v>
      </c>
      <c r="B98" s="24" t="s">
        <v>196</v>
      </c>
      <c r="C98" s="25" t="s">
        <v>38</v>
      </c>
      <c r="D98" s="24" t="s">
        <v>195</v>
      </c>
      <c r="E98" s="28">
        <v>1</v>
      </c>
      <c r="F98" s="24" t="s">
        <v>21</v>
      </c>
      <c r="G98" s="33">
        <v>1357928.58</v>
      </c>
      <c r="H98" s="14">
        <f>G98*E98</f>
        <v>1357928.58</v>
      </c>
      <c r="I98" s="22" t="s">
        <v>17</v>
      </c>
    </row>
    <row r="99" spans="1:9" s="7" customFormat="1" ht="45" x14ac:dyDescent="0.25">
      <c r="A99" s="1">
        <v>89</v>
      </c>
      <c r="B99" s="24" t="s">
        <v>197</v>
      </c>
      <c r="C99" s="25" t="s">
        <v>20</v>
      </c>
      <c r="D99" s="24" t="s">
        <v>233</v>
      </c>
      <c r="E99" s="28">
        <v>2</v>
      </c>
      <c r="F99" s="24" t="s">
        <v>21</v>
      </c>
      <c r="G99" s="33">
        <v>151891.07</v>
      </c>
      <c r="H99" s="14">
        <f t="shared" ref="H99:H102" si="24">G99*E99</f>
        <v>303782.14</v>
      </c>
      <c r="I99" s="22" t="s">
        <v>17</v>
      </c>
    </row>
    <row r="100" spans="1:9" s="7" customFormat="1" ht="45" x14ac:dyDescent="0.25">
      <c r="A100" s="1">
        <v>90</v>
      </c>
      <c r="B100" s="24" t="s">
        <v>198</v>
      </c>
      <c r="C100" s="25" t="s">
        <v>20</v>
      </c>
      <c r="D100" s="24" t="s">
        <v>234</v>
      </c>
      <c r="E100" s="28">
        <v>1</v>
      </c>
      <c r="F100" s="24" t="s">
        <v>219</v>
      </c>
      <c r="G100" s="33">
        <v>506000</v>
      </c>
      <c r="H100" s="14">
        <f t="shared" si="24"/>
        <v>506000</v>
      </c>
      <c r="I100" s="22" t="s">
        <v>17</v>
      </c>
    </row>
    <row r="101" spans="1:9" s="7" customFormat="1" ht="60" x14ac:dyDescent="0.25">
      <c r="A101" s="1">
        <v>91</v>
      </c>
      <c r="B101" s="24" t="s">
        <v>199</v>
      </c>
      <c r="C101" s="25" t="s">
        <v>38</v>
      </c>
      <c r="D101" s="24" t="s">
        <v>162</v>
      </c>
      <c r="E101" s="28">
        <v>1</v>
      </c>
      <c r="F101" s="24" t="s">
        <v>21</v>
      </c>
      <c r="G101" s="33">
        <v>34988643</v>
      </c>
      <c r="H101" s="14">
        <f t="shared" si="24"/>
        <v>34988643</v>
      </c>
      <c r="I101" s="28" t="s">
        <v>17</v>
      </c>
    </row>
    <row r="102" spans="1:9" s="7" customFormat="1" ht="75" x14ac:dyDescent="0.25">
      <c r="A102" s="1">
        <v>92</v>
      </c>
      <c r="B102" s="24" t="s">
        <v>200</v>
      </c>
      <c r="C102" s="25" t="s">
        <v>38</v>
      </c>
      <c r="D102" s="24" t="s">
        <v>201</v>
      </c>
      <c r="E102" s="28">
        <v>1</v>
      </c>
      <c r="F102" s="24" t="s">
        <v>21</v>
      </c>
      <c r="G102" s="33">
        <v>4092423</v>
      </c>
      <c r="H102" s="14">
        <f t="shared" si="24"/>
        <v>4092423</v>
      </c>
      <c r="I102" s="22" t="s">
        <v>17</v>
      </c>
    </row>
    <row r="103" spans="1:9" s="7" customFormat="1" ht="60" x14ac:dyDescent="0.25">
      <c r="A103" s="1">
        <v>93</v>
      </c>
      <c r="B103" s="24" t="s">
        <v>205</v>
      </c>
      <c r="C103" s="25" t="s">
        <v>38</v>
      </c>
      <c r="D103" s="24" t="s">
        <v>204</v>
      </c>
      <c r="E103" s="28">
        <v>1</v>
      </c>
      <c r="F103" s="24" t="s">
        <v>21</v>
      </c>
      <c r="G103" s="33">
        <v>581009</v>
      </c>
      <c r="H103" s="14">
        <f t="shared" ref="H103:H107" si="25">G103*E103</f>
        <v>581009</v>
      </c>
      <c r="I103" s="28" t="s">
        <v>17</v>
      </c>
    </row>
    <row r="104" spans="1:9" s="7" customFormat="1" ht="60" x14ac:dyDescent="0.25">
      <c r="A104" s="1">
        <v>94</v>
      </c>
      <c r="B104" s="24" t="s">
        <v>202</v>
      </c>
      <c r="C104" s="25" t="s">
        <v>38</v>
      </c>
      <c r="D104" s="24" t="s">
        <v>164</v>
      </c>
      <c r="E104" s="28">
        <v>1</v>
      </c>
      <c r="F104" s="24" t="s">
        <v>21</v>
      </c>
      <c r="G104" s="33">
        <v>2203433</v>
      </c>
      <c r="H104" s="14">
        <f t="shared" si="25"/>
        <v>2203433</v>
      </c>
      <c r="I104" s="22" t="s">
        <v>17</v>
      </c>
    </row>
    <row r="105" spans="1:9" s="7" customFormat="1" ht="75" x14ac:dyDescent="0.25">
      <c r="A105" s="1">
        <v>95</v>
      </c>
      <c r="B105" s="24" t="s">
        <v>203</v>
      </c>
      <c r="C105" s="25" t="s">
        <v>38</v>
      </c>
      <c r="D105" s="24" t="s">
        <v>206</v>
      </c>
      <c r="E105" s="28">
        <v>1</v>
      </c>
      <c r="F105" s="24" t="s">
        <v>21</v>
      </c>
      <c r="G105" s="33">
        <v>1631745.54</v>
      </c>
      <c r="H105" s="14">
        <f t="shared" si="25"/>
        <v>1631745.54</v>
      </c>
      <c r="I105" s="28" t="s">
        <v>17</v>
      </c>
    </row>
    <row r="106" spans="1:9" s="45" customFormat="1" ht="105" x14ac:dyDescent="0.25">
      <c r="A106" s="41">
        <v>96</v>
      </c>
      <c r="B106" s="1" t="s">
        <v>207</v>
      </c>
      <c r="C106" s="42" t="s">
        <v>20</v>
      </c>
      <c r="D106" s="43" t="s">
        <v>209</v>
      </c>
      <c r="E106" s="1">
        <v>1</v>
      </c>
      <c r="F106" s="24" t="s">
        <v>21</v>
      </c>
      <c r="G106" s="33">
        <v>2474079</v>
      </c>
      <c r="H106" s="14">
        <f t="shared" si="25"/>
        <v>2474079</v>
      </c>
      <c r="I106" s="1" t="s">
        <v>17</v>
      </c>
    </row>
    <row r="107" spans="1:9" s="45" customFormat="1" ht="105" x14ac:dyDescent="0.25">
      <c r="A107" s="1">
        <v>97</v>
      </c>
      <c r="B107" s="1" t="s">
        <v>208</v>
      </c>
      <c r="C107" s="42" t="s">
        <v>20</v>
      </c>
      <c r="D107" s="43" t="s">
        <v>210</v>
      </c>
      <c r="E107" s="1">
        <v>1</v>
      </c>
      <c r="F107" s="1" t="s">
        <v>21</v>
      </c>
      <c r="G107" s="13">
        <v>921444</v>
      </c>
      <c r="H107" s="14">
        <f t="shared" si="25"/>
        <v>921444</v>
      </c>
      <c r="I107" s="1" t="s">
        <v>17</v>
      </c>
    </row>
    <row r="108" spans="1:9" s="45" customFormat="1" ht="60" x14ac:dyDescent="0.25">
      <c r="A108" s="41">
        <v>98</v>
      </c>
      <c r="B108" s="1" t="s">
        <v>211</v>
      </c>
      <c r="C108" s="42" t="s">
        <v>20</v>
      </c>
      <c r="D108" s="43" t="s">
        <v>212</v>
      </c>
      <c r="E108" s="1">
        <v>1</v>
      </c>
      <c r="F108" s="1" t="s">
        <v>21</v>
      </c>
      <c r="G108" s="13">
        <v>63393</v>
      </c>
      <c r="H108" s="14">
        <f t="shared" ref="H108" si="26">G108*E108</f>
        <v>63393</v>
      </c>
      <c r="I108" s="1" t="s">
        <v>17</v>
      </c>
    </row>
    <row r="109" spans="1:9" s="45" customFormat="1" ht="60" x14ac:dyDescent="0.25">
      <c r="A109" s="1">
        <v>99</v>
      </c>
      <c r="B109" s="1" t="s">
        <v>220</v>
      </c>
      <c r="C109" s="42" t="s">
        <v>20</v>
      </c>
      <c r="D109" s="43" t="s">
        <v>218</v>
      </c>
      <c r="E109" s="1">
        <v>1</v>
      </c>
      <c r="F109" s="1" t="s">
        <v>219</v>
      </c>
      <c r="G109" s="13">
        <v>139373</v>
      </c>
      <c r="H109" s="14">
        <f t="shared" ref="H109" si="27">G109*E109</f>
        <v>139373</v>
      </c>
      <c r="I109" s="1" t="s">
        <v>17</v>
      </c>
    </row>
    <row r="110" spans="1:9" s="7" customFormat="1" ht="45" x14ac:dyDescent="0.25">
      <c r="A110" s="41">
        <v>100</v>
      </c>
      <c r="B110" s="24" t="s">
        <v>213</v>
      </c>
      <c r="C110" s="25" t="s">
        <v>38</v>
      </c>
      <c r="D110" s="24" t="s">
        <v>217</v>
      </c>
      <c r="E110" s="28">
        <v>1</v>
      </c>
      <c r="F110" s="24" t="s">
        <v>21</v>
      </c>
      <c r="G110" s="33">
        <v>3651992</v>
      </c>
      <c r="H110" s="14">
        <f>G110*E110</f>
        <v>3651992</v>
      </c>
      <c r="I110" s="22" t="s">
        <v>17</v>
      </c>
    </row>
    <row r="111" spans="1:9" s="7" customFormat="1" ht="45" x14ac:dyDescent="0.25">
      <c r="A111" s="1">
        <v>101</v>
      </c>
      <c r="B111" s="24" t="s">
        <v>214</v>
      </c>
      <c r="C111" s="25" t="s">
        <v>38</v>
      </c>
      <c r="D111" s="24" t="s">
        <v>217</v>
      </c>
      <c r="E111" s="28">
        <v>1</v>
      </c>
      <c r="F111" s="24" t="s">
        <v>21</v>
      </c>
      <c r="G111" s="33">
        <v>12641484</v>
      </c>
      <c r="H111" s="14">
        <f>G111*E111</f>
        <v>12641484</v>
      </c>
      <c r="I111" s="22" t="s">
        <v>17</v>
      </c>
    </row>
    <row r="112" spans="1:9" s="7" customFormat="1" ht="60" x14ac:dyDescent="0.25">
      <c r="A112" s="41">
        <v>102</v>
      </c>
      <c r="B112" s="24" t="s">
        <v>216</v>
      </c>
      <c r="C112" s="25" t="s">
        <v>38</v>
      </c>
      <c r="D112" s="24" t="s">
        <v>164</v>
      </c>
      <c r="E112" s="28">
        <v>1</v>
      </c>
      <c r="F112" s="24" t="s">
        <v>21</v>
      </c>
      <c r="G112" s="33">
        <v>1679896</v>
      </c>
      <c r="H112" s="14">
        <f t="shared" ref="H112" si="28">G112*E112</f>
        <v>1679896</v>
      </c>
      <c r="I112" s="22" t="s">
        <v>17</v>
      </c>
    </row>
    <row r="113" spans="1:9" s="7" customFormat="1" ht="60" x14ac:dyDescent="0.25">
      <c r="A113" s="1">
        <v>103</v>
      </c>
      <c r="B113" s="24" t="s">
        <v>215</v>
      </c>
      <c r="C113" s="25" t="s">
        <v>38</v>
      </c>
      <c r="D113" s="24" t="s">
        <v>164</v>
      </c>
      <c r="E113" s="28">
        <v>1</v>
      </c>
      <c r="F113" s="24" t="s">
        <v>21</v>
      </c>
      <c r="G113" s="33">
        <v>1264337</v>
      </c>
      <c r="H113" s="14">
        <f t="shared" ref="H113:H124" si="29">G113*E113</f>
        <v>1264337</v>
      </c>
      <c r="I113" s="22" t="s">
        <v>17</v>
      </c>
    </row>
    <row r="114" spans="1:9" s="7" customFormat="1" ht="75" x14ac:dyDescent="0.25">
      <c r="A114" s="1">
        <v>104</v>
      </c>
      <c r="B114" s="24" t="s">
        <v>221</v>
      </c>
      <c r="C114" s="25" t="s">
        <v>38</v>
      </c>
      <c r="D114" s="24" t="s">
        <v>201</v>
      </c>
      <c r="E114" s="28">
        <v>1</v>
      </c>
      <c r="F114" s="24" t="s">
        <v>21</v>
      </c>
      <c r="G114" s="35">
        <v>7509420</v>
      </c>
      <c r="H114" s="14">
        <f t="shared" si="29"/>
        <v>7509420</v>
      </c>
      <c r="I114" s="22" t="s">
        <v>17</v>
      </c>
    </row>
    <row r="115" spans="1:9" s="7" customFormat="1" ht="45" x14ac:dyDescent="0.25">
      <c r="A115" s="1">
        <v>105</v>
      </c>
      <c r="B115" s="24" t="s">
        <v>222</v>
      </c>
      <c r="C115" s="25" t="s">
        <v>74</v>
      </c>
      <c r="D115" s="32" t="s">
        <v>223</v>
      </c>
      <c r="E115" s="28">
        <v>1</v>
      </c>
      <c r="F115" s="34" t="s">
        <v>21</v>
      </c>
      <c r="G115" s="35">
        <v>171875</v>
      </c>
      <c r="H115" s="14">
        <f t="shared" si="29"/>
        <v>171875</v>
      </c>
      <c r="I115" s="22" t="s">
        <v>17</v>
      </c>
    </row>
    <row r="116" spans="1:9" s="45" customFormat="1" ht="45" x14ac:dyDescent="0.25">
      <c r="A116" s="41">
        <v>106</v>
      </c>
      <c r="B116" s="1" t="s">
        <v>224</v>
      </c>
      <c r="C116" s="42" t="s">
        <v>20</v>
      </c>
      <c r="D116" s="49" t="s">
        <v>225</v>
      </c>
      <c r="E116" s="1">
        <v>3</v>
      </c>
      <c r="F116" s="24" t="s">
        <v>219</v>
      </c>
      <c r="G116" s="33">
        <v>64107.14</v>
      </c>
      <c r="H116" s="14">
        <f t="shared" si="29"/>
        <v>192321.41999999998</v>
      </c>
      <c r="I116" s="1" t="s">
        <v>17</v>
      </c>
    </row>
    <row r="117" spans="1:9" s="45" customFormat="1" ht="45" x14ac:dyDescent="0.25">
      <c r="A117" s="1">
        <v>107</v>
      </c>
      <c r="B117" s="1" t="s">
        <v>226</v>
      </c>
      <c r="C117" s="42" t="s">
        <v>20</v>
      </c>
      <c r="D117" s="49" t="s">
        <v>227</v>
      </c>
      <c r="E117" s="1">
        <v>2</v>
      </c>
      <c r="F117" s="1" t="s">
        <v>219</v>
      </c>
      <c r="G117" s="13">
        <v>48125</v>
      </c>
      <c r="H117" s="14">
        <f t="shared" si="29"/>
        <v>96250</v>
      </c>
      <c r="I117" s="1" t="s">
        <v>17</v>
      </c>
    </row>
    <row r="118" spans="1:9" s="45" customFormat="1" ht="45" x14ac:dyDescent="0.25">
      <c r="A118" s="41">
        <v>108</v>
      </c>
      <c r="B118" s="1" t="s">
        <v>228</v>
      </c>
      <c r="C118" s="42" t="s">
        <v>20</v>
      </c>
      <c r="D118" s="49" t="s">
        <v>229</v>
      </c>
      <c r="E118" s="1">
        <v>2</v>
      </c>
      <c r="F118" s="1" t="s">
        <v>219</v>
      </c>
      <c r="G118" s="13">
        <v>17767.86</v>
      </c>
      <c r="H118" s="14">
        <f t="shared" si="29"/>
        <v>35535.72</v>
      </c>
      <c r="I118" s="1" t="s">
        <v>17</v>
      </c>
    </row>
    <row r="119" spans="1:9" s="45" customFormat="1" ht="15.75" x14ac:dyDescent="0.25">
      <c r="A119" s="41">
        <v>109</v>
      </c>
      <c r="B119" s="1" t="s">
        <v>75</v>
      </c>
      <c r="C119" s="42"/>
      <c r="D119" s="49"/>
      <c r="E119" s="1"/>
      <c r="F119" s="24"/>
      <c r="G119" s="33"/>
      <c r="H119" s="14"/>
      <c r="I119" s="1"/>
    </row>
    <row r="120" spans="1:9" s="45" customFormat="1" ht="60" x14ac:dyDescent="0.25">
      <c r="A120" s="1">
        <v>110</v>
      </c>
      <c r="B120" s="1" t="s">
        <v>230</v>
      </c>
      <c r="C120" s="42" t="s">
        <v>20</v>
      </c>
      <c r="D120" s="49" t="s">
        <v>231</v>
      </c>
      <c r="E120" s="1">
        <v>1</v>
      </c>
      <c r="F120" s="1" t="s">
        <v>21</v>
      </c>
      <c r="G120" s="13">
        <v>120536</v>
      </c>
      <c r="H120" s="14">
        <f t="shared" si="29"/>
        <v>120536</v>
      </c>
      <c r="I120" s="1" t="s">
        <v>17</v>
      </c>
    </row>
    <row r="121" spans="1:9" s="45" customFormat="1" ht="15.75" x14ac:dyDescent="0.25">
      <c r="A121" s="41">
        <v>111</v>
      </c>
      <c r="B121" s="1" t="s">
        <v>75</v>
      </c>
      <c r="C121" s="42"/>
      <c r="D121" s="49"/>
      <c r="E121" s="1"/>
      <c r="F121" s="1"/>
      <c r="G121" s="13"/>
      <c r="H121" s="14"/>
      <c r="I121" s="1"/>
    </row>
    <row r="122" spans="1:9" s="7" customFormat="1" ht="75" x14ac:dyDescent="0.25">
      <c r="A122" s="1">
        <v>112</v>
      </c>
      <c r="B122" s="24" t="s">
        <v>232</v>
      </c>
      <c r="C122" s="25" t="s">
        <v>38</v>
      </c>
      <c r="D122" s="24" t="s">
        <v>201</v>
      </c>
      <c r="E122" s="28">
        <v>1</v>
      </c>
      <c r="F122" s="24" t="s">
        <v>21</v>
      </c>
      <c r="G122" s="35">
        <v>4821775.8899999997</v>
      </c>
      <c r="H122" s="14">
        <f t="shared" si="29"/>
        <v>4821775.8899999997</v>
      </c>
      <c r="I122" s="22" t="s">
        <v>17</v>
      </c>
    </row>
    <row r="123" spans="1:9" s="7" customFormat="1" ht="45" x14ac:dyDescent="0.25">
      <c r="A123" s="1">
        <v>113</v>
      </c>
      <c r="B123" s="24" t="s">
        <v>235</v>
      </c>
      <c r="C123" s="25" t="s">
        <v>30</v>
      </c>
      <c r="D123" s="24" t="s">
        <v>236</v>
      </c>
      <c r="E123" s="28">
        <v>1</v>
      </c>
      <c r="F123" s="28" t="s">
        <v>21</v>
      </c>
      <c r="G123" s="14">
        <v>17500000</v>
      </c>
      <c r="H123" s="14">
        <f t="shared" si="29"/>
        <v>17500000</v>
      </c>
      <c r="I123" s="1" t="s">
        <v>17</v>
      </c>
    </row>
    <row r="124" spans="1:9" s="7" customFormat="1" ht="45" x14ac:dyDescent="0.25">
      <c r="A124" s="1">
        <v>114</v>
      </c>
      <c r="B124" s="24" t="s">
        <v>237</v>
      </c>
      <c r="C124" s="25" t="s">
        <v>74</v>
      </c>
      <c r="D124" s="24" t="s">
        <v>238</v>
      </c>
      <c r="E124" s="28">
        <v>1</v>
      </c>
      <c r="F124" s="28" t="s">
        <v>21</v>
      </c>
      <c r="G124" s="14">
        <v>723100</v>
      </c>
      <c r="H124" s="14">
        <f t="shared" si="29"/>
        <v>723100</v>
      </c>
      <c r="I124" s="1" t="s">
        <v>17</v>
      </c>
    </row>
    <row r="125" spans="1:9" s="7" customFormat="1" ht="45" x14ac:dyDescent="0.25">
      <c r="A125" s="1">
        <v>115</v>
      </c>
      <c r="B125" s="24" t="s">
        <v>241</v>
      </c>
      <c r="C125" s="25" t="s">
        <v>38</v>
      </c>
      <c r="D125" s="24" t="s">
        <v>242</v>
      </c>
      <c r="E125" s="28">
        <v>1</v>
      </c>
      <c r="F125" s="24" t="s">
        <v>21</v>
      </c>
      <c r="G125" s="33">
        <v>10221506</v>
      </c>
      <c r="H125" s="14">
        <f>G125*E125</f>
        <v>10221506</v>
      </c>
      <c r="I125" s="22" t="s">
        <v>17</v>
      </c>
    </row>
    <row r="126" spans="1:9" s="7" customFormat="1" ht="90" x14ac:dyDescent="0.25">
      <c r="A126" s="1">
        <v>116</v>
      </c>
      <c r="B126" s="24" t="s">
        <v>243</v>
      </c>
      <c r="C126" s="25" t="s">
        <v>38</v>
      </c>
      <c r="D126" s="24" t="s">
        <v>244</v>
      </c>
      <c r="E126" s="28">
        <v>1</v>
      </c>
      <c r="F126" s="24" t="s">
        <v>21</v>
      </c>
      <c r="G126" s="33">
        <v>1439733</v>
      </c>
      <c r="H126" s="14">
        <f t="shared" ref="H126" si="30">G126*E126</f>
        <v>1439733</v>
      </c>
      <c r="I126" s="22" t="s">
        <v>17</v>
      </c>
    </row>
    <row r="127" spans="1:9" s="7" customFormat="1" x14ac:dyDescent="0.25">
      <c r="A127" s="1">
        <v>117</v>
      </c>
      <c r="B127" s="24" t="s">
        <v>75</v>
      </c>
      <c r="C127" s="25"/>
      <c r="D127" s="24"/>
      <c r="E127" s="28"/>
      <c r="F127" s="24"/>
      <c r="G127" s="33"/>
      <c r="H127" s="14"/>
      <c r="I127" s="22"/>
    </row>
    <row r="128" spans="1:9" s="7" customFormat="1" x14ac:dyDescent="0.25">
      <c r="A128" s="1">
        <v>118</v>
      </c>
      <c r="B128" s="24" t="s">
        <v>75</v>
      </c>
      <c r="C128" s="25"/>
      <c r="D128" s="24"/>
      <c r="E128" s="28"/>
      <c r="F128" s="24"/>
      <c r="G128" s="33"/>
      <c r="H128" s="14"/>
      <c r="I128" s="22"/>
    </row>
    <row r="129" spans="1:9" s="7" customFormat="1" x14ac:dyDescent="0.25">
      <c r="A129" s="1">
        <v>119</v>
      </c>
      <c r="B129" s="24" t="s">
        <v>75</v>
      </c>
      <c r="C129" s="25"/>
      <c r="D129" s="24"/>
      <c r="E129" s="28"/>
      <c r="F129" s="24"/>
      <c r="G129" s="33"/>
      <c r="H129" s="14"/>
      <c r="I129" s="22"/>
    </row>
    <row r="130" spans="1:9" s="7" customFormat="1" x14ac:dyDescent="0.25">
      <c r="A130" s="1">
        <v>120</v>
      </c>
      <c r="B130" s="24" t="s">
        <v>75</v>
      </c>
      <c r="C130" s="25"/>
      <c r="D130" s="24"/>
      <c r="E130" s="28"/>
      <c r="F130" s="24"/>
      <c r="G130" s="33"/>
      <c r="H130" s="14"/>
      <c r="I130" s="22"/>
    </row>
    <row r="131" spans="1:9" s="7" customFormat="1" ht="30" x14ac:dyDescent="0.25">
      <c r="A131" s="1">
        <v>121</v>
      </c>
      <c r="B131" s="24" t="s">
        <v>245</v>
      </c>
      <c r="C131" s="25" t="s">
        <v>20</v>
      </c>
      <c r="D131" s="24" t="s">
        <v>246</v>
      </c>
      <c r="E131" s="28">
        <v>1</v>
      </c>
      <c r="F131" s="24" t="s">
        <v>21</v>
      </c>
      <c r="G131" s="33">
        <v>120557</v>
      </c>
      <c r="H131" s="14">
        <f t="shared" ref="H131:H136" si="31">E131*G131</f>
        <v>120557</v>
      </c>
      <c r="I131" s="22" t="s">
        <v>17</v>
      </c>
    </row>
    <row r="132" spans="1:9" s="7" customFormat="1" ht="30" x14ac:dyDescent="0.25">
      <c r="A132" s="1">
        <v>122</v>
      </c>
      <c r="B132" s="24" t="s">
        <v>247</v>
      </c>
      <c r="C132" s="25" t="s">
        <v>20</v>
      </c>
      <c r="D132" s="24" t="s">
        <v>248</v>
      </c>
      <c r="E132" s="28">
        <v>1</v>
      </c>
      <c r="F132" s="24" t="s">
        <v>21</v>
      </c>
      <c r="G132" s="33">
        <v>82935</v>
      </c>
      <c r="H132" s="14">
        <f t="shared" si="31"/>
        <v>82935</v>
      </c>
      <c r="I132" s="22" t="s">
        <v>17</v>
      </c>
    </row>
    <row r="133" spans="1:9" s="7" customFormat="1" x14ac:dyDescent="0.25">
      <c r="A133" s="1">
        <v>123</v>
      </c>
      <c r="B133" s="24" t="s">
        <v>75</v>
      </c>
      <c r="C133" s="25"/>
      <c r="D133" s="24"/>
      <c r="E133" s="28"/>
      <c r="F133" s="24"/>
      <c r="G133" s="33"/>
      <c r="H133" s="14"/>
      <c r="I133" s="22"/>
    </row>
    <row r="134" spans="1:9" s="7" customFormat="1" x14ac:dyDescent="0.25">
      <c r="A134" s="1">
        <v>124</v>
      </c>
      <c r="B134" s="24" t="s">
        <v>75</v>
      </c>
      <c r="C134" s="25"/>
      <c r="D134" s="24"/>
      <c r="E134" s="28"/>
      <c r="F134" s="24"/>
      <c r="G134" s="33"/>
      <c r="H134" s="14"/>
      <c r="I134" s="22"/>
    </row>
    <row r="135" spans="1:9" s="7" customFormat="1" x14ac:dyDescent="0.25">
      <c r="A135" s="1">
        <v>125</v>
      </c>
      <c r="B135" s="24" t="s">
        <v>75</v>
      </c>
      <c r="C135" s="25"/>
      <c r="D135" s="24"/>
      <c r="E135" s="28"/>
      <c r="F135" s="24"/>
      <c r="G135" s="33"/>
      <c r="H135" s="14"/>
      <c r="I135" s="22"/>
    </row>
    <row r="136" spans="1:9" s="7" customFormat="1" ht="30" x14ac:dyDescent="0.25">
      <c r="A136" s="1">
        <v>126</v>
      </c>
      <c r="B136" s="24" t="s">
        <v>249</v>
      </c>
      <c r="C136" s="25" t="s">
        <v>20</v>
      </c>
      <c r="D136" s="24" t="s">
        <v>250</v>
      </c>
      <c r="E136" s="28">
        <v>1</v>
      </c>
      <c r="F136" s="24" t="s">
        <v>21</v>
      </c>
      <c r="G136" s="33">
        <v>298821</v>
      </c>
      <c r="H136" s="14">
        <f t="shared" si="31"/>
        <v>298821</v>
      </c>
      <c r="I136" s="22" t="s">
        <v>17</v>
      </c>
    </row>
    <row r="137" spans="1:9" s="7" customFormat="1" x14ac:dyDescent="0.25">
      <c r="A137" s="1">
        <v>127</v>
      </c>
      <c r="B137" s="24" t="s">
        <v>75</v>
      </c>
      <c r="C137" s="25"/>
      <c r="D137" s="24"/>
      <c r="E137" s="28"/>
      <c r="F137" s="24"/>
      <c r="G137" s="33"/>
      <c r="H137" s="14"/>
      <c r="I137" s="22"/>
    </row>
    <row r="138" spans="1:9" s="7" customFormat="1" x14ac:dyDescent="0.25">
      <c r="A138" s="1">
        <v>128</v>
      </c>
      <c r="B138" s="24" t="s">
        <v>75</v>
      </c>
      <c r="C138" s="25"/>
      <c r="D138" s="24"/>
      <c r="E138" s="28"/>
      <c r="F138" s="24"/>
      <c r="G138" s="33"/>
      <c r="H138" s="14"/>
      <c r="I138" s="22"/>
    </row>
    <row r="139" spans="1:9" s="7" customFormat="1" x14ac:dyDescent="0.25">
      <c r="A139" s="1">
        <v>129</v>
      </c>
      <c r="B139" s="24" t="s">
        <v>75</v>
      </c>
      <c r="C139" s="25"/>
      <c r="D139" s="24"/>
      <c r="E139" s="28"/>
      <c r="F139" s="24"/>
      <c r="G139" s="33"/>
      <c r="H139" s="14"/>
      <c r="I139" s="22"/>
    </row>
    <row r="140" spans="1:9" s="7" customFormat="1" x14ac:dyDescent="0.25">
      <c r="A140" s="1">
        <v>130</v>
      </c>
      <c r="B140" s="24" t="s">
        <v>75</v>
      </c>
      <c r="C140" s="25"/>
      <c r="D140" s="24"/>
      <c r="E140" s="28"/>
      <c r="F140" s="24"/>
      <c r="G140" s="33"/>
      <c r="H140" s="14"/>
      <c r="I140" s="22"/>
    </row>
    <row r="141" spans="1:9" s="7" customFormat="1" x14ac:dyDescent="0.25">
      <c r="A141" s="1">
        <v>131</v>
      </c>
      <c r="B141" s="24" t="s">
        <v>75</v>
      </c>
      <c r="C141" s="25"/>
      <c r="D141" s="24"/>
      <c r="E141" s="28"/>
      <c r="F141" s="24"/>
      <c r="G141" s="33"/>
      <c r="H141" s="14"/>
      <c r="I141" s="22"/>
    </row>
    <row r="142" spans="1:9" s="7" customFormat="1" x14ac:dyDescent="0.25">
      <c r="A142" s="1">
        <v>132</v>
      </c>
      <c r="B142" s="24" t="s">
        <v>75</v>
      </c>
      <c r="C142" s="25"/>
      <c r="D142" s="24"/>
      <c r="E142" s="28"/>
      <c r="F142" s="24"/>
      <c r="G142" s="33"/>
      <c r="H142" s="14"/>
      <c r="I142" s="22"/>
    </row>
    <row r="143" spans="1:9" s="7" customFormat="1" x14ac:dyDescent="0.25">
      <c r="A143" s="1">
        <v>133</v>
      </c>
      <c r="B143" s="24" t="s">
        <v>75</v>
      </c>
      <c r="C143" s="25"/>
      <c r="D143" s="24"/>
      <c r="E143" s="28"/>
      <c r="F143" s="24"/>
      <c r="G143" s="33"/>
      <c r="H143" s="14"/>
      <c r="I143" s="22"/>
    </row>
    <row r="144" spans="1:9" s="7" customFormat="1" ht="60" customHeight="1" x14ac:dyDescent="0.25">
      <c r="A144" s="1">
        <v>134</v>
      </c>
      <c r="B144" s="24" t="s">
        <v>75</v>
      </c>
      <c r="C144" s="25"/>
      <c r="D144" s="24"/>
      <c r="E144" s="28"/>
      <c r="F144" s="24"/>
      <c r="G144" s="33"/>
      <c r="H144" s="14"/>
      <c r="I144" s="22"/>
    </row>
    <row r="145" spans="1:9" s="7" customFormat="1" x14ac:dyDescent="0.25">
      <c r="A145" s="1">
        <v>135</v>
      </c>
      <c r="B145" s="24" t="s">
        <v>75</v>
      </c>
      <c r="C145" s="25"/>
      <c r="D145" s="24"/>
      <c r="E145" s="28"/>
      <c r="F145" s="24"/>
      <c r="G145" s="33"/>
      <c r="H145" s="14"/>
      <c r="I145" s="22"/>
    </row>
    <row r="146" spans="1:9" s="7" customFormat="1" x14ac:dyDescent="0.25">
      <c r="A146" s="1">
        <v>136</v>
      </c>
      <c r="B146" s="24" t="s">
        <v>75</v>
      </c>
      <c r="C146" s="25"/>
      <c r="D146" s="24"/>
      <c r="E146" s="28"/>
      <c r="F146" s="24"/>
      <c r="G146" s="33"/>
      <c r="H146" s="14"/>
      <c r="I146" s="22"/>
    </row>
    <row r="147" spans="1:9" s="7" customFormat="1" ht="46.5" customHeight="1" x14ac:dyDescent="0.25">
      <c r="A147" s="1">
        <v>137</v>
      </c>
      <c r="B147" s="24" t="s">
        <v>75</v>
      </c>
      <c r="C147" s="25"/>
      <c r="D147" s="24"/>
      <c r="E147" s="28"/>
      <c r="F147" s="24"/>
      <c r="G147" s="33"/>
      <c r="H147" s="14"/>
      <c r="I147" s="22"/>
    </row>
    <row r="148" spans="1:9" s="7" customFormat="1" ht="69" customHeight="1" x14ac:dyDescent="0.25">
      <c r="A148" s="1">
        <v>138</v>
      </c>
      <c r="B148" s="24" t="s">
        <v>251</v>
      </c>
      <c r="C148" s="25" t="s">
        <v>38</v>
      </c>
      <c r="D148" s="24" t="s">
        <v>252</v>
      </c>
      <c r="E148" s="28">
        <v>1</v>
      </c>
      <c r="F148" s="24" t="s">
        <v>21</v>
      </c>
      <c r="G148" s="33">
        <v>1056875</v>
      </c>
      <c r="H148" s="14">
        <f t="shared" ref="H148:H150" si="32">G148*E148</f>
        <v>1056875</v>
      </c>
      <c r="I148" s="22" t="s">
        <v>17</v>
      </c>
    </row>
    <row r="149" spans="1:9" s="7" customFormat="1" ht="50.25" customHeight="1" x14ac:dyDescent="0.25">
      <c r="A149" s="1">
        <v>139</v>
      </c>
      <c r="B149" s="24" t="s">
        <v>253</v>
      </c>
      <c r="C149" s="25" t="s">
        <v>38</v>
      </c>
      <c r="D149" s="24" t="s">
        <v>164</v>
      </c>
      <c r="E149" s="28">
        <v>1</v>
      </c>
      <c r="F149" s="24" t="s">
        <v>21</v>
      </c>
      <c r="G149" s="33">
        <v>67263.39</v>
      </c>
      <c r="H149" s="14">
        <f t="shared" si="32"/>
        <v>67263.39</v>
      </c>
      <c r="I149" s="22" t="s">
        <v>17</v>
      </c>
    </row>
    <row r="150" spans="1:9" s="7" customFormat="1" ht="90" customHeight="1" x14ac:dyDescent="0.25">
      <c r="A150" s="1">
        <v>140</v>
      </c>
      <c r="B150" s="24" t="s">
        <v>254</v>
      </c>
      <c r="C150" s="25" t="s">
        <v>38</v>
      </c>
      <c r="D150" s="24" t="s">
        <v>190</v>
      </c>
      <c r="E150" s="28">
        <v>1</v>
      </c>
      <c r="F150" s="24" t="s">
        <v>21</v>
      </c>
      <c r="G150" s="33">
        <v>2404688</v>
      </c>
      <c r="H150" s="14">
        <f t="shared" si="32"/>
        <v>2404688</v>
      </c>
      <c r="I150" s="22" t="s">
        <v>17</v>
      </c>
    </row>
    <row r="151" spans="1:9" s="7" customFormat="1" ht="90.75" customHeight="1" x14ac:dyDescent="0.25">
      <c r="A151" s="1">
        <v>141</v>
      </c>
      <c r="B151" s="24" t="s">
        <v>255</v>
      </c>
      <c r="C151" s="25" t="s">
        <v>20</v>
      </c>
      <c r="D151" s="24" t="s">
        <v>256</v>
      </c>
      <c r="E151" s="28">
        <v>1</v>
      </c>
      <c r="F151" s="24" t="s">
        <v>44</v>
      </c>
      <c r="G151" s="33">
        <v>704041</v>
      </c>
      <c r="H151" s="14">
        <f t="shared" ref="H151:H152" si="33">E151*G151</f>
        <v>704041</v>
      </c>
      <c r="I151" s="22" t="s">
        <v>17</v>
      </c>
    </row>
    <row r="152" spans="1:9" s="7" customFormat="1" ht="68.25" customHeight="1" x14ac:dyDescent="0.25">
      <c r="A152" s="1">
        <v>142</v>
      </c>
      <c r="B152" s="24" t="s">
        <v>257</v>
      </c>
      <c r="C152" s="25" t="s">
        <v>20</v>
      </c>
      <c r="D152" s="24" t="s">
        <v>258</v>
      </c>
      <c r="E152" s="28">
        <v>1</v>
      </c>
      <c r="F152" s="24" t="s">
        <v>44</v>
      </c>
      <c r="G152" s="33">
        <v>294466</v>
      </c>
      <c r="H152" s="14">
        <f t="shared" si="33"/>
        <v>294466</v>
      </c>
      <c r="I152" s="22" t="s">
        <v>17</v>
      </c>
    </row>
    <row r="153" spans="1:9" s="7" customFormat="1" ht="51.75" customHeight="1" x14ac:dyDescent="0.25">
      <c r="A153" s="1">
        <v>143</v>
      </c>
      <c r="B153" s="24" t="s">
        <v>259</v>
      </c>
      <c r="C153" s="25" t="s">
        <v>38</v>
      </c>
      <c r="D153" s="24" t="s">
        <v>164</v>
      </c>
      <c r="E153" s="28">
        <v>1</v>
      </c>
      <c r="F153" s="24" t="s">
        <v>21</v>
      </c>
      <c r="G153" s="33">
        <v>819130</v>
      </c>
      <c r="H153" s="14">
        <f t="shared" ref="H153:H156" si="34">G153*E153</f>
        <v>819130</v>
      </c>
      <c r="I153" s="22" t="s">
        <v>17</v>
      </c>
    </row>
    <row r="154" spans="1:9" s="7" customFormat="1" ht="62.25" customHeight="1" x14ac:dyDescent="0.25">
      <c r="A154" s="1">
        <v>144</v>
      </c>
      <c r="B154" s="24" t="s">
        <v>260</v>
      </c>
      <c r="C154" s="25" t="s">
        <v>38</v>
      </c>
      <c r="D154" s="24" t="s">
        <v>164</v>
      </c>
      <c r="E154" s="28">
        <v>1</v>
      </c>
      <c r="F154" s="24" t="s">
        <v>21</v>
      </c>
      <c r="G154" s="33">
        <v>1755338</v>
      </c>
      <c r="H154" s="14">
        <f t="shared" si="34"/>
        <v>1755338</v>
      </c>
      <c r="I154" s="22" t="s">
        <v>17</v>
      </c>
    </row>
    <row r="155" spans="1:9" s="7" customFormat="1" ht="60" customHeight="1" x14ac:dyDescent="0.25">
      <c r="A155" s="1">
        <v>145</v>
      </c>
      <c r="B155" s="24" t="s">
        <v>261</v>
      </c>
      <c r="C155" s="25" t="s">
        <v>38</v>
      </c>
      <c r="D155" s="24" t="s">
        <v>262</v>
      </c>
      <c r="E155" s="28">
        <v>1</v>
      </c>
      <c r="F155" s="24" t="s">
        <v>21</v>
      </c>
      <c r="G155" s="33">
        <v>3235461</v>
      </c>
      <c r="H155" s="14">
        <f t="shared" si="34"/>
        <v>3235461</v>
      </c>
      <c r="I155" s="22" t="s">
        <v>26</v>
      </c>
    </row>
    <row r="156" spans="1:9" s="7" customFormat="1" ht="68.25" customHeight="1" x14ac:dyDescent="0.25">
      <c r="A156" s="1">
        <v>146</v>
      </c>
      <c r="B156" s="24" t="s">
        <v>263</v>
      </c>
      <c r="C156" s="25" t="s">
        <v>20</v>
      </c>
      <c r="D156" s="24" t="s">
        <v>264</v>
      </c>
      <c r="E156" s="28">
        <v>1</v>
      </c>
      <c r="F156" s="24" t="s">
        <v>44</v>
      </c>
      <c r="G156" s="33">
        <v>1793750</v>
      </c>
      <c r="H156" s="14">
        <f t="shared" si="34"/>
        <v>1793750</v>
      </c>
      <c r="I156" s="22" t="s">
        <v>17</v>
      </c>
    </row>
    <row r="157" spans="1:9" s="7" customFormat="1" ht="71.25" customHeight="1" x14ac:dyDescent="0.25">
      <c r="A157" s="1">
        <v>147</v>
      </c>
      <c r="B157" s="24" t="s">
        <v>265</v>
      </c>
      <c r="C157" s="25" t="s">
        <v>38</v>
      </c>
      <c r="D157" s="24" t="s">
        <v>266</v>
      </c>
      <c r="E157" s="28">
        <v>1</v>
      </c>
      <c r="F157" s="24" t="s">
        <v>21</v>
      </c>
      <c r="G157" s="33">
        <v>4932013</v>
      </c>
      <c r="H157" s="14">
        <f t="shared" ref="H157:H165" si="35">G157*E157</f>
        <v>4932013</v>
      </c>
      <c r="I157" s="22" t="s">
        <v>17</v>
      </c>
    </row>
    <row r="158" spans="1:9" s="7" customFormat="1" ht="71.25" customHeight="1" x14ac:dyDescent="0.25">
      <c r="A158" s="1">
        <v>148</v>
      </c>
      <c r="B158" s="24" t="s">
        <v>267</v>
      </c>
      <c r="C158" s="25" t="s">
        <v>38</v>
      </c>
      <c r="D158" s="24" t="s">
        <v>164</v>
      </c>
      <c r="E158" s="28">
        <v>1</v>
      </c>
      <c r="F158" s="24" t="s">
        <v>21</v>
      </c>
      <c r="G158" s="33">
        <v>748521</v>
      </c>
      <c r="H158" s="14">
        <f t="shared" si="35"/>
        <v>748521</v>
      </c>
      <c r="I158" s="22" t="s">
        <v>17</v>
      </c>
    </row>
    <row r="159" spans="1:9" s="7" customFormat="1" ht="71.25" customHeight="1" x14ac:dyDescent="0.25">
      <c r="A159" s="1">
        <v>149</v>
      </c>
      <c r="B159" s="24" t="s">
        <v>268</v>
      </c>
      <c r="C159" s="25" t="s">
        <v>38</v>
      </c>
      <c r="D159" s="24" t="s">
        <v>269</v>
      </c>
      <c r="E159" s="28">
        <v>1</v>
      </c>
      <c r="F159" s="24" t="s">
        <v>21</v>
      </c>
      <c r="G159" s="33">
        <v>2621642</v>
      </c>
      <c r="H159" s="14">
        <f t="shared" si="35"/>
        <v>2621642</v>
      </c>
      <c r="I159" s="22" t="s">
        <v>26</v>
      </c>
    </row>
    <row r="160" spans="1:9" s="7" customFormat="1" ht="84.75" customHeight="1" x14ac:dyDescent="0.25">
      <c r="A160" s="1">
        <v>150</v>
      </c>
      <c r="B160" s="24" t="s">
        <v>270</v>
      </c>
      <c r="C160" s="25" t="s">
        <v>20</v>
      </c>
      <c r="D160" s="24" t="s">
        <v>271</v>
      </c>
      <c r="E160" s="28">
        <v>1</v>
      </c>
      <c r="F160" s="24" t="s">
        <v>21</v>
      </c>
      <c r="G160" s="33">
        <v>3930899</v>
      </c>
      <c r="H160" s="14">
        <f t="shared" si="35"/>
        <v>3930899</v>
      </c>
      <c r="I160" s="22" t="s">
        <v>17</v>
      </c>
    </row>
    <row r="161" spans="1:9" s="7" customFormat="1" ht="54.75" customHeight="1" x14ac:dyDescent="0.25">
      <c r="A161" s="1">
        <v>151</v>
      </c>
      <c r="B161" s="24" t="s">
        <v>272</v>
      </c>
      <c r="C161" s="25" t="s">
        <v>20</v>
      </c>
      <c r="D161" s="24" t="s">
        <v>273</v>
      </c>
      <c r="E161" s="28">
        <v>1</v>
      </c>
      <c r="F161" s="24" t="s">
        <v>21</v>
      </c>
      <c r="G161" s="33">
        <v>581062</v>
      </c>
      <c r="H161" s="14">
        <f t="shared" si="35"/>
        <v>581062</v>
      </c>
      <c r="I161" s="22" t="s">
        <v>17</v>
      </c>
    </row>
    <row r="162" spans="1:9" s="7" customFormat="1" ht="68.25" customHeight="1" x14ac:dyDescent="0.25">
      <c r="A162" s="1">
        <v>152</v>
      </c>
      <c r="B162" s="24" t="s">
        <v>274</v>
      </c>
      <c r="C162" s="25" t="s">
        <v>20</v>
      </c>
      <c r="D162" s="24" t="s">
        <v>275</v>
      </c>
      <c r="E162" s="28">
        <v>1</v>
      </c>
      <c r="F162" s="24" t="s">
        <v>21</v>
      </c>
      <c r="G162" s="33">
        <v>444529</v>
      </c>
      <c r="H162" s="14">
        <f t="shared" si="35"/>
        <v>444529</v>
      </c>
      <c r="I162" s="22" t="s">
        <v>17</v>
      </c>
    </row>
    <row r="163" spans="1:9" s="7" customFormat="1" ht="57" customHeight="1" x14ac:dyDescent="0.25">
      <c r="A163" s="1">
        <v>153</v>
      </c>
      <c r="B163" s="24" t="s">
        <v>276</v>
      </c>
      <c r="C163" s="25" t="s">
        <v>20</v>
      </c>
      <c r="D163" s="24" t="s">
        <v>277</v>
      </c>
      <c r="E163" s="28">
        <v>1</v>
      </c>
      <c r="F163" s="24" t="s">
        <v>21</v>
      </c>
      <c r="G163" s="33">
        <v>3971117</v>
      </c>
      <c r="H163" s="14">
        <f t="shared" si="35"/>
        <v>3971117</v>
      </c>
      <c r="I163" s="22" t="s">
        <v>17</v>
      </c>
    </row>
    <row r="164" spans="1:9" s="7" customFormat="1" ht="51" customHeight="1" x14ac:dyDescent="0.25">
      <c r="A164" s="1">
        <v>154</v>
      </c>
      <c r="B164" s="24" t="s">
        <v>278</v>
      </c>
      <c r="C164" s="25" t="s">
        <v>20</v>
      </c>
      <c r="D164" s="24" t="s">
        <v>279</v>
      </c>
      <c r="E164" s="28">
        <v>1</v>
      </c>
      <c r="F164" s="24" t="s">
        <v>21</v>
      </c>
      <c r="G164" s="33">
        <v>886411</v>
      </c>
      <c r="H164" s="14">
        <f t="shared" si="35"/>
        <v>886411</v>
      </c>
      <c r="I164" s="22" t="s">
        <v>17</v>
      </c>
    </row>
    <row r="165" spans="1:9" s="7" customFormat="1" ht="51.75" customHeight="1" x14ac:dyDescent="0.25">
      <c r="A165" s="1">
        <v>155</v>
      </c>
      <c r="B165" s="24" t="s">
        <v>280</v>
      </c>
      <c r="C165" s="25" t="s">
        <v>20</v>
      </c>
      <c r="D165" s="24" t="s">
        <v>281</v>
      </c>
      <c r="E165" s="28">
        <v>1</v>
      </c>
      <c r="F165" s="24" t="s">
        <v>21</v>
      </c>
      <c r="G165" s="33">
        <v>194911</v>
      </c>
      <c r="H165" s="14">
        <f t="shared" si="35"/>
        <v>194911</v>
      </c>
      <c r="I165" s="22" t="s">
        <v>17</v>
      </c>
    </row>
    <row r="166" spans="1:9" s="7" customFormat="1" ht="60" customHeight="1" x14ac:dyDescent="0.25">
      <c r="A166" s="1">
        <v>156</v>
      </c>
      <c r="B166" s="24" t="s">
        <v>282</v>
      </c>
      <c r="C166" s="25" t="s">
        <v>38</v>
      </c>
      <c r="D166" s="24" t="s">
        <v>262</v>
      </c>
      <c r="E166" s="28">
        <v>1</v>
      </c>
      <c r="F166" s="24" t="s">
        <v>21</v>
      </c>
      <c r="G166" s="33">
        <v>15306300</v>
      </c>
      <c r="H166" s="14">
        <f t="shared" ref="H166:H167" si="36">G166*E166</f>
        <v>15306300</v>
      </c>
      <c r="I166" s="22" t="s">
        <v>26</v>
      </c>
    </row>
    <row r="167" spans="1:9" s="7" customFormat="1" ht="60" customHeight="1" x14ac:dyDescent="0.25">
      <c r="A167" s="1">
        <v>157</v>
      </c>
      <c r="B167" s="24" t="s">
        <v>283</v>
      </c>
      <c r="C167" s="25" t="s">
        <v>20</v>
      </c>
      <c r="D167" s="24" t="s">
        <v>284</v>
      </c>
      <c r="E167" s="28">
        <v>1</v>
      </c>
      <c r="F167" s="24" t="s">
        <v>21</v>
      </c>
      <c r="G167" s="33">
        <v>1933035.71</v>
      </c>
      <c r="H167" s="14">
        <f t="shared" si="36"/>
        <v>1933035.71</v>
      </c>
      <c r="I167" s="22" t="s">
        <v>17</v>
      </c>
    </row>
    <row r="168" spans="1:9" s="7" customFormat="1" ht="71.25" customHeight="1" x14ac:dyDescent="0.25">
      <c r="A168" s="1">
        <v>158</v>
      </c>
      <c r="B168" s="24" t="s">
        <v>285</v>
      </c>
      <c r="C168" s="25" t="s">
        <v>38</v>
      </c>
      <c r="D168" s="24" t="s">
        <v>286</v>
      </c>
      <c r="E168" s="28">
        <v>1</v>
      </c>
      <c r="F168" s="24" t="s">
        <v>21</v>
      </c>
      <c r="G168" s="33">
        <v>585715</v>
      </c>
      <c r="H168" s="14">
        <f t="shared" ref="H168:H180" si="37">G168*E168</f>
        <v>585715</v>
      </c>
      <c r="I168" s="22" t="s">
        <v>26</v>
      </c>
    </row>
    <row r="169" spans="1:9" s="7" customFormat="1" ht="71.25" customHeight="1" x14ac:dyDescent="0.25">
      <c r="A169" s="1">
        <v>159</v>
      </c>
      <c r="B169" s="24" t="s">
        <v>287</v>
      </c>
      <c r="C169" s="25" t="s">
        <v>38</v>
      </c>
      <c r="D169" s="24" t="s">
        <v>286</v>
      </c>
      <c r="E169" s="28">
        <v>1</v>
      </c>
      <c r="F169" s="24" t="s">
        <v>21</v>
      </c>
      <c r="G169" s="33">
        <v>394694</v>
      </c>
      <c r="H169" s="14">
        <f t="shared" si="37"/>
        <v>394694</v>
      </c>
      <c r="I169" s="22" t="s">
        <v>26</v>
      </c>
    </row>
    <row r="170" spans="1:9" s="7" customFormat="1" ht="71.25" customHeight="1" x14ac:dyDescent="0.25">
      <c r="A170" s="1">
        <v>160</v>
      </c>
      <c r="B170" s="24" t="s">
        <v>292</v>
      </c>
      <c r="C170" s="25" t="s">
        <v>38</v>
      </c>
      <c r="D170" s="24" t="s">
        <v>293</v>
      </c>
      <c r="E170" s="28">
        <v>1</v>
      </c>
      <c r="F170" s="24" t="s">
        <v>21</v>
      </c>
      <c r="G170" s="33">
        <v>562500</v>
      </c>
      <c r="H170" s="14">
        <f t="shared" si="37"/>
        <v>562500</v>
      </c>
      <c r="I170" s="22" t="s">
        <v>17</v>
      </c>
    </row>
    <row r="171" spans="1:9" s="7" customFormat="1" ht="60" customHeight="1" x14ac:dyDescent="0.25">
      <c r="A171" s="1">
        <v>161</v>
      </c>
      <c r="B171" s="24" t="s">
        <v>294</v>
      </c>
      <c r="C171" s="25" t="s">
        <v>38</v>
      </c>
      <c r="D171" s="24" t="s">
        <v>262</v>
      </c>
      <c r="E171" s="28">
        <v>1</v>
      </c>
      <c r="F171" s="24" t="s">
        <v>21</v>
      </c>
      <c r="G171" s="33">
        <v>638572</v>
      </c>
      <c r="H171" s="14">
        <f t="shared" si="37"/>
        <v>638572</v>
      </c>
      <c r="I171" s="22" t="s">
        <v>26</v>
      </c>
    </row>
    <row r="172" spans="1:9" s="7" customFormat="1" ht="150" x14ac:dyDescent="0.25">
      <c r="A172" s="1">
        <v>162</v>
      </c>
      <c r="B172" s="24" t="s">
        <v>295</v>
      </c>
      <c r="C172" s="25" t="s">
        <v>38</v>
      </c>
      <c r="D172" s="24" t="s">
        <v>296</v>
      </c>
      <c r="E172" s="28">
        <v>1</v>
      </c>
      <c r="F172" s="24" t="s">
        <v>21</v>
      </c>
      <c r="G172" s="33">
        <v>693915</v>
      </c>
      <c r="H172" s="14">
        <f t="shared" si="37"/>
        <v>693915</v>
      </c>
      <c r="I172" s="22" t="s">
        <v>17</v>
      </c>
    </row>
    <row r="173" spans="1:9" s="7" customFormat="1" ht="45" x14ac:dyDescent="0.25">
      <c r="A173" s="1">
        <v>163</v>
      </c>
      <c r="B173" s="24" t="s">
        <v>375</v>
      </c>
      <c r="C173" s="25" t="s">
        <v>23</v>
      </c>
      <c r="D173" s="24" t="s">
        <v>376</v>
      </c>
      <c r="E173" s="28">
        <v>1</v>
      </c>
      <c r="F173" s="24" t="s">
        <v>44</v>
      </c>
      <c r="G173" s="33">
        <v>253800</v>
      </c>
      <c r="H173" s="14">
        <f t="shared" si="37"/>
        <v>253800</v>
      </c>
      <c r="I173" s="22" t="s">
        <v>26</v>
      </c>
    </row>
    <row r="174" spans="1:9" s="7" customFormat="1" ht="90" x14ac:dyDescent="0.25">
      <c r="A174" s="1">
        <v>164</v>
      </c>
      <c r="B174" s="24" t="s">
        <v>299</v>
      </c>
      <c r="C174" s="25" t="s">
        <v>38</v>
      </c>
      <c r="D174" s="24" t="s">
        <v>300</v>
      </c>
      <c r="E174" s="28">
        <v>1</v>
      </c>
      <c r="F174" s="24" t="s">
        <v>21</v>
      </c>
      <c r="G174" s="33">
        <v>698956.44</v>
      </c>
      <c r="H174" s="14">
        <f t="shared" si="37"/>
        <v>698956.44</v>
      </c>
      <c r="I174" s="22" t="s">
        <v>26</v>
      </c>
    </row>
    <row r="175" spans="1:9" s="7" customFormat="1" ht="75" x14ac:dyDescent="0.25">
      <c r="A175" s="1">
        <v>165</v>
      </c>
      <c r="B175" s="24" t="s">
        <v>301</v>
      </c>
      <c r="C175" s="25" t="s">
        <v>38</v>
      </c>
      <c r="D175" s="24" t="s">
        <v>302</v>
      </c>
      <c r="E175" s="28">
        <v>1</v>
      </c>
      <c r="F175" s="24" t="s">
        <v>21</v>
      </c>
      <c r="G175" s="33">
        <v>1196274</v>
      </c>
      <c r="H175" s="14">
        <f t="shared" si="37"/>
        <v>1196274</v>
      </c>
      <c r="I175" s="22" t="s">
        <v>17</v>
      </c>
    </row>
    <row r="176" spans="1:9" s="7" customFormat="1" ht="120" x14ac:dyDescent="0.25">
      <c r="A176" s="1">
        <v>166</v>
      </c>
      <c r="B176" s="24" t="s">
        <v>303</v>
      </c>
      <c r="C176" s="25" t="s">
        <v>38</v>
      </c>
      <c r="D176" s="24" t="s">
        <v>304</v>
      </c>
      <c r="E176" s="28">
        <v>1</v>
      </c>
      <c r="F176" s="24" t="s">
        <v>21</v>
      </c>
      <c r="G176" s="33">
        <v>6166690</v>
      </c>
      <c r="H176" s="14">
        <f t="shared" si="37"/>
        <v>6166690</v>
      </c>
      <c r="I176" s="22" t="s">
        <v>17</v>
      </c>
    </row>
    <row r="177" spans="1:10" s="7" customFormat="1" ht="60" x14ac:dyDescent="0.25">
      <c r="A177" s="1">
        <v>167</v>
      </c>
      <c r="B177" s="24" t="s">
        <v>305</v>
      </c>
      <c r="C177" s="25" t="s">
        <v>38</v>
      </c>
      <c r="D177" s="24" t="s">
        <v>306</v>
      </c>
      <c r="E177" s="28">
        <v>1</v>
      </c>
      <c r="F177" s="24" t="s">
        <v>21</v>
      </c>
      <c r="G177" s="33">
        <v>414535</v>
      </c>
      <c r="H177" s="14">
        <f t="shared" si="37"/>
        <v>414535</v>
      </c>
      <c r="I177" s="22" t="s">
        <v>17</v>
      </c>
    </row>
    <row r="178" spans="1:10" s="7" customFormat="1" ht="123.75" customHeight="1" x14ac:dyDescent="0.25">
      <c r="A178" s="1">
        <v>168</v>
      </c>
      <c r="B178" s="24" t="s">
        <v>307</v>
      </c>
      <c r="C178" s="25" t="s">
        <v>38</v>
      </c>
      <c r="D178" s="24" t="s">
        <v>308</v>
      </c>
      <c r="E178" s="28">
        <v>1</v>
      </c>
      <c r="F178" s="24" t="s">
        <v>21</v>
      </c>
      <c r="G178" s="33">
        <v>185209</v>
      </c>
      <c r="H178" s="14">
        <f t="shared" si="37"/>
        <v>185209</v>
      </c>
      <c r="I178" s="22" t="s">
        <v>17</v>
      </c>
    </row>
    <row r="179" spans="1:10" s="7" customFormat="1" ht="90" x14ac:dyDescent="0.25">
      <c r="A179" s="1">
        <v>169</v>
      </c>
      <c r="B179" s="24" t="s">
        <v>309</v>
      </c>
      <c r="C179" s="25" t="s">
        <v>38</v>
      </c>
      <c r="D179" s="24" t="s">
        <v>310</v>
      </c>
      <c r="E179" s="28">
        <v>1</v>
      </c>
      <c r="F179" s="24" t="s">
        <v>21</v>
      </c>
      <c r="G179" s="33">
        <v>554240</v>
      </c>
      <c r="H179" s="14">
        <f t="shared" si="37"/>
        <v>554240</v>
      </c>
      <c r="I179" s="22" t="s">
        <v>17</v>
      </c>
    </row>
    <row r="180" spans="1:10" s="7" customFormat="1" ht="90" x14ac:dyDescent="0.25">
      <c r="A180" s="1">
        <v>170</v>
      </c>
      <c r="B180" s="24" t="s">
        <v>311</v>
      </c>
      <c r="C180" s="25" t="s">
        <v>38</v>
      </c>
      <c r="D180" s="24" t="s">
        <v>310</v>
      </c>
      <c r="E180" s="28">
        <v>1</v>
      </c>
      <c r="F180" s="24" t="s">
        <v>21</v>
      </c>
      <c r="G180" s="33">
        <v>343792.86</v>
      </c>
      <c r="H180" s="14">
        <f t="shared" si="37"/>
        <v>343792.86</v>
      </c>
      <c r="I180" s="22" t="s">
        <v>17</v>
      </c>
      <c r="J180" s="50"/>
    </row>
    <row r="181" spans="1:10" s="7" customFormat="1" ht="45" x14ac:dyDescent="0.25">
      <c r="A181" s="1">
        <v>171</v>
      </c>
      <c r="B181" s="24" t="s">
        <v>312</v>
      </c>
      <c r="C181" s="25" t="s">
        <v>20</v>
      </c>
      <c r="D181" s="24" t="s">
        <v>313</v>
      </c>
      <c r="E181" s="28">
        <v>1</v>
      </c>
      <c r="F181" s="24" t="s">
        <v>21</v>
      </c>
      <c r="G181" s="33">
        <v>124500</v>
      </c>
      <c r="H181" s="14">
        <f t="shared" ref="H181" si="38">E181*G181</f>
        <v>124500</v>
      </c>
      <c r="I181" s="22" t="s">
        <v>17</v>
      </c>
      <c r="J181" s="50"/>
    </row>
    <row r="182" spans="1:10" s="7" customFormat="1" ht="45" x14ac:dyDescent="0.25">
      <c r="A182" s="1">
        <v>172</v>
      </c>
      <c r="B182" s="24" t="s">
        <v>314</v>
      </c>
      <c r="C182" s="25" t="s">
        <v>38</v>
      </c>
      <c r="D182" s="24" t="s">
        <v>315</v>
      </c>
      <c r="E182" s="28">
        <v>1</v>
      </c>
      <c r="F182" s="24" t="s">
        <v>21</v>
      </c>
      <c r="G182" s="33">
        <v>305357.14</v>
      </c>
      <c r="H182" s="14">
        <f t="shared" ref="H182:H189" si="39">G182*E182</f>
        <v>305357.14</v>
      </c>
      <c r="I182" s="22" t="s">
        <v>26</v>
      </c>
      <c r="J182" s="50"/>
    </row>
    <row r="183" spans="1:10" s="7" customFormat="1" ht="90" customHeight="1" x14ac:dyDescent="0.25">
      <c r="A183" s="1">
        <v>173</v>
      </c>
      <c r="B183" s="24" t="s">
        <v>316</v>
      </c>
      <c r="C183" s="25" t="s">
        <v>38</v>
      </c>
      <c r="D183" s="24" t="s">
        <v>190</v>
      </c>
      <c r="E183" s="28">
        <v>1</v>
      </c>
      <c r="F183" s="24" t="s">
        <v>21</v>
      </c>
      <c r="G183" s="33">
        <v>3586172</v>
      </c>
      <c r="H183" s="14">
        <f t="shared" si="39"/>
        <v>3586172</v>
      </c>
      <c r="I183" s="22" t="s">
        <v>17</v>
      </c>
      <c r="J183" s="50"/>
    </row>
    <row r="184" spans="1:10" s="7" customFormat="1" ht="90" customHeight="1" x14ac:dyDescent="0.25">
      <c r="A184" s="1">
        <v>174</v>
      </c>
      <c r="B184" s="24" t="s">
        <v>317</v>
      </c>
      <c r="C184" s="25" t="s">
        <v>38</v>
      </c>
      <c r="D184" s="24" t="s">
        <v>190</v>
      </c>
      <c r="E184" s="28">
        <v>1</v>
      </c>
      <c r="F184" s="24" t="s">
        <v>21</v>
      </c>
      <c r="G184" s="33">
        <v>945831</v>
      </c>
      <c r="H184" s="14">
        <f t="shared" si="39"/>
        <v>945831</v>
      </c>
      <c r="I184" s="22" t="s">
        <v>17</v>
      </c>
      <c r="J184" s="50"/>
    </row>
    <row r="185" spans="1:10" s="7" customFormat="1" ht="90" customHeight="1" x14ac:dyDescent="0.25">
      <c r="A185" s="1">
        <v>175</v>
      </c>
      <c r="B185" s="24" t="s">
        <v>320</v>
      </c>
      <c r="C185" s="25" t="s">
        <v>38</v>
      </c>
      <c r="D185" s="24" t="s">
        <v>321</v>
      </c>
      <c r="E185" s="28">
        <v>1</v>
      </c>
      <c r="F185" s="24" t="s">
        <v>21</v>
      </c>
      <c r="G185" s="33">
        <v>2975255</v>
      </c>
      <c r="H185" s="14">
        <f t="shared" si="39"/>
        <v>2975255</v>
      </c>
      <c r="I185" s="22" t="s">
        <v>17</v>
      </c>
      <c r="J185" s="50"/>
    </row>
    <row r="186" spans="1:10" s="7" customFormat="1" ht="51.75" customHeight="1" x14ac:dyDescent="0.25">
      <c r="A186" s="1">
        <v>176</v>
      </c>
      <c r="B186" s="24" t="s">
        <v>322</v>
      </c>
      <c r="C186" s="25" t="s">
        <v>38</v>
      </c>
      <c r="D186" s="24" t="s">
        <v>323</v>
      </c>
      <c r="E186" s="28">
        <v>1</v>
      </c>
      <c r="F186" s="24" t="s">
        <v>21</v>
      </c>
      <c r="G186" s="33">
        <v>7946207</v>
      </c>
      <c r="H186" s="14">
        <f t="shared" si="39"/>
        <v>7946207</v>
      </c>
      <c r="I186" s="22" t="s">
        <v>17</v>
      </c>
      <c r="J186" s="50"/>
    </row>
    <row r="187" spans="1:10" s="7" customFormat="1" ht="45" x14ac:dyDescent="0.25">
      <c r="A187" s="1">
        <v>177</v>
      </c>
      <c r="B187" s="24" t="s">
        <v>324</v>
      </c>
      <c r="C187" s="25" t="s">
        <v>38</v>
      </c>
      <c r="D187" s="24" t="s">
        <v>315</v>
      </c>
      <c r="E187" s="28">
        <v>1</v>
      </c>
      <c r="F187" s="24" t="s">
        <v>21</v>
      </c>
      <c r="G187" s="33">
        <v>1524572</v>
      </c>
      <c r="H187" s="14">
        <f t="shared" si="39"/>
        <v>1524572</v>
      </c>
      <c r="I187" s="22" t="s">
        <v>26</v>
      </c>
      <c r="J187" s="50"/>
    </row>
    <row r="188" spans="1:10" s="7" customFormat="1" ht="75" x14ac:dyDescent="0.25">
      <c r="A188" s="1">
        <v>179</v>
      </c>
      <c r="B188" s="24" t="s">
        <v>325</v>
      </c>
      <c r="C188" s="25" t="s">
        <v>38</v>
      </c>
      <c r="D188" s="24" t="s">
        <v>326</v>
      </c>
      <c r="E188" s="28">
        <v>1</v>
      </c>
      <c r="F188" s="24" t="s">
        <v>21</v>
      </c>
      <c r="G188" s="33">
        <v>340411.6</v>
      </c>
      <c r="H188" s="14">
        <f t="shared" si="39"/>
        <v>340411.6</v>
      </c>
      <c r="I188" s="22" t="s">
        <v>17</v>
      </c>
      <c r="J188" s="50"/>
    </row>
    <row r="189" spans="1:10" s="7" customFormat="1" ht="60" x14ac:dyDescent="0.25">
      <c r="A189" s="1">
        <v>180</v>
      </c>
      <c r="B189" s="24" t="s">
        <v>327</v>
      </c>
      <c r="C189" s="25" t="s">
        <v>38</v>
      </c>
      <c r="D189" s="24" t="s">
        <v>306</v>
      </c>
      <c r="E189" s="28">
        <v>1</v>
      </c>
      <c r="F189" s="24" t="s">
        <v>21</v>
      </c>
      <c r="G189" s="33">
        <v>180202.68</v>
      </c>
      <c r="H189" s="14">
        <f t="shared" si="39"/>
        <v>180202.68</v>
      </c>
      <c r="I189" s="22" t="s">
        <v>17</v>
      </c>
      <c r="J189" s="50"/>
    </row>
    <row r="190" spans="1:10" s="7" customFormat="1" ht="105" x14ac:dyDescent="0.25">
      <c r="A190" s="1">
        <v>181</v>
      </c>
      <c r="B190" s="24" t="s">
        <v>328</v>
      </c>
      <c r="C190" s="25" t="s">
        <v>74</v>
      </c>
      <c r="D190" s="24" t="s">
        <v>329</v>
      </c>
      <c r="E190" s="28">
        <v>1</v>
      </c>
      <c r="F190" s="24" t="s">
        <v>44</v>
      </c>
      <c r="G190" s="33">
        <v>2138316.08</v>
      </c>
      <c r="H190" s="14">
        <f>G190</f>
        <v>2138316.08</v>
      </c>
      <c r="I190" s="22" t="s">
        <v>17</v>
      </c>
      <c r="J190" s="50"/>
    </row>
    <row r="191" spans="1:10" s="7" customFormat="1" ht="60" x14ac:dyDescent="0.25">
      <c r="A191" s="1">
        <v>182</v>
      </c>
      <c r="B191" s="24" t="s">
        <v>330</v>
      </c>
      <c r="C191" s="25" t="s">
        <v>74</v>
      </c>
      <c r="D191" s="24" t="s">
        <v>331</v>
      </c>
      <c r="E191" s="28">
        <v>4</v>
      </c>
      <c r="F191" s="24" t="s">
        <v>44</v>
      </c>
      <c r="G191" s="33">
        <v>489600</v>
      </c>
      <c r="H191" s="14">
        <f>G191*E191</f>
        <v>1958400</v>
      </c>
      <c r="I191" s="22" t="s">
        <v>17</v>
      </c>
      <c r="J191" s="50"/>
    </row>
    <row r="192" spans="1:10" s="7" customFormat="1" ht="60" x14ac:dyDescent="0.25">
      <c r="A192" s="1">
        <v>183</v>
      </c>
      <c r="B192" s="24" t="s">
        <v>332</v>
      </c>
      <c r="C192" s="25" t="s">
        <v>74</v>
      </c>
      <c r="D192" s="24" t="s">
        <v>333</v>
      </c>
      <c r="E192" s="28">
        <v>1</v>
      </c>
      <c r="F192" s="24" t="s">
        <v>44</v>
      </c>
      <c r="G192" s="33">
        <v>1508906.25</v>
      </c>
      <c r="H192" s="14">
        <f>G192*E192</f>
        <v>1508906.25</v>
      </c>
      <c r="I192" s="22" t="s">
        <v>17</v>
      </c>
      <c r="J192" s="50"/>
    </row>
    <row r="193" spans="1:10" s="7" customFormat="1" ht="60" x14ac:dyDescent="0.25">
      <c r="A193" s="1">
        <v>184</v>
      </c>
      <c r="B193" s="24" t="s">
        <v>334</v>
      </c>
      <c r="C193" s="25" t="s">
        <v>74</v>
      </c>
      <c r="D193" s="24" t="s">
        <v>335</v>
      </c>
      <c r="E193" s="28">
        <v>1</v>
      </c>
      <c r="F193" s="24" t="s">
        <v>44</v>
      </c>
      <c r="G193" s="33">
        <v>2647321.4300000002</v>
      </c>
      <c r="H193" s="14">
        <f>G193*E193</f>
        <v>2647321.4300000002</v>
      </c>
      <c r="I193" s="22" t="s">
        <v>17</v>
      </c>
      <c r="J193" s="50"/>
    </row>
    <row r="194" spans="1:10" s="7" customFormat="1" ht="51.75" customHeight="1" x14ac:dyDescent="0.25">
      <c r="A194" s="1">
        <v>185</v>
      </c>
      <c r="B194" s="24" t="s">
        <v>336</v>
      </c>
      <c r="C194" s="25" t="s">
        <v>38</v>
      </c>
      <c r="D194" s="24" t="s">
        <v>337</v>
      </c>
      <c r="E194" s="28">
        <v>1</v>
      </c>
      <c r="F194" s="24" t="s">
        <v>21</v>
      </c>
      <c r="G194" s="33">
        <v>3196898</v>
      </c>
      <c r="H194" s="14">
        <f t="shared" ref="H194:H197" si="40">G194*E194</f>
        <v>3196898</v>
      </c>
      <c r="I194" s="22" t="s">
        <v>17</v>
      </c>
      <c r="J194" s="50"/>
    </row>
    <row r="195" spans="1:10" s="7" customFormat="1" ht="60" x14ac:dyDescent="0.25">
      <c r="A195" s="1">
        <v>186</v>
      </c>
      <c r="B195" s="24" t="s">
        <v>338</v>
      </c>
      <c r="C195" s="25" t="s">
        <v>38</v>
      </c>
      <c r="D195" s="24" t="s">
        <v>339</v>
      </c>
      <c r="E195" s="28">
        <v>1</v>
      </c>
      <c r="F195" s="24" t="s">
        <v>21</v>
      </c>
      <c r="G195" s="33">
        <v>223715</v>
      </c>
      <c r="H195" s="14">
        <f t="shared" si="40"/>
        <v>223715</v>
      </c>
      <c r="I195" s="22" t="s">
        <v>26</v>
      </c>
      <c r="J195" s="50"/>
    </row>
    <row r="196" spans="1:10" s="7" customFormat="1" ht="120" x14ac:dyDescent="0.25">
      <c r="A196" s="1">
        <v>187</v>
      </c>
      <c r="B196" s="24" t="s">
        <v>340</v>
      </c>
      <c r="C196" s="25" t="s">
        <v>38</v>
      </c>
      <c r="D196" s="24" t="s">
        <v>304</v>
      </c>
      <c r="E196" s="28">
        <v>1</v>
      </c>
      <c r="F196" s="24" t="s">
        <v>21</v>
      </c>
      <c r="G196" s="33">
        <v>4792102.68</v>
      </c>
      <c r="H196" s="14">
        <f t="shared" si="40"/>
        <v>4792102.68</v>
      </c>
      <c r="I196" s="22" t="s">
        <v>17</v>
      </c>
      <c r="J196" s="50"/>
    </row>
    <row r="197" spans="1:10" s="7" customFormat="1" ht="30" x14ac:dyDescent="0.25">
      <c r="A197" s="1">
        <v>188</v>
      </c>
      <c r="B197" s="24" t="s">
        <v>341</v>
      </c>
      <c r="C197" s="25" t="s">
        <v>38</v>
      </c>
      <c r="D197" s="24" t="s">
        <v>342</v>
      </c>
      <c r="E197" s="28">
        <v>2</v>
      </c>
      <c r="F197" s="24" t="s">
        <v>44</v>
      </c>
      <c r="G197" s="33">
        <v>517857.14</v>
      </c>
      <c r="H197" s="14">
        <f t="shared" si="40"/>
        <v>1035714.28</v>
      </c>
      <c r="I197" s="22" t="s">
        <v>17</v>
      </c>
      <c r="J197" s="50"/>
    </row>
    <row r="198" spans="1:10" s="7" customFormat="1" x14ac:dyDescent="0.25">
      <c r="A198" s="1">
        <v>189</v>
      </c>
      <c r="B198" s="24" t="s">
        <v>75</v>
      </c>
      <c r="C198" s="25"/>
      <c r="D198" s="51"/>
      <c r="E198" s="28"/>
      <c r="F198" s="24"/>
      <c r="G198" s="33"/>
      <c r="H198" s="14"/>
      <c r="I198" s="22"/>
      <c r="J198" s="50"/>
    </row>
    <row r="199" spans="1:10" s="7" customFormat="1" ht="90" x14ac:dyDescent="0.25">
      <c r="A199" s="1">
        <v>190</v>
      </c>
      <c r="B199" s="24" t="s">
        <v>343</v>
      </c>
      <c r="C199" s="25" t="s">
        <v>38</v>
      </c>
      <c r="D199" s="24" t="s">
        <v>310</v>
      </c>
      <c r="E199" s="28">
        <v>1</v>
      </c>
      <c r="F199" s="24" t="s">
        <v>21</v>
      </c>
      <c r="G199" s="33">
        <v>241600</v>
      </c>
      <c r="H199" s="14">
        <f t="shared" ref="H199:H205" si="41">G199*E199</f>
        <v>241600</v>
      </c>
      <c r="I199" s="22" t="s">
        <v>17</v>
      </c>
      <c r="J199" s="50"/>
    </row>
    <row r="200" spans="1:10" s="7" customFormat="1" ht="30" x14ac:dyDescent="0.25">
      <c r="A200" s="1">
        <v>191</v>
      </c>
      <c r="B200" s="24" t="s">
        <v>344</v>
      </c>
      <c r="C200" s="25" t="s">
        <v>38</v>
      </c>
      <c r="D200" s="24" t="s">
        <v>409</v>
      </c>
      <c r="E200" s="28">
        <v>20</v>
      </c>
      <c r="F200" s="24" t="s">
        <v>44</v>
      </c>
      <c r="G200" s="33">
        <v>142673.22</v>
      </c>
      <c r="H200" s="14">
        <v>2853464.4</v>
      </c>
      <c r="I200" s="22" t="s">
        <v>17</v>
      </c>
      <c r="J200" s="50"/>
    </row>
    <row r="201" spans="1:10" s="7" customFormat="1" ht="51.75" customHeight="1" x14ac:dyDescent="0.25">
      <c r="A201" s="1">
        <v>192</v>
      </c>
      <c r="B201" s="24" t="s">
        <v>347</v>
      </c>
      <c r="C201" s="25" t="s">
        <v>38</v>
      </c>
      <c r="D201" s="24" t="s">
        <v>337</v>
      </c>
      <c r="E201" s="28">
        <v>1</v>
      </c>
      <c r="F201" s="24" t="s">
        <v>21</v>
      </c>
      <c r="G201" s="33">
        <v>432795</v>
      </c>
      <c r="H201" s="14">
        <f t="shared" si="41"/>
        <v>432795</v>
      </c>
      <c r="I201" s="22" t="s">
        <v>17</v>
      </c>
      <c r="J201" s="50"/>
    </row>
    <row r="202" spans="1:10" s="7" customFormat="1" ht="90" x14ac:dyDescent="0.25">
      <c r="A202" s="1">
        <v>193</v>
      </c>
      <c r="B202" s="24" t="s">
        <v>348</v>
      </c>
      <c r="C202" s="25" t="s">
        <v>38</v>
      </c>
      <c r="D202" s="24" t="s">
        <v>349</v>
      </c>
      <c r="E202" s="28">
        <v>1</v>
      </c>
      <c r="F202" s="24" t="s">
        <v>21</v>
      </c>
      <c r="G202" s="33">
        <v>621038</v>
      </c>
      <c r="H202" s="14">
        <f t="shared" si="41"/>
        <v>621038</v>
      </c>
      <c r="I202" s="22" t="s">
        <v>26</v>
      </c>
      <c r="J202" s="50"/>
    </row>
    <row r="203" spans="1:10" s="7" customFormat="1" ht="75" x14ac:dyDescent="0.25">
      <c r="A203" s="1">
        <v>194</v>
      </c>
      <c r="B203" s="24" t="s">
        <v>350</v>
      </c>
      <c r="C203" s="25" t="s">
        <v>38</v>
      </c>
      <c r="D203" s="24" t="s">
        <v>326</v>
      </c>
      <c r="E203" s="28">
        <v>1</v>
      </c>
      <c r="F203" s="24" t="s">
        <v>21</v>
      </c>
      <c r="G203" s="33">
        <v>1307125</v>
      </c>
      <c r="H203" s="14">
        <f t="shared" si="41"/>
        <v>1307125</v>
      </c>
      <c r="I203" s="22" t="s">
        <v>17</v>
      </c>
      <c r="J203" s="50"/>
    </row>
    <row r="204" spans="1:10" s="7" customFormat="1" ht="60" x14ac:dyDescent="0.25">
      <c r="A204" s="1">
        <v>195</v>
      </c>
      <c r="B204" s="24" t="s">
        <v>351</v>
      </c>
      <c r="C204" s="25" t="s">
        <v>38</v>
      </c>
      <c r="D204" s="24" t="s">
        <v>306</v>
      </c>
      <c r="E204" s="28">
        <v>1</v>
      </c>
      <c r="F204" s="24" t="s">
        <v>21</v>
      </c>
      <c r="G204" s="33">
        <v>503945.54</v>
      </c>
      <c r="H204" s="14">
        <f t="shared" si="41"/>
        <v>503945.54</v>
      </c>
      <c r="I204" s="22" t="s">
        <v>17</v>
      </c>
      <c r="J204" s="50"/>
    </row>
    <row r="205" spans="1:10" s="7" customFormat="1" ht="51.75" customHeight="1" x14ac:dyDescent="0.25">
      <c r="A205" s="1">
        <v>196</v>
      </c>
      <c r="B205" s="24" t="s">
        <v>352</v>
      </c>
      <c r="C205" s="25" t="s">
        <v>38</v>
      </c>
      <c r="D205" s="24" t="s">
        <v>337</v>
      </c>
      <c r="E205" s="28">
        <v>1</v>
      </c>
      <c r="F205" s="24" t="s">
        <v>21</v>
      </c>
      <c r="G205" s="33">
        <v>11017746</v>
      </c>
      <c r="H205" s="14">
        <f t="shared" si="41"/>
        <v>11017746</v>
      </c>
      <c r="I205" s="22" t="s">
        <v>17</v>
      </c>
      <c r="J205" s="50"/>
    </row>
    <row r="206" spans="1:10" s="7" customFormat="1" ht="105" x14ac:dyDescent="0.25">
      <c r="A206" s="1">
        <v>197</v>
      </c>
      <c r="B206" s="24" t="s">
        <v>353</v>
      </c>
      <c r="C206" s="25" t="s">
        <v>74</v>
      </c>
      <c r="D206" s="24" t="s">
        <v>354</v>
      </c>
      <c r="E206" s="28">
        <v>1</v>
      </c>
      <c r="F206" s="24" t="s">
        <v>44</v>
      </c>
      <c r="G206" s="33">
        <v>8000000</v>
      </c>
      <c r="H206" s="14">
        <f>G206*E206</f>
        <v>8000000</v>
      </c>
      <c r="I206" s="22" t="s">
        <v>17</v>
      </c>
      <c r="J206" s="50"/>
    </row>
    <row r="207" spans="1:10" s="7" customFormat="1" ht="45" x14ac:dyDescent="0.25">
      <c r="A207" s="1">
        <v>198</v>
      </c>
      <c r="B207" s="24" t="s">
        <v>355</v>
      </c>
      <c r="C207" s="25" t="s">
        <v>74</v>
      </c>
      <c r="D207" s="24" t="s">
        <v>356</v>
      </c>
      <c r="E207" s="28">
        <v>1</v>
      </c>
      <c r="F207" s="24" t="s">
        <v>21</v>
      </c>
      <c r="G207" s="33">
        <v>7500000</v>
      </c>
      <c r="H207" s="14">
        <f t="shared" ref="H207:H222" si="42">G207*E207</f>
        <v>7500000</v>
      </c>
      <c r="I207" s="22" t="s">
        <v>17</v>
      </c>
      <c r="J207" s="50"/>
    </row>
    <row r="208" spans="1:10" s="7" customFormat="1" x14ac:dyDescent="0.25">
      <c r="A208" s="1">
        <v>199</v>
      </c>
      <c r="B208" s="24" t="s">
        <v>75</v>
      </c>
      <c r="C208" s="25"/>
      <c r="D208" s="24"/>
      <c r="E208" s="28"/>
      <c r="F208" s="24"/>
      <c r="G208" s="33"/>
      <c r="H208" s="14"/>
      <c r="I208" s="22"/>
      <c r="J208" s="50"/>
    </row>
    <row r="209" spans="1:10" s="7" customFormat="1" x14ac:dyDescent="0.25">
      <c r="A209" s="1">
        <v>200</v>
      </c>
      <c r="B209" s="24" t="s">
        <v>75</v>
      </c>
      <c r="C209" s="25"/>
      <c r="D209" s="24"/>
      <c r="E209" s="28"/>
      <c r="F209" s="24"/>
      <c r="G209" s="33"/>
      <c r="H209" s="14"/>
      <c r="I209" s="22"/>
      <c r="J209" s="50"/>
    </row>
    <row r="210" spans="1:10" s="7" customFormat="1" ht="45" x14ac:dyDescent="0.25">
      <c r="A210" s="1">
        <v>201</v>
      </c>
      <c r="B210" s="24" t="s">
        <v>357</v>
      </c>
      <c r="C210" s="25" t="s">
        <v>38</v>
      </c>
      <c r="D210" s="24" t="s">
        <v>358</v>
      </c>
      <c r="E210" s="28">
        <v>1</v>
      </c>
      <c r="F210" s="24" t="s">
        <v>21</v>
      </c>
      <c r="G210" s="33">
        <v>396429</v>
      </c>
      <c r="H210" s="14">
        <f t="shared" si="42"/>
        <v>396429</v>
      </c>
      <c r="I210" s="22" t="s">
        <v>17</v>
      </c>
      <c r="J210" s="50"/>
    </row>
    <row r="211" spans="1:10" s="7" customFormat="1" ht="105" x14ac:dyDescent="0.25">
      <c r="A211" s="1">
        <v>202</v>
      </c>
      <c r="B211" s="24" t="s">
        <v>359</v>
      </c>
      <c r="C211" s="25" t="s">
        <v>74</v>
      </c>
      <c r="D211" s="24" t="s">
        <v>360</v>
      </c>
      <c r="E211" s="28">
        <v>4</v>
      </c>
      <c r="F211" s="24" t="s">
        <v>21</v>
      </c>
      <c r="G211" s="33">
        <v>1437000</v>
      </c>
      <c r="H211" s="14">
        <f t="shared" si="42"/>
        <v>5748000</v>
      </c>
      <c r="I211" s="22" t="s">
        <v>17</v>
      </c>
      <c r="J211" s="50"/>
    </row>
    <row r="212" spans="1:10" s="7" customFormat="1" ht="45" x14ac:dyDescent="0.25">
      <c r="A212" s="1">
        <v>203</v>
      </c>
      <c r="B212" s="24" t="s">
        <v>361</v>
      </c>
      <c r="C212" s="25" t="s">
        <v>30</v>
      </c>
      <c r="D212" s="24" t="s">
        <v>362</v>
      </c>
      <c r="E212" s="28">
        <v>1</v>
      </c>
      <c r="F212" s="24" t="s">
        <v>21</v>
      </c>
      <c r="G212" s="33">
        <v>76780000</v>
      </c>
      <c r="H212" s="14">
        <f t="shared" si="42"/>
        <v>76780000</v>
      </c>
      <c r="I212" s="22" t="s">
        <v>17</v>
      </c>
      <c r="J212" s="50"/>
    </row>
    <row r="213" spans="1:10" s="7" customFormat="1" ht="135" x14ac:dyDescent="0.25">
      <c r="A213" s="1">
        <v>204</v>
      </c>
      <c r="B213" s="24" t="s">
        <v>363</v>
      </c>
      <c r="C213" s="25" t="s">
        <v>364</v>
      </c>
      <c r="D213" s="24" t="s">
        <v>377</v>
      </c>
      <c r="E213" s="28">
        <v>2</v>
      </c>
      <c r="F213" s="24" t="s">
        <v>21</v>
      </c>
      <c r="G213" s="33">
        <v>1517858</v>
      </c>
      <c r="H213" s="14">
        <f t="shared" si="42"/>
        <v>3035716</v>
      </c>
      <c r="I213" s="22" t="s">
        <v>17</v>
      </c>
      <c r="J213" s="50"/>
    </row>
    <row r="214" spans="1:10" s="7" customFormat="1" ht="165" x14ac:dyDescent="0.25">
      <c r="A214" s="1">
        <v>205</v>
      </c>
      <c r="B214" s="24" t="s">
        <v>365</v>
      </c>
      <c r="C214" s="25" t="s">
        <v>364</v>
      </c>
      <c r="D214" s="24" t="s">
        <v>366</v>
      </c>
      <c r="E214" s="28">
        <v>2</v>
      </c>
      <c r="F214" s="24" t="s">
        <v>44</v>
      </c>
      <c r="G214" s="33">
        <v>250000</v>
      </c>
      <c r="H214" s="14">
        <f t="shared" si="42"/>
        <v>500000</v>
      </c>
      <c r="I214" s="22" t="s">
        <v>17</v>
      </c>
      <c r="J214" s="50"/>
    </row>
    <row r="215" spans="1:10" s="7" customFormat="1" ht="135" x14ac:dyDescent="0.25">
      <c r="A215" s="1">
        <v>206</v>
      </c>
      <c r="B215" s="24" t="s">
        <v>367</v>
      </c>
      <c r="C215" s="25" t="s">
        <v>364</v>
      </c>
      <c r="D215" s="24" t="s">
        <v>368</v>
      </c>
      <c r="E215" s="28">
        <v>2</v>
      </c>
      <c r="F215" s="24" t="s">
        <v>21</v>
      </c>
      <c r="G215" s="33">
        <v>3375000</v>
      </c>
      <c r="H215" s="14">
        <f t="shared" si="42"/>
        <v>6750000</v>
      </c>
      <c r="I215" s="22" t="s">
        <v>17</v>
      </c>
      <c r="J215" s="50"/>
    </row>
    <row r="216" spans="1:10" s="7" customFormat="1" ht="135" x14ac:dyDescent="0.25">
      <c r="A216" s="1">
        <v>207</v>
      </c>
      <c r="B216" s="24" t="s">
        <v>369</v>
      </c>
      <c r="C216" s="25" t="s">
        <v>364</v>
      </c>
      <c r="D216" s="24" t="s">
        <v>370</v>
      </c>
      <c r="E216" s="28">
        <v>2</v>
      </c>
      <c r="F216" s="24" t="s">
        <v>21</v>
      </c>
      <c r="G216" s="33">
        <v>683036</v>
      </c>
      <c r="H216" s="14">
        <f t="shared" si="42"/>
        <v>1366072</v>
      </c>
      <c r="I216" s="22" t="s">
        <v>17</v>
      </c>
      <c r="J216" s="50"/>
    </row>
    <row r="217" spans="1:10" s="7" customFormat="1" ht="45" x14ac:dyDescent="0.25">
      <c r="A217" s="1">
        <v>208</v>
      </c>
      <c r="B217" s="24" t="s">
        <v>371</v>
      </c>
      <c r="C217" s="25" t="s">
        <v>364</v>
      </c>
      <c r="D217" s="24" t="s">
        <v>372</v>
      </c>
      <c r="E217" s="28">
        <v>1</v>
      </c>
      <c r="F217" s="24" t="s">
        <v>21</v>
      </c>
      <c r="G217" s="33">
        <v>7590358</v>
      </c>
      <c r="H217" s="14">
        <f t="shared" si="42"/>
        <v>7590358</v>
      </c>
      <c r="I217" s="22" t="s">
        <v>17</v>
      </c>
      <c r="J217" s="50"/>
    </row>
    <row r="218" spans="1:10" s="7" customFormat="1" ht="45" x14ac:dyDescent="0.25">
      <c r="A218" s="1">
        <v>209</v>
      </c>
      <c r="B218" s="24" t="s">
        <v>373</v>
      </c>
      <c r="C218" s="25" t="s">
        <v>38</v>
      </c>
      <c r="D218" s="24" t="s">
        <v>374</v>
      </c>
      <c r="E218" s="28">
        <v>1</v>
      </c>
      <c r="F218" s="24" t="s">
        <v>21</v>
      </c>
      <c r="G218" s="33">
        <v>180285</v>
      </c>
      <c r="H218" s="14">
        <f t="shared" si="42"/>
        <v>180285</v>
      </c>
      <c r="I218" s="22" t="s">
        <v>17</v>
      </c>
      <c r="J218" s="50"/>
    </row>
    <row r="219" spans="1:10" s="7" customFormat="1" ht="105.75" customHeight="1" x14ac:dyDescent="0.25">
      <c r="A219" s="1">
        <v>210</v>
      </c>
      <c r="B219" s="24" t="s">
        <v>378</v>
      </c>
      <c r="C219" s="25" t="s">
        <v>30</v>
      </c>
      <c r="D219" s="24" t="s">
        <v>379</v>
      </c>
      <c r="E219" s="28">
        <v>1</v>
      </c>
      <c r="F219" s="24" t="s">
        <v>21</v>
      </c>
      <c r="G219" s="33">
        <v>19656691</v>
      </c>
      <c r="H219" s="14">
        <f t="shared" si="42"/>
        <v>19656691</v>
      </c>
      <c r="I219" s="22" t="s">
        <v>17</v>
      </c>
      <c r="J219" s="50"/>
    </row>
    <row r="220" spans="1:10" s="7" customFormat="1" ht="90" x14ac:dyDescent="0.25">
      <c r="A220" s="1">
        <v>211</v>
      </c>
      <c r="B220" s="24" t="s">
        <v>410</v>
      </c>
      <c r="C220" s="25" t="s">
        <v>30</v>
      </c>
      <c r="D220" s="24" t="s">
        <v>380</v>
      </c>
      <c r="E220" s="28">
        <v>4</v>
      </c>
      <c r="F220" s="24" t="s">
        <v>21</v>
      </c>
      <c r="G220" s="33">
        <v>3345905</v>
      </c>
      <c r="H220" s="14">
        <f t="shared" si="42"/>
        <v>13383620</v>
      </c>
      <c r="I220" s="22" t="s">
        <v>17</v>
      </c>
      <c r="J220" s="50"/>
    </row>
    <row r="221" spans="1:10" s="7" customFormat="1" ht="60" x14ac:dyDescent="0.25">
      <c r="A221" s="1">
        <v>212</v>
      </c>
      <c r="B221" s="24" t="s">
        <v>381</v>
      </c>
      <c r="C221" s="25" t="s">
        <v>30</v>
      </c>
      <c r="D221" s="24" t="s">
        <v>382</v>
      </c>
      <c r="E221" s="28">
        <v>3</v>
      </c>
      <c r="F221" s="24" t="s">
        <v>21</v>
      </c>
      <c r="G221" s="33">
        <v>3967118.7499999995</v>
      </c>
      <c r="H221" s="14">
        <f t="shared" si="42"/>
        <v>11901356.249999998</v>
      </c>
      <c r="I221" s="22" t="s">
        <v>17</v>
      </c>
      <c r="J221" s="50"/>
    </row>
    <row r="222" spans="1:10" s="7" customFormat="1" ht="195" x14ac:dyDescent="0.25">
      <c r="A222" s="1">
        <v>213</v>
      </c>
      <c r="B222" s="24" t="s">
        <v>383</v>
      </c>
      <c r="C222" s="25" t="s">
        <v>30</v>
      </c>
      <c r="D222" s="24" t="s">
        <v>384</v>
      </c>
      <c r="E222" s="28">
        <v>1</v>
      </c>
      <c r="F222" s="24" t="s">
        <v>21</v>
      </c>
      <c r="G222" s="33">
        <v>11160714.289999999</v>
      </c>
      <c r="H222" s="14">
        <f t="shared" si="42"/>
        <v>11160714.289999999</v>
      </c>
      <c r="I222" s="22" t="s">
        <v>17</v>
      </c>
      <c r="J222" s="50"/>
    </row>
    <row r="223" spans="1:10" s="7" customFormat="1" ht="60" x14ac:dyDescent="0.25">
      <c r="A223" s="1">
        <v>214</v>
      </c>
      <c r="B223" s="24" t="s">
        <v>385</v>
      </c>
      <c r="C223" s="25" t="s">
        <v>20</v>
      </c>
      <c r="D223" s="24" t="s">
        <v>386</v>
      </c>
      <c r="E223" s="28">
        <v>1</v>
      </c>
      <c r="F223" s="24" t="s">
        <v>44</v>
      </c>
      <c r="G223" s="33">
        <v>400400</v>
      </c>
      <c r="H223" s="14">
        <f>G223*E223</f>
        <v>400400</v>
      </c>
      <c r="I223" s="22" t="s">
        <v>17</v>
      </c>
      <c r="J223" s="50"/>
    </row>
    <row r="224" spans="1:10" s="7" customFormat="1" ht="75" x14ac:dyDescent="0.25">
      <c r="A224" s="1">
        <v>215</v>
      </c>
      <c r="B224" s="24" t="s">
        <v>387</v>
      </c>
      <c r="C224" s="25" t="s">
        <v>20</v>
      </c>
      <c r="D224" s="24" t="s">
        <v>388</v>
      </c>
      <c r="E224" s="28">
        <v>1</v>
      </c>
      <c r="F224" s="24" t="s">
        <v>21</v>
      </c>
      <c r="G224" s="33">
        <v>3337092</v>
      </c>
      <c r="H224" s="14">
        <f>G224*E224</f>
        <v>3337092</v>
      </c>
      <c r="I224" s="22" t="s">
        <v>17</v>
      </c>
      <c r="J224" s="50"/>
    </row>
    <row r="225" spans="1:10" s="7" customFormat="1" ht="60" x14ac:dyDescent="0.25">
      <c r="A225" s="1">
        <v>216</v>
      </c>
      <c r="B225" s="24" t="s">
        <v>389</v>
      </c>
      <c r="C225" s="25" t="s">
        <v>20</v>
      </c>
      <c r="D225" s="24" t="s">
        <v>390</v>
      </c>
      <c r="E225" s="28">
        <v>1</v>
      </c>
      <c r="F225" s="24" t="s">
        <v>21</v>
      </c>
      <c r="G225" s="33">
        <v>1306536.6100000001</v>
      </c>
      <c r="H225" s="14">
        <f>G225*E225</f>
        <v>1306536.6100000001</v>
      </c>
      <c r="I225" s="22" t="s">
        <v>17</v>
      </c>
      <c r="J225" s="50"/>
    </row>
    <row r="226" spans="1:10" s="7" customFormat="1" ht="45" x14ac:dyDescent="0.25">
      <c r="A226" s="1">
        <v>217</v>
      </c>
      <c r="B226" s="24" t="s">
        <v>391</v>
      </c>
      <c r="C226" s="25" t="s">
        <v>38</v>
      </c>
      <c r="D226" s="24" t="s">
        <v>374</v>
      </c>
      <c r="E226" s="28">
        <v>1</v>
      </c>
      <c r="F226" s="24" t="s">
        <v>21</v>
      </c>
      <c r="G226" s="33">
        <v>4740200</v>
      </c>
      <c r="H226" s="14">
        <f t="shared" ref="H226:H227" si="43">G226*E226</f>
        <v>4740200</v>
      </c>
      <c r="I226" s="22" t="s">
        <v>17</v>
      </c>
      <c r="J226" s="50"/>
    </row>
    <row r="227" spans="1:10" s="7" customFormat="1" ht="45" x14ac:dyDescent="0.25">
      <c r="A227" s="1">
        <v>218</v>
      </c>
      <c r="B227" s="24" t="s">
        <v>392</v>
      </c>
      <c r="C227" s="25" t="s">
        <v>38</v>
      </c>
      <c r="D227" s="24" t="s">
        <v>393</v>
      </c>
      <c r="E227" s="28">
        <v>1</v>
      </c>
      <c r="F227" s="24" t="s">
        <v>21</v>
      </c>
      <c r="G227" s="33">
        <v>2342912.5</v>
      </c>
      <c r="H227" s="14">
        <f t="shared" si="43"/>
        <v>2342912.5</v>
      </c>
      <c r="I227" s="22" t="s">
        <v>17</v>
      </c>
      <c r="J227" s="50"/>
    </row>
    <row r="228" spans="1:10" s="7" customFormat="1" ht="60" x14ac:dyDescent="0.25">
      <c r="A228" s="1">
        <v>219</v>
      </c>
      <c r="B228" s="24" t="s">
        <v>394</v>
      </c>
      <c r="C228" s="25" t="s">
        <v>20</v>
      </c>
      <c r="D228" s="24" t="s">
        <v>395</v>
      </c>
      <c r="E228" s="28">
        <v>1</v>
      </c>
      <c r="F228" s="24" t="s">
        <v>21</v>
      </c>
      <c r="G228" s="33">
        <v>2145662.5</v>
      </c>
      <c r="H228" s="14">
        <f>G228*E228</f>
        <v>2145662.5</v>
      </c>
      <c r="I228" s="22" t="s">
        <v>17</v>
      </c>
      <c r="J228" s="50"/>
    </row>
    <row r="229" spans="1:10" s="7" customFormat="1" ht="60" x14ac:dyDescent="0.25">
      <c r="A229" s="1">
        <v>220</v>
      </c>
      <c r="B229" s="24" t="s">
        <v>396</v>
      </c>
      <c r="C229" s="25" t="s">
        <v>20</v>
      </c>
      <c r="D229" s="24" t="s">
        <v>397</v>
      </c>
      <c r="E229" s="28">
        <v>1</v>
      </c>
      <c r="F229" s="24" t="s">
        <v>21</v>
      </c>
      <c r="G229" s="33">
        <v>232845.54</v>
      </c>
      <c r="H229" s="14">
        <f>G229*E229</f>
        <v>232845.54</v>
      </c>
      <c r="I229" s="22" t="s">
        <v>17</v>
      </c>
      <c r="J229" s="50"/>
    </row>
    <row r="230" spans="1:10" s="7" customFormat="1" ht="60" x14ac:dyDescent="0.25">
      <c r="A230" s="1">
        <v>221</v>
      </c>
      <c r="B230" s="24" t="s">
        <v>398</v>
      </c>
      <c r="C230" s="25" t="s">
        <v>20</v>
      </c>
      <c r="D230" s="24" t="s">
        <v>399</v>
      </c>
      <c r="E230" s="28">
        <v>1</v>
      </c>
      <c r="F230" s="24" t="s">
        <v>21</v>
      </c>
      <c r="G230" s="33">
        <v>882483.04</v>
      </c>
      <c r="H230" s="14">
        <f>G230*E230</f>
        <v>882483.04</v>
      </c>
      <c r="I230" s="22" t="s">
        <v>17</v>
      </c>
      <c r="J230" s="50"/>
    </row>
    <row r="231" spans="1:10" s="7" customFormat="1" ht="60" x14ac:dyDescent="0.25">
      <c r="A231" s="1">
        <v>222</v>
      </c>
      <c r="B231" s="24" t="s">
        <v>400</v>
      </c>
      <c r="C231" s="25" t="s">
        <v>30</v>
      </c>
      <c r="D231" s="24" t="s">
        <v>401</v>
      </c>
      <c r="E231" s="28">
        <v>1</v>
      </c>
      <c r="F231" s="24" t="s">
        <v>21</v>
      </c>
      <c r="G231" s="33">
        <v>12408707.140000001</v>
      </c>
      <c r="H231" s="14">
        <v>12408707.140000001</v>
      </c>
      <c r="I231" s="22" t="s">
        <v>17</v>
      </c>
      <c r="J231" s="50"/>
    </row>
    <row r="232" spans="1:10" s="7" customFormat="1" ht="45" x14ac:dyDescent="0.25">
      <c r="A232" s="1">
        <v>223</v>
      </c>
      <c r="B232" s="24" t="s">
        <v>402</v>
      </c>
      <c r="C232" s="25" t="s">
        <v>38</v>
      </c>
      <c r="D232" s="24" t="s">
        <v>315</v>
      </c>
      <c r="E232" s="28">
        <v>1</v>
      </c>
      <c r="F232" s="24" t="s">
        <v>21</v>
      </c>
      <c r="G232" s="33">
        <v>5122824</v>
      </c>
      <c r="H232" s="14">
        <f t="shared" ref="H232" si="44">G232*E232</f>
        <v>5122824</v>
      </c>
      <c r="I232" s="22" t="s">
        <v>26</v>
      </c>
      <c r="J232" s="50"/>
    </row>
    <row r="233" spans="1:10" s="7" customFormat="1" ht="120" x14ac:dyDescent="0.25">
      <c r="A233" s="1">
        <v>224</v>
      </c>
      <c r="B233" s="24" t="s">
        <v>403</v>
      </c>
      <c r="C233" s="25" t="s">
        <v>364</v>
      </c>
      <c r="D233" s="24" t="s">
        <v>411</v>
      </c>
      <c r="E233" s="28">
        <v>10</v>
      </c>
      <c r="F233" s="24" t="s">
        <v>21</v>
      </c>
      <c r="G233" s="33">
        <v>263974</v>
      </c>
      <c r="H233" s="14">
        <f>G233*E233</f>
        <v>2639740</v>
      </c>
      <c r="I233" s="22" t="s">
        <v>17</v>
      </c>
      <c r="J233" s="50"/>
    </row>
    <row r="234" spans="1:10" s="7" customFormat="1" ht="150" x14ac:dyDescent="0.25">
      <c r="A234" s="1">
        <v>225</v>
      </c>
      <c r="B234" s="24" t="s">
        <v>404</v>
      </c>
      <c r="C234" s="25" t="s">
        <v>364</v>
      </c>
      <c r="D234" s="24" t="s">
        <v>412</v>
      </c>
      <c r="E234" s="28">
        <v>2</v>
      </c>
      <c r="F234" s="24" t="s">
        <v>44</v>
      </c>
      <c r="G234" s="33">
        <v>36065</v>
      </c>
      <c r="H234" s="14">
        <f>G234*E234</f>
        <v>72130</v>
      </c>
      <c r="I234" s="22" t="s">
        <v>17</v>
      </c>
      <c r="J234" s="50"/>
    </row>
    <row r="235" spans="1:10" s="7" customFormat="1" ht="90" x14ac:dyDescent="0.25">
      <c r="A235" s="1">
        <v>226</v>
      </c>
      <c r="B235" s="24" t="s">
        <v>405</v>
      </c>
      <c r="C235" s="25" t="s">
        <v>364</v>
      </c>
      <c r="D235" s="24" t="s">
        <v>413</v>
      </c>
      <c r="E235" s="28">
        <v>2</v>
      </c>
      <c r="F235" s="24" t="s">
        <v>44</v>
      </c>
      <c r="G235" s="33">
        <v>93750</v>
      </c>
      <c r="H235" s="14">
        <f>G235*E235</f>
        <v>187500</v>
      </c>
      <c r="I235" s="22" t="s">
        <v>17</v>
      </c>
      <c r="J235" s="50"/>
    </row>
    <row r="236" spans="1:10" s="7" customFormat="1" ht="105" x14ac:dyDescent="0.25">
      <c r="A236" s="1">
        <v>227</v>
      </c>
      <c r="B236" s="24" t="s">
        <v>406</v>
      </c>
      <c r="C236" s="25" t="s">
        <v>364</v>
      </c>
      <c r="D236" s="24" t="s">
        <v>407</v>
      </c>
      <c r="E236" s="28">
        <v>2</v>
      </c>
      <c r="F236" s="24" t="s">
        <v>44</v>
      </c>
      <c r="G236" s="33">
        <v>88393</v>
      </c>
      <c r="H236" s="14">
        <f>G236*E236</f>
        <v>176786</v>
      </c>
      <c r="I236" s="22" t="s">
        <v>17</v>
      </c>
      <c r="J236" s="50"/>
    </row>
    <row r="237" spans="1:10" s="7" customFormat="1" ht="45" x14ac:dyDescent="0.25">
      <c r="A237" s="1">
        <v>228</v>
      </c>
      <c r="B237" s="24" t="s">
        <v>414</v>
      </c>
      <c r="C237" s="25" t="s">
        <v>38</v>
      </c>
      <c r="D237" s="24" t="s">
        <v>415</v>
      </c>
      <c r="E237" s="28">
        <v>1</v>
      </c>
      <c r="F237" s="24" t="s">
        <v>21</v>
      </c>
      <c r="G237" s="33">
        <v>6345339</v>
      </c>
      <c r="H237" s="14">
        <f t="shared" ref="H237:H238" si="45">G237*E237</f>
        <v>6345339</v>
      </c>
      <c r="I237" s="22" t="s">
        <v>26</v>
      </c>
      <c r="J237" s="50"/>
    </row>
    <row r="238" spans="1:10" s="7" customFormat="1" ht="45" x14ac:dyDescent="0.25">
      <c r="A238" s="1">
        <v>229</v>
      </c>
      <c r="B238" s="24" t="s">
        <v>416</v>
      </c>
      <c r="C238" s="25" t="s">
        <v>38</v>
      </c>
      <c r="D238" s="24" t="s">
        <v>415</v>
      </c>
      <c r="E238" s="28">
        <v>1</v>
      </c>
      <c r="F238" s="24" t="s">
        <v>21</v>
      </c>
      <c r="G238" s="33">
        <v>159375</v>
      </c>
      <c r="H238" s="14">
        <f t="shared" si="45"/>
        <v>159375</v>
      </c>
      <c r="I238" s="22" t="s">
        <v>26</v>
      </c>
      <c r="J238" s="50"/>
    </row>
    <row r="239" spans="1:10" s="7" customFormat="1" ht="45" x14ac:dyDescent="0.25">
      <c r="A239" s="1">
        <v>230</v>
      </c>
      <c r="B239" s="24" t="s">
        <v>417</v>
      </c>
      <c r="C239" s="25" t="s">
        <v>20</v>
      </c>
      <c r="D239" s="24" t="s">
        <v>418</v>
      </c>
      <c r="E239" s="28">
        <v>1</v>
      </c>
      <c r="F239" s="24" t="s">
        <v>21</v>
      </c>
      <c r="G239" s="33">
        <v>10200000</v>
      </c>
      <c r="H239" s="14">
        <f>G239*E239</f>
        <v>10200000</v>
      </c>
      <c r="I239" s="22" t="s">
        <v>17</v>
      </c>
      <c r="J239" s="50"/>
    </row>
    <row r="240" spans="1:10" s="7" customFormat="1" ht="45" x14ac:dyDescent="0.25">
      <c r="A240" s="1">
        <v>231</v>
      </c>
      <c r="B240" s="24" t="s">
        <v>419</v>
      </c>
      <c r="C240" s="25" t="s">
        <v>38</v>
      </c>
      <c r="D240" s="24" t="s">
        <v>176</v>
      </c>
      <c r="E240" s="28">
        <v>1</v>
      </c>
      <c r="F240" s="24" t="s">
        <v>21</v>
      </c>
      <c r="G240" s="33">
        <v>12001989</v>
      </c>
      <c r="H240" s="14">
        <f t="shared" ref="H240:H245" si="46">G240*E240</f>
        <v>12001989</v>
      </c>
      <c r="I240" s="22" t="s">
        <v>17</v>
      </c>
      <c r="J240" s="50"/>
    </row>
    <row r="241" spans="1:10" s="7" customFormat="1" ht="45" x14ac:dyDescent="0.25">
      <c r="A241" s="1">
        <v>232</v>
      </c>
      <c r="B241" s="24" t="s">
        <v>420</v>
      </c>
      <c r="C241" s="25" t="s">
        <v>38</v>
      </c>
      <c r="D241" s="24" t="s">
        <v>315</v>
      </c>
      <c r="E241" s="28">
        <v>1</v>
      </c>
      <c r="F241" s="24" t="s">
        <v>21</v>
      </c>
      <c r="G241" s="33">
        <v>5412289.29</v>
      </c>
      <c r="H241" s="14">
        <f t="shared" si="46"/>
        <v>5412289.29</v>
      </c>
      <c r="I241" s="22" t="s">
        <v>26</v>
      </c>
      <c r="J241" s="50"/>
    </row>
    <row r="242" spans="1:10" s="7" customFormat="1" ht="45" x14ac:dyDescent="0.25">
      <c r="A242" s="1">
        <v>233</v>
      </c>
      <c r="B242" s="24" t="s">
        <v>421</v>
      </c>
      <c r="C242" s="25" t="s">
        <v>38</v>
      </c>
      <c r="D242" s="24" t="s">
        <v>337</v>
      </c>
      <c r="E242" s="28">
        <v>1</v>
      </c>
      <c r="F242" s="24" t="s">
        <v>21</v>
      </c>
      <c r="G242" s="33">
        <v>1335000</v>
      </c>
      <c r="H242" s="14">
        <f t="shared" si="46"/>
        <v>1335000</v>
      </c>
      <c r="I242" s="22" t="s">
        <v>17</v>
      </c>
      <c r="J242" s="50"/>
    </row>
    <row r="243" spans="1:10" s="7" customFormat="1" ht="45" x14ac:dyDescent="0.25">
      <c r="A243" s="1">
        <v>234</v>
      </c>
      <c r="B243" s="24" t="s">
        <v>422</v>
      </c>
      <c r="C243" s="25" t="s">
        <v>38</v>
      </c>
      <c r="D243" s="24" t="s">
        <v>423</v>
      </c>
      <c r="E243" s="28">
        <v>1</v>
      </c>
      <c r="F243" s="24" t="s">
        <v>21</v>
      </c>
      <c r="G243" s="33">
        <v>573170</v>
      </c>
      <c r="H243" s="14">
        <f t="shared" si="46"/>
        <v>573170</v>
      </c>
      <c r="I243" s="22" t="s">
        <v>17</v>
      </c>
      <c r="J243" s="50"/>
    </row>
    <row r="244" spans="1:10" s="7" customFormat="1" ht="45" x14ac:dyDescent="0.25">
      <c r="A244" s="1">
        <v>235</v>
      </c>
      <c r="B244" s="24" t="s">
        <v>424</v>
      </c>
      <c r="C244" s="25" t="s">
        <v>38</v>
      </c>
      <c r="D244" s="24" t="s">
        <v>423</v>
      </c>
      <c r="E244" s="28">
        <v>1</v>
      </c>
      <c r="F244" s="24" t="s">
        <v>21</v>
      </c>
      <c r="G244" s="33">
        <v>1086322</v>
      </c>
      <c r="H244" s="14">
        <f t="shared" si="46"/>
        <v>1086322</v>
      </c>
      <c r="I244" s="22" t="s">
        <v>17</v>
      </c>
      <c r="J244" s="50"/>
    </row>
    <row r="245" spans="1:10" s="7" customFormat="1" ht="30" x14ac:dyDescent="0.25">
      <c r="A245" s="1">
        <v>236</v>
      </c>
      <c r="B245" s="24" t="s">
        <v>425</v>
      </c>
      <c r="C245" s="25" t="s">
        <v>30</v>
      </c>
      <c r="D245" s="24" t="s">
        <v>426</v>
      </c>
      <c r="E245" s="28">
        <v>4</v>
      </c>
      <c r="F245" s="24" t="s">
        <v>21</v>
      </c>
      <c r="G245" s="33">
        <v>3360100</v>
      </c>
      <c r="H245" s="14">
        <f t="shared" si="46"/>
        <v>13440400</v>
      </c>
      <c r="I245" s="22" t="s">
        <v>17</v>
      </c>
      <c r="J245" s="50"/>
    </row>
    <row r="246" spans="1:10" s="7" customFormat="1" ht="60.75" customHeight="1" x14ac:dyDescent="0.25">
      <c r="A246" s="1">
        <v>237</v>
      </c>
      <c r="B246" s="24" t="s">
        <v>427</v>
      </c>
      <c r="C246" s="25" t="s">
        <v>20</v>
      </c>
      <c r="D246" s="24" t="s">
        <v>428</v>
      </c>
      <c r="E246" s="28">
        <v>1</v>
      </c>
      <c r="F246" s="24" t="s">
        <v>21</v>
      </c>
      <c r="G246" s="33">
        <v>2209438</v>
      </c>
      <c r="H246" s="14">
        <f t="shared" ref="H246" si="47">E246*G246</f>
        <v>2209438</v>
      </c>
      <c r="I246" s="22" t="s">
        <v>17</v>
      </c>
      <c r="J246" s="50"/>
    </row>
    <row r="247" spans="1:10" s="7" customFormat="1" ht="78.75" customHeight="1" x14ac:dyDescent="0.25">
      <c r="A247" s="1">
        <v>238</v>
      </c>
      <c r="B247" s="24" t="s">
        <v>429</v>
      </c>
      <c r="C247" s="25" t="s">
        <v>20</v>
      </c>
      <c r="D247" s="24" t="s">
        <v>430</v>
      </c>
      <c r="E247" s="28">
        <v>1</v>
      </c>
      <c r="F247" s="24" t="s">
        <v>21</v>
      </c>
      <c r="G247" s="33">
        <v>857857</v>
      </c>
      <c r="H247" s="14">
        <f>E247*G247</f>
        <v>857857</v>
      </c>
      <c r="I247" s="22" t="s">
        <v>17</v>
      </c>
      <c r="J247" s="50"/>
    </row>
    <row r="248" spans="1:10" s="7" customFormat="1" ht="45" x14ac:dyDescent="0.25">
      <c r="A248" s="1">
        <v>239</v>
      </c>
      <c r="B248" s="24" t="s">
        <v>431</v>
      </c>
      <c r="C248" s="25" t="s">
        <v>38</v>
      </c>
      <c r="D248" s="24" t="s">
        <v>315</v>
      </c>
      <c r="E248" s="28">
        <v>1</v>
      </c>
      <c r="F248" s="24" t="s">
        <v>21</v>
      </c>
      <c r="G248" s="33">
        <v>10671332</v>
      </c>
      <c r="H248" s="14">
        <f t="shared" ref="H248:H249" si="48">G248*E248</f>
        <v>10671332</v>
      </c>
      <c r="I248" s="22" t="s">
        <v>26</v>
      </c>
      <c r="J248" s="3"/>
    </row>
    <row r="249" spans="1:10" s="7" customFormat="1" ht="45" x14ac:dyDescent="0.25">
      <c r="A249" s="1">
        <v>240</v>
      </c>
      <c r="B249" s="24" t="s">
        <v>432</v>
      </c>
      <c r="C249" s="25" t="s">
        <v>38</v>
      </c>
      <c r="D249" s="24" t="s">
        <v>315</v>
      </c>
      <c r="E249" s="28">
        <v>1</v>
      </c>
      <c r="F249" s="24" t="s">
        <v>21</v>
      </c>
      <c r="G249" s="33">
        <v>1629929</v>
      </c>
      <c r="H249" s="14">
        <f t="shared" si="48"/>
        <v>1629929</v>
      </c>
      <c r="I249" s="22" t="s">
        <v>26</v>
      </c>
      <c r="J249" s="3"/>
    </row>
    <row r="250" spans="1:10" s="7" customFormat="1" ht="45" x14ac:dyDescent="0.25">
      <c r="A250" s="1">
        <v>241</v>
      </c>
      <c r="B250" s="24" t="s">
        <v>435</v>
      </c>
      <c r="C250" s="25" t="s">
        <v>20</v>
      </c>
      <c r="D250" s="24" t="s">
        <v>436</v>
      </c>
      <c r="E250" s="28">
        <v>1</v>
      </c>
      <c r="F250" s="24" t="s">
        <v>21</v>
      </c>
      <c r="G250" s="33">
        <v>1977451</v>
      </c>
      <c r="H250" s="14">
        <f>E250*G250</f>
        <v>1977451</v>
      </c>
      <c r="I250" s="22" t="s">
        <v>17</v>
      </c>
      <c r="J250" s="3"/>
    </row>
    <row r="251" spans="1:10" x14ac:dyDescent="0.25">
      <c r="A251" s="55" t="s">
        <v>10</v>
      </c>
      <c r="B251" s="55"/>
      <c r="C251" s="17" t="s">
        <v>11</v>
      </c>
      <c r="D251" s="18" t="s">
        <v>11</v>
      </c>
      <c r="E251" s="2" t="s">
        <v>11</v>
      </c>
      <c r="F251" s="2"/>
      <c r="G251" s="14" t="s">
        <v>11</v>
      </c>
      <c r="H251" s="9">
        <f>SUM(H11:H250)</f>
        <v>845481852.42499983</v>
      </c>
      <c r="I251" s="2" t="s">
        <v>11</v>
      </c>
    </row>
    <row r="252" spans="1:10" x14ac:dyDescent="0.25">
      <c r="A252" s="56" t="s">
        <v>12</v>
      </c>
      <c r="B252" s="57"/>
      <c r="C252" s="57"/>
      <c r="D252" s="57"/>
      <c r="E252" s="57"/>
      <c r="F252" s="57"/>
      <c r="G252" s="57"/>
      <c r="H252" s="57"/>
      <c r="I252" s="58"/>
    </row>
    <row r="253" spans="1:10" s="7" customFormat="1" x14ac:dyDescent="0.25">
      <c r="A253" s="1">
        <v>1</v>
      </c>
      <c r="B253" s="24" t="s">
        <v>75</v>
      </c>
      <c r="C253" s="25"/>
      <c r="D253" s="24"/>
      <c r="E253" s="28"/>
      <c r="F253" s="24"/>
      <c r="G253" s="33"/>
      <c r="H253" s="14"/>
      <c r="I253" s="22"/>
      <c r="J253" s="50"/>
    </row>
    <row r="254" spans="1:10" s="7" customFormat="1" x14ac:dyDescent="0.25">
      <c r="A254" s="1">
        <v>2</v>
      </c>
      <c r="B254" s="24" t="s">
        <v>75</v>
      </c>
      <c r="C254" s="25"/>
      <c r="D254" s="24"/>
      <c r="E254" s="28"/>
      <c r="F254" s="24"/>
      <c r="G254" s="33"/>
      <c r="H254" s="14"/>
      <c r="I254" s="22"/>
      <c r="J254" s="50"/>
    </row>
    <row r="255" spans="1:10" s="7" customFormat="1" ht="45" x14ac:dyDescent="0.25">
      <c r="A255" s="1">
        <v>3</v>
      </c>
      <c r="B255" s="24" t="s">
        <v>318</v>
      </c>
      <c r="C255" s="25" t="s">
        <v>30</v>
      </c>
      <c r="D255" s="24" t="s">
        <v>319</v>
      </c>
      <c r="E255" s="28">
        <v>1</v>
      </c>
      <c r="F255" s="24" t="s">
        <v>84</v>
      </c>
      <c r="G255" s="33"/>
      <c r="H255" s="14">
        <v>23900000</v>
      </c>
      <c r="I255" s="28" t="s">
        <v>17</v>
      </c>
    </row>
    <row r="256" spans="1:10" s="7" customFormat="1" ht="30" x14ac:dyDescent="0.25">
      <c r="A256" s="1">
        <v>4</v>
      </c>
      <c r="B256" s="24" t="s">
        <v>85</v>
      </c>
      <c r="C256" s="25" t="s">
        <v>74</v>
      </c>
      <c r="D256" s="24" t="s">
        <v>86</v>
      </c>
      <c r="E256" s="28">
        <v>1</v>
      </c>
      <c r="F256" s="24" t="s">
        <v>84</v>
      </c>
      <c r="G256" s="33"/>
      <c r="H256" s="14">
        <v>3613848</v>
      </c>
      <c r="I256" s="28" t="s">
        <v>17</v>
      </c>
    </row>
    <row r="257" spans="1:10" s="7" customFormat="1" ht="30" x14ac:dyDescent="0.25">
      <c r="A257" s="1">
        <v>5</v>
      </c>
      <c r="B257" s="24" t="s">
        <v>139</v>
      </c>
      <c r="C257" s="25" t="s">
        <v>140</v>
      </c>
      <c r="D257" s="24" t="s">
        <v>141</v>
      </c>
      <c r="E257" s="28">
        <v>1</v>
      </c>
      <c r="F257" s="24" t="s">
        <v>84</v>
      </c>
      <c r="G257" s="33"/>
      <c r="H257" s="14">
        <v>2976651.79</v>
      </c>
      <c r="I257" s="28" t="s">
        <v>17</v>
      </c>
    </row>
    <row r="258" spans="1:10" s="7" customFormat="1" ht="60" x14ac:dyDescent="0.25">
      <c r="A258" s="1">
        <v>6</v>
      </c>
      <c r="B258" s="24" t="s">
        <v>297</v>
      </c>
      <c r="C258" s="25" t="s">
        <v>74</v>
      </c>
      <c r="D258" s="24" t="s">
        <v>298</v>
      </c>
      <c r="E258" s="28">
        <v>1</v>
      </c>
      <c r="F258" s="24" t="s">
        <v>84</v>
      </c>
      <c r="G258" s="33"/>
      <c r="H258" s="14">
        <v>9308928.5700000003</v>
      </c>
      <c r="I258" s="28" t="s">
        <v>17</v>
      </c>
    </row>
    <row r="259" spans="1:10" x14ac:dyDescent="0.25">
      <c r="A259" s="56" t="s">
        <v>13</v>
      </c>
      <c r="B259" s="58"/>
      <c r="C259" s="1" t="s">
        <v>11</v>
      </c>
      <c r="D259" s="1" t="s">
        <v>11</v>
      </c>
      <c r="E259" s="1" t="s">
        <v>11</v>
      </c>
      <c r="F259" s="1"/>
      <c r="G259" s="13" t="s">
        <v>11</v>
      </c>
      <c r="H259" s="9">
        <f>SUM(H253:H258)</f>
        <v>39799428.359999999</v>
      </c>
      <c r="I259" s="1" t="s">
        <v>11</v>
      </c>
    </row>
    <row r="260" spans="1:10" x14ac:dyDescent="0.25">
      <c r="A260" s="56" t="s">
        <v>14</v>
      </c>
      <c r="B260" s="57"/>
      <c r="C260" s="57"/>
      <c r="D260" s="57"/>
      <c r="E260" s="57"/>
      <c r="F260" s="57"/>
      <c r="G260" s="57"/>
      <c r="H260" s="57"/>
      <c r="I260" s="57"/>
    </row>
    <row r="261" spans="1:10" ht="45" x14ac:dyDescent="0.25">
      <c r="A261" s="1">
        <v>1</v>
      </c>
      <c r="B261" s="1" t="s">
        <v>22</v>
      </c>
      <c r="C261" s="1" t="s">
        <v>23</v>
      </c>
      <c r="D261" s="1" t="s">
        <v>24</v>
      </c>
      <c r="E261" s="1">
        <v>1</v>
      </c>
      <c r="F261" s="1" t="s">
        <v>18</v>
      </c>
      <c r="G261" s="13"/>
      <c r="H261" s="21">
        <v>1998000</v>
      </c>
      <c r="I261" s="1" t="s">
        <v>17</v>
      </c>
    </row>
    <row r="262" spans="1:10" ht="45" x14ac:dyDescent="0.25">
      <c r="A262" s="1">
        <v>2</v>
      </c>
      <c r="B262" s="20" t="s">
        <v>27</v>
      </c>
      <c r="C262" s="19" t="s">
        <v>23</v>
      </c>
      <c r="D262" s="20" t="s">
        <v>28</v>
      </c>
      <c r="E262" s="1">
        <v>1</v>
      </c>
      <c r="F262" s="20" t="s">
        <v>18</v>
      </c>
      <c r="G262" s="26"/>
      <c r="H262" s="26">
        <v>300000</v>
      </c>
      <c r="I262" s="27" t="s">
        <v>26</v>
      </c>
    </row>
    <row r="263" spans="1:10" ht="60" x14ac:dyDescent="0.25">
      <c r="A263" s="1">
        <v>3</v>
      </c>
      <c r="B263" s="20" t="s">
        <v>54</v>
      </c>
      <c r="C263" s="19" t="s">
        <v>20</v>
      </c>
      <c r="D263" s="20" t="s">
        <v>55</v>
      </c>
      <c r="E263" s="29">
        <v>1</v>
      </c>
      <c r="F263" s="29" t="s">
        <v>18</v>
      </c>
      <c r="G263" s="30"/>
      <c r="H263" s="31">
        <v>3917411</v>
      </c>
      <c r="I263" s="27" t="s">
        <v>26</v>
      </c>
    </row>
    <row r="264" spans="1:10" ht="30" x14ac:dyDescent="0.25">
      <c r="A264" s="1">
        <v>4</v>
      </c>
      <c r="B264" s="20" t="s">
        <v>56</v>
      </c>
      <c r="C264" s="19" t="s">
        <v>20</v>
      </c>
      <c r="D264" s="20" t="s">
        <v>57</v>
      </c>
      <c r="E264" s="29">
        <v>1</v>
      </c>
      <c r="F264" s="29" t="s">
        <v>18</v>
      </c>
      <c r="G264" s="30"/>
      <c r="H264" s="21">
        <v>716517.86</v>
      </c>
      <c r="I264" s="27" t="s">
        <v>26</v>
      </c>
    </row>
    <row r="265" spans="1:10" ht="30" x14ac:dyDescent="0.25">
      <c r="A265" s="1">
        <v>5</v>
      </c>
      <c r="B265" s="20" t="s">
        <v>142</v>
      </c>
      <c r="C265" s="19" t="s">
        <v>80</v>
      </c>
      <c r="D265" s="20" t="s">
        <v>87</v>
      </c>
      <c r="E265" s="29">
        <v>1</v>
      </c>
      <c r="F265" s="29" t="s">
        <v>18</v>
      </c>
      <c r="G265" s="30"/>
      <c r="H265" s="31">
        <v>19700</v>
      </c>
      <c r="I265" s="27" t="s">
        <v>26</v>
      </c>
    </row>
    <row r="266" spans="1:10" ht="30" x14ac:dyDescent="0.25">
      <c r="A266" s="1">
        <v>6</v>
      </c>
      <c r="B266" s="23" t="s">
        <v>129</v>
      </c>
      <c r="C266" s="19" t="s">
        <v>130</v>
      </c>
      <c r="D266" s="23" t="s">
        <v>131</v>
      </c>
      <c r="E266" s="1">
        <v>1</v>
      </c>
      <c r="F266" s="1" t="s">
        <v>18</v>
      </c>
      <c r="G266" s="13"/>
      <c r="H266" s="21">
        <v>291121.43</v>
      </c>
      <c r="I266" s="1" t="s">
        <v>17</v>
      </c>
    </row>
    <row r="267" spans="1:10" ht="60" x14ac:dyDescent="0.25">
      <c r="A267" s="1">
        <v>7</v>
      </c>
      <c r="B267" s="20" t="s">
        <v>146</v>
      </c>
      <c r="C267" s="19" t="s">
        <v>80</v>
      </c>
      <c r="D267" s="20" t="s">
        <v>147</v>
      </c>
      <c r="E267" s="29">
        <v>1</v>
      </c>
      <c r="F267" s="29" t="s">
        <v>18</v>
      </c>
      <c r="G267" s="30"/>
      <c r="H267" s="26">
        <v>135741</v>
      </c>
      <c r="I267" s="27" t="s">
        <v>26</v>
      </c>
    </row>
    <row r="268" spans="1:10" ht="45" x14ac:dyDescent="0.25">
      <c r="A268" s="1">
        <v>8</v>
      </c>
      <c r="B268" s="20" t="s">
        <v>183</v>
      </c>
      <c r="C268" s="19" t="s">
        <v>182</v>
      </c>
      <c r="D268" s="20" t="s">
        <v>184</v>
      </c>
      <c r="E268" s="29">
        <v>1</v>
      </c>
      <c r="F268" s="29" t="s">
        <v>18</v>
      </c>
      <c r="G268" s="30"/>
      <c r="H268" s="26">
        <v>107585684</v>
      </c>
      <c r="I268" s="27" t="s">
        <v>26</v>
      </c>
    </row>
    <row r="269" spans="1:10" ht="90" x14ac:dyDescent="0.25">
      <c r="A269" s="1">
        <v>9</v>
      </c>
      <c r="B269" s="20" t="s">
        <v>239</v>
      </c>
      <c r="C269" s="19" t="s">
        <v>182</v>
      </c>
      <c r="D269" s="20" t="s">
        <v>240</v>
      </c>
      <c r="E269" s="29">
        <v>1</v>
      </c>
      <c r="F269" s="29" t="s">
        <v>18</v>
      </c>
      <c r="G269" s="30"/>
      <c r="H269" s="26">
        <v>92439802</v>
      </c>
      <c r="I269" s="27" t="s">
        <v>26</v>
      </c>
    </row>
    <row r="270" spans="1:10" ht="30" x14ac:dyDescent="0.25">
      <c r="A270" s="1">
        <v>10</v>
      </c>
      <c r="B270" s="20" t="s">
        <v>288</v>
      </c>
      <c r="C270" s="19" t="s">
        <v>23</v>
      </c>
      <c r="D270" s="20" t="s">
        <v>289</v>
      </c>
      <c r="E270" s="29">
        <v>1</v>
      </c>
      <c r="F270" s="29" t="s">
        <v>18</v>
      </c>
      <c r="G270" s="30"/>
      <c r="H270" s="26">
        <v>9746</v>
      </c>
      <c r="I270" s="27" t="s">
        <v>26</v>
      </c>
    </row>
    <row r="271" spans="1:10" ht="30" x14ac:dyDescent="0.25">
      <c r="A271" s="1">
        <v>11</v>
      </c>
      <c r="B271" s="20" t="s">
        <v>290</v>
      </c>
      <c r="C271" s="19" t="s">
        <v>23</v>
      </c>
      <c r="D271" s="20" t="s">
        <v>291</v>
      </c>
      <c r="E271" s="29">
        <v>1</v>
      </c>
      <c r="F271" s="29" t="s">
        <v>18</v>
      </c>
      <c r="G271" s="30"/>
      <c r="H271" s="26">
        <v>126786</v>
      </c>
      <c r="I271" s="27" t="s">
        <v>26</v>
      </c>
    </row>
    <row r="272" spans="1:10" ht="30" x14ac:dyDescent="0.25">
      <c r="A272" s="1">
        <v>12</v>
      </c>
      <c r="B272" s="20" t="s">
        <v>345</v>
      </c>
      <c r="C272" s="19" t="s">
        <v>20</v>
      </c>
      <c r="D272" s="20" t="s">
        <v>346</v>
      </c>
      <c r="E272" s="29">
        <v>1</v>
      </c>
      <c r="F272" s="29" t="s">
        <v>18</v>
      </c>
      <c r="G272" s="30"/>
      <c r="H272" s="21">
        <v>2500000</v>
      </c>
      <c r="I272" s="27" t="s">
        <v>26</v>
      </c>
      <c r="J272" s="50"/>
    </row>
    <row r="273" spans="1:10" s="7" customFormat="1" x14ac:dyDescent="0.25">
      <c r="A273" s="1">
        <v>13</v>
      </c>
      <c r="B273" s="24" t="s">
        <v>75</v>
      </c>
      <c r="C273" s="25"/>
      <c r="D273" s="24"/>
      <c r="E273" s="28"/>
      <c r="F273" s="24"/>
      <c r="G273" s="33"/>
      <c r="H273" s="14"/>
      <c r="I273" s="22"/>
      <c r="J273" s="50"/>
    </row>
    <row r="274" spans="1:10" s="7" customFormat="1" ht="105" x14ac:dyDescent="0.25">
      <c r="A274" s="1">
        <v>14</v>
      </c>
      <c r="B274" s="24" t="s">
        <v>408</v>
      </c>
      <c r="C274" s="25" t="s">
        <v>20</v>
      </c>
      <c r="D274" s="24" t="s">
        <v>408</v>
      </c>
      <c r="E274" s="28">
        <v>1</v>
      </c>
      <c r="F274" s="24" t="s">
        <v>18</v>
      </c>
      <c r="G274" s="33"/>
      <c r="H274" s="14">
        <v>8150000</v>
      </c>
      <c r="I274" s="22" t="s">
        <v>26</v>
      </c>
      <c r="J274" s="50"/>
    </row>
    <row r="275" spans="1:10" s="7" customFormat="1" ht="30" x14ac:dyDescent="0.25">
      <c r="A275" s="1">
        <v>15</v>
      </c>
      <c r="B275" s="24" t="s">
        <v>433</v>
      </c>
      <c r="C275" s="25" t="s">
        <v>23</v>
      </c>
      <c r="D275" s="24" t="s">
        <v>434</v>
      </c>
      <c r="E275" s="28">
        <v>1</v>
      </c>
      <c r="F275" s="24" t="s">
        <v>18</v>
      </c>
      <c r="G275" s="33"/>
      <c r="H275" s="14">
        <v>178572</v>
      </c>
      <c r="I275" s="22" t="s">
        <v>26</v>
      </c>
      <c r="J275" s="50"/>
    </row>
    <row r="276" spans="1:10" x14ac:dyDescent="0.25">
      <c r="A276" s="52" t="s">
        <v>15</v>
      </c>
      <c r="B276" s="53"/>
      <c r="C276" s="15" t="s">
        <v>11</v>
      </c>
      <c r="D276" s="15" t="s">
        <v>11</v>
      </c>
      <c r="E276" s="15" t="s">
        <v>11</v>
      </c>
      <c r="F276" s="15"/>
      <c r="G276" s="11" t="s">
        <v>11</v>
      </c>
      <c r="H276" s="12">
        <f>SUM(H261:H275)</f>
        <v>218369081.29000002</v>
      </c>
      <c r="I276" s="15" t="s">
        <v>11</v>
      </c>
    </row>
    <row r="277" spans="1:10" x14ac:dyDescent="0.25">
      <c r="A277" s="52" t="s">
        <v>37</v>
      </c>
      <c r="B277" s="53"/>
      <c r="C277" s="15" t="s">
        <v>11</v>
      </c>
      <c r="D277" s="15" t="s">
        <v>11</v>
      </c>
      <c r="E277" s="15" t="s">
        <v>11</v>
      </c>
      <c r="F277" s="15"/>
      <c r="G277" s="11" t="s">
        <v>11</v>
      </c>
      <c r="H277" s="12">
        <f>H251+H259+H276</f>
        <v>1103650362.0749998</v>
      </c>
      <c r="I277" s="15" t="s">
        <v>11</v>
      </c>
    </row>
  </sheetData>
  <sheetProtection formatCells="0" formatColumns="0" formatRows="0" insertColumns="0" insertRows="0" insertHyperlinks="0" deleteColumns="0" deleteRows="0" sort="0" autoFilter="0" pivotTables="0"/>
  <autoFilter ref="A7:I277"/>
  <mergeCells count="11">
    <mergeCell ref="A276:B276"/>
    <mergeCell ref="A277:B277"/>
    <mergeCell ref="A3:I3"/>
    <mergeCell ref="A4:I4"/>
    <mergeCell ref="A251:B251"/>
    <mergeCell ref="A252:I252"/>
    <mergeCell ref="A259:B259"/>
    <mergeCell ref="D5:E5"/>
    <mergeCell ref="A10:I10"/>
    <mergeCell ref="A260:I260"/>
    <mergeCell ref="A9:I9"/>
  </mergeCells>
  <pageMargins left="0.43307086614173229" right="0.23622047244094491" top="0.74803149606299213" bottom="0.74803149606299213" header="0.31496062992125984" footer="0.31496062992125984"/>
  <pageSetup paperSize="9" scale="50"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2016-12-30T07:32:23Z</dcterms:modified>
</cp:coreProperties>
</file>