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Лист1!$A$7:$I$224</definedName>
  </definedNames>
  <calcPr calcId="145621"/>
</workbook>
</file>

<file path=xl/calcChain.xml><?xml version="1.0" encoding="utf-8"?>
<calcChain xmlns="http://schemas.openxmlformats.org/spreadsheetml/2006/main">
  <c r="H223" i="1" l="1"/>
  <c r="H201" i="1" l="1"/>
  <c r="H200" i="1"/>
  <c r="H199" i="1"/>
  <c r="H136" i="1" l="1"/>
  <c r="H133" i="1"/>
  <c r="H132" i="1"/>
  <c r="H131" i="1"/>
  <c r="H198" i="1"/>
  <c r="H197" i="1"/>
  <c r="H196" i="1"/>
  <c r="H195" i="1"/>
  <c r="H194" i="1"/>
  <c r="H193" i="1"/>
  <c r="H192" i="1"/>
  <c r="H191" i="1"/>
  <c r="H190" i="1"/>
  <c r="H189" i="1"/>
  <c r="H188" i="1"/>
  <c r="H187" i="1"/>
  <c r="H186" i="1"/>
  <c r="H185" i="1" l="1"/>
  <c r="H184" i="1" l="1"/>
  <c r="H183" i="1"/>
  <c r="H182" i="1"/>
  <c r="H147" i="1"/>
  <c r="H181" i="1" l="1"/>
  <c r="H180" i="1"/>
  <c r="H179" i="1" l="1"/>
  <c r="H178" i="1"/>
  <c r="H177" i="1"/>
  <c r="H176" i="1"/>
  <c r="H175" i="1" l="1"/>
  <c r="H174" i="1"/>
  <c r="H209" i="1" l="1"/>
  <c r="H173" i="1" l="1"/>
  <c r="H172" i="1"/>
  <c r="H171" i="1"/>
  <c r="H170" i="1" l="1"/>
  <c r="H169" i="1" l="1"/>
  <c r="H168" i="1"/>
  <c r="H167" i="1"/>
  <c r="H166" i="1"/>
  <c r="H165" i="1" l="1"/>
  <c r="H164" i="1"/>
  <c r="H163" i="1"/>
  <c r="H162" i="1"/>
  <c r="H161" i="1"/>
  <c r="H160" i="1"/>
  <c r="H159" i="1"/>
  <c r="H158" i="1"/>
  <c r="H157" i="1"/>
  <c r="H156" i="1" l="1"/>
  <c r="H155" i="1"/>
  <c r="H154" i="1"/>
  <c r="H153" i="1"/>
  <c r="H152" i="1"/>
  <c r="H151" i="1"/>
  <c r="H150" i="1" l="1"/>
  <c r="H149" i="1"/>
  <c r="H148" i="1"/>
  <c r="H146" i="1"/>
  <c r="H145" i="1"/>
  <c r="H144" i="1"/>
  <c r="H143" i="1"/>
  <c r="H142" i="1"/>
  <c r="H141" i="1"/>
  <c r="H130" i="1"/>
  <c r="H129" i="1"/>
  <c r="H128" i="1"/>
  <c r="H127" i="1"/>
  <c r="H126" i="1" l="1"/>
  <c r="H125" i="1"/>
  <c r="H124" i="1" l="1"/>
  <c r="H123" i="1"/>
  <c r="H122" i="1" l="1"/>
  <c r="H120"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46" i="1" l="1"/>
  <c r="H45" i="1"/>
  <c r="H44" i="1"/>
  <c r="H43" i="1" l="1"/>
  <c r="H39" i="1" l="1"/>
  <c r="H40" i="1" l="1"/>
  <c r="H41" i="1"/>
  <c r="H38" i="1" l="1"/>
  <c r="H37" i="1"/>
  <c r="H36" i="1" l="1"/>
  <c r="H35" i="1"/>
  <c r="H34" i="1" l="1"/>
  <c r="H31" i="1" l="1"/>
  <c r="H32" i="1"/>
  <c r="H33" i="1"/>
  <c r="H30" i="1"/>
  <c r="H28" i="1" l="1"/>
  <c r="H14" i="1"/>
  <c r="H12" i="1" l="1"/>
  <c r="H13" i="1"/>
  <c r="H11" i="1" l="1"/>
  <c r="H224" i="1" l="1"/>
</calcChain>
</file>

<file path=xl/sharedStrings.xml><?xml version="1.0" encoding="utf-8"?>
<sst xmlns="http://schemas.openxmlformats.org/spreadsheetml/2006/main" count="977" uniqueCount="378">
  <si>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</si>
  <si>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</si>
  <si>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</si>
  <si>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</si>
  <si>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</si>
  <si>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</si>
  <si>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</si>
  <si>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</si>
  <si>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</si>
  <si>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</si>
  <si>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</si>
  <si>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</si>
  <si>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</si>
  <si>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</si>
  <si>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</si>
  <si>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</si>
  <si>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</si>
  <si>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</si>
  <si>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</si>
  <si>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</si>
  <si>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</si>
  <si>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</si>
  <si>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</si>
  <si>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</si>
  <si>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</si>
  <si>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</si>
  <si>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</si>
  <si>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</si>
  <si>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</si>
  <si>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</si>
  <si>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</si>
  <si>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</si>
  <si>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</si>
  <si>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</si>
  <si>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</si>
  <si>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</si>
  <si>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</si>
  <si>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</si>
  <si>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</si>
  <si>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</si>
  <si>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</si>
  <si>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</si>
  <si>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</si>
  <si>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</si>
  <si>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</si>
  <si>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</si>
  <si>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</si>
  <si>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</si>
  <si>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</si>
  <si>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</si>
  <si>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</si>
  <si>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</si>
  <si>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</si>
  <si>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</si>
  <si>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</si>
  <si>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</si>
  <si>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</si>
  <si>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</si>
  <si>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</si>
  <si>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</si>
  <si>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</si>
  <si>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</si>
  <si>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</si>
  <si>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</si>
  <si>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</si>
  <si>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</si>
  <si>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</si>
  <si>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</si>
  <si>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</si>
  <si>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</si>
  <si>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</si>
  <si>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</si>
  <si>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</si>
  <si>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</si>
  <si>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</si>
  <si>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</si>
  <si>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</si>
  <si>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</si>
  <si>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</si>
  <si>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</si>
  <si>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</si>
  <si>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</si>
  <si>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</si>
  <si>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</si>
  <si>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работа</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</si>
  <si>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</si>
  <si>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</si>
  <si>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</si>
  <si>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</si>
  <si>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</si>
  <si>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</si>
  <si>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</si>
  <si>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</si>
  <si>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</si>
  <si>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</si>
  <si>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</si>
  <si>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</si>
  <si>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</si>
  <si>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</si>
  <si>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</si>
  <si>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</si>
  <si>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</si>
  <si>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</si>
  <si>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</si>
  <si>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</si>
  <si>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</si>
  <si>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</si>
  <si>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</si>
  <si>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</si>
  <si>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</si>
  <si>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</si>
  <si>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</si>
  <si>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</si>
  <si>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</si>
  <si>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</si>
  <si>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</si>
  <si>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</si>
  <si>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</si>
  <si>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</si>
  <si>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</si>
  <si>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</si>
  <si>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</si>
  <si>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</si>
  <si>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</si>
  <si>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</si>
  <si>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</si>
  <si>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</si>
  <si>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</si>
  <si>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</si>
  <si>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</si>
  <si>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</si>
  <si>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</si>
  <si>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</si>
  <si>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</si>
  <si>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</si>
  <si>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</si>
  <si>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</si>
  <si>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</si>
  <si>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</si>
  <si>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</si>
  <si>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</si>
  <si>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</si>
  <si>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</si>
  <si>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</si>
  <si>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</si>
  <si>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</si>
  <si>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</si>
  <si>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</si>
  <si>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</si>
  <si>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</si>
  <si>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</si>
  <si>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</si>
  <si>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</si>
  <si>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</si>
  <si>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</si>
  <si>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</si>
  <si>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</si>
  <si>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</si>
  <si>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</si>
  <si>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</si>
  <si>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</si>
  <si>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</si>
  <si>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</si>
  <si>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</si>
  <si>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</si>
  <si>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</si>
  <si>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</si>
  <si>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</si>
  <si>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</si>
  <si>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</si>
  <si>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</si>
  <si>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</si>
  <si>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</si>
  <si>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</si>
  <si>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</si>
  <si>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</si>
  <si>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</si>
  <si>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</si>
  <si>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</si>
  <si>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</si>
  <si>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</si>
  <si>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</si>
  <si>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</si>
  <si>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</si>
  <si>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</si>
  <si>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</si>
  <si>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</si>
  <si>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</si>
  <si>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</si>
  <si>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</si>
  <si>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</si>
  <si>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</si>
  <si>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</si>
  <si>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</si>
  <si>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</si>
  <si>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</si>
  <si>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</si>
  <si>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</si>
  <si>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</si>
  <si>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</si>
  <si>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</si>
  <si>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</si>
  <si>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</si>
  <si>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</si>
  <si>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</si>
  <si>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</si>
  <si>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</si>
  <si>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</si>
  <si>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</si>
  <si>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</si>
  <si>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</si>
  <si>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</si>
  <si>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</si>
  <si>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</si>
  <si>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</si>
  <si>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</si>
  <si>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</si>
  <si>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</si>
  <si>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</si>
  <si>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</si>
  <si>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</si>
  <si>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</si>
  <si>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</si>
  <si>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</si>
  <si>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</si>
  <si>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</si>
  <si>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</si>
  <si>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</si>
  <si>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</si>
  <si>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</si>
  <si>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</si>
  <si>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</si>
  <si>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</si>
  <si>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</si>
  <si>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</si>
  <si>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</si>
  <si>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</si>
  <si>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</si>
  <si>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</si>
  <si>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</si>
  <si>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</si>
  <si>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</si>
  <si>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</si>
  <si>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</si>
  <si>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</si>
  <si>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Комплект измерительных щупов</t>
  </si>
  <si>
    <t>Щуп (не менее 29 штук), калиброванный, длина не менее 200 мм, толщина лезвия от не менее 0,05 до не более 1,0 мм, наличие металлического футляра для транспортировки и хранения поставляемого товара</t>
  </si>
  <si>
    <t>Подшипниковый узел в сборе</t>
  </si>
  <si>
    <t>Подшипниковый узел в сборе: высота не менее 114 мм, ширина  не менее 90 мм, длина не менее 205 мм. В комплекте: подшипниковый узел в сборе - не менее 12 штук, ремень клиновой не менее 20 штук.</t>
  </si>
  <si>
    <t>Комплект инструментов для монтажа подшипников</t>
  </si>
  <si>
    <t>Кольца ударные (не менее 36 штук):внутренний диаметр не менее 10 – 55 мм., наружный диаметр не менее 26 – 120 мм; Втулки (не менее 3 штук): длина - Втулка A: не менее 220 мм; длина - Втулка B: не менее 220 мм; длина - Втулка C: не менее 225 мм. Молоток безинерционный (не менее 1 шт) вес не более 1 кг. Наличие кейса для транспортировки и хранения поставляемого товара</t>
  </si>
  <si>
    <t>Комплект накидных ключей</t>
  </si>
  <si>
    <t>Комплект из не менее 9 (девяти) накидных ключей стандарт DIN 1810 для затягивания и ослабления стопорной гайки наружным диаметром от не более 30 до не менее 105 мм.
Наличие кейса для транспортировки и хранения поставляемого товара.</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</si>
  <si>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</si>
  <si>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</si>
  <si>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</si>
  <si>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</si>
  <si>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Сверло</t>
  </si>
  <si>
    <t>Сверло. Полное описание согласно технической спецификации</t>
  </si>
  <si>
    <t>Плашка</t>
  </si>
  <si>
    <t>Плашка.  Полное описание согласно технической спецификации</t>
  </si>
  <si>
    <t xml:space="preserve">Прибор для выверки шкивов </t>
  </si>
  <si>
    <t>Лазер встроенный, не выше класса 2, не более 1мВт, 635 нм. Полное описание согласно технической спецификации</t>
  </si>
  <si>
    <t>Портативный индукционный нагреватель</t>
  </si>
  <si>
    <t>Вес подшипника, кг,  не более 5, диапазон внутреннего диаметра подшипника, мм,  от не более 20 до не менее 100, мощность, Вт, не более 350. Полное описание согласно технической спецификации</t>
  </si>
  <si>
    <t xml:space="preserve">Гидравлический съёмник </t>
  </si>
  <si>
    <t>Наружная ширина захвата, мм  не менее 52 не более 200, эффективная длина захвата, мм, не менее 200, максимальное усилие, кН, не менее 75.  Полное описание согласно технической спецификации</t>
  </si>
  <si>
    <t xml:space="preserve">Эндоскоп </t>
  </si>
  <si>
    <t>Формат выходного видеосигнала NTSC и PAL, SD карта не менее 2 Гб (возможность использования карты SD/SDHC до 32 Гб), разрешение: изображение (статическое): не менее 640 x 480 пикселей, разрешение: 
видео (динамическое): не менее 320 x 240 пикселей. Полное описание согласно технической спецификации</t>
  </si>
  <si>
    <t xml:space="preserve">Измеритель натяжения ремней </t>
  </si>
  <si>
    <t xml:space="preserve">Измеряемая частота от не менее 10 Гц до не менее 400 Гц, точность измерения до не менее  100 Гц (± 1 знак после запятой, свыше 100 Гц  не более ± 1%), диапазон вводимой удельной массы ремня от не менее 0,001 до не более 9990 кг/м. Полное описание согласно технической спецификации </t>
  </si>
  <si>
    <t xml:space="preserve">Система безразборного мониторинга </t>
  </si>
  <si>
    <t>Диапазон виброскорости от не менее 0,7 до не более 65,0 мм/с, диапазон частоты измерения от не менее 10 до не более 1000 Гц, точность инфракрасного датчика ± 2 ° C. Полное описание согласно технической спецификации</t>
  </si>
  <si>
    <t xml:space="preserve">Система смазки подшипниковых узлов </t>
  </si>
  <si>
    <t>Лубрикатор с емкостью не менее 125 мл, минимальная подача смазки не менее 0,3 мл/день, максимальная подача смазки не более 8,3 мл/день, максимальное рабочее давление не более 5 бар.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</si>
  <si>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</si>
  <si>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</si>
  <si>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</si>
  <si>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</si>
  <si>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Тележка инструментальная</t>
  </si>
  <si>
    <t>Выдвижные ящики для хранения не менее 9; фиксация ящиков индивидуальная; поверхность с углублениями для мелких деталей не менее 3; центральный цилиндрический замок наличие; перфорированные боковые панели для крючков и инструментов не более 10х38 мм. наличие; цвет корпуса синий; цвет ящиков серый; высота не менее 980 мм и не более 985 мм; ширина не менее 770 мм и не более 775 мм; глубина не менее 470 мм и не более 475 мм; материал сталь с антикоррозийным покрытием. Подробная характеристика согласно технической спецификации.</t>
  </si>
  <si>
    <t>Ящик инструментальный</t>
  </si>
  <si>
    <t>3 большие выдвижные полки наличие; 3 маленькие выдвижные полки в одном ряду наличие; съемный лоток наличие, цвет ящика синий; цвет выдвижных полок серый; высота не менее 360 мм и не более 365 мм; ширина не менее 660 мм и не более 665 мм; глубина не менее 305 мм и не более 310 мм.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</si>
  <si>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19</t>
  </si>
  <si>
    <t>Лабораторные  расходные материалы для реализации учебных работ Школы инженерии Кафедры химической инженерии: комплект 22</t>
  </si>
  <si>
    <t>Лабораторные  расходные материалы для реализации научно - исследовательского проекта «Энергетическая космическая лаборатория». Комплект 1</t>
  </si>
  <si>
    <t>Лабораторные  расходные материалы для реализации научно - исследовательского проекта «Энергетическая космическая лаборатория». Подробная характеристика согласно технической спецификации.</t>
  </si>
  <si>
    <t>Демонстрационный набор - серво- привод</t>
  </si>
  <si>
    <t>Цифровые входы не менее 13 шт., цифровые выходы не менее 4 шт., интегрированный сетевой фильтр не менее 1 шт., ширина корпуса не более 90 мм, максимальная скорость не менее 7330 оборотов в минуту, максимальный крутящий момент не менее 2.7 Нм, датчик позиции не менее 1 шт. Подробная характеристика согласно технической спецификации.</t>
  </si>
  <si>
    <t>Лабораторные  расходные материалы для реализации учебных работ Кафедры Гражданского строительства Школы инженерии:  комплект 2</t>
  </si>
  <si>
    <t>Лабораторные  расходные материалы для реализации учебных работ Кафедры Гражданского строительства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</si>
  <si>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21</t>
  </si>
  <si>
    <t>Лабораторные  расходные материалы для реализации учебных работ Школы наук и технологий Кафедры химии: комплект 26</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</si>
  <si>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</si>
  <si>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Анализатор пыли</t>
  </si>
  <si>
    <r>
      <t>Тип сенсора  рассеивание света на не менее чем 90</t>
    </r>
    <r>
      <rPr>
        <vertAlign val="superscript"/>
        <sz val="11"/>
        <rFont val="Times New Roman"/>
        <family val="1"/>
        <charset val="204"/>
      </rPr>
      <t>0</t>
    </r>
    <r>
      <rPr>
        <sz val="11"/>
        <rFont val="Times New Roman"/>
        <family val="1"/>
        <charset val="204"/>
      </rPr>
      <t>; диапазон размеров регистрируемых частиц от  0,1 до 15 мкм; диапазон измерения массовой концентрации аэрозольных частиц от 0,001 до 150 мг/м</t>
    </r>
    <r>
      <rPr>
        <vertAlign val="superscript"/>
        <sz val="11"/>
        <rFont val="Times New Roman"/>
        <family val="1"/>
        <charset val="204"/>
      </rPr>
      <t>3</t>
    </r>
    <r>
      <rPr>
        <sz val="11"/>
        <rFont val="Times New Roman"/>
        <family val="1"/>
        <charset val="204"/>
      </rPr>
      <t>; дисплей одновременное измерение массовых долей концентраций раздельных фракций и общее количество частиц; разрешение  не менее ± 0,1% от показаний или от 0,001 мг/м</t>
    </r>
    <r>
      <rPr>
        <vertAlign val="superscript"/>
        <sz val="11"/>
        <rFont val="Times New Roman"/>
        <family val="1"/>
        <charset val="204"/>
      </rPr>
      <t>3</t>
    </r>
    <r>
      <rPr>
        <sz val="11"/>
        <rFont val="Times New Roman"/>
        <family val="1"/>
        <charset val="204"/>
      </rPr>
      <t>, в зависимости от того, который из них больше. Подробная характеристика согласно технической спецификации.</t>
    </r>
  </si>
  <si>
    <t>Экологический корпус  для анализатора пыли</t>
  </si>
  <si>
    <t>Скорость ветра от 0 до не менее 36 км/час; операционная температура от 0°C до не менее 50°C; температура хранения от -20°C до не менее 60°C.  Подробная характеристика согласно технической спецификации.</t>
  </si>
  <si>
    <t>Массовый расходомер</t>
  </si>
  <si>
    <t>Диапазон измерения от 0 до не менее 300 Ст. л/мин; точность измерения воздух и О2 ±2% от показаний или 0,05 Ст. л/мин; точность измерения  N2 ±3% от показаний или 0,1 Ст. л/мин; точность измерения  смесь воздух и О2 ±3% от показаний или 0,1 Ст. л/мин; единицы измерения ЖК-дисплея  л/мин, Ст. л/мин. Подробная характеристика согласно технической спецификации.</t>
  </si>
  <si>
    <t>Переносной конденсационный счетчик частиц</t>
  </si>
  <si>
    <r>
      <t>Мин. обнаруженная частица  не более 10 нм; макс. обнаруженная частица  не менее 1 мкм; диапазон концентраций  от 0 до 100,000 частиц/см</t>
    </r>
    <r>
      <rPr>
        <vertAlign val="superscript"/>
        <sz val="11"/>
        <rFont val="Times New Roman"/>
        <family val="1"/>
        <charset val="204"/>
      </rPr>
      <t>3</t>
    </r>
    <r>
      <rPr>
        <sz val="11"/>
        <rFont val="Times New Roman"/>
        <family val="1"/>
        <charset val="204"/>
      </rPr>
      <t>; точность концентрации   ±20%. Подробная характеристика согласно технической спецификации.</t>
    </r>
  </si>
  <si>
    <t>Измеритель качества воздуха в помещении</t>
  </si>
  <si>
    <t>Тип сенсора двойная длина волны (недисперсионный инфракрасный); диапазон от 0 до менее 5,000  ч./млн.; точность не более ± 3,0% от показаний или не более ± 50  ч./млн.; разрешение не менее 1 ч./млн.  Подробная характеристика согласно технической спецификации.</t>
  </si>
  <si>
    <t>Пылесос сухой и влажной уборки</t>
  </si>
  <si>
    <t>Уровень звуковой мощности (дБ(А)) не более 69. Расход воздуха (л/с) не менее 74. Разрежение воздуха (Мбар) не менее 254. Макс. потребляемая мощность (Вт) не менее 1380. Вес (кг) не более 12,5. Объем контейнера (л) не менее 35.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</si>
  <si>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2</t>
  </si>
  <si>
    <t>Компрессор (винтовой)</t>
  </si>
  <si>
    <t>Рабочее давление не более 8 Атм; производительность не менее – 0,75м3/мин; мощность электропривода не более, кВт/В – 5,51/380; передача привода - ременная; тип – винтовой; ресивер – не менее 500л; электрический кабель, длина не менее – 5 м; маслоотделительный фильтр - встроенный; осушитель воздуха –  рефрижераторного типа, встроенный.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</si>
  <si>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27</t>
  </si>
  <si>
    <t>Лабораторные  расходные материалы для реализации учебных работ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</si>
  <si>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23</t>
  </si>
  <si>
    <t>Вывоз и утилизация опасных  отходов  индекса G</t>
  </si>
  <si>
    <t>Вывоз и утилизация опасных отходов индекса G в количестве 37 кг. Подробное описание согласно техничесской  спецификации.</t>
  </si>
  <si>
    <t xml:space="preserve">Вывоз и утилизация химических отходов </t>
  </si>
  <si>
    <t>Вывоз и утилизация химических отходов в количестве 400 кг. Подробное описание согласно техничесской  спецификации.</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</si>
  <si>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3</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</si>
  <si>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3.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</si>
  <si>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3</t>
  </si>
  <si>
    <t>Лабораторные  расходные материалы для реализации проекта"Разработка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1</t>
  </si>
  <si>
    <t>Лабораторные  расходные материалы для реализации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</si>
  <si>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Лицензия IDL</t>
  </si>
  <si>
    <t>подпункт 12) пункта 3.1. Правил</t>
  </si>
  <si>
    <t>Формированная лицензия для 1 пользователя - лицензионный код запуска позволяет использовать программу одному пользователю на трех персональных компьютерах. Подробная характеристика согласно технической спецификации.</t>
  </si>
  <si>
    <t>Изготовление и установка легкосъемных  перегородок в помещении № 25 Технопарка</t>
  </si>
  <si>
    <t>Легкосъемные алюминиевые перегородки общей площадью не менее 401 кв.м. в помещении № 25 здания Технопарка. Установленная конструкция должна быть жесткой и устойчивой, в т.ч. установка дополнительных опорных конструкций (усиление несущего профиля). Полная характеристика согласно технической спецификации.</t>
  </si>
  <si>
    <t xml:space="preserve">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комплект 1  </t>
  </si>
  <si>
    <t>Лабораторные  расходные материалы для реализации проекта научного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</si>
  <si>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</si>
  <si>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проекта научного "Гиперстиохиометрическая активность во взаимодействии наночастиц металлов".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</si>
  <si>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1</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</si>
  <si>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</si>
  <si>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</si>
  <si>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</si>
  <si>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2</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</si>
  <si>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</si>
  <si>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</si>
  <si>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</si>
  <si>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</si>
  <si>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Набор инструментов для работы с электроникой</t>
  </si>
  <si>
    <t>Набор инструментов для работы с электронным оборудованием, состоящий из не менее 36 наименований инструментов, упакованных в алюминиевый кейс: Вес кейса с набором инструментов, не более 10 кг.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</si>
  <si>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</si>
  <si>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</si>
  <si>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28</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</si>
  <si>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29</t>
  </si>
  <si>
    <t xml:space="preserve">Установка системы подачи особо чистых газов для запуска Лаборатории химической инженерии Школы инженерии </t>
  </si>
  <si>
    <t>Установка системы подачи особо чистых газов для запуска Лаборатории химической инженерии Школы инженерии. Полное описание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</si>
  <si>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</si>
  <si>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</si>
  <si>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23</t>
  </si>
  <si>
    <t>Лабораторные  расходные материалы для реализации учебных работ Школы инженерии: комплект 23.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</si>
  <si>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</si>
  <si>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3</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</si>
  <si>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</si>
  <si>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</si>
  <si>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Печатающее устройство многослойных схем</t>
  </si>
  <si>
    <t>Максимальная площадь электрической схемы  не менее 15,2 × 15,2 см
Минимальная толщина линии не более 0,254 мм
Минимальное расстояние между линиями  не более 0,254 мм
Высота печатающего устройства, не более 45 см
Ширина печатающего устройства, не более 45 см
Глубина печатающего устройства, не более 38 см                                                                                                 Подробная характеристика согласно технической спецификации.</t>
  </si>
  <si>
    <t>Источник бесперебойного питания</t>
  </si>
  <si>
    <t>Максимальная высота- не более 86.00 мм; Максимальная ширина- не более 480.00 мм; Максимальная глубина- не более 683.00 мм; Высота аппаратурной стойки- не более 2 юнит; Масса нетто не более 44.28 кг; Максимальная выходная мощность - не менее 2700 Ватт / 3000 ВА. Подробная характеристика согласно технической спецификации.</t>
  </si>
  <si>
    <t xml:space="preserve">Насос вакуумный </t>
  </si>
  <si>
    <t>Максимальная ширина - не более 250 мм; максимальная высота - не более 435 мм; максимальная глубина - не более 260 мм; масса - не более 9.5 кг; максимальная скорость подачи - не менее 1.2 м³/ч; давление на входе - не более 1000 мбар; измеренное датчиком вакуума значение - не менее 1 мбар; частота - не менее 50/60 Гц; Подробная характеристика согласно технической спецификации.</t>
  </si>
  <si>
    <t>Бокс биологической безопасности</t>
  </si>
  <si>
    <t>Внешние размеры (ширина*глубина*высота) не более 1645 x 774 x 1360 мм; размеры рабочей зоны (ширина*глубина*высота) не менее - 1575 x 560 x 670 мм; масса не более 260 кг; Теплопроизводительность, BTU не более 1911; Максимально потребляемая мощность / сила тока: не более 560 Вт / 2,43 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</si>
  <si>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</si>
  <si>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</si>
  <si>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гуманитарных и социальных наук: комплект 1</t>
  </si>
  <si>
    <t>Лабораторные расходные материалы для реализации учебных работ Школы гуманитарных и социальных наук.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</si>
  <si>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3</t>
  </si>
  <si>
    <t>Фотодиодный сенсор</t>
  </si>
  <si>
    <t>Диапазон спектра 200-1100 нм, коннектор DB15, макс энергия пульса с аттенюатором в мкДж/см² не более 0,1</t>
  </si>
  <si>
    <t xml:space="preserve">Пакет лицензионного программного обеспечения «MS Academic Standard Quantum»,
«MS Academic Standard Base»
</t>
  </si>
  <si>
    <r>
      <rPr>
        <sz val="10"/>
        <color theme="1"/>
        <rFont val="Times New Roman"/>
        <family val="1"/>
        <charset val="204"/>
      </rPr>
      <t xml:space="preserve">«MS Academic Standard Base» - пакет программного обеспечения основного продукта Material Studio и доступ к Material Studio Pipeline Pilot. Предоставляет инструменты для создания, манипулирования, просмотра и анализа атомистических и мезомасштабных моделей, инфраструктуру для поддержки других продуктов MS, и MaterialsScript. The Materials Studio Collection предоставляет инфраструктуру для использования MS документов и серверов в Pipeline Pilot, в API и структуры визуализации MaterialsScript с Jmol обозревателем. «MS Academic Standard Quantum» - предоставляет доступ к модулям, связанных с квантовой механикой расчетов в MS. Подробное описание указано в Технической спецификации                                                        </t>
    </r>
    <r>
      <rPr>
        <sz val="11"/>
        <color theme="1"/>
        <rFont val="Times New Roman"/>
        <family val="1"/>
        <charset val="204"/>
      </rPr>
      <t xml:space="preserve">
</t>
    </r>
  </si>
  <si>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</si>
  <si>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Платформа с системой на кристалле</t>
  </si>
  <si>
    <t>1) Процессор - Dual-core ARM Cortex-A9 (HPS); 2) Память - 64 MB SDRAM для FPGA, 1 GB DDR3 SDRAM для HPS; 3) Экран - 7" TFT LCD c разрешением 800*480</t>
  </si>
  <si>
    <t>Проведение мероприятия "Новый год"</t>
  </si>
  <si>
    <t>Услуга по организации и проведению празднования Нового 2017 года для работников Учреждения согласно технической спецификации.</t>
  </si>
  <si>
    <t>(по состоянию на 15.11.2016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</si>
</sst>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
      <vertAlign val="superscript"/>
      <sz val="11"/>
      <name val="Times New Roman"/>
      <family val="1"/>
      <charset val="204"/>
    </font>
    <font>
      <sz val="10"/>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2">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6" fillId="2" borderId="0" xfId="0" applyFont="1" applyFill="1" applyBorder="1" applyAlignment="1">
      <alignment horizontal="center" vertical="center" wrapText="1"/>
    </xf>
    <xf numFmtId="3" fontId="6" fillId="2" borderId="1" xfId="0" applyNumberFormat="1" applyFont="1" applyFill="1" applyBorder="1" applyAlignment="1" applyProtection="1">
      <alignment horizontal="center" vertical="center" wrapText="1"/>
      <protection locked="0"/>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24"/>
  <sheetViews>
    <sheetView tabSelected="1" zoomScale="70" zoomScaleNormal="70" workbookViewId="0">
      <pane ySplit="7" topLeftCell="A197" activePane="bottomLeft" state="frozen"/>
      <selection pane="bottomLeft" activeCell="A222" sqref="A222:XFD222"/>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4" t="s">
        <v>35</v>
      </c>
      <c r="B3" s="54"/>
      <c r="C3" s="54"/>
      <c r="D3" s="54"/>
      <c r="E3" s="54"/>
      <c r="F3" s="54"/>
      <c r="G3" s="54"/>
      <c r="H3" s="54"/>
      <c r="I3" s="54"/>
    </row>
    <row r="4" spans="1:9" x14ac:dyDescent="0.25">
      <c r="A4" s="54" t="s">
        <v>36</v>
      </c>
      <c r="B4" s="54"/>
      <c r="C4" s="54"/>
      <c r="D4" s="54"/>
      <c r="E4" s="54"/>
      <c r="F4" s="54"/>
      <c r="G4" s="54"/>
      <c r="H4" s="54"/>
      <c r="I4" s="54"/>
    </row>
    <row r="5" spans="1:9" x14ac:dyDescent="0.25">
      <c r="A5" s="4" t="s">
        <v>0</v>
      </c>
      <c r="D5" s="59" t="s">
        <v>377</v>
      </c>
      <c r="E5" s="59"/>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60" t="s">
        <v>34</v>
      </c>
      <c r="B9" s="61"/>
      <c r="C9" s="61"/>
      <c r="D9" s="61"/>
      <c r="E9" s="61"/>
      <c r="F9" s="61"/>
      <c r="G9" s="61"/>
      <c r="H9" s="61"/>
      <c r="I9" s="61"/>
    </row>
    <row r="10" spans="1:9" s="7" customFormat="1" ht="15.75" customHeight="1" x14ac:dyDescent="0.25">
      <c r="A10" s="55" t="s">
        <v>9</v>
      </c>
      <c r="B10" s="55"/>
      <c r="C10" s="55"/>
      <c r="D10" s="55"/>
      <c r="E10" s="55"/>
      <c r="F10" s="55"/>
      <c r="G10" s="55"/>
      <c r="H10" s="55"/>
      <c r="I10" s="55"/>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121</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88</v>
      </c>
      <c r="C49" s="25" t="s">
        <v>20</v>
      </c>
      <c r="D49" s="32" t="s">
        <v>89</v>
      </c>
      <c r="E49" s="28">
        <v>288</v>
      </c>
      <c r="F49" s="34" t="s">
        <v>90</v>
      </c>
      <c r="G49" s="35">
        <v>2028</v>
      </c>
      <c r="H49" s="14">
        <f>G49*E49</f>
        <v>584064</v>
      </c>
      <c r="I49" s="28" t="s">
        <v>17</v>
      </c>
    </row>
    <row r="50" spans="1:9" s="7" customFormat="1" ht="60" x14ac:dyDescent="0.25">
      <c r="A50" s="1">
        <v>40</v>
      </c>
      <c r="B50" s="24" t="s">
        <v>91</v>
      </c>
      <c r="C50" s="25" t="s">
        <v>38</v>
      </c>
      <c r="D50" s="24" t="s">
        <v>92</v>
      </c>
      <c r="E50" s="28">
        <v>1</v>
      </c>
      <c r="F50" s="24" t="s">
        <v>21</v>
      </c>
      <c r="G50" s="33">
        <v>1621518</v>
      </c>
      <c r="H50" s="14">
        <f t="shared" ref="H50" si="5">G50*E50</f>
        <v>1621518</v>
      </c>
      <c r="I50" s="28" t="s">
        <v>17</v>
      </c>
    </row>
    <row r="51" spans="1:9" s="7" customFormat="1" ht="90" x14ac:dyDescent="0.25">
      <c r="A51" s="1">
        <v>41</v>
      </c>
      <c r="B51" s="24" t="s">
        <v>97</v>
      </c>
      <c r="C51" s="25" t="s">
        <v>80</v>
      </c>
      <c r="D51" s="24" t="s">
        <v>93</v>
      </c>
      <c r="E51" s="28">
        <v>1</v>
      </c>
      <c r="F51" s="24" t="s">
        <v>21</v>
      </c>
      <c r="G51" s="33">
        <v>989867</v>
      </c>
      <c r="H51" s="14">
        <f t="shared" ref="H51:H52" si="6">G51*E51</f>
        <v>989867</v>
      </c>
      <c r="I51" s="28" t="s">
        <v>17</v>
      </c>
    </row>
    <row r="52" spans="1:9" s="7" customFormat="1" ht="60" x14ac:dyDescent="0.25">
      <c r="A52" s="1">
        <v>42</v>
      </c>
      <c r="B52" s="24" t="s">
        <v>94</v>
      </c>
      <c r="C52" s="25" t="s">
        <v>38</v>
      </c>
      <c r="D52" s="24" t="s">
        <v>67</v>
      </c>
      <c r="E52" s="28">
        <v>1</v>
      </c>
      <c r="F52" s="24" t="s">
        <v>21</v>
      </c>
      <c r="G52" s="33">
        <v>3587650</v>
      </c>
      <c r="H52" s="14">
        <f t="shared" si="6"/>
        <v>3587650</v>
      </c>
      <c r="I52" s="28" t="s">
        <v>17</v>
      </c>
    </row>
    <row r="53" spans="1:9" s="7" customFormat="1" ht="60" x14ac:dyDescent="0.25">
      <c r="A53" s="1">
        <v>43</v>
      </c>
      <c r="B53" s="24" t="s">
        <v>95</v>
      </c>
      <c r="C53" s="25" t="s">
        <v>20</v>
      </c>
      <c r="D53" s="32" t="s">
        <v>96</v>
      </c>
      <c r="E53" s="28">
        <v>1</v>
      </c>
      <c r="F53" s="34" t="s">
        <v>44</v>
      </c>
      <c r="G53" s="35">
        <v>3120536</v>
      </c>
      <c r="H53" s="14">
        <f>G53*E53</f>
        <v>3120536</v>
      </c>
      <c r="I53" s="28" t="s">
        <v>17</v>
      </c>
    </row>
    <row r="54" spans="1:9" s="7" customFormat="1" ht="90" x14ac:dyDescent="0.25">
      <c r="A54" s="1">
        <v>44</v>
      </c>
      <c r="B54" s="24" t="s">
        <v>99</v>
      </c>
      <c r="C54" s="25" t="s">
        <v>38</v>
      </c>
      <c r="D54" s="24" t="s">
        <v>98</v>
      </c>
      <c r="E54" s="28">
        <v>1</v>
      </c>
      <c r="F54" s="24" t="s">
        <v>21</v>
      </c>
      <c r="G54" s="33">
        <v>1711322</v>
      </c>
      <c r="H54" s="14">
        <f t="shared" ref="H54" si="7">G54*E54</f>
        <v>1711322</v>
      </c>
      <c r="I54" s="28" t="s">
        <v>17</v>
      </c>
    </row>
    <row r="55" spans="1:9" s="45" customFormat="1" ht="138.75" customHeight="1" x14ac:dyDescent="0.25">
      <c r="A55" s="41">
        <v>45</v>
      </c>
      <c r="B55" s="1" t="s">
        <v>100</v>
      </c>
      <c r="C55" s="42" t="s">
        <v>20</v>
      </c>
      <c r="D55" s="43" t="s">
        <v>106</v>
      </c>
      <c r="E55" s="1">
        <v>1</v>
      </c>
      <c r="F55" s="1" t="s">
        <v>101</v>
      </c>
      <c r="G55" s="13">
        <v>680625</v>
      </c>
      <c r="H55" s="44">
        <f>G55*E55</f>
        <v>680625</v>
      </c>
      <c r="I55" s="1" t="s">
        <v>17</v>
      </c>
    </row>
    <row r="56" spans="1:9" s="45" customFormat="1" ht="94.5" customHeight="1" x14ac:dyDescent="0.25">
      <c r="A56" s="41">
        <v>46</v>
      </c>
      <c r="B56" s="1" t="s">
        <v>102</v>
      </c>
      <c r="C56" s="42" t="s">
        <v>20</v>
      </c>
      <c r="D56" s="43" t="s">
        <v>107</v>
      </c>
      <c r="E56" s="1">
        <v>2</v>
      </c>
      <c r="F56" s="1" t="s">
        <v>101</v>
      </c>
      <c r="G56" s="13">
        <v>678047.32</v>
      </c>
      <c r="H56" s="44">
        <f>G56*E56</f>
        <v>1356094.64</v>
      </c>
      <c r="I56" s="1" t="s">
        <v>17</v>
      </c>
    </row>
    <row r="57" spans="1:9" s="45" customFormat="1" ht="79.5" customHeight="1" x14ac:dyDescent="0.25">
      <c r="A57" s="41">
        <v>47</v>
      </c>
      <c r="B57" s="1" t="s">
        <v>103</v>
      </c>
      <c r="C57" s="42" t="s">
        <v>20</v>
      </c>
      <c r="D57" s="43" t="s">
        <v>108</v>
      </c>
      <c r="E57" s="1">
        <v>1</v>
      </c>
      <c r="F57" s="1" t="s">
        <v>101</v>
      </c>
      <c r="G57" s="13">
        <v>2436328.5699999998</v>
      </c>
      <c r="H57" s="44">
        <f t="shared" ref="H57:H59" si="8">G57*E57</f>
        <v>2436328.5699999998</v>
      </c>
      <c r="I57" s="1" t="s">
        <v>17</v>
      </c>
    </row>
    <row r="58" spans="1:9" s="45" customFormat="1" ht="92.25" customHeight="1" x14ac:dyDescent="0.25">
      <c r="A58" s="41">
        <v>48</v>
      </c>
      <c r="B58" s="1" t="s">
        <v>104</v>
      </c>
      <c r="C58" s="42" t="s">
        <v>20</v>
      </c>
      <c r="D58" s="43" t="s">
        <v>109</v>
      </c>
      <c r="E58" s="1">
        <v>1</v>
      </c>
      <c r="F58" s="1" t="s">
        <v>101</v>
      </c>
      <c r="G58" s="13">
        <v>1472109.82</v>
      </c>
      <c r="H58" s="44">
        <f t="shared" si="8"/>
        <v>1472109.82</v>
      </c>
      <c r="I58" s="1" t="s">
        <v>17</v>
      </c>
    </row>
    <row r="59" spans="1:9" s="45" customFormat="1" ht="97.5" customHeight="1" x14ac:dyDescent="0.25">
      <c r="A59" s="41">
        <v>49</v>
      </c>
      <c r="B59" s="1" t="s">
        <v>105</v>
      </c>
      <c r="C59" s="42" t="s">
        <v>20</v>
      </c>
      <c r="D59" s="43" t="s">
        <v>110</v>
      </c>
      <c r="E59" s="1">
        <v>1</v>
      </c>
      <c r="F59" s="1" t="s">
        <v>101</v>
      </c>
      <c r="G59" s="13">
        <v>2807578.57</v>
      </c>
      <c r="H59" s="44">
        <f t="shared" si="8"/>
        <v>2807578.57</v>
      </c>
      <c r="I59" s="1" t="s">
        <v>17</v>
      </c>
    </row>
    <row r="60" spans="1:9" ht="78.75" customHeight="1" x14ac:dyDescent="0.25">
      <c r="A60" s="46">
        <v>50</v>
      </c>
      <c r="B60" s="1" t="s">
        <v>111</v>
      </c>
      <c r="C60" s="42" t="s">
        <v>20</v>
      </c>
      <c r="D60" s="41" t="s">
        <v>113</v>
      </c>
      <c r="E60" s="41">
        <v>1</v>
      </c>
      <c r="F60" s="41" t="s">
        <v>101</v>
      </c>
      <c r="G60" s="13">
        <v>2817522.33</v>
      </c>
      <c r="H60" s="44">
        <f>G60*E60</f>
        <v>2817522.33</v>
      </c>
      <c r="I60" s="41" t="s">
        <v>17</v>
      </c>
    </row>
    <row r="61" spans="1:9" ht="65.25" customHeight="1" x14ac:dyDescent="0.25">
      <c r="A61" s="46">
        <v>51</v>
      </c>
      <c r="B61" s="1" t="s">
        <v>112</v>
      </c>
      <c r="C61" s="42" t="s">
        <v>20</v>
      </c>
      <c r="D61" s="41" t="s">
        <v>143</v>
      </c>
      <c r="E61" s="41">
        <v>1</v>
      </c>
      <c r="F61" s="41" t="s">
        <v>101</v>
      </c>
      <c r="G61" s="13">
        <v>482142.86</v>
      </c>
      <c r="H61" s="44">
        <f>G61*E61</f>
        <v>482142.86</v>
      </c>
      <c r="I61" s="41" t="s">
        <v>17</v>
      </c>
    </row>
    <row r="62" spans="1:9" s="45" customFormat="1" ht="60" x14ac:dyDescent="0.25">
      <c r="A62" s="41">
        <v>52</v>
      </c>
      <c r="B62" s="1" t="s">
        <v>114</v>
      </c>
      <c r="C62" s="42" t="s">
        <v>20</v>
      </c>
      <c r="D62" s="47" t="s">
        <v>115</v>
      </c>
      <c r="E62" s="41">
        <v>1</v>
      </c>
      <c r="F62" s="41" t="s">
        <v>101</v>
      </c>
      <c r="G62" s="26">
        <v>1495754.47</v>
      </c>
      <c r="H62" s="48">
        <f>G62*E62</f>
        <v>1495754.47</v>
      </c>
      <c r="I62" s="41" t="s">
        <v>17</v>
      </c>
    </row>
    <row r="63" spans="1:9" s="45" customFormat="1" ht="126" customHeight="1" x14ac:dyDescent="0.25">
      <c r="A63" s="41">
        <v>53</v>
      </c>
      <c r="B63" s="1" t="s">
        <v>124</v>
      </c>
      <c r="C63" s="42" t="s">
        <v>20</v>
      </c>
      <c r="D63" s="47" t="s">
        <v>116</v>
      </c>
      <c r="E63" s="41">
        <v>1</v>
      </c>
      <c r="F63" s="41" t="s">
        <v>101</v>
      </c>
      <c r="G63" s="26">
        <v>1636903.58</v>
      </c>
      <c r="H63" s="48">
        <f t="shared" ref="H63:H65" si="9">G63*E63</f>
        <v>1636903.58</v>
      </c>
      <c r="I63" s="41" t="s">
        <v>17</v>
      </c>
    </row>
    <row r="64" spans="1:9" s="45" customFormat="1" ht="91.5" customHeight="1" x14ac:dyDescent="0.25">
      <c r="A64" s="41">
        <v>54</v>
      </c>
      <c r="B64" s="1" t="s">
        <v>117</v>
      </c>
      <c r="C64" s="42" t="s">
        <v>20</v>
      </c>
      <c r="D64" s="47" t="s">
        <v>118</v>
      </c>
      <c r="E64" s="41">
        <v>1</v>
      </c>
      <c r="F64" s="41" t="s">
        <v>101</v>
      </c>
      <c r="G64" s="26">
        <v>1632690.18</v>
      </c>
      <c r="H64" s="48">
        <f t="shared" si="9"/>
        <v>1632690.18</v>
      </c>
      <c r="I64" s="41" t="s">
        <v>17</v>
      </c>
    </row>
    <row r="65" spans="1:9" s="45" customFormat="1" ht="75.75" customHeight="1" x14ac:dyDescent="0.25">
      <c r="A65" s="41">
        <v>55</v>
      </c>
      <c r="B65" s="1" t="s">
        <v>119</v>
      </c>
      <c r="C65" s="42" t="s">
        <v>20</v>
      </c>
      <c r="D65" s="47" t="s">
        <v>120</v>
      </c>
      <c r="E65" s="41">
        <v>1</v>
      </c>
      <c r="F65" s="41" t="s">
        <v>101</v>
      </c>
      <c r="G65" s="26">
        <v>1685357.15</v>
      </c>
      <c r="H65" s="48">
        <f t="shared" si="9"/>
        <v>1685357.15</v>
      </c>
      <c r="I65" s="41" t="s">
        <v>17</v>
      </c>
    </row>
    <row r="66" spans="1:9" s="7" customFormat="1" ht="60" x14ac:dyDescent="0.25">
      <c r="A66" s="1">
        <v>56</v>
      </c>
      <c r="B66" s="24" t="s">
        <v>122</v>
      </c>
      <c r="C66" s="25" t="s">
        <v>38</v>
      </c>
      <c r="D66" s="24" t="s">
        <v>123</v>
      </c>
      <c r="E66" s="28">
        <v>1</v>
      </c>
      <c r="F66" s="24" t="s">
        <v>21</v>
      </c>
      <c r="G66" s="33">
        <v>1667365</v>
      </c>
      <c r="H66" s="14">
        <f t="shared" ref="H66:H70" si="10">G66*E66</f>
        <v>1667365</v>
      </c>
      <c r="I66" s="22" t="s">
        <v>17</v>
      </c>
    </row>
    <row r="67" spans="1:9" s="7" customFormat="1" ht="30" x14ac:dyDescent="0.25">
      <c r="A67" s="1">
        <v>57</v>
      </c>
      <c r="B67" s="24" t="s">
        <v>136</v>
      </c>
      <c r="C67" s="25" t="s">
        <v>38</v>
      </c>
      <c r="D67" s="24" t="s">
        <v>137</v>
      </c>
      <c r="E67" s="28">
        <v>45</v>
      </c>
      <c r="F67" s="24" t="s">
        <v>138</v>
      </c>
      <c r="G67" s="33">
        <v>10714.29</v>
      </c>
      <c r="H67" s="14">
        <f t="shared" si="10"/>
        <v>482143.05000000005</v>
      </c>
      <c r="I67" s="22" t="s">
        <v>17</v>
      </c>
    </row>
    <row r="68" spans="1:9" s="7" customFormat="1" ht="30" x14ac:dyDescent="0.25">
      <c r="A68" s="1">
        <v>58</v>
      </c>
      <c r="B68" s="24" t="s">
        <v>125</v>
      </c>
      <c r="C68" s="25" t="s">
        <v>23</v>
      </c>
      <c r="D68" s="24" t="s">
        <v>126</v>
      </c>
      <c r="E68" s="28">
        <v>4</v>
      </c>
      <c r="F68" s="24" t="s">
        <v>101</v>
      </c>
      <c r="G68" s="33">
        <v>25446.5</v>
      </c>
      <c r="H68" s="14">
        <f t="shared" si="10"/>
        <v>101786</v>
      </c>
      <c r="I68" s="22" t="s">
        <v>17</v>
      </c>
    </row>
    <row r="69" spans="1:9" s="7" customFormat="1" ht="30" x14ac:dyDescent="0.25">
      <c r="A69" s="1">
        <v>59</v>
      </c>
      <c r="B69" s="24" t="s">
        <v>127</v>
      </c>
      <c r="C69" s="25" t="s">
        <v>23</v>
      </c>
      <c r="D69" s="24" t="s">
        <v>128</v>
      </c>
      <c r="E69" s="28">
        <v>1</v>
      </c>
      <c r="F69" s="24" t="s">
        <v>101</v>
      </c>
      <c r="G69" s="33">
        <v>16964.3</v>
      </c>
      <c r="H69" s="14">
        <f t="shared" si="10"/>
        <v>16964.3</v>
      </c>
      <c r="I69" s="22" t="s">
        <v>17</v>
      </c>
    </row>
    <row r="70" spans="1:9" s="7" customFormat="1" ht="45" x14ac:dyDescent="0.25">
      <c r="A70" s="1">
        <v>60</v>
      </c>
      <c r="B70" s="24" t="s">
        <v>132</v>
      </c>
      <c r="C70" s="25" t="s">
        <v>38</v>
      </c>
      <c r="D70" s="24" t="s">
        <v>134</v>
      </c>
      <c r="E70" s="28">
        <v>1</v>
      </c>
      <c r="F70" s="24" t="s">
        <v>21</v>
      </c>
      <c r="G70" s="33">
        <v>9549625</v>
      </c>
      <c r="H70" s="14">
        <f t="shared" si="10"/>
        <v>9549625</v>
      </c>
      <c r="I70" s="22" t="s">
        <v>17</v>
      </c>
    </row>
    <row r="71" spans="1:9" s="7" customFormat="1" ht="45" x14ac:dyDescent="0.25">
      <c r="A71" s="1">
        <v>61</v>
      </c>
      <c r="B71" s="24" t="s">
        <v>133</v>
      </c>
      <c r="C71" s="25" t="s">
        <v>20</v>
      </c>
      <c r="D71" s="24" t="s">
        <v>135</v>
      </c>
      <c r="E71" s="28">
        <v>1</v>
      </c>
      <c r="F71" s="24" t="s">
        <v>21</v>
      </c>
      <c r="G71" s="33">
        <v>218121.43</v>
      </c>
      <c r="H71" s="14">
        <f t="shared" ref="H71:H72" si="11">G71*E71</f>
        <v>218121.43</v>
      </c>
      <c r="I71" s="22" t="s">
        <v>17</v>
      </c>
    </row>
    <row r="72" spans="1:9" s="7" customFormat="1" ht="60" x14ac:dyDescent="0.25">
      <c r="A72" s="1">
        <v>62</v>
      </c>
      <c r="B72" s="24" t="s">
        <v>144</v>
      </c>
      <c r="C72" s="25" t="s">
        <v>38</v>
      </c>
      <c r="D72" s="24" t="s">
        <v>145</v>
      </c>
      <c r="E72" s="28">
        <v>1</v>
      </c>
      <c r="F72" s="24" t="s">
        <v>21</v>
      </c>
      <c r="G72" s="33">
        <v>3652678.58</v>
      </c>
      <c r="H72" s="14">
        <f t="shared" si="11"/>
        <v>3652678.58</v>
      </c>
      <c r="I72" s="22" t="s">
        <v>17</v>
      </c>
    </row>
    <row r="73" spans="1:9" s="7" customFormat="1" ht="45" x14ac:dyDescent="0.25">
      <c r="A73" s="1">
        <v>63</v>
      </c>
      <c r="B73" s="24" t="s">
        <v>148</v>
      </c>
      <c r="C73" s="25" t="s">
        <v>20</v>
      </c>
      <c r="D73" s="24" t="s">
        <v>149</v>
      </c>
      <c r="E73" s="28">
        <v>1</v>
      </c>
      <c r="F73" s="24" t="s">
        <v>21</v>
      </c>
      <c r="G73" s="33">
        <v>1119742</v>
      </c>
      <c r="H73" s="14">
        <f t="shared" ref="H73:H76" si="12">G73*E73</f>
        <v>1119742</v>
      </c>
      <c r="I73" s="22" t="s">
        <v>17</v>
      </c>
    </row>
    <row r="74" spans="1:9" s="7" customFormat="1" ht="30" x14ac:dyDescent="0.25">
      <c r="A74" s="1">
        <v>64</v>
      </c>
      <c r="B74" s="24" t="s">
        <v>151</v>
      </c>
      <c r="C74" s="25" t="s">
        <v>38</v>
      </c>
      <c r="D74" s="24" t="s">
        <v>153</v>
      </c>
      <c r="E74" s="28">
        <v>1</v>
      </c>
      <c r="F74" s="24" t="s">
        <v>21</v>
      </c>
      <c r="G74" s="33">
        <v>7099107.1500000004</v>
      </c>
      <c r="H74" s="14">
        <f t="shared" ref="H74" si="13">G74*E74</f>
        <v>7099107.1500000004</v>
      </c>
      <c r="I74" s="22" t="s">
        <v>17</v>
      </c>
    </row>
    <row r="75" spans="1:9" s="7" customFormat="1" ht="30" x14ac:dyDescent="0.25">
      <c r="A75" s="1">
        <v>65</v>
      </c>
      <c r="B75" s="24" t="s">
        <v>152</v>
      </c>
      <c r="C75" s="25" t="s">
        <v>38</v>
      </c>
      <c r="D75" s="24" t="s">
        <v>150</v>
      </c>
      <c r="E75" s="28">
        <v>1</v>
      </c>
      <c r="F75" s="24" t="s">
        <v>21</v>
      </c>
      <c r="G75" s="33">
        <v>27209821.43</v>
      </c>
      <c r="H75" s="14">
        <f t="shared" si="12"/>
        <v>27209821.43</v>
      </c>
      <c r="I75" s="22" t="s">
        <v>17</v>
      </c>
    </row>
    <row r="76" spans="1:9" s="7" customFormat="1" ht="60" x14ac:dyDescent="0.25">
      <c r="A76" s="1">
        <v>66</v>
      </c>
      <c r="B76" s="24" t="s">
        <v>154</v>
      </c>
      <c r="C76" s="25" t="s">
        <v>38</v>
      </c>
      <c r="D76" s="24" t="s">
        <v>155</v>
      </c>
      <c r="E76" s="28">
        <v>1</v>
      </c>
      <c r="F76" s="24" t="s">
        <v>21</v>
      </c>
      <c r="G76" s="33">
        <v>2053572</v>
      </c>
      <c r="H76" s="14">
        <f t="shared" si="12"/>
        <v>2053572</v>
      </c>
      <c r="I76" s="28" t="s">
        <v>17</v>
      </c>
    </row>
    <row r="77" spans="1:9" s="7" customFormat="1" ht="45" x14ac:dyDescent="0.25">
      <c r="A77" s="1">
        <v>67</v>
      </c>
      <c r="B77" s="24" t="s">
        <v>156</v>
      </c>
      <c r="C77" s="25" t="s">
        <v>20</v>
      </c>
      <c r="D77" s="24" t="s">
        <v>157</v>
      </c>
      <c r="E77" s="28">
        <v>1</v>
      </c>
      <c r="F77" s="24" t="s">
        <v>101</v>
      </c>
      <c r="G77" s="33">
        <v>6903572</v>
      </c>
      <c r="H77" s="14">
        <f t="shared" ref="H77:H78" si="14">G77*E77</f>
        <v>6903572</v>
      </c>
      <c r="I77" s="22" t="s">
        <v>17</v>
      </c>
    </row>
    <row r="78" spans="1:9" s="7" customFormat="1" ht="60" x14ac:dyDescent="0.25">
      <c r="A78" s="1">
        <v>68</v>
      </c>
      <c r="B78" s="24" t="s">
        <v>158</v>
      </c>
      <c r="C78" s="25" t="s">
        <v>38</v>
      </c>
      <c r="D78" s="24" t="s">
        <v>159</v>
      </c>
      <c r="E78" s="28">
        <v>1</v>
      </c>
      <c r="F78" s="24" t="s">
        <v>21</v>
      </c>
      <c r="G78" s="33">
        <v>44186732</v>
      </c>
      <c r="H78" s="14">
        <f t="shared" si="14"/>
        <v>44186732</v>
      </c>
      <c r="I78" s="22" t="s">
        <v>17</v>
      </c>
    </row>
    <row r="79" spans="1:9" s="7" customFormat="1" ht="60" x14ac:dyDescent="0.25">
      <c r="A79" s="1">
        <v>69</v>
      </c>
      <c r="B79" s="24" t="s">
        <v>160</v>
      </c>
      <c r="C79" s="25" t="s">
        <v>38</v>
      </c>
      <c r="D79" s="24" t="s">
        <v>161</v>
      </c>
      <c r="E79" s="28">
        <v>1</v>
      </c>
      <c r="F79" s="24" t="s">
        <v>21</v>
      </c>
      <c r="G79" s="33">
        <v>3617688</v>
      </c>
      <c r="H79" s="14">
        <f t="shared" ref="H79:H81" si="15">G79*E79</f>
        <v>3617688</v>
      </c>
      <c r="I79" s="22" t="s">
        <v>17</v>
      </c>
    </row>
    <row r="80" spans="1:9" s="7" customFormat="1" ht="60" x14ac:dyDescent="0.25">
      <c r="A80" s="1">
        <v>70</v>
      </c>
      <c r="B80" s="24" t="s">
        <v>163</v>
      </c>
      <c r="C80" s="25" t="s">
        <v>38</v>
      </c>
      <c r="D80" s="24" t="s">
        <v>164</v>
      </c>
      <c r="E80" s="28">
        <v>1</v>
      </c>
      <c r="F80" s="24" t="s">
        <v>21</v>
      </c>
      <c r="G80" s="33">
        <v>726850</v>
      </c>
      <c r="H80" s="14">
        <f t="shared" si="15"/>
        <v>726850</v>
      </c>
      <c r="I80" s="22" t="s">
        <v>17</v>
      </c>
    </row>
    <row r="81" spans="1:9" s="7" customFormat="1" ht="120" x14ac:dyDescent="0.25">
      <c r="A81" s="1">
        <v>71</v>
      </c>
      <c r="B81" s="24" t="s">
        <v>165</v>
      </c>
      <c r="C81" s="25" t="s">
        <v>20</v>
      </c>
      <c r="D81" s="24" t="s">
        <v>166</v>
      </c>
      <c r="E81" s="28">
        <v>1</v>
      </c>
      <c r="F81" s="24" t="s">
        <v>21</v>
      </c>
      <c r="G81" s="33">
        <v>3062500</v>
      </c>
      <c r="H81" s="14">
        <f t="shared" si="15"/>
        <v>3062500</v>
      </c>
      <c r="I81" s="22" t="s">
        <v>17</v>
      </c>
    </row>
    <row r="82" spans="1:9" s="7" customFormat="1" ht="45" x14ac:dyDescent="0.25">
      <c r="A82" s="1">
        <v>72</v>
      </c>
      <c r="B82" s="24" t="s">
        <v>167</v>
      </c>
      <c r="C82" s="25" t="s">
        <v>20</v>
      </c>
      <c r="D82" s="24" t="s">
        <v>168</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169</v>
      </c>
      <c r="C84" s="25" t="s">
        <v>20</v>
      </c>
      <c r="D84" s="24" t="s">
        <v>175</v>
      </c>
      <c r="E84" s="28">
        <v>1</v>
      </c>
      <c r="F84" s="24" t="s">
        <v>101</v>
      </c>
      <c r="G84" s="33">
        <v>5871617.8600000003</v>
      </c>
      <c r="H84" s="14">
        <f t="shared" ref="H84" si="17">G84*E84</f>
        <v>5871617.8600000003</v>
      </c>
      <c r="I84" s="22" t="s">
        <v>17</v>
      </c>
    </row>
    <row r="85" spans="1:9" s="7" customFormat="1" ht="45" x14ac:dyDescent="0.25">
      <c r="A85" s="1">
        <v>75</v>
      </c>
      <c r="B85" s="24" t="s">
        <v>170</v>
      </c>
      <c r="C85" s="25" t="s">
        <v>20</v>
      </c>
      <c r="D85" s="24" t="s">
        <v>172</v>
      </c>
      <c r="E85" s="28">
        <v>1</v>
      </c>
      <c r="F85" s="24" t="s">
        <v>101</v>
      </c>
      <c r="G85" s="33">
        <v>2887277</v>
      </c>
      <c r="H85" s="14">
        <f t="shared" ref="H85:H87" si="18">G85*E85</f>
        <v>2887277</v>
      </c>
      <c r="I85" s="22" t="s">
        <v>17</v>
      </c>
    </row>
    <row r="86" spans="1:9" s="7" customFormat="1" ht="60" x14ac:dyDescent="0.25">
      <c r="A86" s="1">
        <v>76</v>
      </c>
      <c r="B86" s="24" t="s">
        <v>173</v>
      </c>
      <c r="C86" s="25" t="s">
        <v>38</v>
      </c>
      <c r="D86" s="24" t="s">
        <v>164</v>
      </c>
      <c r="E86" s="28">
        <v>1</v>
      </c>
      <c r="F86" s="24" t="s">
        <v>21</v>
      </c>
      <c r="G86" s="33">
        <v>58083.93</v>
      </c>
      <c r="H86" s="14">
        <f t="shared" ref="H86" si="19">G86*E86</f>
        <v>58083.93</v>
      </c>
      <c r="I86" s="22" t="s">
        <v>17</v>
      </c>
    </row>
    <row r="87" spans="1:9" s="7" customFormat="1" ht="60" x14ac:dyDescent="0.25">
      <c r="A87" s="1">
        <v>77</v>
      </c>
      <c r="B87" s="24" t="s">
        <v>174</v>
      </c>
      <c r="C87" s="25" t="s">
        <v>38</v>
      </c>
      <c r="D87" s="24" t="s">
        <v>171</v>
      </c>
      <c r="E87" s="28">
        <v>1</v>
      </c>
      <c r="F87" s="24" t="s">
        <v>21</v>
      </c>
      <c r="G87" s="33">
        <v>1769703.6</v>
      </c>
      <c r="H87" s="14">
        <f t="shared" si="18"/>
        <v>1769703.6</v>
      </c>
      <c r="I87" s="22" t="s">
        <v>17</v>
      </c>
    </row>
    <row r="88" spans="1:9" s="7" customFormat="1" ht="60" x14ac:dyDescent="0.25">
      <c r="A88" s="1">
        <v>78</v>
      </c>
      <c r="B88" s="24" t="s">
        <v>177</v>
      </c>
      <c r="C88" s="25" t="s">
        <v>38</v>
      </c>
      <c r="D88" s="24" t="s">
        <v>164</v>
      </c>
      <c r="E88" s="28">
        <v>1</v>
      </c>
      <c r="F88" s="24" t="s">
        <v>21</v>
      </c>
      <c r="G88" s="33">
        <v>25062500</v>
      </c>
      <c r="H88" s="14">
        <f t="shared" ref="H88:H89" si="20">G88*E88</f>
        <v>25062500</v>
      </c>
      <c r="I88" s="22" t="s">
        <v>17</v>
      </c>
    </row>
    <row r="89" spans="1:9" s="7" customFormat="1" ht="75" x14ac:dyDescent="0.25">
      <c r="A89" s="1">
        <v>79</v>
      </c>
      <c r="B89" s="24" t="s">
        <v>178</v>
      </c>
      <c r="C89" s="25" t="s">
        <v>38</v>
      </c>
      <c r="D89" s="24" t="s">
        <v>179</v>
      </c>
      <c r="E89" s="28">
        <v>1</v>
      </c>
      <c r="F89" s="24" t="s">
        <v>21</v>
      </c>
      <c r="G89" s="33">
        <v>4460284</v>
      </c>
      <c r="H89" s="14">
        <f t="shared" si="20"/>
        <v>4460284</v>
      </c>
      <c r="I89" s="28" t="s">
        <v>17</v>
      </c>
    </row>
    <row r="90" spans="1:9" s="7" customFormat="1" ht="75" x14ac:dyDescent="0.25">
      <c r="A90" s="1">
        <v>80</v>
      </c>
      <c r="B90" s="24" t="s">
        <v>180</v>
      </c>
      <c r="C90" s="25" t="s">
        <v>38</v>
      </c>
      <c r="D90" s="24" t="s">
        <v>181</v>
      </c>
      <c r="E90" s="28">
        <v>1</v>
      </c>
      <c r="F90" s="24" t="s">
        <v>21</v>
      </c>
      <c r="G90" s="33">
        <v>3213533.04</v>
      </c>
      <c r="H90" s="14">
        <f t="shared" ref="H90" si="21">G90*E90</f>
        <v>3213533.04</v>
      </c>
      <c r="I90" s="28" t="s">
        <v>17</v>
      </c>
    </row>
    <row r="91" spans="1:9" s="7" customFormat="1" ht="60" x14ac:dyDescent="0.25">
      <c r="A91" s="1">
        <v>81</v>
      </c>
      <c r="B91" s="24" t="s">
        <v>185</v>
      </c>
      <c r="C91" s="25" t="s">
        <v>38</v>
      </c>
      <c r="D91" s="24" t="s">
        <v>176</v>
      </c>
      <c r="E91" s="28">
        <v>1</v>
      </c>
      <c r="F91" s="24" t="s">
        <v>21</v>
      </c>
      <c r="G91" s="33">
        <v>2355520</v>
      </c>
      <c r="H91" s="14">
        <f>G91*E91</f>
        <v>2355520</v>
      </c>
      <c r="I91" s="28" t="s">
        <v>17</v>
      </c>
    </row>
    <row r="92" spans="1:9" s="7" customFormat="1" ht="45" x14ac:dyDescent="0.25">
      <c r="A92" s="1">
        <v>82</v>
      </c>
      <c r="B92" s="24" t="s">
        <v>186</v>
      </c>
      <c r="C92" s="25" t="s">
        <v>38</v>
      </c>
      <c r="D92" s="24" t="s">
        <v>187</v>
      </c>
      <c r="E92" s="28">
        <v>1</v>
      </c>
      <c r="F92" s="24" t="s">
        <v>21</v>
      </c>
      <c r="G92" s="33">
        <v>7497669</v>
      </c>
      <c r="H92" s="14">
        <f>G92*E92</f>
        <v>7497669</v>
      </c>
      <c r="I92" s="22" t="s">
        <v>17</v>
      </c>
    </row>
    <row r="93" spans="1:9" s="7" customFormat="1" ht="45" x14ac:dyDescent="0.25">
      <c r="A93" s="1">
        <v>83</v>
      </c>
      <c r="B93" s="24" t="s">
        <v>188</v>
      </c>
      <c r="C93" s="25" t="s">
        <v>38</v>
      </c>
      <c r="D93" s="24" t="s">
        <v>187</v>
      </c>
      <c r="E93" s="28">
        <v>1</v>
      </c>
      <c r="F93" s="24" t="s">
        <v>21</v>
      </c>
      <c r="G93" s="33">
        <v>4699818</v>
      </c>
      <c r="H93" s="14">
        <f>G93*E93</f>
        <v>4699818</v>
      </c>
      <c r="I93" s="22" t="s">
        <v>17</v>
      </c>
    </row>
    <row r="94" spans="1:9" s="7" customFormat="1" ht="90" x14ac:dyDescent="0.25">
      <c r="A94" s="1">
        <v>84</v>
      </c>
      <c r="B94" s="24" t="s">
        <v>189</v>
      </c>
      <c r="C94" s="25" t="s">
        <v>38</v>
      </c>
      <c r="D94" s="24" t="s">
        <v>190</v>
      </c>
      <c r="E94" s="28">
        <v>1</v>
      </c>
      <c r="F94" s="24" t="s">
        <v>21</v>
      </c>
      <c r="G94" s="33">
        <v>2213716</v>
      </c>
      <c r="H94" s="14">
        <f t="shared" ref="H94" si="22">G94*E94</f>
        <v>2213716</v>
      </c>
      <c r="I94" s="28" t="s">
        <v>17</v>
      </c>
    </row>
    <row r="95" spans="1:9" s="7" customFormat="1" ht="60" x14ac:dyDescent="0.25">
      <c r="A95" s="1">
        <v>85</v>
      </c>
      <c r="B95" s="24" t="s">
        <v>191</v>
      </c>
      <c r="C95" s="25" t="s">
        <v>38</v>
      </c>
      <c r="D95" s="24" t="s">
        <v>192</v>
      </c>
      <c r="E95" s="28">
        <v>1</v>
      </c>
      <c r="F95" s="24" t="s">
        <v>101</v>
      </c>
      <c r="G95" s="33">
        <v>343200</v>
      </c>
      <c r="H95" s="14">
        <f t="shared" ref="H95:H96" si="23">G95*E95</f>
        <v>343200</v>
      </c>
      <c r="I95" s="28" t="s">
        <v>17</v>
      </c>
    </row>
    <row r="96" spans="1:9" s="7" customFormat="1" ht="60" x14ac:dyDescent="0.25">
      <c r="A96" s="1">
        <v>86</v>
      </c>
      <c r="B96" s="24" t="s">
        <v>193</v>
      </c>
      <c r="C96" s="25" t="s">
        <v>38</v>
      </c>
      <c r="D96" s="24" t="s">
        <v>164</v>
      </c>
      <c r="E96" s="28">
        <v>1</v>
      </c>
      <c r="F96" s="24" t="s">
        <v>21</v>
      </c>
      <c r="G96" s="33">
        <v>1502628</v>
      </c>
      <c r="H96" s="14">
        <f t="shared" si="23"/>
        <v>1502628</v>
      </c>
      <c r="I96" s="22" t="s">
        <v>17</v>
      </c>
    </row>
    <row r="97" spans="1:9" s="7" customFormat="1" ht="45" x14ac:dyDescent="0.25">
      <c r="A97" s="1">
        <v>87</v>
      </c>
      <c r="B97" s="24" t="s">
        <v>194</v>
      </c>
      <c r="C97" s="25" t="s">
        <v>38</v>
      </c>
      <c r="D97" s="24" t="s">
        <v>195</v>
      </c>
      <c r="E97" s="28">
        <v>1</v>
      </c>
      <c r="F97" s="24" t="s">
        <v>21</v>
      </c>
      <c r="G97" s="33">
        <v>840321.43</v>
      </c>
      <c r="H97" s="14">
        <f>G97*E97</f>
        <v>840321.43</v>
      </c>
      <c r="I97" s="22" t="s">
        <v>17</v>
      </c>
    </row>
    <row r="98" spans="1:9" s="7" customFormat="1" ht="45" x14ac:dyDescent="0.25">
      <c r="A98" s="1">
        <v>88</v>
      </c>
      <c r="B98" s="24" t="s">
        <v>196</v>
      </c>
      <c r="C98" s="25" t="s">
        <v>38</v>
      </c>
      <c r="D98" s="24" t="s">
        <v>195</v>
      </c>
      <c r="E98" s="28">
        <v>1</v>
      </c>
      <c r="F98" s="24" t="s">
        <v>21</v>
      </c>
      <c r="G98" s="33">
        <v>1357928.58</v>
      </c>
      <c r="H98" s="14">
        <f>G98*E98</f>
        <v>1357928.58</v>
      </c>
      <c r="I98" s="22" t="s">
        <v>17</v>
      </c>
    </row>
    <row r="99" spans="1:9" s="7" customFormat="1" ht="45" x14ac:dyDescent="0.25">
      <c r="A99" s="1">
        <v>89</v>
      </c>
      <c r="B99" s="24" t="s">
        <v>197</v>
      </c>
      <c r="C99" s="25" t="s">
        <v>20</v>
      </c>
      <c r="D99" s="24" t="s">
        <v>233</v>
      </c>
      <c r="E99" s="28">
        <v>2</v>
      </c>
      <c r="F99" s="24" t="s">
        <v>21</v>
      </c>
      <c r="G99" s="33">
        <v>151891.07</v>
      </c>
      <c r="H99" s="14">
        <f t="shared" ref="H99:H102" si="24">G99*E99</f>
        <v>303782.14</v>
      </c>
      <c r="I99" s="22" t="s">
        <v>17</v>
      </c>
    </row>
    <row r="100" spans="1:9" s="7" customFormat="1" ht="45" x14ac:dyDescent="0.25">
      <c r="A100" s="1">
        <v>90</v>
      </c>
      <c r="B100" s="24" t="s">
        <v>198</v>
      </c>
      <c r="C100" s="25" t="s">
        <v>20</v>
      </c>
      <c r="D100" s="24" t="s">
        <v>234</v>
      </c>
      <c r="E100" s="28">
        <v>1</v>
      </c>
      <c r="F100" s="24" t="s">
        <v>219</v>
      </c>
      <c r="G100" s="33">
        <v>506000</v>
      </c>
      <c r="H100" s="14">
        <f t="shared" si="24"/>
        <v>506000</v>
      </c>
      <c r="I100" s="22" t="s">
        <v>17</v>
      </c>
    </row>
    <row r="101" spans="1:9" s="7" customFormat="1" ht="60" x14ac:dyDescent="0.25">
      <c r="A101" s="1">
        <v>91</v>
      </c>
      <c r="B101" s="24" t="s">
        <v>199</v>
      </c>
      <c r="C101" s="25" t="s">
        <v>38</v>
      </c>
      <c r="D101" s="24" t="s">
        <v>162</v>
      </c>
      <c r="E101" s="28">
        <v>1</v>
      </c>
      <c r="F101" s="24" t="s">
        <v>21</v>
      </c>
      <c r="G101" s="33">
        <v>34988643</v>
      </c>
      <c r="H101" s="14">
        <f t="shared" si="24"/>
        <v>34988643</v>
      </c>
      <c r="I101" s="28" t="s">
        <v>17</v>
      </c>
    </row>
    <row r="102" spans="1:9" s="7" customFormat="1" ht="75" x14ac:dyDescent="0.25">
      <c r="A102" s="1">
        <v>92</v>
      </c>
      <c r="B102" s="24" t="s">
        <v>200</v>
      </c>
      <c r="C102" s="25" t="s">
        <v>38</v>
      </c>
      <c r="D102" s="24" t="s">
        <v>201</v>
      </c>
      <c r="E102" s="28">
        <v>1</v>
      </c>
      <c r="F102" s="24" t="s">
        <v>21</v>
      </c>
      <c r="G102" s="33">
        <v>4092423</v>
      </c>
      <c r="H102" s="14">
        <f t="shared" si="24"/>
        <v>4092423</v>
      </c>
      <c r="I102" s="22" t="s">
        <v>17</v>
      </c>
    </row>
    <row r="103" spans="1:9" s="7" customFormat="1" ht="60" x14ac:dyDescent="0.25">
      <c r="A103" s="1">
        <v>93</v>
      </c>
      <c r="B103" s="24" t="s">
        <v>205</v>
      </c>
      <c r="C103" s="25" t="s">
        <v>38</v>
      </c>
      <c r="D103" s="24" t="s">
        <v>204</v>
      </c>
      <c r="E103" s="28">
        <v>1</v>
      </c>
      <c r="F103" s="24" t="s">
        <v>21</v>
      </c>
      <c r="G103" s="33">
        <v>581009</v>
      </c>
      <c r="H103" s="14">
        <f t="shared" ref="H103:H107" si="25">G103*E103</f>
        <v>581009</v>
      </c>
      <c r="I103" s="28" t="s">
        <v>17</v>
      </c>
    </row>
    <row r="104" spans="1:9" s="7" customFormat="1" ht="60" x14ac:dyDescent="0.25">
      <c r="A104" s="1">
        <v>94</v>
      </c>
      <c r="B104" s="24" t="s">
        <v>202</v>
      </c>
      <c r="C104" s="25" t="s">
        <v>38</v>
      </c>
      <c r="D104" s="24" t="s">
        <v>164</v>
      </c>
      <c r="E104" s="28">
        <v>1</v>
      </c>
      <c r="F104" s="24" t="s">
        <v>21</v>
      </c>
      <c r="G104" s="33">
        <v>2203433</v>
      </c>
      <c r="H104" s="14">
        <f t="shared" si="25"/>
        <v>2203433</v>
      </c>
      <c r="I104" s="22" t="s">
        <v>17</v>
      </c>
    </row>
    <row r="105" spans="1:9" s="7" customFormat="1" ht="75" x14ac:dyDescent="0.25">
      <c r="A105" s="1">
        <v>95</v>
      </c>
      <c r="B105" s="24" t="s">
        <v>203</v>
      </c>
      <c r="C105" s="25" t="s">
        <v>38</v>
      </c>
      <c r="D105" s="24" t="s">
        <v>206</v>
      </c>
      <c r="E105" s="28">
        <v>1</v>
      </c>
      <c r="F105" s="24" t="s">
        <v>21</v>
      </c>
      <c r="G105" s="33">
        <v>1631745.54</v>
      </c>
      <c r="H105" s="14">
        <f t="shared" si="25"/>
        <v>1631745.54</v>
      </c>
      <c r="I105" s="28" t="s">
        <v>17</v>
      </c>
    </row>
    <row r="106" spans="1:9" s="45" customFormat="1" ht="90" x14ac:dyDescent="0.25">
      <c r="A106" s="41">
        <v>96</v>
      </c>
      <c r="B106" s="1" t="s">
        <v>207</v>
      </c>
      <c r="C106" s="42" t="s">
        <v>20</v>
      </c>
      <c r="D106" s="43" t="s">
        <v>209</v>
      </c>
      <c r="E106" s="1">
        <v>1</v>
      </c>
      <c r="F106" s="24" t="s">
        <v>21</v>
      </c>
      <c r="G106" s="33">
        <v>2474079</v>
      </c>
      <c r="H106" s="14">
        <f t="shared" si="25"/>
        <v>2474079</v>
      </c>
      <c r="I106" s="1" t="s">
        <v>17</v>
      </c>
    </row>
    <row r="107" spans="1:9" s="45" customFormat="1" ht="105" x14ac:dyDescent="0.25">
      <c r="A107" s="1">
        <v>97</v>
      </c>
      <c r="B107" s="1" t="s">
        <v>208</v>
      </c>
      <c r="C107" s="42" t="s">
        <v>20</v>
      </c>
      <c r="D107" s="43" t="s">
        <v>210</v>
      </c>
      <c r="E107" s="1">
        <v>1</v>
      </c>
      <c r="F107" s="1" t="s">
        <v>21</v>
      </c>
      <c r="G107" s="13">
        <v>921444</v>
      </c>
      <c r="H107" s="14">
        <f t="shared" si="25"/>
        <v>921444</v>
      </c>
      <c r="I107" s="1" t="s">
        <v>17</v>
      </c>
    </row>
    <row r="108" spans="1:9" s="45" customFormat="1" ht="60" x14ac:dyDescent="0.25">
      <c r="A108" s="41">
        <v>98</v>
      </c>
      <c r="B108" s="1" t="s">
        <v>211</v>
      </c>
      <c r="C108" s="42" t="s">
        <v>20</v>
      </c>
      <c r="D108" s="43" t="s">
        <v>212</v>
      </c>
      <c r="E108" s="1">
        <v>1</v>
      </c>
      <c r="F108" s="1" t="s">
        <v>21</v>
      </c>
      <c r="G108" s="13">
        <v>63393</v>
      </c>
      <c r="H108" s="14">
        <f t="shared" ref="H108" si="26">G108*E108</f>
        <v>63393</v>
      </c>
      <c r="I108" s="1" t="s">
        <v>17</v>
      </c>
    </row>
    <row r="109" spans="1:9" s="45" customFormat="1" ht="60" x14ac:dyDescent="0.25">
      <c r="A109" s="1">
        <v>99</v>
      </c>
      <c r="B109" s="1" t="s">
        <v>220</v>
      </c>
      <c r="C109" s="42" t="s">
        <v>20</v>
      </c>
      <c r="D109" s="43" t="s">
        <v>218</v>
      </c>
      <c r="E109" s="1">
        <v>1</v>
      </c>
      <c r="F109" s="1" t="s">
        <v>219</v>
      </c>
      <c r="G109" s="13">
        <v>139373</v>
      </c>
      <c r="H109" s="14">
        <f t="shared" ref="H109" si="27">G109*E109</f>
        <v>139373</v>
      </c>
      <c r="I109" s="1" t="s">
        <v>17</v>
      </c>
    </row>
    <row r="110" spans="1:9" s="7" customFormat="1" ht="45" x14ac:dyDescent="0.25">
      <c r="A110" s="41">
        <v>100</v>
      </c>
      <c r="B110" s="24" t="s">
        <v>213</v>
      </c>
      <c r="C110" s="25" t="s">
        <v>38</v>
      </c>
      <c r="D110" s="24" t="s">
        <v>217</v>
      </c>
      <c r="E110" s="28">
        <v>1</v>
      </c>
      <c r="F110" s="24" t="s">
        <v>21</v>
      </c>
      <c r="G110" s="33">
        <v>3651992</v>
      </c>
      <c r="H110" s="14">
        <f>G110*E110</f>
        <v>3651992</v>
      </c>
      <c r="I110" s="22" t="s">
        <v>17</v>
      </c>
    </row>
    <row r="111" spans="1:9" s="7" customFormat="1" ht="45" x14ac:dyDescent="0.25">
      <c r="A111" s="1">
        <v>101</v>
      </c>
      <c r="B111" s="24" t="s">
        <v>214</v>
      </c>
      <c r="C111" s="25" t="s">
        <v>38</v>
      </c>
      <c r="D111" s="24" t="s">
        <v>217</v>
      </c>
      <c r="E111" s="28">
        <v>1</v>
      </c>
      <c r="F111" s="24" t="s">
        <v>21</v>
      </c>
      <c r="G111" s="33">
        <v>12641484</v>
      </c>
      <c r="H111" s="14">
        <f>G111*E111</f>
        <v>12641484</v>
      </c>
      <c r="I111" s="22" t="s">
        <v>17</v>
      </c>
    </row>
    <row r="112" spans="1:9" s="7" customFormat="1" ht="60" x14ac:dyDescent="0.25">
      <c r="A112" s="41">
        <v>102</v>
      </c>
      <c r="B112" s="24" t="s">
        <v>216</v>
      </c>
      <c r="C112" s="25" t="s">
        <v>38</v>
      </c>
      <c r="D112" s="24" t="s">
        <v>164</v>
      </c>
      <c r="E112" s="28">
        <v>1</v>
      </c>
      <c r="F112" s="24" t="s">
        <v>21</v>
      </c>
      <c r="G112" s="33">
        <v>1679896</v>
      </c>
      <c r="H112" s="14">
        <f t="shared" ref="H112" si="28">G112*E112</f>
        <v>1679896</v>
      </c>
      <c r="I112" s="22" t="s">
        <v>17</v>
      </c>
    </row>
    <row r="113" spans="1:9" s="7" customFormat="1" ht="60" x14ac:dyDescent="0.25">
      <c r="A113" s="1">
        <v>103</v>
      </c>
      <c r="B113" s="24" t="s">
        <v>215</v>
      </c>
      <c r="C113" s="25" t="s">
        <v>38</v>
      </c>
      <c r="D113" s="24" t="s">
        <v>164</v>
      </c>
      <c r="E113" s="28">
        <v>1</v>
      </c>
      <c r="F113" s="24" t="s">
        <v>21</v>
      </c>
      <c r="G113" s="33">
        <v>1264337</v>
      </c>
      <c r="H113" s="14">
        <f t="shared" ref="H113:H124" si="29">G113*E113</f>
        <v>1264337</v>
      </c>
      <c r="I113" s="22" t="s">
        <v>17</v>
      </c>
    </row>
    <row r="114" spans="1:9" s="7" customFormat="1" ht="75" x14ac:dyDescent="0.25">
      <c r="A114" s="1">
        <v>104</v>
      </c>
      <c r="B114" s="24" t="s">
        <v>221</v>
      </c>
      <c r="C114" s="25" t="s">
        <v>38</v>
      </c>
      <c r="D114" s="24" t="s">
        <v>201</v>
      </c>
      <c r="E114" s="28">
        <v>1</v>
      </c>
      <c r="F114" s="24" t="s">
        <v>21</v>
      </c>
      <c r="G114" s="35">
        <v>7509420</v>
      </c>
      <c r="H114" s="14">
        <f t="shared" si="29"/>
        <v>7509420</v>
      </c>
      <c r="I114" s="22" t="s">
        <v>17</v>
      </c>
    </row>
    <row r="115" spans="1:9" s="7" customFormat="1" ht="45" x14ac:dyDescent="0.25">
      <c r="A115" s="1">
        <v>105</v>
      </c>
      <c r="B115" s="24" t="s">
        <v>222</v>
      </c>
      <c r="C115" s="25" t="s">
        <v>74</v>
      </c>
      <c r="D115" s="32" t="s">
        <v>223</v>
      </c>
      <c r="E115" s="28">
        <v>1</v>
      </c>
      <c r="F115" s="34" t="s">
        <v>21</v>
      </c>
      <c r="G115" s="35">
        <v>171875</v>
      </c>
      <c r="H115" s="14">
        <f t="shared" si="29"/>
        <v>171875</v>
      </c>
      <c r="I115" s="22" t="s">
        <v>17</v>
      </c>
    </row>
    <row r="116" spans="1:9" s="45" customFormat="1" ht="45" x14ac:dyDescent="0.25">
      <c r="A116" s="41">
        <v>106</v>
      </c>
      <c r="B116" s="1" t="s">
        <v>224</v>
      </c>
      <c r="C116" s="42" t="s">
        <v>20</v>
      </c>
      <c r="D116" s="49" t="s">
        <v>225</v>
      </c>
      <c r="E116" s="1">
        <v>3</v>
      </c>
      <c r="F116" s="24" t="s">
        <v>219</v>
      </c>
      <c r="G116" s="33">
        <v>64107.14</v>
      </c>
      <c r="H116" s="14">
        <f t="shared" si="29"/>
        <v>192321.41999999998</v>
      </c>
      <c r="I116" s="1" t="s">
        <v>17</v>
      </c>
    </row>
    <row r="117" spans="1:9" s="45" customFormat="1" ht="45" x14ac:dyDescent="0.25">
      <c r="A117" s="1">
        <v>107</v>
      </c>
      <c r="B117" s="1" t="s">
        <v>226</v>
      </c>
      <c r="C117" s="42" t="s">
        <v>20</v>
      </c>
      <c r="D117" s="49" t="s">
        <v>227</v>
      </c>
      <c r="E117" s="1">
        <v>2</v>
      </c>
      <c r="F117" s="1" t="s">
        <v>219</v>
      </c>
      <c r="G117" s="13">
        <v>48125</v>
      </c>
      <c r="H117" s="14">
        <f t="shared" si="29"/>
        <v>96250</v>
      </c>
      <c r="I117" s="1" t="s">
        <v>17</v>
      </c>
    </row>
    <row r="118" spans="1:9" s="45" customFormat="1" ht="45" x14ac:dyDescent="0.25">
      <c r="A118" s="41">
        <v>108</v>
      </c>
      <c r="B118" s="1" t="s">
        <v>228</v>
      </c>
      <c r="C118" s="42" t="s">
        <v>20</v>
      </c>
      <c r="D118" s="49" t="s">
        <v>229</v>
      </c>
      <c r="E118" s="1">
        <v>2</v>
      </c>
      <c r="F118" s="1" t="s">
        <v>219</v>
      </c>
      <c r="G118" s="13">
        <v>17767.86</v>
      </c>
      <c r="H118" s="14">
        <f t="shared" si="29"/>
        <v>35535.72</v>
      </c>
      <c r="I118" s="1" t="s">
        <v>17</v>
      </c>
    </row>
    <row r="119" spans="1:9" s="45" customFormat="1" ht="15.75" x14ac:dyDescent="0.25">
      <c r="A119" s="41">
        <v>109</v>
      </c>
      <c r="B119" s="1" t="s">
        <v>75</v>
      </c>
      <c r="C119" s="42"/>
      <c r="D119" s="49"/>
      <c r="E119" s="1"/>
      <c r="F119" s="24"/>
      <c r="G119" s="33"/>
      <c r="H119" s="14"/>
      <c r="I119" s="1"/>
    </row>
    <row r="120" spans="1:9" s="45" customFormat="1" ht="60" x14ac:dyDescent="0.25">
      <c r="A120" s="1">
        <v>110</v>
      </c>
      <c r="B120" s="1" t="s">
        <v>230</v>
      </c>
      <c r="C120" s="42" t="s">
        <v>20</v>
      </c>
      <c r="D120" s="49" t="s">
        <v>231</v>
      </c>
      <c r="E120" s="1">
        <v>1</v>
      </c>
      <c r="F120" s="1" t="s">
        <v>21</v>
      </c>
      <c r="G120" s="13">
        <v>120536</v>
      </c>
      <c r="H120" s="14">
        <f t="shared" si="29"/>
        <v>120536</v>
      </c>
      <c r="I120" s="1" t="s">
        <v>17</v>
      </c>
    </row>
    <row r="121" spans="1:9" s="45" customFormat="1" ht="15.75" x14ac:dyDescent="0.25">
      <c r="A121" s="41">
        <v>111</v>
      </c>
      <c r="B121" s="1" t="s">
        <v>75</v>
      </c>
      <c r="C121" s="42"/>
      <c r="D121" s="49"/>
      <c r="E121" s="1"/>
      <c r="F121" s="1"/>
      <c r="G121" s="13"/>
      <c r="H121" s="14"/>
      <c r="I121" s="1"/>
    </row>
    <row r="122" spans="1:9" s="7" customFormat="1" ht="75" x14ac:dyDescent="0.25">
      <c r="A122" s="1">
        <v>112</v>
      </c>
      <c r="B122" s="24" t="s">
        <v>232</v>
      </c>
      <c r="C122" s="25" t="s">
        <v>38</v>
      </c>
      <c r="D122" s="24" t="s">
        <v>201</v>
      </c>
      <c r="E122" s="28">
        <v>1</v>
      </c>
      <c r="F122" s="24" t="s">
        <v>21</v>
      </c>
      <c r="G122" s="35">
        <v>4821775.8899999997</v>
      </c>
      <c r="H122" s="14">
        <f t="shared" si="29"/>
        <v>4821775.8899999997</v>
      </c>
      <c r="I122" s="22" t="s">
        <v>17</v>
      </c>
    </row>
    <row r="123" spans="1:9" s="7" customFormat="1" ht="45" x14ac:dyDescent="0.25">
      <c r="A123" s="1">
        <v>113</v>
      </c>
      <c r="B123" s="24" t="s">
        <v>235</v>
      </c>
      <c r="C123" s="25" t="s">
        <v>30</v>
      </c>
      <c r="D123" s="24" t="s">
        <v>236</v>
      </c>
      <c r="E123" s="28">
        <v>1</v>
      </c>
      <c r="F123" s="28" t="s">
        <v>21</v>
      </c>
      <c r="G123" s="14">
        <v>17500000</v>
      </c>
      <c r="H123" s="14">
        <f t="shared" si="29"/>
        <v>17500000</v>
      </c>
      <c r="I123" s="1" t="s">
        <v>17</v>
      </c>
    </row>
    <row r="124" spans="1:9" s="7" customFormat="1" ht="45" x14ac:dyDescent="0.25">
      <c r="A124" s="1">
        <v>114</v>
      </c>
      <c r="B124" s="24" t="s">
        <v>237</v>
      </c>
      <c r="C124" s="25" t="s">
        <v>74</v>
      </c>
      <c r="D124" s="24" t="s">
        <v>238</v>
      </c>
      <c r="E124" s="28">
        <v>1</v>
      </c>
      <c r="F124" s="28" t="s">
        <v>21</v>
      </c>
      <c r="G124" s="14">
        <v>723100</v>
      </c>
      <c r="H124" s="14">
        <f t="shared" si="29"/>
        <v>723100</v>
      </c>
      <c r="I124" s="1" t="s">
        <v>17</v>
      </c>
    </row>
    <row r="125" spans="1:9" s="7" customFormat="1" ht="45" x14ac:dyDescent="0.25">
      <c r="A125" s="1">
        <v>115</v>
      </c>
      <c r="B125" s="24" t="s">
        <v>241</v>
      </c>
      <c r="C125" s="25" t="s">
        <v>38</v>
      </c>
      <c r="D125" s="24" t="s">
        <v>242</v>
      </c>
      <c r="E125" s="28">
        <v>1</v>
      </c>
      <c r="F125" s="24" t="s">
        <v>21</v>
      </c>
      <c r="G125" s="33">
        <v>10221506</v>
      </c>
      <c r="H125" s="14">
        <f>G125*E125</f>
        <v>10221506</v>
      </c>
      <c r="I125" s="22" t="s">
        <v>17</v>
      </c>
    </row>
    <row r="126" spans="1:9" s="7" customFormat="1" ht="90" x14ac:dyDescent="0.25">
      <c r="A126" s="1">
        <v>116</v>
      </c>
      <c r="B126" s="24" t="s">
        <v>243</v>
      </c>
      <c r="C126" s="25" t="s">
        <v>38</v>
      </c>
      <c r="D126" s="24" t="s">
        <v>244</v>
      </c>
      <c r="E126" s="28">
        <v>1</v>
      </c>
      <c r="F126" s="24" t="s">
        <v>21</v>
      </c>
      <c r="G126" s="33">
        <v>1439733</v>
      </c>
      <c r="H126" s="14">
        <f t="shared" ref="H126" si="30">G126*E126</f>
        <v>1439733</v>
      </c>
      <c r="I126" s="22" t="s">
        <v>17</v>
      </c>
    </row>
    <row r="127" spans="1:9" s="7" customFormat="1" ht="30" x14ac:dyDescent="0.25">
      <c r="A127" s="1">
        <v>117</v>
      </c>
      <c r="B127" s="24" t="s">
        <v>245</v>
      </c>
      <c r="C127" s="25" t="s">
        <v>20</v>
      </c>
      <c r="D127" s="24" t="s">
        <v>246</v>
      </c>
      <c r="E127" s="28">
        <v>1</v>
      </c>
      <c r="F127" s="24" t="s">
        <v>21</v>
      </c>
      <c r="G127" s="33">
        <v>23920</v>
      </c>
      <c r="H127" s="14">
        <f t="shared" ref="H127" si="31">E127*G127</f>
        <v>23920</v>
      </c>
      <c r="I127" s="22" t="s">
        <v>17</v>
      </c>
    </row>
    <row r="128" spans="1:9" s="7" customFormat="1" ht="30" x14ac:dyDescent="0.25">
      <c r="A128" s="1">
        <v>118</v>
      </c>
      <c r="B128" s="24" t="s">
        <v>247</v>
      </c>
      <c r="C128" s="25" t="s">
        <v>20</v>
      </c>
      <c r="D128" s="24" t="s">
        <v>248</v>
      </c>
      <c r="E128" s="28">
        <v>1</v>
      </c>
      <c r="F128" s="24" t="s">
        <v>21</v>
      </c>
      <c r="G128" s="33">
        <v>206179</v>
      </c>
      <c r="H128" s="14">
        <f>E128*G128</f>
        <v>206179</v>
      </c>
      <c r="I128" s="22" t="s">
        <v>17</v>
      </c>
    </row>
    <row r="129" spans="1:9" s="7" customFormat="1" ht="60" x14ac:dyDescent="0.25">
      <c r="A129" s="1">
        <v>119</v>
      </c>
      <c r="B129" s="24" t="s">
        <v>249</v>
      </c>
      <c r="C129" s="25" t="s">
        <v>20</v>
      </c>
      <c r="D129" s="24" t="s">
        <v>250</v>
      </c>
      <c r="E129" s="28">
        <v>1</v>
      </c>
      <c r="F129" s="24" t="s">
        <v>21</v>
      </c>
      <c r="G129" s="33">
        <v>153429</v>
      </c>
      <c r="H129" s="14">
        <f>E129*G129</f>
        <v>153429</v>
      </c>
      <c r="I129" s="22" t="s">
        <v>17</v>
      </c>
    </row>
    <row r="130" spans="1:9" s="7" customFormat="1" ht="45" x14ac:dyDescent="0.25">
      <c r="A130" s="1">
        <v>120</v>
      </c>
      <c r="B130" s="24" t="s">
        <v>251</v>
      </c>
      <c r="C130" s="25" t="s">
        <v>20</v>
      </c>
      <c r="D130" s="24" t="s">
        <v>252</v>
      </c>
      <c r="E130" s="28">
        <v>1</v>
      </c>
      <c r="F130" s="24" t="s">
        <v>21</v>
      </c>
      <c r="G130" s="33">
        <v>58219</v>
      </c>
      <c r="H130" s="14">
        <f>E130*G130</f>
        <v>58219</v>
      </c>
      <c r="I130" s="22" t="s">
        <v>17</v>
      </c>
    </row>
    <row r="131" spans="1:9" s="7" customFormat="1" ht="30" x14ac:dyDescent="0.25">
      <c r="A131" s="1">
        <v>121</v>
      </c>
      <c r="B131" s="24" t="s">
        <v>253</v>
      </c>
      <c r="C131" s="25" t="s">
        <v>20</v>
      </c>
      <c r="D131" s="24" t="s">
        <v>254</v>
      </c>
      <c r="E131" s="28">
        <v>1</v>
      </c>
      <c r="F131" s="24" t="s">
        <v>21</v>
      </c>
      <c r="G131" s="33">
        <v>120557</v>
      </c>
      <c r="H131" s="14">
        <f t="shared" ref="H131:H136" si="32">E131*G131</f>
        <v>120557</v>
      </c>
      <c r="I131" s="22" t="s">
        <v>17</v>
      </c>
    </row>
    <row r="132" spans="1:9" s="7" customFormat="1" ht="30" x14ac:dyDescent="0.25">
      <c r="A132" s="1">
        <v>122</v>
      </c>
      <c r="B132" s="24" t="s">
        <v>255</v>
      </c>
      <c r="C132" s="25" t="s">
        <v>20</v>
      </c>
      <c r="D132" s="24" t="s">
        <v>256</v>
      </c>
      <c r="E132" s="28">
        <v>1</v>
      </c>
      <c r="F132" s="24" t="s">
        <v>21</v>
      </c>
      <c r="G132" s="33">
        <v>82935</v>
      </c>
      <c r="H132" s="14">
        <f t="shared" si="32"/>
        <v>82935</v>
      </c>
      <c r="I132" s="22" t="s">
        <v>17</v>
      </c>
    </row>
    <row r="133" spans="1:9" s="7" customFormat="1" ht="30" x14ac:dyDescent="0.25">
      <c r="A133" s="1">
        <v>123</v>
      </c>
      <c r="B133" s="24" t="s">
        <v>257</v>
      </c>
      <c r="C133" s="25" t="s">
        <v>20</v>
      </c>
      <c r="D133" s="24" t="s">
        <v>258</v>
      </c>
      <c r="E133" s="28">
        <v>1</v>
      </c>
      <c r="F133" s="24" t="s">
        <v>21</v>
      </c>
      <c r="G133" s="33">
        <v>90664</v>
      </c>
      <c r="H133" s="14">
        <f t="shared" si="32"/>
        <v>90664</v>
      </c>
      <c r="I133" s="22" t="s">
        <v>17</v>
      </c>
    </row>
    <row r="134" spans="1:9" s="7" customFormat="1" x14ac:dyDescent="0.25">
      <c r="A134" s="1">
        <v>124</v>
      </c>
      <c r="B134" s="24" t="s">
        <v>75</v>
      </c>
      <c r="C134" s="25"/>
      <c r="D134" s="24"/>
      <c r="E134" s="28"/>
      <c r="F134" s="24"/>
      <c r="G134" s="33"/>
      <c r="H134" s="14"/>
      <c r="I134" s="22"/>
    </row>
    <row r="135" spans="1:9" s="7" customFormat="1" x14ac:dyDescent="0.25">
      <c r="A135" s="1">
        <v>125</v>
      </c>
      <c r="B135" s="24" t="s">
        <v>75</v>
      </c>
      <c r="C135" s="25"/>
      <c r="D135" s="24"/>
      <c r="E135" s="28"/>
      <c r="F135" s="24"/>
      <c r="G135" s="33"/>
      <c r="H135" s="14"/>
      <c r="I135" s="22"/>
    </row>
    <row r="136" spans="1:9" s="7" customFormat="1" ht="30" x14ac:dyDescent="0.25">
      <c r="A136" s="1">
        <v>126</v>
      </c>
      <c r="B136" s="24" t="s">
        <v>259</v>
      </c>
      <c r="C136" s="25" t="s">
        <v>20</v>
      </c>
      <c r="D136" s="24" t="s">
        <v>260</v>
      </c>
      <c r="E136" s="28">
        <v>1</v>
      </c>
      <c r="F136" s="24" t="s">
        <v>21</v>
      </c>
      <c r="G136" s="33">
        <v>298821</v>
      </c>
      <c r="H136" s="14">
        <f t="shared" si="32"/>
        <v>298821</v>
      </c>
      <c r="I136" s="22" t="s">
        <v>17</v>
      </c>
    </row>
    <row r="137" spans="1:9" s="7" customFormat="1" x14ac:dyDescent="0.25">
      <c r="A137" s="1">
        <v>127</v>
      </c>
      <c r="B137" s="24" t="s">
        <v>75</v>
      </c>
      <c r="C137" s="25"/>
      <c r="D137" s="24"/>
      <c r="E137" s="28"/>
      <c r="F137" s="24"/>
      <c r="G137" s="33"/>
      <c r="H137" s="14"/>
      <c r="I137" s="22"/>
    </row>
    <row r="138" spans="1:9" s="7" customFormat="1" x14ac:dyDescent="0.25">
      <c r="A138" s="1">
        <v>128</v>
      </c>
      <c r="B138" s="24" t="s">
        <v>75</v>
      </c>
      <c r="C138" s="25"/>
      <c r="D138" s="24"/>
      <c r="E138" s="28"/>
      <c r="F138" s="24"/>
      <c r="G138" s="33"/>
      <c r="H138" s="14"/>
      <c r="I138" s="22"/>
    </row>
    <row r="139" spans="1:9" s="7" customFormat="1" x14ac:dyDescent="0.25">
      <c r="A139" s="1">
        <v>129</v>
      </c>
      <c r="B139" s="24" t="s">
        <v>75</v>
      </c>
      <c r="C139" s="25"/>
      <c r="D139" s="24"/>
      <c r="E139" s="28"/>
      <c r="F139" s="24"/>
      <c r="G139" s="33"/>
      <c r="H139" s="14"/>
      <c r="I139" s="22"/>
    </row>
    <row r="140" spans="1:9" s="7" customFormat="1" x14ac:dyDescent="0.25">
      <c r="A140" s="1">
        <v>130</v>
      </c>
      <c r="B140" s="24" t="s">
        <v>75</v>
      </c>
      <c r="C140" s="25"/>
      <c r="D140" s="24"/>
      <c r="E140" s="28"/>
      <c r="F140" s="24"/>
      <c r="G140" s="33"/>
      <c r="H140" s="14"/>
      <c r="I140" s="22"/>
    </row>
    <row r="141" spans="1:9" s="7" customFormat="1" ht="30" x14ac:dyDescent="0.25">
      <c r="A141" s="1">
        <v>131</v>
      </c>
      <c r="B141" s="24" t="s">
        <v>261</v>
      </c>
      <c r="C141" s="25" t="s">
        <v>20</v>
      </c>
      <c r="D141" s="24" t="s">
        <v>262</v>
      </c>
      <c r="E141" s="28">
        <v>1</v>
      </c>
      <c r="F141" s="24" t="s">
        <v>21</v>
      </c>
      <c r="G141" s="33">
        <v>372134</v>
      </c>
      <c r="H141" s="14">
        <f t="shared" ref="H141:H147" si="33">E141*G141</f>
        <v>372134</v>
      </c>
      <c r="I141" s="22" t="s">
        <v>17</v>
      </c>
    </row>
    <row r="142" spans="1:9" s="7" customFormat="1" ht="30" x14ac:dyDescent="0.25">
      <c r="A142" s="1">
        <v>132</v>
      </c>
      <c r="B142" s="24" t="s">
        <v>263</v>
      </c>
      <c r="C142" s="25" t="s">
        <v>20</v>
      </c>
      <c r="D142" s="24" t="s">
        <v>264</v>
      </c>
      <c r="E142" s="28">
        <v>1</v>
      </c>
      <c r="F142" s="24" t="s">
        <v>21</v>
      </c>
      <c r="G142" s="33">
        <v>576054</v>
      </c>
      <c r="H142" s="14">
        <f t="shared" si="33"/>
        <v>576054</v>
      </c>
      <c r="I142" s="22" t="s">
        <v>17</v>
      </c>
    </row>
    <row r="143" spans="1:9" s="7" customFormat="1" ht="30" x14ac:dyDescent="0.25">
      <c r="A143" s="1">
        <v>133</v>
      </c>
      <c r="B143" s="24" t="s">
        <v>265</v>
      </c>
      <c r="C143" s="25" t="s">
        <v>20</v>
      </c>
      <c r="D143" s="24" t="s">
        <v>266</v>
      </c>
      <c r="E143" s="28">
        <v>1</v>
      </c>
      <c r="F143" s="24" t="s">
        <v>21</v>
      </c>
      <c r="G143" s="33">
        <v>287223</v>
      </c>
      <c r="H143" s="14">
        <f t="shared" si="33"/>
        <v>287223</v>
      </c>
      <c r="I143" s="22" t="s">
        <v>17</v>
      </c>
    </row>
    <row r="144" spans="1:9" s="7" customFormat="1" ht="60" customHeight="1" x14ac:dyDescent="0.25">
      <c r="A144" s="1">
        <v>134</v>
      </c>
      <c r="B144" s="24" t="s">
        <v>267</v>
      </c>
      <c r="C144" s="25" t="s">
        <v>20</v>
      </c>
      <c r="D144" s="24" t="s">
        <v>268</v>
      </c>
      <c r="E144" s="28">
        <v>1</v>
      </c>
      <c r="F144" s="24" t="s">
        <v>21</v>
      </c>
      <c r="G144" s="33">
        <v>289152</v>
      </c>
      <c r="H144" s="14">
        <f t="shared" si="33"/>
        <v>289152</v>
      </c>
      <c r="I144" s="22" t="s">
        <v>17</v>
      </c>
    </row>
    <row r="145" spans="1:9" s="7" customFormat="1" ht="45" x14ac:dyDescent="0.25">
      <c r="A145" s="1">
        <v>135</v>
      </c>
      <c r="B145" s="24" t="s">
        <v>269</v>
      </c>
      <c r="C145" s="25" t="s">
        <v>20</v>
      </c>
      <c r="D145" s="24" t="s">
        <v>270</v>
      </c>
      <c r="E145" s="28">
        <v>1</v>
      </c>
      <c r="F145" s="24" t="s">
        <v>21</v>
      </c>
      <c r="G145" s="33">
        <v>475205</v>
      </c>
      <c r="H145" s="14">
        <f t="shared" si="33"/>
        <v>475205</v>
      </c>
      <c r="I145" s="22" t="s">
        <v>17</v>
      </c>
    </row>
    <row r="146" spans="1:9" s="7" customFormat="1" ht="45" x14ac:dyDescent="0.25">
      <c r="A146" s="1">
        <v>136</v>
      </c>
      <c r="B146" s="24" t="s">
        <v>271</v>
      </c>
      <c r="C146" s="25" t="s">
        <v>20</v>
      </c>
      <c r="D146" s="24" t="s">
        <v>272</v>
      </c>
      <c r="E146" s="28">
        <v>1</v>
      </c>
      <c r="F146" s="24" t="s">
        <v>21</v>
      </c>
      <c r="G146" s="33">
        <v>1687500</v>
      </c>
      <c r="H146" s="14">
        <f t="shared" si="33"/>
        <v>1687500</v>
      </c>
      <c r="I146" s="22" t="s">
        <v>17</v>
      </c>
    </row>
    <row r="147" spans="1:9" s="7" customFormat="1" ht="46.5" customHeight="1" x14ac:dyDescent="0.25">
      <c r="A147" s="1">
        <v>137</v>
      </c>
      <c r="B147" s="24" t="s">
        <v>273</v>
      </c>
      <c r="C147" s="25" t="s">
        <v>20</v>
      </c>
      <c r="D147" s="24" t="s">
        <v>274</v>
      </c>
      <c r="E147" s="28">
        <v>1</v>
      </c>
      <c r="F147" s="24" t="s">
        <v>21</v>
      </c>
      <c r="G147" s="33">
        <v>493625</v>
      </c>
      <c r="H147" s="14">
        <f t="shared" si="33"/>
        <v>493625</v>
      </c>
      <c r="I147" s="22" t="s">
        <v>17</v>
      </c>
    </row>
    <row r="148" spans="1:9" s="7" customFormat="1" ht="69" customHeight="1" x14ac:dyDescent="0.25">
      <c r="A148" s="1">
        <v>138</v>
      </c>
      <c r="B148" s="24" t="s">
        <v>275</v>
      </c>
      <c r="C148" s="25" t="s">
        <v>38</v>
      </c>
      <c r="D148" s="24" t="s">
        <v>276</v>
      </c>
      <c r="E148" s="28">
        <v>1</v>
      </c>
      <c r="F148" s="24" t="s">
        <v>21</v>
      </c>
      <c r="G148" s="33">
        <v>1056875</v>
      </c>
      <c r="H148" s="14">
        <f t="shared" ref="H148:H150" si="34">G148*E148</f>
        <v>1056875</v>
      </c>
      <c r="I148" s="22" t="s">
        <v>17</v>
      </c>
    </row>
    <row r="149" spans="1:9" s="7" customFormat="1" ht="50.25" customHeight="1" x14ac:dyDescent="0.25">
      <c r="A149" s="1">
        <v>139</v>
      </c>
      <c r="B149" s="24" t="s">
        <v>277</v>
      </c>
      <c r="C149" s="25" t="s">
        <v>38</v>
      </c>
      <c r="D149" s="24" t="s">
        <v>164</v>
      </c>
      <c r="E149" s="28">
        <v>1</v>
      </c>
      <c r="F149" s="24" t="s">
        <v>21</v>
      </c>
      <c r="G149" s="33">
        <v>67263.39</v>
      </c>
      <c r="H149" s="14">
        <f t="shared" si="34"/>
        <v>67263.39</v>
      </c>
      <c r="I149" s="22" t="s">
        <v>17</v>
      </c>
    </row>
    <row r="150" spans="1:9" s="7" customFormat="1" ht="90" customHeight="1" x14ac:dyDescent="0.25">
      <c r="A150" s="1">
        <v>140</v>
      </c>
      <c r="B150" s="24" t="s">
        <v>278</v>
      </c>
      <c r="C150" s="25" t="s">
        <v>38</v>
      </c>
      <c r="D150" s="24" t="s">
        <v>190</v>
      </c>
      <c r="E150" s="28">
        <v>1</v>
      </c>
      <c r="F150" s="24" t="s">
        <v>21</v>
      </c>
      <c r="G150" s="33">
        <v>2404688</v>
      </c>
      <c r="H150" s="14">
        <f t="shared" si="34"/>
        <v>2404688</v>
      </c>
      <c r="I150" s="22" t="s">
        <v>17</v>
      </c>
    </row>
    <row r="151" spans="1:9" s="7" customFormat="1" ht="90.75" customHeight="1" x14ac:dyDescent="0.25">
      <c r="A151" s="1">
        <v>141</v>
      </c>
      <c r="B151" s="24" t="s">
        <v>279</v>
      </c>
      <c r="C151" s="25" t="s">
        <v>20</v>
      </c>
      <c r="D151" s="24" t="s">
        <v>280</v>
      </c>
      <c r="E151" s="28">
        <v>1</v>
      </c>
      <c r="F151" s="24" t="s">
        <v>44</v>
      </c>
      <c r="G151" s="33">
        <v>704041</v>
      </c>
      <c r="H151" s="14">
        <f t="shared" ref="H151:H152" si="35">E151*G151</f>
        <v>704041</v>
      </c>
      <c r="I151" s="22" t="s">
        <v>17</v>
      </c>
    </row>
    <row r="152" spans="1:9" s="7" customFormat="1" ht="68.25" customHeight="1" x14ac:dyDescent="0.25">
      <c r="A152" s="1">
        <v>142</v>
      </c>
      <c r="B152" s="24" t="s">
        <v>281</v>
      </c>
      <c r="C152" s="25" t="s">
        <v>20</v>
      </c>
      <c r="D152" s="24" t="s">
        <v>282</v>
      </c>
      <c r="E152" s="28">
        <v>1</v>
      </c>
      <c r="F152" s="24" t="s">
        <v>44</v>
      </c>
      <c r="G152" s="33">
        <v>294466</v>
      </c>
      <c r="H152" s="14">
        <f t="shared" si="35"/>
        <v>294466</v>
      </c>
      <c r="I152" s="22" t="s">
        <v>17</v>
      </c>
    </row>
    <row r="153" spans="1:9" s="7" customFormat="1" ht="51.75" customHeight="1" x14ac:dyDescent="0.25">
      <c r="A153" s="1">
        <v>143</v>
      </c>
      <c r="B153" s="24" t="s">
        <v>283</v>
      </c>
      <c r="C153" s="25" t="s">
        <v>38</v>
      </c>
      <c r="D153" s="24" t="s">
        <v>164</v>
      </c>
      <c r="E153" s="28">
        <v>1</v>
      </c>
      <c r="F153" s="24" t="s">
        <v>21</v>
      </c>
      <c r="G153" s="33">
        <v>819130</v>
      </c>
      <c r="H153" s="14">
        <f t="shared" ref="H153:H155" si="36">G153*E153</f>
        <v>819130</v>
      </c>
      <c r="I153" s="22" t="s">
        <v>17</v>
      </c>
    </row>
    <row r="154" spans="1:9" s="7" customFormat="1" ht="62.25" customHeight="1" x14ac:dyDescent="0.25">
      <c r="A154" s="1">
        <v>144</v>
      </c>
      <c r="B154" s="24" t="s">
        <v>284</v>
      </c>
      <c r="C154" s="25" t="s">
        <v>38</v>
      </c>
      <c r="D154" s="24" t="s">
        <v>164</v>
      </c>
      <c r="E154" s="28">
        <v>1</v>
      </c>
      <c r="F154" s="24" t="s">
        <v>21</v>
      </c>
      <c r="G154" s="33">
        <v>1755338</v>
      </c>
      <c r="H154" s="14">
        <f t="shared" si="36"/>
        <v>1755338</v>
      </c>
      <c r="I154" s="22" t="s">
        <v>17</v>
      </c>
    </row>
    <row r="155" spans="1:9" s="7" customFormat="1" ht="60" customHeight="1" x14ac:dyDescent="0.25">
      <c r="A155" s="1">
        <v>145</v>
      </c>
      <c r="B155" s="24" t="s">
        <v>285</v>
      </c>
      <c r="C155" s="25" t="s">
        <v>38</v>
      </c>
      <c r="D155" s="24" t="s">
        <v>286</v>
      </c>
      <c r="E155" s="28">
        <v>1</v>
      </c>
      <c r="F155" s="24" t="s">
        <v>21</v>
      </c>
      <c r="G155" s="33">
        <v>3235461</v>
      </c>
      <c r="H155" s="14">
        <f t="shared" si="36"/>
        <v>3235461</v>
      </c>
      <c r="I155" s="22" t="s">
        <v>26</v>
      </c>
    </row>
    <row r="156" spans="1:9" s="7" customFormat="1" ht="68.25" customHeight="1" x14ac:dyDescent="0.25">
      <c r="A156" s="1">
        <v>146</v>
      </c>
      <c r="B156" s="24" t="s">
        <v>287</v>
      </c>
      <c r="C156" s="25" t="s">
        <v>20</v>
      </c>
      <c r="D156" s="24" t="s">
        <v>288</v>
      </c>
      <c r="E156" s="28">
        <v>1</v>
      </c>
      <c r="F156" s="24" t="s">
        <v>44</v>
      </c>
      <c r="G156" s="33">
        <v>1793750</v>
      </c>
      <c r="H156" s="14">
        <f t="shared" ref="H156" si="37">E156*G156</f>
        <v>1793750</v>
      </c>
      <c r="I156" s="22" t="s">
        <v>17</v>
      </c>
    </row>
    <row r="157" spans="1:9" s="7" customFormat="1" ht="71.25" customHeight="1" x14ac:dyDescent="0.25">
      <c r="A157" s="1">
        <v>147</v>
      </c>
      <c r="B157" s="24" t="s">
        <v>289</v>
      </c>
      <c r="C157" s="25" t="s">
        <v>38</v>
      </c>
      <c r="D157" s="24" t="s">
        <v>290</v>
      </c>
      <c r="E157" s="28">
        <v>1</v>
      </c>
      <c r="F157" s="24" t="s">
        <v>21</v>
      </c>
      <c r="G157" s="33">
        <v>4932013</v>
      </c>
      <c r="H157" s="14">
        <f t="shared" ref="H157:H164" si="38">G157*E157</f>
        <v>4932013</v>
      </c>
      <c r="I157" s="22" t="s">
        <v>17</v>
      </c>
    </row>
    <row r="158" spans="1:9" s="7" customFormat="1" ht="71.25" customHeight="1" x14ac:dyDescent="0.25">
      <c r="A158" s="1">
        <v>148</v>
      </c>
      <c r="B158" s="24" t="s">
        <v>291</v>
      </c>
      <c r="C158" s="25" t="s">
        <v>38</v>
      </c>
      <c r="D158" s="24" t="s">
        <v>164</v>
      </c>
      <c r="E158" s="28">
        <v>1</v>
      </c>
      <c r="F158" s="24" t="s">
        <v>21</v>
      </c>
      <c r="G158" s="33">
        <v>748521</v>
      </c>
      <c r="H158" s="14">
        <f t="shared" si="38"/>
        <v>748521</v>
      </c>
      <c r="I158" s="22" t="s">
        <v>17</v>
      </c>
    </row>
    <row r="159" spans="1:9" s="7" customFormat="1" ht="71.25" customHeight="1" x14ac:dyDescent="0.25">
      <c r="A159" s="1">
        <v>149</v>
      </c>
      <c r="B159" s="24" t="s">
        <v>292</v>
      </c>
      <c r="C159" s="25" t="s">
        <v>38</v>
      </c>
      <c r="D159" s="24" t="s">
        <v>293</v>
      </c>
      <c r="E159" s="28">
        <v>1</v>
      </c>
      <c r="F159" s="24" t="s">
        <v>21</v>
      </c>
      <c r="G159" s="33">
        <v>2621642</v>
      </c>
      <c r="H159" s="14">
        <f t="shared" si="38"/>
        <v>2621642</v>
      </c>
      <c r="I159" s="22" t="s">
        <v>26</v>
      </c>
    </row>
    <row r="160" spans="1:9" s="7" customFormat="1" ht="84.75" customHeight="1" x14ac:dyDescent="0.25">
      <c r="A160" s="1">
        <v>150</v>
      </c>
      <c r="B160" s="24" t="s">
        <v>294</v>
      </c>
      <c r="C160" s="25" t="s">
        <v>20</v>
      </c>
      <c r="D160" s="24" t="s">
        <v>295</v>
      </c>
      <c r="E160" s="28">
        <v>1</v>
      </c>
      <c r="F160" s="24" t="s">
        <v>21</v>
      </c>
      <c r="G160" s="33">
        <v>3930899</v>
      </c>
      <c r="H160" s="14">
        <f t="shared" si="38"/>
        <v>3930899</v>
      </c>
      <c r="I160" s="22" t="s">
        <v>17</v>
      </c>
    </row>
    <row r="161" spans="1:9" s="7" customFormat="1" ht="54.75" customHeight="1" x14ac:dyDescent="0.25">
      <c r="A161" s="1">
        <v>151</v>
      </c>
      <c r="B161" s="24" t="s">
        <v>296</v>
      </c>
      <c r="C161" s="25" t="s">
        <v>20</v>
      </c>
      <c r="D161" s="24" t="s">
        <v>297</v>
      </c>
      <c r="E161" s="28">
        <v>1</v>
      </c>
      <c r="F161" s="24" t="s">
        <v>21</v>
      </c>
      <c r="G161" s="33">
        <v>581062</v>
      </c>
      <c r="H161" s="14">
        <f t="shared" si="38"/>
        <v>581062</v>
      </c>
      <c r="I161" s="22" t="s">
        <v>17</v>
      </c>
    </row>
    <row r="162" spans="1:9" s="7" customFormat="1" ht="68.25" customHeight="1" x14ac:dyDescent="0.25">
      <c r="A162" s="1">
        <v>152</v>
      </c>
      <c r="B162" s="24" t="s">
        <v>298</v>
      </c>
      <c r="C162" s="25" t="s">
        <v>20</v>
      </c>
      <c r="D162" s="24" t="s">
        <v>299</v>
      </c>
      <c r="E162" s="28">
        <v>1</v>
      </c>
      <c r="F162" s="24" t="s">
        <v>21</v>
      </c>
      <c r="G162" s="33">
        <v>444529</v>
      </c>
      <c r="H162" s="14">
        <f t="shared" si="38"/>
        <v>444529</v>
      </c>
      <c r="I162" s="22" t="s">
        <v>17</v>
      </c>
    </row>
    <row r="163" spans="1:9" s="7" customFormat="1" ht="57" customHeight="1" x14ac:dyDescent="0.25">
      <c r="A163" s="1">
        <v>153</v>
      </c>
      <c r="B163" s="24" t="s">
        <v>300</v>
      </c>
      <c r="C163" s="25" t="s">
        <v>20</v>
      </c>
      <c r="D163" s="24" t="s">
        <v>301</v>
      </c>
      <c r="E163" s="28">
        <v>1</v>
      </c>
      <c r="F163" s="24" t="s">
        <v>21</v>
      </c>
      <c r="G163" s="33">
        <v>3971117</v>
      </c>
      <c r="H163" s="14">
        <f t="shared" si="38"/>
        <v>3971117</v>
      </c>
      <c r="I163" s="22" t="s">
        <v>17</v>
      </c>
    </row>
    <row r="164" spans="1:9" s="7" customFormat="1" ht="51" customHeight="1" x14ac:dyDescent="0.25">
      <c r="A164" s="1">
        <v>154</v>
      </c>
      <c r="B164" s="24" t="s">
        <v>302</v>
      </c>
      <c r="C164" s="25" t="s">
        <v>20</v>
      </c>
      <c r="D164" s="24" t="s">
        <v>303</v>
      </c>
      <c r="E164" s="28">
        <v>1</v>
      </c>
      <c r="F164" s="24" t="s">
        <v>21</v>
      </c>
      <c r="G164" s="33">
        <v>886411</v>
      </c>
      <c r="H164" s="14">
        <f t="shared" si="38"/>
        <v>886411</v>
      </c>
      <c r="I164" s="22" t="s">
        <v>17</v>
      </c>
    </row>
    <row r="165" spans="1:9" s="7" customFormat="1" ht="51.75" customHeight="1" x14ac:dyDescent="0.25">
      <c r="A165" s="1">
        <v>155</v>
      </c>
      <c r="B165" s="24" t="s">
        <v>304</v>
      </c>
      <c r="C165" s="25" t="s">
        <v>20</v>
      </c>
      <c r="D165" s="24" t="s">
        <v>305</v>
      </c>
      <c r="E165" s="28">
        <v>1</v>
      </c>
      <c r="F165" s="24" t="s">
        <v>21</v>
      </c>
      <c r="G165" s="33">
        <v>263268.75</v>
      </c>
      <c r="H165" s="14">
        <f t="shared" ref="H165" si="39">E165*G165</f>
        <v>263268.75</v>
      </c>
      <c r="I165" s="22" t="s">
        <v>17</v>
      </c>
    </row>
    <row r="166" spans="1:9" s="7" customFormat="1" ht="60" customHeight="1" x14ac:dyDescent="0.25">
      <c r="A166" s="1">
        <v>156</v>
      </c>
      <c r="B166" s="24" t="s">
        <v>306</v>
      </c>
      <c r="C166" s="25" t="s">
        <v>38</v>
      </c>
      <c r="D166" s="24" t="s">
        <v>286</v>
      </c>
      <c r="E166" s="28">
        <v>1</v>
      </c>
      <c r="F166" s="24" t="s">
        <v>21</v>
      </c>
      <c r="G166" s="33">
        <v>15306300</v>
      </c>
      <c r="H166" s="14">
        <f t="shared" ref="H166" si="40">G166*E166</f>
        <v>15306300</v>
      </c>
      <c r="I166" s="22" t="s">
        <v>26</v>
      </c>
    </row>
    <row r="167" spans="1:9" s="7" customFormat="1" ht="60" customHeight="1" x14ac:dyDescent="0.25">
      <c r="A167" s="1">
        <v>157</v>
      </c>
      <c r="B167" s="24" t="s">
        <v>307</v>
      </c>
      <c r="C167" s="25" t="s">
        <v>20</v>
      </c>
      <c r="D167" s="24" t="s">
        <v>308</v>
      </c>
      <c r="E167" s="28">
        <v>1</v>
      </c>
      <c r="F167" s="24" t="s">
        <v>21</v>
      </c>
      <c r="G167" s="33">
        <v>1933035.71</v>
      </c>
      <c r="H167" s="14">
        <f t="shared" ref="H167" si="41">E167*G167</f>
        <v>1933035.71</v>
      </c>
      <c r="I167" s="22" t="s">
        <v>17</v>
      </c>
    </row>
    <row r="168" spans="1:9" s="7" customFormat="1" ht="71.25" customHeight="1" x14ac:dyDescent="0.25">
      <c r="A168" s="1">
        <v>158</v>
      </c>
      <c r="B168" s="24" t="s">
        <v>309</v>
      </c>
      <c r="C168" s="25" t="s">
        <v>38</v>
      </c>
      <c r="D168" s="24" t="s">
        <v>310</v>
      </c>
      <c r="E168" s="28">
        <v>1</v>
      </c>
      <c r="F168" s="24" t="s">
        <v>21</v>
      </c>
      <c r="G168" s="33">
        <v>585715</v>
      </c>
      <c r="H168" s="14">
        <f t="shared" ref="H168:H180" si="42">G168*E168</f>
        <v>585715</v>
      </c>
      <c r="I168" s="22" t="s">
        <v>26</v>
      </c>
    </row>
    <row r="169" spans="1:9" s="7" customFormat="1" ht="71.25" customHeight="1" x14ac:dyDescent="0.25">
      <c r="A169" s="1">
        <v>159</v>
      </c>
      <c r="B169" s="24" t="s">
        <v>311</v>
      </c>
      <c r="C169" s="25" t="s">
        <v>38</v>
      </c>
      <c r="D169" s="24" t="s">
        <v>310</v>
      </c>
      <c r="E169" s="28">
        <v>1</v>
      </c>
      <c r="F169" s="24" t="s">
        <v>21</v>
      </c>
      <c r="G169" s="33">
        <v>394694</v>
      </c>
      <c r="H169" s="14">
        <f t="shared" si="42"/>
        <v>394694</v>
      </c>
      <c r="I169" s="22" t="s">
        <v>26</v>
      </c>
    </row>
    <row r="170" spans="1:9" s="7" customFormat="1" ht="71.25" customHeight="1" x14ac:dyDescent="0.25">
      <c r="A170" s="1">
        <v>160</v>
      </c>
      <c r="B170" s="24" t="s">
        <v>316</v>
      </c>
      <c r="C170" s="25" t="s">
        <v>38</v>
      </c>
      <c r="D170" s="24" t="s">
        <v>317</v>
      </c>
      <c r="E170" s="28">
        <v>1</v>
      </c>
      <c r="F170" s="24" t="s">
        <v>21</v>
      </c>
      <c r="G170" s="33">
        <v>562500</v>
      </c>
      <c r="H170" s="14">
        <f t="shared" si="42"/>
        <v>562500</v>
      </c>
      <c r="I170" s="22" t="s">
        <v>17</v>
      </c>
    </row>
    <row r="171" spans="1:9" s="7" customFormat="1" ht="60" customHeight="1" x14ac:dyDescent="0.25">
      <c r="A171" s="1">
        <v>161</v>
      </c>
      <c r="B171" s="24" t="s">
        <v>318</v>
      </c>
      <c r="C171" s="25" t="s">
        <v>38</v>
      </c>
      <c r="D171" s="24" t="s">
        <v>286</v>
      </c>
      <c r="E171" s="28">
        <v>1</v>
      </c>
      <c r="F171" s="24" t="s">
        <v>21</v>
      </c>
      <c r="G171" s="33">
        <v>638572</v>
      </c>
      <c r="H171" s="14">
        <f t="shared" si="42"/>
        <v>638572</v>
      </c>
      <c r="I171" s="22" t="s">
        <v>26</v>
      </c>
    </row>
    <row r="172" spans="1:9" s="7" customFormat="1" ht="150" x14ac:dyDescent="0.25">
      <c r="A172" s="1">
        <v>162</v>
      </c>
      <c r="B172" s="24" t="s">
        <v>319</v>
      </c>
      <c r="C172" s="25" t="s">
        <v>38</v>
      </c>
      <c r="D172" s="24" t="s">
        <v>320</v>
      </c>
      <c r="E172" s="28">
        <v>1</v>
      </c>
      <c r="F172" s="24" t="s">
        <v>21</v>
      </c>
      <c r="G172" s="33">
        <v>693915</v>
      </c>
      <c r="H172" s="14">
        <f t="shared" si="42"/>
        <v>693915</v>
      </c>
      <c r="I172" s="22" t="s">
        <v>17</v>
      </c>
    </row>
    <row r="173" spans="1:9" s="7" customFormat="1" ht="45" x14ac:dyDescent="0.25">
      <c r="A173" s="1">
        <v>163</v>
      </c>
      <c r="B173" s="24" t="s">
        <v>321</v>
      </c>
      <c r="C173" s="25" t="s">
        <v>322</v>
      </c>
      <c r="D173" s="24" t="s">
        <v>323</v>
      </c>
      <c r="E173" s="28">
        <v>1</v>
      </c>
      <c r="F173" s="24" t="s">
        <v>44</v>
      </c>
      <c r="G173" s="33">
        <v>230481</v>
      </c>
      <c r="H173" s="14">
        <f t="shared" si="42"/>
        <v>230481</v>
      </c>
      <c r="I173" s="22" t="s">
        <v>26</v>
      </c>
    </row>
    <row r="174" spans="1:9" s="7" customFormat="1" ht="90" x14ac:dyDescent="0.25">
      <c r="A174" s="1">
        <v>164</v>
      </c>
      <c r="B174" s="24" t="s">
        <v>326</v>
      </c>
      <c r="C174" s="25" t="s">
        <v>38</v>
      </c>
      <c r="D174" s="24" t="s">
        <v>327</v>
      </c>
      <c r="E174" s="28">
        <v>1</v>
      </c>
      <c r="F174" s="24" t="s">
        <v>21</v>
      </c>
      <c r="G174" s="33">
        <v>698956.44</v>
      </c>
      <c r="H174" s="14">
        <f t="shared" si="42"/>
        <v>698956.44</v>
      </c>
      <c r="I174" s="22" t="s">
        <v>26</v>
      </c>
    </row>
    <row r="175" spans="1:9" s="7" customFormat="1" ht="75" x14ac:dyDescent="0.25">
      <c r="A175" s="1">
        <v>165</v>
      </c>
      <c r="B175" s="24" t="s">
        <v>328</v>
      </c>
      <c r="C175" s="25" t="s">
        <v>38</v>
      </c>
      <c r="D175" s="24" t="s">
        <v>329</v>
      </c>
      <c r="E175" s="28">
        <v>1</v>
      </c>
      <c r="F175" s="24" t="s">
        <v>21</v>
      </c>
      <c r="G175" s="33">
        <v>1196274</v>
      </c>
      <c r="H175" s="14">
        <f t="shared" si="42"/>
        <v>1196274</v>
      </c>
      <c r="I175" s="22" t="s">
        <v>17</v>
      </c>
    </row>
    <row r="176" spans="1:9" s="7" customFormat="1" ht="105" x14ac:dyDescent="0.25">
      <c r="A176" s="1">
        <v>166</v>
      </c>
      <c r="B176" s="24" t="s">
        <v>330</v>
      </c>
      <c r="C176" s="25" t="s">
        <v>38</v>
      </c>
      <c r="D176" s="24" t="s">
        <v>331</v>
      </c>
      <c r="E176" s="28">
        <v>1</v>
      </c>
      <c r="F176" s="24" t="s">
        <v>21</v>
      </c>
      <c r="G176" s="33">
        <v>6166690</v>
      </c>
      <c r="H176" s="14">
        <f t="shared" si="42"/>
        <v>6166690</v>
      </c>
      <c r="I176" s="22" t="s">
        <v>17</v>
      </c>
    </row>
    <row r="177" spans="1:10" s="7" customFormat="1" ht="60" x14ac:dyDescent="0.25">
      <c r="A177" s="1">
        <v>167</v>
      </c>
      <c r="B177" s="24" t="s">
        <v>332</v>
      </c>
      <c r="C177" s="25" t="s">
        <v>38</v>
      </c>
      <c r="D177" s="24" t="s">
        <v>333</v>
      </c>
      <c r="E177" s="28">
        <v>1</v>
      </c>
      <c r="F177" s="24" t="s">
        <v>21</v>
      </c>
      <c r="G177" s="33">
        <v>414535</v>
      </c>
      <c r="H177" s="14">
        <f t="shared" si="42"/>
        <v>414535</v>
      </c>
      <c r="I177" s="22" t="s">
        <v>17</v>
      </c>
    </row>
    <row r="178" spans="1:10" s="7" customFormat="1" ht="123.75" customHeight="1" x14ac:dyDescent="0.25">
      <c r="A178" s="1">
        <v>168</v>
      </c>
      <c r="B178" s="24" t="s">
        <v>334</v>
      </c>
      <c r="C178" s="25" t="s">
        <v>38</v>
      </c>
      <c r="D178" s="24" t="s">
        <v>335</v>
      </c>
      <c r="E178" s="28">
        <v>1</v>
      </c>
      <c r="F178" s="24" t="s">
        <v>21</v>
      </c>
      <c r="G178" s="33">
        <v>185209</v>
      </c>
      <c r="H178" s="14">
        <f t="shared" si="42"/>
        <v>185209</v>
      </c>
      <c r="I178" s="22" t="s">
        <v>17</v>
      </c>
    </row>
    <row r="179" spans="1:10" s="7" customFormat="1" ht="90" x14ac:dyDescent="0.25">
      <c r="A179" s="1">
        <v>169</v>
      </c>
      <c r="B179" s="24" t="s">
        <v>336</v>
      </c>
      <c r="C179" s="25" t="s">
        <v>38</v>
      </c>
      <c r="D179" s="24" t="s">
        <v>337</v>
      </c>
      <c r="E179" s="28">
        <v>1</v>
      </c>
      <c r="F179" s="24" t="s">
        <v>21</v>
      </c>
      <c r="G179" s="33">
        <v>554240</v>
      </c>
      <c r="H179" s="14">
        <f t="shared" si="42"/>
        <v>554240</v>
      </c>
      <c r="I179" s="22" t="s">
        <v>17</v>
      </c>
    </row>
    <row r="180" spans="1:10" s="7" customFormat="1" ht="90" x14ac:dyDescent="0.25">
      <c r="A180" s="1">
        <v>170</v>
      </c>
      <c r="B180" s="24" t="s">
        <v>338</v>
      </c>
      <c r="C180" s="25" t="s">
        <v>38</v>
      </c>
      <c r="D180" s="24" t="s">
        <v>337</v>
      </c>
      <c r="E180" s="28">
        <v>1</v>
      </c>
      <c r="F180" s="24" t="s">
        <v>21</v>
      </c>
      <c r="G180" s="33">
        <v>343792.86</v>
      </c>
      <c r="H180" s="14">
        <f t="shared" si="42"/>
        <v>343792.86</v>
      </c>
      <c r="I180" s="22" t="s">
        <v>17</v>
      </c>
      <c r="J180" s="50"/>
    </row>
    <row r="181" spans="1:10" s="7" customFormat="1" ht="45" x14ac:dyDescent="0.25">
      <c r="A181" s="1">
        <v>171</v>
      </c>
      <c r="B181" s="24" t="s">
        <v>339</v>
      </c>
      <c r="C181" s="25" t="s">
        <v>20</v>
      </c>
      <c r="D181" s="24" t="s">
        <v>340</v>
      </c>
      <c r="E181" s="28">
        <v>1</v>
      </c>
      <c r="F181" s="24" t="s">
        <v>21</v>
      </c>
      <c r="G181" s="33">
        <v>124500</v>
      </c>
      <c r="H181" s="14">
        <f t="shared" ref="H181" si="43">E181*G181</f>
        <v>124500</v>
      </c>
      <c r="I181" s="22" t="s">
        <v>17</v>
      </c>
      <c r="J181" s="50"/>
    </row>
    <row r="182" spans="1:10" s="7" customFormat="1" ht="45" x14ac:dyDescent="0.25">
      <c r="A182" s="1">
        <v>172</v>
      </c>
      <c r="B182" s="24" t="s">
        <v>341</v>
      </c>
      <c r="C182" s="25" t="s">
        <v>38</v>
      </c>
      <c r="D182" s="24" t="s">
        <v>342</v>
      </c>
      <c r="E182" s="28">
        <v>1</v>
      </c>
      <c r="F182" s="24" t="s">
        <v>21</v>
      </c>
      <c r="G182" s="33">
        <v>305357.14</v>
      </c>
      <c r="H182" s="14">
        <f t="shared" ref="H182:H189" si="44">G182*E182</f>
        <v>305357.14</v>
      </c>
      <c r="I182" s="22" t="s">
        <v>26</v>
      </c>
      <c r="J182" s="50"/>
    </row>
    <row r="183" spans="1:10" s="7" customFormat="1" ht="90" customHeight="1" x14ac:dyDescent="0.25">
      <c r="A183" s="1">
        <v>173</v>
      </c>
      <c r="B183" s="24" t="s">
        <v>343</v>
      </c>
      <c r="C183" s="25" t="s">
        <v>38</v>
      </c>
      <c r="D183" s="24" t="s">
        <v>190</v>
      </c>
      <c r="E183" s="28">
        <v>1</v>
      </c>
      <c r="F183" s="24" t="s">
        <v>21</v>
      </c>
      <c r="G183" s="33">
        <v>3586172</v>
      </c>
      <c r="H183" s="14">
        <f t="shared" si="44"/>
        <v>3586172</v>
      </c>
      <c r="I183" s="22" t="s">
        <v>17</v>
      </c>
      <c r="J183" s="50"/>
    </row>
    <row r="184" spans="1:10" s="7" customFormat="1" ht="90" customHeight="1" x14ac:dyDescent="0.25">
      <c r="A184" s="1">
        <v>174</v>
      </c>
      <c r="B184" s="24" t="s">
        <v>344</v>
      </c>
      <c r="C184" s="25" t="s">
        <v>38</v>
      </c>
      <c r="D184" s="24" t="s">
        <v>190</v>
      </c>
      <c r="E184" s="28">
        <v>1</v>
      </c>
      <c r="F184" s="24" t="s">
        <v>21</v>
      </c>
      <c r="G184" s="33">
        <v>945831</v>
      </c>
      <c r="H184" s="14">
        <f t="shared" si="44"/>
        <v>945831</v>
      </c>
      <c r="I184" s="22" t="s">
        <v>17</v>
      </c>
      <c r="J184" s="50"/>
    </row>
    <row r="185" spans="1:10" s="7" customFormat="1" ht="90" customHeight="1" x14ac:dyDescent="0.25">
      <c r="A185" s="1">
        <v>175</v>
      </c>
      <c r="B185" s="24" t="s">
        <v>347</v>
      </c>
      <c r="C185" s="25" t="s">
        <v>38</v>
      </c>
      <c r="D185" s="24" t="s">
        <v>348</v>
      </c>
      <c r="E185" s="28">
        <v>1</v>
      </c>
      <c r="F185" s="24" t="s">
        <v>21</v>
      </c>
      <c r="G185" s="33">
        <v>2975255</v>
      </c>
      <c r="H185" s="14">
        <f t="shared" si="44"/>
        <v>2975255</v>
      </c>
      <c r="I185" s="22" t="s">
        <v>17</v>
      </c>
      <c r="J185" s="50"/>
    </row>
    <row r="186" spans="1:10" s="7" customFormat="1" ht="51.75" customHeight="1" x14ac:dyDescent="0.25">
      <c r="A186" s="1">
        <v>176</v>
      </c>
      <c r="B186" s="24" t="s">
        <v>349</v>
      </c>
      <c r="C186" s="25" t="s">
        <v>38</v>
      </c>
      <c r="D186" s="24" t="s">
        <v>350</v>
      </c>
      <c r="E186" s="28">
        <v>1</v>
      </c>
      <c r="F186" s="24" t="s">
        <v>21</v>
      </c>
      <c r="G186" s="33">
        <v>7946207</v>
      </c>
      <c r="H186" s="14">
        <f t="shared" si="44"/>
        <v>7946207</v>
      </c>
      <c r="I186" s="22" t="s">
        <v>17</v>
      </c>
      <c r="J186" s="50"/>
    </row>
    <row r="187" spans="1:10" s="7" customFormat="1" ht="45" x14ac:dyDescent="0.25">
      <c r="A187" s="1">
        <v>177</v>
      </c>
      <c r="B187" s="24" t="s">
        <v>351</v>
      </c>
      <c r="C187" s="25" t="s">
        <v>38</v>
      </c>
      <c r="D187" s="24" t="s">
        <v>342</v>
      </c>
      <c r="E187" s="28">
        <v>1</v>
      </c>
      <c r="F187" s="24" t="s">
        <v>21</v>
      </c>
      <c r="G187" s="33">
        <v>1524572</v>
      </c>
      <c r="H187" s="14">
        <f t="shared" si="44"/>
        <v>1524572</v>
      </c>
      <c r="I187" s="22" t="s">
        <v>26</v>
      </c>
      <c r="J187" s="50"/>
    </row>
    <row r="188" spans="1:10" s="7" customFormat="1" ht="75" x14ac:dyDescent="0.25">
      <c r="A188" s="1">
        <v>179</v>
      </c>
      <c r="B188" s="24" t="s">
        <v>352</v>
      </c>
      <c r="C188" s="25" t="s">
        <v>38</v>
      </c>
      <c r="D188" s="24" t="s">
        <v>353</v>
      </c>
      <c r="E188" s="28">
        <v>1</v>
      </c>
      <c r="F188" s="24" t="s">
        <v>21</v>
      </c>
      <c r="G188" s="33">
        <v>340411.6</v>
      </c>
      <c r="H188" s="14">
        <f t="shared" si="44"/>
        <v>340411.6</v>
      </c>
      <c r="I188" s="22" t="s">
        <v>17</v>
      </c>
      <c r="J188" s="50"/>
    </row>
    <row r="189" spans="1:10" s="7" customFormat="1" ht="60" x14ac:dyDescent="0.25">
      <c r="A189" s="1">
        <v>180</v>
      </c>
      <c r="B189" s="24" t="s">
        <v>354</v>
      </c>
      <c r="C189" s="25" t="s">
        <v>38</v>
      </c>
      <c r="D189" s="24" t="s">
        <v>333</v>
      </c>
      <c r="E189" s="28">
        <v>1</v>
      </c>
      <c r="F189" s="24" t="s">
        <v>21</v>
      </c>
      <c r="G189" s="33">
        <v>180202.68</v>
      </c>
      <c r="H189" s="14">
        <f t="shared" si="44"/>
        <v>180202.68</v>
      </c>
      <c r="I189" s="22" t="s">
        <v>17</v>
      </c>
      <c r="J189" s="50"/>
    </row>
    <row r="190" spans="1:10" s="7" customFormat="1" ht="105" x14ac:dyDescent="0.25">
      <c r="A190" s="1">
        <v>181</v>
      </c>
      <c r="B190" s="24" t="s">
        <v>355</v>
      </c>
      <c r="C190" s="25" t="s">
        <v>74</v>
      </c>
      <c r="D190" s="24" t="s">
        <v>356</v>
      </c>
      <c r="E190" s="28">
        <v>1</v>
      </c>
      <c r="F190" s="24" t="s">
        <v>44</v>
      </c>
      <c r="G190" s="33">
        <v>2138316.08</v>
      </c>
      <c r="H190" s="14">
        <f>G190</f>
        <v>2138316.08</v>
      </c>
      <c r="I190" s="22" t="s">
        <v>17</v>
      </c>
      <c r="J190" s="50"/>
    </row>
    <row r="191" spans="1:10" s="7" customFormat="1" ht="60" x14ac:dyDescent="0.25">
      <c r="A191" s="1">
        <v>182</v>
      </c>
      <c r="B191" s="24" t="s">
        <v>357</v>
      </c>
      <c r="C191" s="25" t="s">
        <v>74</v>
      </c>
      <c r="D191" s="24" t="s">
        <v>358</v>
      </c>
      <c r="E191" s="28">
        <v>4</v>
      </c>
      <c r="F191" s="24" t="s">
        <v>44</v>
      </c>
      <c r="G191" s="33">
        <v>489600</v>
      </c>
      <c r="H191" s="14">
        <f>G191*E191</f>
        <v>1958400</v>
      </c>
      <c r="I191" s="22" t="s">
        <v>17</v>
      </c>
      <c r="J191" s="50"/>
    </row>
    <row r="192" spans="1:10" s="7" customFormat="1" ht="60" x14ac:dyDescent="0.25">
      <c r="A192" s="1">
        <v>183</v>
      </c>
      <c r="B192" s="24" t="s">
        <v>359</v>
      </c>
      <c r="C192" s="25" t="s">
        <v>74</v>
      </c>
      <c r="D192" s="24" t="s">
        <v>360</v>
      </c>
      <c r="E192" s="28">
        <v>1</v>
      </c>
      <c r="F192" s="24" t="s">
        <v>44</v>
      </c>
      <c r="G192" s="33">
        <v>1508906.25</v>
      </c>
      <c r="H192" s="14">
        <f>G192*E192</f>
        <v>1508906.25</v>
      </c>
      <c r="I192" s="22" t="s">
        <v>17</v>
      </c>
      <c r="J192" s="50"/>
    </row>
    <row r="193" spans="1:10" s="7" customFormat="1" ht="60" x14ac:dyDescent="0.25">
      <c r="A193" s="1">
        <v>184</v>
      </c>
      <c r="B193" s="24" t="s">
        <v>361</v>
      </c>
      <c r="C193" s="25" t="s">
        <v>74</v>
      </c>
      <c r="D193" s="24" t="s">
        <v>362</v>
      </c>
      <c r="E193" s="28">
        <v>1</v>
      </c>
      <c r="F193" s="24" t="s">
        <v>44</v>
      </c>
      <c r="G193" s="33">
        <v>2647321.4300000002</v>
      </c>
      <c r="H193" s="14">
        <f>G193*E193</f>
        <v>2647321.4300000002</v>
      </c>
      <c r="I193" s="22" t="s">
        <v>17</v>
      </c>
      <c r="J193" s="50"/>
    </row>
    <row r="194" spans="1:10" s="7" customFormat="1" ht="51.75" customHeight="1" x14ac:dyDescent="0.25">
      <c r="A194" s="1">
        <v>185</v>
      </c>
      <c r="B194" s="24" t="s">
        <v>363</v>
      </c>
      <c r="C194" s="25" t="s">
        <v>38</v>
      </c>
      <c r="D194" s="24" t="s">
        <v>364</v>
      </c>
      <c r="E194" s="28">
        <v>1</v>
      </c>
      <c r="F194" s="24" t="s">
        <v>21</v>
      </c>
      <c r="G194" s="33">
        <v>3196898</v>
      </c>
      <c r="H194" s="14">
        <f t="shared" ref="H194:H197" si="45">G194*E194</f>
        <v>3196898</v>
      </c>
      <c r="I194" s="22" t="s">
        <v>17</v>
      </c>
      <c r="J194" s="50"/>
    </row>
    <row r="195" spans="1:10" s="7" customFormat="1" ht="60" x14ac:dyDescent="0.25">
      <c r="A195" s="1">
        <v>186</v>
      </c>
      <c r="B195" s="24" t="s">
        <v>365</v>
      </c>
      <c r="C195" s="25" t="s">
        <v>38</v>
      </c>
      <c r="D195" s="24" t="s">
        <v>366</v>
      </c>
      <c r="E195" s="28">
        <v>1</v>
      </c>
      <c r="F195" s="24" t="s">
        <v>21</v>
      </c>
      <c r="G195" s="33">
        <v>223715</v>
      </c>
      <c r="H195" s="14">
        <f t="shared" si="45"/>
        <v>223715</v>
      </c>
      <c r="I195" s="22" t="s">
        <v>26</v>
      </c>
      <c r="J195" s="50"/>
    </row>
    <row r="196" spans="1:10" s="7" customFormat="1" ht="105" x14ac:dyDescent="0.25">
      <c r="A196" s="1">
        <v>187</v>
      </c>
      <c r="B196" s="24" t="s">
        <v>367</v>
      </c>
      <c r="C196" s="25" t="s">
        <v>38</v>
      </c>
      <c r="D196" s="24" t="s">
        <v>331</v>
      </c>
      <c r="E196" s="28">
        <v>1</v>
      </c>
      <c r="F196" s="24" t="s">
        <v>21</v>
      </c>
      <c r="G196" s="33">
        <v>4792102.68</v>
      </c>
      <c r="H196" s="14">
        <f t="shared" si="45"/>
        <v>4792102.68</v>
      </c>
      <c r="I196" s="22" t="s">
        <v>17</v>
      </c>
      <c r="J196" s="50"/>
    </row>
    <row r="197" spans="1:10" s="7" customFormat="1" ht="30" x14ac:dyDescent="0.25">
      <c r="A197" s="1">
        <v>188</v>
      </c>
      <c r="B197" s="24" t="s">
        <v>368</v>
      </c>
      <c r="C197" s="25" t="s">
        <v>38</v>
      </c>
      <c r="D197" s="24" t="s">
        <v>369</v>
      </c>
      <c r="E197" s="28">
        <v>2</v>
      </c>
      <c r="F197" s="24" t="s">
        <v>44</v>
      </c>
      <c r="G197" s="33">
        <v>517857.14</v>
      </c>
      <c r="H197" s="14">
        <f t="shared" si="45"/>
        <v>1035714.28</v>
      </c>
      <c r="I197" s="22" t="s">
        <v>17</v>
      </c>
      <c r="J197" s="50"/>
    </row>
    <row r="198" spans="1:10" s="7" customFormat="1" ht="106.5" x14ac:dyDescent="0.25">
      <c r="A198" s="1">
        <v>189</v>
      </c>
      <c r="B198" s="24" t="s">
        <v>370</v>
      </c>
      <c r="C198" s="25" t="s">
        <v>322</v>
      </c>
      <c r="D198" s="51" t="s">
        <v>371</v>
      </c>
      <c r="E198" s="28">
        <v>1</v>
      </c>
      <c r="F198" s="24" t="s">
        <v>44</v>
      </c>
      <c r="G198" s="33">
        <v>5544000</v>
      </c>
      <c r="H198" s="14">
        <f>E198*G198</f>
        <v>5544000</v>
      </c>
      <c r="I198" s="22" t="s">
        <v>17</v>
      </c>
      <c r="J198" s="50"/>
    </row>
    <row r="199" spans="1:10" s="7" customFormat="1" ht="90" x14ac:dyDescent="0.25">
      <c r="A199" s="1">
        <v>190</v>
      </c>
      <c r="B199" s="24" t="s">
        <v>372</v>
      </c>
      <c r="C199" s="25" t="s">
        <v>38</v>
      </c>
      <c r="D199" s="24" t="s">
        <v>337</v>
      </c>
      <c r="E199" s="28">
        <v>1</v>
      </c>
      <c r="F199" s="24" t="s">
        <v>21</v>
      </c>
      <c r="G199" s="33">
        <v>241600</v>
      </c>
      <c r="H199" s="14">
        <f t="shared" ref="H199:H200" si="46">G199*E199</f>
        <v>241600</v>
      </c>
      <c r="I199" s="22" t="s">
        <v>17</v>
      </c>
      <c r="J199" s="50"/>
    </row>
    <row r="200" spans="1:10" s="7" customFormat="1" ht="30" x14ac:dyDescent="0.25">
      <c r="A200" s="1">
        <v>191</v>
      </c>
      <c r="B200" s="24" t="s">
        <v>373</v>
      </c>
      <c r="C200" s="25" t="s">
        <v>38</v>
      </c>
      <c r="D200" s="24" t="s">
        <v>374</v>
      </c>
      <c r="E200" s="28">
        <v>20</v>
      </c>
      <c r="F200" s="24" t="s">
        <v>44</v>
      </c>
      <c r="G200" s="33">
        <v>150714.29</v>
      </c>
      <c r="H200" s="14">
        <f t="shared" si="46"/>
        <v>3014285.8000000003</v>
      </c>
      <c r="I200" s="22" t="s">
        <v>17</v>
      </c>
      <c r="J200" s="50"/>
    </row>
    <row r="201" spans="1:10" x14ac:dyDescent="0.25">
      <c r="A201" s="55" t="s">
        <v>10</v>
      </c>
      <c r="B201" s="55"/>
      <c r="C201" s="17" t="s">
        <v>11</v>
      </c>
      <c r="D201" s="18" t="s">
        <v>11</v>
      </c>
      <c r="E201" s="2" t="s">
        <v>11</v>
      </c>
      <c r="F201" s="2"/>
      <c r="G201" s="14" t="s">
        <v>11</v>
      </c>
      <c r="H201" s="9">
        <f>SUM(H11:H200)</f>
        <v>564217414.875</v>
      </c>
      <c r="I201" s="2" t="s">
        <v>11</v>
      </c>
    </row>
    <row r="202" spans="1:10" x14ac:dyDescent="0.25">
      <c r="A202" s="56" t="s">
        <v>12</v>
      </c>
      <c r="B202" s="57"/>
      <c r="C202" s="57"/>
      <c r="D202" s="57"/>
      <c r="E202" s="57"/>
      <c r="F202" s="57"/>
      <c r="G202" s="57"/>
      <c r="H202" s="57"/>
      <c r="I202" s="58"/>
    </row>
    <row r="203" spans="1:10" s="7" customFormat="1" x14ac:dyDescent="0.25">
      <c r="A203" s="1">
        <v>1</v>
      </c>
      <c r="B203" s="24" t="s">
        <v>75</v>
      </c>
      <c r="C203" s="25"/>
      <c r="D203" s="24"/>
      <c r="E203" s="28"/>
      <c r="F203" s="24"/>
      <c r="G203" s="33"/>
      <c r="H203" s="14"/>
      <c r="I203" s="22"/>
      <c r="J203" s="50"/>
    </row>
    <row r="204" spans="1:10" s="7" customFormat="1" x14ac:dyDescent="0.25">
      <c r="A204" s="1">
        <v>2</v>
      </c>
      <c r="B204" s="24" t="s">
        <v>75</v>
      </c>
      <c r="C204" s="25"/>
      <c r="D204" s="24"/>
      <c r="E204" s="28"/>
      <c r="F204" s="24"/>
      <c r="G204" s="33"/>
      <c r="H204" s="14"/>
      <c r="I204" s="22"/>
      <c r="J204" s="50"/>
    </row>
    <row r="205" spans="1:10" s="7" customFormat="1" ht="45" x14ac:dyDescent="0.25">
      <c r="A205" s="1">
        <v>3</v>
      </c>
      <c r="B205" s="24" t="s">
        <v>345</v>
      </c>
      <c r="C205" s="25" t="s">
        <v>30</v>
      </c>
      <c r="D205" s="24" t="s">
        <v>346</v>
      </c>
      <c r="E205" s="28">
        <v>1</v>
      </c>
      <c r="F205" s="24" t="s">
        <v>84</v>
      </c>
      <c r="G205" s="33"/>
      <c r="H205" s="14">
        <v>23900000</v>
      </c>
      <c r="I205" s="28" t="s">
        <v>17</v>
      </c>
    </row>
    <row r="206" spans="1:10" s="7" customFormat="1" ht="30" x14ac:dyDescent="0.25">
      <c r="A206" s="1">
        <v>4</v>
      </c>
      <c r="B206" s="24" t="s">
        <v>85</v>
      </c>
      <c r="C206" s="25" t="s">
        <v>74</v>
      </c>
      <c r="D206" s="24" t="s">
        <v>86</v>
      </c>
      <c r="E206" s="28">
        <v>1</v>
      </c>
      <c r="F206" s="24" t="s">
        <v>84</v>
      </c>
      <c r="G206" s="33"/>
      <c r="H206" s="14">
        <v>3613848</v>
      </c>
      <c r="I206" s="28" t="s">
        <v>17</v>
      </c>
    </row>
    <row r="207" spans="1:10" s="7" customFormat="1" ht="30" x14ac:dyDescent="0.25">
      <c r="A207" s="1">
        <v>5</v>
      </c>
      <c r="B207" s="24" t="s">
        <v>139</v>
      </c>
      <c r="C207" s="25" t="s">
        <v>140</v>
      </c>
      <c r="D207" s="24" t="s">
        <v>141</v>
      </c>
      <c r="E207" s="28">
        <v>1</v>
      </c>
      <c r="F207" s="24" t="s">
        <v>84</v>
      </c>
      <c r="G207" s="33"/>
      <c r="H207" s="14">
        <v>2976651.79</v>
      </c>
      <c r="I207" s="28" t="s">
        <v>17</v>
      </c>
    </row>
    <row r="208" spans="1:10" s="7" customFormat="1" ht="60" x14ac:dyDescent="0.25">
      <c r="A208" s="1">
        <v>6</v>
      </c>
      <c r="B208" s="24" t="s">
        <v>324</v>
      </c>
      <c r="C208" s="25" t="s">
        <v>74</v>
      </c>
      <c r="D208" s="24" t="s">
        <v>325</v>
      </c>
      <c r="E208" s="28">
        <v>1</v>
      </c>
      <c r="F208" s="24" t="s">
        <v>84</v>
      </c>
      <c r="G208" s="33"/>
      <c r="H208" s="14">
        <v>9308928.5700000003</v>
      </c>
      <c r="I208" s="28" t="s">
        <v>17</v>
      </c>
    </row>
    <row r="209" spans="1:10" x14ac:dyDescent="0.25">
      <c r="A209" s="56" t="s">
        <v>13</v>
      </c>
      <c r="B209" s="58"/>
      <c r="C209" s="1" t="s">
        <v>11</v>
      </c>
      <c r="D209" s="1" t="s">
        <v>11</v>
      </c>
      <c r="E209" s="1" t="s">
        <v>11</v>
      </c>
      <c r="F209" s="1"/>
      <c r="G209" s="13" t="s">
        <v>11</v>
      </c>
      <c r="H209" s="9">
        <f>SUM(H203:H208)</f>
        <v>39799428.359999999</v>
      </c>
      <c r="I209" s="1" t="s">
        <v>11</v>
      </c>
    </row>
    <row r="210" spans="1:10" x14ac:dyDescent="0.25">
      <c r="A210" s="56" t="s">
        <v>14</v>
      </c>
      <c r="B210" s="57"/>
      <c r="C210" s="57"/>
      <c r="D210" s="57"/>
      <c r="E210" s="57"/>
      <c r="F210" s="57"/>
      <c r="G210" s="57"/>
      <c r="H210" s="57"/>
      <c r="I210" s="57"/>
    </row>
    <row r="211" spans="1:10" ht="45" x14ac:dyDescent="0.25">
      <c r="A211" s="1">
        <v>1</v>
      </c>
      <c r="B211" s="1" t="s">
        <v>22</v>
      </c>
      <c r="C211" s="1" t="s">
        <v>23</v>
      </c>
      <c r="D211" s="1" t="s">
        <v>24</v>
      </c>
      <c r="E211" s="1">
        <v>1</v>
      </c>
      <c r="F211" s="1" t="s">
        <v>18</v>
      </c>
      <c r="G211" s="13"/>
      <c r="H211" s="21">
        <v>1998000</v>
      </c>
      <c r="I211" s="1" t="s">
        <v>17</v>
      </c>
    </row>
    <row r="212" spans="1:10" ht="45" x14ac:dyDescent="0.25">
      <c r="A212" s="1">
        <v>2</v>
      </c>
      <c r="B212" s="20" t="s">
        <v>27</v>
      </c>
      <c r="C212" s="19" t="s">
        <v>23</v>
      </c>
      <c r="D212" s="20" t="s">
        <v>28</v>
      </c>
      <c r="E212" s="1">
        <v>1</v>
      </c>
      <c r="F212" s="20" t="s">
        <v>18</v>
      </c>
      <c r="G212" s="26"/>
      <c r="H212" s="26">
        <v>300000</v>
      </c>
      <c r="I212" s="27" t="s">
        <v>26</v>
      </c>
    </row>
    <row r="213" spans="1:10" ht="60" x14ac:dyDescent="0.25">
      <c r="A213" s="1">
        <v>3</v>
      </c>
      <c r="B213" s="20" t="s">
        <v>54</v>
      </c>
      <c r="C213" s="19" t="s">
        <v>20</v>
      </c>
      <c r="D213" s="20" t="s">
        <v>55</v>
      </c>
      <c r="E213" s="29">
        <v>1</v>
      </c>
      <c r="F213" s="29" t="s">
        <v>18</v>
      </c>
      <c r="G213" s="30"/>
      <c r="H213" s="31">
        <v>3917411</v>
      </c>
      <c r="I213" s="27" t="s">
        <v>26</v>
      </c>
    </row>
    <row r="214" spans="1:10" ht="30" x14ac:dyDescent="0.25">
      <c r="A214" s="1">
        <v>4</v>
      </c>
      <c r="B214" s="20" t="s">
        <v>56</v>
      </c>
      <c r="C214" s="19" t="s">
        <v>20</v>
      </c>
      <c r="D214" s="20" t="s">
        <v>57</v>
      </c>
      <c r="E214" s="29">
        <v>1</v>
      </c>
      <c r="F214" s="29" t="s">
        <v>18</v>
      </c>
      <c r="G214" s="30"/>
      <c r="H214" s="21">
        <v>716517.86</v>
      </c>
      <c r="I214" s="27" t="s">
        <v>26</v>
      </c>
    </row>
    <row r="215" spans="1:10" ht="30" x14ac:dyDescent="0.25">
      <c r="A215" s="1">
        <v>5</v>
      </c>
      <c r="B215" s="20" t="s">
        <v>142</v>
      </c>
      <c r="C215" s="19" t="s">
        <v>80</v>
      </c>
      <c r="D215" s="20" t="s">
        <v>87</v>
      </c>
      <c r="E215" s="29">
        <v>1</v>
      </c>
      <c r="F215" s="29" t="s">
        <v>18</v>
      </c>
      <c r="G215" s="30"/>
      <c r="H215" s="31">
        <v>19700</v>
      </c>
      <c r="I215" s="27" t="s">
        <v>26</v>
      </c>
    </row>
    <row r="216" spans="1:10" ht="30" x14ac:dyDescent="0.25">
      <c r="A216" s="1">
        <v>6</v>
      </c>
      <c r="B216" s="23" t="s">
        <v>129</v>
      </c>
      <c r="C216" s="19" t="s">
        <v>130</v>
      </c>
      <c r="D216" s="23" t="s">
        <v>131</v>
      </c>
      <c r="E216" s="1">
        <v>1</v>
      </c>
      <c r="F216" s="1" t="s">
        <v>18</v>
      </c>
      <c r="G216" s="13"/>
      <c r="H216" s="21">
        <v>291121.43</v>
      </c>
      <c r="I216" s="1" t="s">
        <v>17</v>
      </c>
    </row>
    <row r="217" spans="1:10" ht="60" x14ac:dyDescent="0.25">
      <c r="A217" s="1">
        <v>7</v>
      </c>
      <c r="B217" s="20" t="s">
        <v>146</v>
      </c>
      <c r="C217" s="19" t="s">
        <v>80</v>
      </c>
      <c r="D217" s="20" t="s">
        <v>147</v>
      </c>
      <c r="E217" s="29">
        <v>1</v>
      </c>
      <c r="F217" s="29" t="s">
        <v>18</v>
      </c>
      <c r="G217" s="30"/>
      <c r="H217" s="26">
        <v>100741</v>
      </c>
      <c r="I217" s="27" t="s">
        <v>26</v>
      </c>
    </row>
    <row r="218" spans="1:10" ht="45" x14ac:dyDescent="0.25">
      <c r="A218" s="1">
        <v>8</v>
      </c>
      <c r="B218" s="20" t="s">
        <v>183</v>
      </c>
      <c r="C218" s="19" t="s">
        <v>182</v>
      </c>
      <c r="D218" s="20" t="s">
        <v>184</v>
      </c>
      <c r="E218" s="29">
        <v>1</v>
      </c>
      <c r="F218" s="29" t="s">
        <v>18</v>
      </c>
      <c r="G218" s="30"/>
      <c r="H218" s="26">
        <v>107585684</v>
      </c>
      <c r="I218" s="27" t="s">
        <v>26</v>
      </c>
    </row>
    <row r="219" spans="1:10" ht="90" x14ac:dyDescent="0.25">
      <c r="A219" s="1">
        <v>9</v>
      </c>
      <c r="B219" s="20" t="s">
        <v>239</v>
      </c>
      <c r="C219" s="19" t="s">
        <v>182</v>
      </c>
      <c r="D219" s="20" t="s">
        <v>240</v>
      </c>
      <c r="E219" s="29">
        <v>1</v>
      </c>
      <c r="F219" s="29" t="s">
        <v>18</v>
      </c>
      <c r="G219" s="30"/>
      <c r="H219" s="26">
        <v>92439802</v>
      </c>
      <c r="I219" s="27" t="s">
        <v>26</v>
      </c>
    </row>
    <row r="220" spans="1:10" ht="30" x14ac:dyDescent="0.25">
      <c r="A220" s="1">
        <v>10</v>
      </c>
      <c r="B220" s="20" t="s">
        <v>312</v>
      </c>
      <c r="C220" s="19" t="s">
        <v>23</v>
      </c>
      <c r="D220" s="20" t="s">
        <v>313</v>
      </c>
      <c r="E220" s="29">
        <v>1</v>
      </c>
      <c r="F220" s="29" t="s">
        <v>18</v>
      </c>
      <c r="G220" s="30"/>
      <c r="H220" s="26">
        <v>9746</v>
      </c>
      <c r="I220" s="27" t="s">
        <v>26</v>
      </c>
    </row>
    <row r="221" spans="1:10" ht="30" x14ac:dyDescent="0.25">
      <c r="A221" s="1">
        <v>11</v>
      </c>
      <c r="B221" s="20" t="s">
        <v>314</v>
      </c>
      <c r="C221" s="19" t="s">
        <v>23</v>
      </c>
      <c r="D221" s="20" t="s">
        <v>315</v>
      </c>
      <c r="E221" s="29">
        <v>1</v>
      </c>
      <c r="F221" s="29" t="s">
        <v>18</v>
      </c>
      <c r="G221" s="30"/>
      <c r="H221" s="26">
        <v>126786</v>
      </c>
      <c r="I221" s="27" t="s">
        <v>26</v>
      </c>
    </row>
    <row r="222" spans="1:10" ht="30" x14ac:dyDescent="0.25">
      <c r="A222" s="1">
        <v>12</v>
      </c>
      <c r="B222" s="20" t="s">
        <v>375</v>
      </c>
      <c r="C222" s="19" t="s">
        <v>20</v>
      </c>
      <c r="D222" s="20" t="s">
        <v>376</v>
      </c>
      <c r="E222" s="29">
        <v>1</v>
      </c>
      <c r="F222" s="29" t="s">
        <v>18</v>
      </c>
      <c r="G222" s="30"/>
      <c r="H222" s="21">
        <v>2500000</v>
      </c>
      <c r="I222" s="27" t="s">
        <v>26</v>
      </c>
      <c r="J222" s="50"/>
    </row>
    <row r="223" spans="1:10" x14ac:dyDescent="0.25">
      <c r="A223" s="52" t="s">
        <v>15</v>
      </c>
      <c r="B223" s="53"/>
      <c r="C223" s="15" t="s">
        <v>11</v>
      </c>
      <c r="D223" s="15" t="s">
        <v>11</v>
      </c>
      <c r="E223" s="15" t="s">
        <v>11</v>
      </c>
      <c r="F223" s="15"/>
      <c r="G223" s="11" t="s">
        <v>11</v>
      </c>
      <c r="H223" s="12">
        <f>SUM(H211:H222)</f>
        <v>210005509.29000002</v>
      </c>
      <c r="I223" s="15" t="s">
        <v>11</v>
      </c>
    </row>
    <row r="224" spans="1:10" x14ac:dyDescent="0.25">
      <c r="A224" s="52" t="s">
        <v>37</v>
      </c>
      <c r="B224" s="53"/>
      <c r="C224" s="15" t="s">
        <v>11</v>
      </c>
      <c r="D224" s="15" t="s">
        <v>11</v>
      </c>
      <c r="E224" s="15" t="s">
        <v>11</v>
      </c>
      <c r="F224" s="15"/>
      <c r="G224" s="11" t="s">
        <v>11</v>
      </c>
      <c r="H224" s="12">
        <f>H201+H209+H223</f>
        <v>814022352.5250001</v>
      </c>
      <c r="I224" s="15" t="s">
        <v>11</v>
      </c>
    </row>
  </sheetData>
  <sheetProtection formatCells="0" formatColumns="0" formatRows="0" insertColumns="0" insertRows="0" insertHyperlinks="0" deleteColumns="0" deleteRows="0" sort="0" autoFilter="0" pivotTables="0"/>
  <autoFilter ref="A7:I224"/>
  <mergeCells count="11">
    <mergeCell ref="A223:B223"/>
    <mergeCell ref="A224:B224"/>
    <mergeCell ref="A3:I3"/>
    <mergeCell ref="A4:I4"/>
    <mergeCell ref="A201:B201"/>
    <mergeCell ref="A202:I202"/>
    <mergeCell ref="A209:B209"/>
    <mergeCell ref="D5:E5"/>
    <mergeCell ref="A10:I10"/>
    <mergeCell ref="A210:I210"/>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2016-11-15T09:52:32Z</dcterms:modified>
</cp:coreProperties>
</file>