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Лист1!$A$7:$I$192</definedName>
  </definedNames>
  <calcPr calcId="145621"/>
</workbook>
</file>

<file path=xl/calcChain.xml><?xml version="1.0" encoding="utf-8"?>
<calcChain xmlns="http://schemas.openxmlformats.org/spreadsheetml/2006/main">
  <c r="H170" i="1" l="1"/>
  <c r="H171" i="1" s="1"/>
  <c r="H191" i="1" l="1"/>
  <c r="H169" i="1"/>
  <c r="H168" i="1"/>
  <c r="H167" i="1"/>
  <c r="H166" i="1"/>
  <c r="H165" i="1" l="1"/>
  <c r="H164" i="1"/>
  <c r="H163" i="1"/>
  <c r="H162" i="1"/>
  <c r="H161" i="1"/>
  <c r="H160" i="1"/>
  <c r="H159" i="1"/>
  <c r="H158" i="1"/>
  <c r="H157" i="1"/>
  <c r="H156" i="1" l="1"/>
  <c r="H155" i="1"/>
  <c r="H154" i="1"/>
  <c r="H153" i="1"/>
  <c r="H152" i="1"/>
  <c r="H151" i="1"/>
  <c r="H150" i="1" l="1"/>
  <c r="H149" i="1"/>
  <c r="H148" i="1"/>
  <c r="H147" i="1"/>
  <c r="H146" i="1"/>
  <c r="H145" i="1"/>
  <c r="H144" i="1"/>
  <c r="H143" i="1"/>
  <c r="H142" i="1"/>
  <c r="H141" i="1"/>
  <c r="H140" i="1"/>
  <c r="H139" i="1"/>
  <c r="H138" i="1"/>
  <c r="H137" i="1"/>
  <c r="H136" i="1"/>
  <c r="H135" i="1"/>
  <c r="H134" i="1"/>
  <c r="H133" i="1"/>
  <c r="H132" i="1"/>
  <c r="H13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78" i="1" l="1"/>
  <c r="H46" i="1"/>
  <c r="H45" i="1"/>
  <c r="H44" i="1"/>
  <c r="H43" i="1" l="1"/>
  <c r="H39" i="1" l="1"/>
  <c r="H40" i="1" l="1"/>
  <c r="H41" i="1"/>
  <c r="H38" i="1" l="1"/>
  <c r="H37" i="1"/>
  <c r="H36" i="1" l="1"/>
  <c r="H35" i="1"/>
  <c r="H34" i="1" l="1"/>
  <c r="H31" i="1" l="1"/>
  <c r="H32" i="1"/>
  <c r="H33" i="1"/>
  <c r="H30" i="1"/>
  <c r="H28" i="1" l="1"/>
  <c r="H14" i="1"/>
  <c r="H12" i="1" l="1"/>
  <c r="H13" i="1"/>
  <c r="H11" i="1" l="1"/>
  <c r="H192" i="1" l="1"/>
</calcChain>
</file>

<file path=xl/sharedStrings.xml><?xml version="1.0" encoding="utf-8"?>
<sst xmlns="http://schemas.openxmlformats.org/spreadsheetml/2006/main" count="849" uniqueCount="337">
  <si>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</si>
  <si>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</si>
  <si>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</si>
  <si>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</si>
  <si>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</si>
  <si>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</si>
  <si>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</si>
  <si>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</si>
  <si>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</si>
  <si>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</si>
  <si>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</si>
  <si>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</si>
  <si>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</si>
  <si>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</si>
  <si>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</si>
  <si>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</si>
  <si>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</si>
  <si>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</si>
  <si>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</si>
  <si>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</si>
  <si>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</si>
  <si>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</si>
  <si>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</si>
  <si>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</si>
  <si>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</si>
  <si>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</si>
  <si>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</si>
  <si>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</si>
  <si>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</si>
  <si>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</si>
  <si>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</si>
  <si>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</si>
  <si>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</si>
  <si>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</si>
  <si>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</si>
  <si>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</si>
  <si>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</si>
  <si>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</si>
  <si>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</si>
  <si>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</si>
  <si>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</si>
  <si>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</si>
  <si>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</si>
  <si>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</si>
  <si>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</si>
  <si>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</si>
  <si>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</si>
  <si>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</si>
  <si>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</si>
  <si>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</si>
  <si>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</si>
  <si>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</si>
  <si>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</si>
  <si>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</si>
  <si>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</si>
  <si>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</si>
  <si>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</si>
  <si>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</si>
  <si>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</si>
  <si>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</si>
  <si>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</si>
  <si>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</si>
  <si>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</si>
  <si>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</si>
  <si>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</si>
  <si>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</si>
  <si>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</si>
  <si>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</si>
  <si>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</si>
  <si>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</si>
  <si>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</si>
  <si>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</si>
  <si>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</si>
  <si>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</si>
  <si>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</si>
  <si>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</si>
  <si>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</si>
  <si>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</si>
  <si>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</si>
  <si>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</si>
  <si>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</si>
  <si>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</si>
  <si>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</si>
  <si>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</si>
  <si>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</si>
  <si>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</si>
  <si>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</si>
  <si>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</si>
  <si>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</si>
  <si>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</si>
  <si>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</si>
  <si>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</si>
  <si>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</si>
  <si>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</si>
  <si>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</si>
  <si>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</si>
  <si>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</si>
  <si>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</si>
  <si>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</si>
  <si>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</si>
  <si>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</si>
  <si>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</si>
  <si>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</si>
  <si>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</si>
  <si>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</si>
  <si>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</si>
  <si>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</si>
  <si>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</si>
  <si>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</si>
  <si>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</si>
  <si>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</si>
  <si>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</si>
  <si>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</si>
  <si>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</si>
  <si>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</si>
  <si>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</si>
  <si>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</si>
  <si>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</si>
  <si>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</si>
  <si>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</si>
  <si>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</si>
  <si>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</si>
  <si>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</si>
  <si>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</si>
  <si>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</si>
  <si>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</si>
  <si>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</si>
  <si>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</si>
  <si>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</si>
  <si>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</si>
  <si>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</si>
  <si>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</si>
  <si>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</si>
  <si>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</si>
  <si>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</si>
  <si>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</si>
  <si>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</si>
  <si>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</si>
  <si>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</si>
  <si>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</si>
  <si>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</si>
  <si>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</si>
  <si>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</si>
  <si>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</si>
  <si>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</si>
  <si>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</si>
  <si>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</si>
  <si>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</si>
  <si>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</si>
  <si>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</si>
  <si>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</si>
  <si>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</si>
  <si>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</si>
  <si>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</si>
  <si>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</si>
  <si>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</si>
  <si>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</si>
  <si>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</si>
  <si>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</si>
  <si>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</si>
  <si>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</si>
  <si>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</si>
  <si>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</si>
  <si>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</si>
  <si>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</si>
  <si>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</si>
  <si>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</si>
  <si>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</si>
  <si>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</si>
  <si>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</si>
  <si>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</si>
  <si>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</si>
  <si>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</si>
  <si>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</si>
  <si>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</si>
  <si>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</si>
  <si>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</si>
  <si>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</si>
  <si>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</si>
  <si>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</si>
  <si>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</si>
  <si>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</si>
  <si>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</si>
  <si>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</si>
  <si>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</si>
  <si>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</si>
  <si>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</si>
  <si>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</si>
  <si>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</si>
  <si>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</si>
  <si>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</si>
  <si>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</si>
  <si>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</si>
  <si>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</si>
  <si>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</si>
  <si>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</si>
  <si>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</si>
  <si>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</si>
  <si>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</si>
  <si>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</si>
  <si>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</si>
  <si>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</si>
  <si>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</si>
  <si>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</si>
  <si>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</si>
  <si>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</si>
  <si>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</si>
  <si>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</si>
  <si>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</si>
  <si>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</si>
  <si>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</si>
  <si>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</si>
  <si>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</si>
  <si>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</si>
  <si>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</si>
  <si>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</si>
  <si>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</si>
  <si>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</si>
  <si>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</si>
  <si>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</si>
  <si>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</si>
  <si>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</si>
  <si>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</si>
  <si>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</si>
  <si>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</si>
  <si>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</si>
  <si>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</si>
  <si>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</si>
  <si>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</si>
  <si>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</si>
  <si>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</si>
  <si>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</si>
  <si>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</si>
  <si>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</si>
  <si>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</si>
  <si>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</si>
  <si>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</si>
  <si>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</si>
  <si>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</si>
  <si>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</si>
  <si>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</si>
  <si>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</si>
  <si>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</si>
  <si>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</si>
  <si>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</si>
  <si>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</si>
  <si>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</si>
  <si>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</si>
  <si>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</si>
  <si>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</si>
  <si>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</si>
  <si>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</si>
  <si>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</si>
  <si>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</si>
  <si>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</si>
  <si>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</si>
  <si>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</si>
  <si>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</si>
  <si>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</si>
  <si>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</si>
  <si>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</si>
  <si>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</si>
  <si>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</si>
  <si>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</si>
  <si>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</si>
  <si>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</si>
  <si>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</si>
  <si>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</si>
  <si>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</si>
  <si>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</si>
  <si>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</si>
  <si>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</si>
  <si>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</si>
  <si>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</si>
  <si>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</si>
  <si>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</si>
  <si>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</si>
  <si>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</si>
  <si>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</si>
  <si>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</si>
  <si>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</si>
  <si>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</si>
  <si>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</si>
  <si>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</si>
  <si>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</si>
  <si>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</si>
  <si>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</si>
  <si>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</si>
  <si>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</si>
  <si>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</si>
  <si>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</si>
  <si>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</si>
  <si>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</si>
  <si>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</si>
  <si>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</si>
  <si>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</si>
  <si>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</si>
  <si>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</si>
  <si>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</si>
  <si>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</si>
  <si>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</si>
  <si>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</si>
  <si>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</si>
  <si>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</si>
  <si>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</si>
  <si>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</si>
  <si>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</si>
  <si>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</si>
  <si>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</si>
  <si>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</si>
  <si>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</si>
  <si>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</si>
  <si>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</si>
  <si>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</si>
  <si>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</si>
  <si>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</si>
  <si>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</si>
  <si>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</si>
  <si>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</si>
  <si>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</si>
  <si>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</si>
  <si>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</si>
  <si>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</si>
  <si>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</si>
  <si>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</si>
  <si>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</si>
  <si>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</si>
  <si>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</si>
  <si>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</si>
  <si>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</si>
  <si>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(по состоянию на 21.09.2016 года)</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</si>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</sst>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92"/>
  <sheetViews>
    <sheetView tabSelected="1" zoomScale="70" zoomScaleNormal="70" workbookViewId="0">
      <pane ySplit="7" topLeftCell="A110" activePane="bottomLeft" state="frozen"/>
      <selection pane="bottomLeft" activeCell="D119" sqref="D119"/>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330</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239</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240</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105"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236</v>
      </c>
      <c r="C120" s="42" t="s">
        <v>20</v>
      </c>
      <c r="D120" s="49" t="s">
        <v>237</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238</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241</v>
      </c>
      <c r="C123" s="25" t="s">
        <v>30</v>
      </c>
      <c r="D123" s="24" t="s">
        <v>242</v>
      </c>
      <c r="E123" s="28">
        <v>1</v>
      </c>
      <c r="F123" s="28" t="s">
        <v>21</v>
      </c>
      <c r="G123" s="14">
        <v>17500000</v>
      </c>
      <c r="H123" s="14">
        <f t="shared" si="29"/>
        <v>17500000</v>
      </c>
      <c r="I123" s="1" t="s">
        <v>17</v>
      </c>
    </row>
    <row r="124" spans="1:9" s="7" customFormat="1" ht="45" x14ac:dyDescent="0.25">
      <c r="A124" s="1">
        <v>114</v>
      </c>
      <c r="B124" s="24" t="s">
        <v>243</v>
      </c>
      <c r="C124" s="25" t="s">
        <v>74</v>
      </c>
      <c r="D124" s="24" t="s">
        <v>244</v>
      </c>
      <c r="E124" s="28">
        <v>1</v>
      </c>
      <c r="F124" s="28" t="s">
        <v>21</v>
      </c>
      <c r="G124" s="14">
        <v>723100</v>
      </c>
      <c r="H124" s="14">
        <f t="shared" si="29"/>
        <v>723100</v>
      </c>
      <c r="I124" s="1" t="s">
        <v>17</v>
      </c>
    </row>
    <row r="125" spans="1:9" s="7" customFormat="1" ht="45" x14ac:dyDescent="0.25">
      <c r="A125" s="1">
        <v>115</v>
      </c>
      <c r="B125" s="24" t="s">
        <v>247</v>
      </c>
      <c r="C125" s="25" t="s">
        <v>38</v>
      </c>
      <c r="D125" s="24" t="s">
        <v>248</v>
      </c>
      <c r="E125" s="28">
        <v>1</v>
      </c>
      <c r="F125" s="24" t="s">
        <v>21</v>
      </c>
      <c r="G125" s="33">
        <v>10221506</v>
      </c>
      <c r="H125" s="14">
        <f>G125*E125</f>
        <v>10221506</v>
      </c>
      <c r="I125" s="22" t="s">
        <v>17</v>
      </c>
    </row>
    <row r="126" spans="1:9" s="7" customFormat="1" ht="90" x14ac:dyDescent="0.25">
      <c r="A126" s="1">
        <v>116</v>
      </c>
      <c r="B126" s="24" t="s">
        <v>249</v>
      </c>
      <c r="C126" s="25" t="s">
        <v>38</v>
      </c>
      <c r="D126" s="24" t="s">
        <v>250</v>
      </c>
      <c r="E126" s="28">
        <v>1</v>
      </c>
      <c r="F126" s="24" t="s">
        <v>21</v>
      </c>
      <c r="G126" s="33">
        <v>1439733</v>
      </c>
      <c r="H126" s="14">
        <f t="shared" ref="H126" si="30">G126*E126</f>
        <v>1439733</v>
      </c>
      <c r="I126" s="22" t="s">
        <v>17</v>
      </c>
    </row>
    <row r="127" spans="1:9" s="7" customFormat="1" ht="30" x14ac:dyDescent="0.25">
      <c r="A127" s="1">
        <v>117</v>
      </c>
      <c r="B127" s="24" t="s">
        <v>251</v>
      </c>
      <c r="C127" s="25" t="s">
        <v>20</v>
      </c>
      <c r="D127" s="24" t="s">
        <v>252</v>
      </c>
      <c r="E127" s="28">
        <v>1</v>
      </c>
      <c r="F127" s="24" t="s">
        <v>21</v>
      </c>
      <c r="G127" s="33">
        <v>23920</v>
      </c>
      <c r="H127" s="14">
        <f t="shared" ref="H127" si="31">E127*G127</f>
        <v>23920</v>
      </c>
      <c r="I127" s="22" t="s">
        <v>17</v>
      </c>
    </row>
    <row r="128" spans="1:9" s="7" customFormat="1" ht="30" x14ac:dyDescent="0.25">
      <c r="A128" s="1">
        <v>118</v>
      </c>
      <c r="B128" s="24" t="s">
        <v>253</v>
      </c>
      <c r="C128" s="25" t="s">
        <v>20</v>
      </c>
      <c r="D128" s="24" t="s">
        <v>254</v>
      </c>
      <c r="E128" s="28">
        <v>1</v>
      </c>
      <c r="F128" s="24" t="s">
        <v>21</v>
      </c>
      <c r="G128" s="33">
        <v>206179</v>
      </c>
      <c r="H128" s="14">
        <f>E128*G128</f>
        <v>206179</v>
      </c>
      <c r="I128" s="22" t="s">
        <v>17</v>
      </c>
    </row>
    <row r="129" spans="1:9" s="7" customFormat="1" ht="60" x14ac:dyDescent="0.25">
      <c r="A129" s="1">
        <v>119</v>
      </c>
      <c r="B129" s="24" t="s">
        <v>255</v>
      </c>
      <c r="C129" s="25" t="s">
        <v>20</v>
      </c>
      <c r="D129" s="24" t="s">
        <v>256</v>
      </c>
      <c r="E129" s="28">
        <v>1</v>
      </c>
      <c r="F129" s="24" t="s">
        <v>21</v>
      </c>
      <c r="G129" s="33">
        <v>657911</v>
      </c>
      <c r="H129" s="14">
        <f>E129*G129</f>
        <v>657911</v>
      </c>
      <c r="I129" s="22" t="s">
        <v>17</v>
      </c>
    </row>
    <row r="130" spans="1:9" s="7" customFormat="1" ht="45" x14ac:dyDescent="0.25">
      <c r="A130" s="1">
        <v>120</v>
      </c>
      <c r="B130" s="24" t="s">
        <v>257</v>
      </c>
      <c r="C130" s="25" t="s">
        <v>20</v>
      </c>
      <c r="D130" s="24" t="s">
        <v>258</v>
      </c>
      <c r="E130" s="28">
        <v>1</v>
      </c>
      <c r="F130" s="24" t="s">
        <v>21</v>
      </c>
      <c r="G130" s="33">
        <v>58219</v>
      </c>
      <c r="H130" s="14">
        <f>E130*G130</f>
        <v>58219</v>
      </c>
      <c r="I130" s="22" t="s">
        <v>17</v>
      </c>
    </row>
    <row r="131" spans="1:9" s="7" customFormat="1" ht="30" x14ac:dyDescent="0.25">
      <c r="A131" s="1">
        <v>121</v>
      </c>
      <c r="B131" s="24" t="s">
        <v>259</v>
      </c>
      <c r="C131" s="25" t="s">
        <v>20</v>
      </c>
      <c r="D131" s="24" t="s">
        <v>260</v>
      </c>
      <c r="E131" s="28">
        <v>1</v>
      </c>
      <c r="F131" s="24" t="s">
        <v>21</v>
      </c>
      <c r="G131" s="33">
        <v>147121</v>
      </c>
      <c r="H131" s="14">
        <f t="shared" ref="H131:H147" si="32">E131*G131</f>
        <v>147121</v>
      </c>
      <c r="I131" s="22" t="s">
        <v>17</v>
      </c>
    </row>
    <row r="132" spans="1:9" s="7" customFormat="1" ht="30" x14ac:dyDescent="0.25">
      <c r="A132" s="1">
        <v>122</v>
      </c>
      <c r="B132" s="24" t="s">
        <v>261</v>
      </c>
      <c r="C132" s="25" t="s">
        <v>20</v>
      </c>
      <c r="D132" s="24" t="s">
        <v>262</v>
      </c>
      <c r="E132" s="28">
        <v>1</v>
      </c>
      <c r="F132" s="24" t="s">
        <v>21</v>
      </c>
      <c r="G132" s="33">
        <v>101357</v>
      </c>
      <c r="H132" s="14">
        <f t="shared" si="32"/>
        <v>101357</v>
      </c>
      <c r="I132" s="22" t="s">
        <v>17</v>
      </c>
    </row>
    <row r="133" spans="1:9" s="7" customFormat="1" ht="30" x14ac:dyDescent="0.25">
      <c r="A133" s="1">
        <v>123</v>
      </c>
      <c r="B133" s="24" t="s">
        <v>263</v>
      </c>
      <c r="C133" s="25" t="s">
        <v>20</v>
      </c>
      <c r="D133" s="24" t="s">
        <v>264</v>
      </c>
      <c r="E133" s="28">
        <v>1</v>
      </c>
      <c r="F133" s="24" t="s">
        <v>21</v>
      </c>
      <c r="G133" s="33">
        <v>182643</v>
      </c>
      <c r="H133" s="14">
        <f t="shared" si="32"/>
        <v>182643</v>
      </c>
      <c r="I133" s="22" t="s">
        <v>17</v>
      </c>
    </row>
    <row r="134" spans="1:9" s="7" customFormat="1" ht="30" x14ac:dyDescent="0.25">
      <c r="A134" s="1">
        <v>124</v>
      </c>
      <c r="B134" s="24" t="s">
        <v>265</v>
      </c>
      <c r="C134" s="25" t="s">
        <v>20</v>
      </c>
      <c r="D134" s="24" t="s">
        <v>266</v>
      </c>
      <c r="E134" s="28">
        <v>1</v>
      </c>
      <c r="F134" s="24" t="s">
        <v>21</v>
      </c>
      <c r="G134" s="33">
        <v>211482</v>
      </c>
      <c r="H134" s="14">
        <f t="shared" si="32"/>
        <v>211482</v>
      </c>
      <c r="I134" s="22" t="s">
        <v>17</v>
      </c>
    </row>
    <row r="135" spans="1:9" s="7" customFormat="1" ht="63.75" customHeight="1" x14ac:dyDescent="0.25">
      <c r="A135" s="1">
        <v>125</v>
      </c>
      <c r="B135" s="24" t="s">
        <v>267</v>
      </c>
      <c r="C135" s="25" t="s">
        <v>20</v>
      </c>
      <c r="D135" s="24" t="s">
        <v>268</v>
      </c>
      <c r="E135" s="28">
        <v>1</v>
      </c>
      <c r="F135" s="24" t="s">
        <v>21</v>
      </c>
      <c r="G135" s="33">
        <v>15893</v>
      </c>
      <c r="H135" s="14">
        <f t="shared" si="32"/>
        <v>15893</v>
      </c>
      <c r="I135" s="22" t="s">
        <v>17</v>
      </c>
    </row>
    <row r="136" spans="1:9" s="7" customFormat="1" ht="30" x14ac:dyDescent="0.25">
      <c r="A136" s="1">
        <v>126</v>
      </c>
      <c r="B136" s="24" t="s">
        <v>269</v>
      </c>
      <c r="C136" s="25" t="s">
        <v>20</v>
      </c>
      <c r="D136" s="24" t="s">
        <v>270</v>
      </c>
      <c r="E136" s="28">
        <v>1</v>
      </c>
      <c r="F136" s="24" t="s">
        <v>21</v>
      </c>
      <c r="G136" s="33">
        <v>298821</v>
      </c>
      <c r="H136" s="14">
        <f t="shared" si="32"/>
        <v>298821</v>
      </c>
      <c r="I136" s="22" t="s">
        <v>17</v>
      </c>
    </row>
    <row r="137" spans="1:9" s="7" customFormat="1" ht="45" x14ac:dyDescent="0.25">
      <c r="A137" s="1">
        <v>127</v>
      </c>
      <c r="B137" s="24" t="s">
        <v>271</v>
      </c>
      <c r="C137" s="25" t="s">
        <v>20</v>
      </c>
      <c r="D137" s="24" t="s">
        <v>272</v>
      </c>
      <c r="E137" s="28">
        <v>1</v>
      </c>
      <c r="F137" s="24" t="s">
        <v>21</v>
      </c>
      <c r="G137" s="33">
        <v>31527</v>
      </c>
      <c r="H137" s="14">
        <f t="shared" si="32"/>
        <v>31527</v>
      </c>
      <c r="I137" s="22" t="s">
        <v>17</v>
      </c>
    </row>
    <row r="138" spans="1:9" s="7" customFormat="1" ht="71.25" customHeight="1" x14ac:dyDescent="0.25">
      <c r="A138" s="1">
        <v>128</v>
      </c>
      <c r="B138" s="24" t="s">
        <v>273</v>
      </c>
      <c r="C138" s="25" t="s">
        <v>20</v>
      </c>
      <c r="D138" s="24" t="s">
        <v>274</v>
      </c>
      <c r="E138" s="28">
        <v>1</v>
      </c>
      <c r="F138" s="24" t="s">
        <v>21</v>
      </c>
      <c r="G138" s="33">
        <v>7143</v>
      </c>
      <c r="H138" s="14">
        <f t="shared" si="32"/>
        <v>7143</v>
      </c>
      <c r="I138" s="22" t="s">
        <v>17</v>
      </c>
    </row>
    <row r="139" spans="1:9" s="7" customFormat="1" ht="82.5" customHeight="1" x14ac:dyDescent="0.25">
      <c r="A139" s="1">
        <v>129</v>
      </c>
      <c r="B139" s="24" t="s">
        <v>275</v>
      </c>
      <c r="C139" s="25" t="s">
        <v>20</v>
      </c>
      <c r="D139" s="24" t="s">
        <v>276</v>
      </c>
      <c r="E139" s="28">
        <v>1</v>
      </c>
      <c r="F139" s="24" t="s">
        <v>21</v>
      </c>
      <c r="G139" s="33">
        <v>125000</v>
      </c>
      <c r="H139" s="14">
        <f>E139*G139</f>
        <v>125000</v>
      </c>
      <c r="I139" s="22" t="s">
        <v>17</v>
      </c>
    </row>
    <row r="140" spans="1:9" s="7" customFormat="1" ht="30" x14ac:dyDescent="0.25">
      <c r="A140" s="1">
        <v>130</v>
      </c>
      <c r="B140" s="24" t="s">
        <v>277</v>
      </c>
      <c r="C140" s="25" t="s">
        <v>20</v>
      </c>
      <c r="D140" s="24" t="s">
        <v>278</v>
      </c>
      <c r="E140" s="28">
        <v>2</v>
      </c>
      <c r="F140" s="24" t="s">
        <v>44</v>
      </c>
      <c r="G140" s="33">
        <v>4013.5</v>
      </c>
      <c r="H140" s="14">
        <f t="shared" si="32"/>
        <v>8027</v>
      </c>
      <c r="I140" s="22" t="s">
        <v>17</v>
      </c>
    </row>
    <row r="141" spans="1:9" s="7" customFormat="1" ht="30" x14ac:dyDescent="0.25">
      <c r="A141" s="1">
        <v>131</v>
      </c>
      <c r="B141" s="24" t="s">
        <v>279</v>
      </c>
      <c r="C141" s="25" t="s">
        <v>20</v>
      </c>
      <c r="D141" s="24" t="s">
        <v>280</v>
      </c>
      <c r="E141" s="28">
        <v>1</v>
      </c>
      <c r="F141" s="24" t="s">
        <v>21</v>
      </c>
      <c r="G141" s="33">
        <v>372134</v>
      </c>
      <c r="H141" s="14">
        <f t="shared" si="32"/>
        <v>372134</v>
      </c>
      <c r="I141" s="22" t="s">
        <v>17</v>
      </c>
    </row>
    <row r="142" spans="1:9" s="7" customFormat="1" ht="30" x14ac:dyDescent="0.25">
      <c r="A142" s="1">
        <v>132</v>
      </c>
      <c r="B142" s="24" t="s">
        <v>281</v>
      </c>
      <c r="C142" s="25" t="s">
        <v>20</v>
      </c>
      <c r="D142" s="24" t="s">
        <v>282</v>
      </c>
      <c r="E142" s="28">
        <v>1</v>
      </c>
      <c r="F142" s="24" t="s">
        <v>21</v>
      </c>
      <c r="G142" s="33">
        <v>576054</v>
      </c>
      <c r="H142" s="14">
        <f t="shared" si="32"/>
        <v>576054</v>
      </c>
      <c r="I142" s="22" t="s">
        <v>17</v>
      </c>
    </row>
    <row r="143" spans="1:9" s="7" customFormat="1" ht="30" x14ac:dyDescent="0.25">
      <c r="A143" s="1">
        <v>133</v>
      </c>
      <c r="B143" s="24" t="s">
        <v>283</v>
      </c>
      <c r="C143" s="25" t="s">
        <v>20</v>
      </c>
      <c r="D143" s="24" t="s">
        <v>284</v>
      </c>
      <c r="E143" s="28">
        <v>1</v>
      </c>
      <c r="F143" s="24" t="s">
        <v>21</v>
      </c>
      <c r="G143" s="33">
        <v>287223</v>
      </c>
      <c r="H143" s="14">
        <f t="shared" si="32"/>
        <v>287223</v>
      </c>
      <c r="I143" s="22" t="s">
        <v>17</v>
      </c>
    </row>
    <row r="144" spans="1:9" s="7" customFormat="1" ht="60" customHeight="1" x14ac:dyDescent="0.25">
      <c r="A144" s="1">
        <v>134</v>
      </c>
      <c r="B144" s="24" t="s">
        <v>285</v>
      </c>
      <c r="C144" s="25" t="s">
        <v>20</v>
      </c>
      <c r="D144" s="24" t="s">
        <v>286</v>
      </c>
      <c r="E144" s="28">
        <v>1</v>
      </c>
      <c r="F144" s="24" t="s">
        <v>21</v>
      </c>
      <c r="G144" s="33">
        <v>289152</v>
      </c>
      <c r="H144" s="14">
        <f t="shared" si="32"/>
        <v>289152</v>
      </c>
      <c r="I144" s="22" t="s">
        <v>17</v>
      </c>
    </row>
    <row r="145" spans="1:9" s="7" customFormat="1" ht="45" x14ac:dyDescent="0.25">
      <c r="A145" s="1">
        <v>135</v>
      </c>
      <c r="B145" s="24" t="s">
        <v>287</v>
      </c>
      <c r="C145" s="25" t="s">
        <v>20</v>
      </c>
      <c r="D145" s="24" t="s">
        <v>288</v>
      </c>
      <c r="E145" s="28">
        <v>1</v>
      </c>
      <c r="F145" s="24" t="s">
        <v>21</v>
      </c>
      <c r="G145" s="33">
        <v>475205</v>
      </c>
      <c r="H145" s="14">
        <f t="shared" si="32"/>
        <v>475205</v>
      </c>
      <c r="I145" s="22" t="s">
        <v>17</v>
      </c>
    </row>
    <row r="146" spans="1:9" s="7" customFormat="1" ht="45" x14ac:dyDescent="0.25">
      <c r="A146" s="1">
        <v>136</v>
      </c>
      <c r="B146" s="24" t="s">
        <v>289</v>
      </c>
      <c r="C146" s="25" t="s">
        <v>20</v>
      </c>
      <c r="D146" s="24" t="s">
        <v>290</v>
      </c>
      <c r="E146" s="28">
        <v>1</v>
      </c>
      <c r="F146" s="24" t="s">
        <v>21</v>
      </c>
      <c r="G146" s="33">
        <v>1687500</v>
      </c>
      <c r="H146" s="14">
        <f t="shared" si="32"/>
        <v>1687500</v>
      </c>
      <c r="I146" s="22" t="s">
        <v>17</v>
      </c>
    </row>
    <row r="147" spans="1:9" s="7" customFormat="1" ht="46.5" customHeight="1" x14ac:dyDescent="0.25">
      <c r="A147" s="1">
        <v>137</v>
      </c>
      <c r="B147" s="24" t="s">
        <v>291</v>
      </c>
      <c r="C147" s="25" t="s">
        <v>20</v>
      </c>
      <c r="D147" s="24" t="s">
        <v>292</v>
      </c>
      <c r="E147" s="28">
        <v>1</v>
      </c>
      <c r="F147" s="24" t="s">
        <v>21</v>
      </c>
      <c r="G147" s="33">
        <v>657911</v>
      </c>
      <c r="H147" s="14">
        <f t="shared" si="32"/>
        <v>657911</v>
      </c>
      <c r="I147" s="22" t="s">
        <v>17</v>
      </c>
    </row>
    <row r="148" spans="1:9" s="7" customFormat="1" ht="69" customHeight="1" x14ac:dyDescent="0.25">
      <c r="A148" s="1">
        <v>138</v>
      </c>
      <c r="B148" s="24" t="s">
        <v>293</v>
      </c>
      <c r="C148" s="25" t="s">
        <v>38</v>
      </c>
      <c r="D148" s="24" t="s">
        <v>294</v>
      </c>
      <c r="E148" s="28">
        <v>1</v>
      </c>
      <c r="F148" s="24" t="s">
        <v>21</v>
      </c>
      <c r="G148" s="33">
        <v>1056875</v>
      </c>
      <c r="H148" s="14">
        <f t="shared" ref="H148:H150" si="33">G148*E148</f>
        <v>1056875</v>
      </c>
      <c r="I148" s="22" t="s">
        <v>17</v>
      </c>
    </row>
    <row r="149" spans="1:9" s="7" customFormat="1" ht="50.25" customHeight="1" x14ac:dyDescent="0.25">
      <c r="A149" s="1">
        <v>139</v>
      </c>
      <c r="B149" s="24" t="s">
        <v>295</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296</v>
      </c>
      <c r="C150" s="25" t="s">
        <v>38</v>
      </c>
      <c r="D150" s="24" t="s">
        <v>196</v>
      </c>
      <c r="E150" s="28">
        <v>1</v>
      </c>
      <c r="F150" s="24" t="s">
        <v>21</v>
      </c>
      <c r="G150" s="33">
        <v>2404688</v>
      </c>
      <c r="H150" s="14">
        <f t="shared" si="33"/>
        <v>2404688</v>
      </c>
      <c r="I150" s="22" t="s">
        <v>17</v>
      </c>
    </row>
    <row r="151" spans="1:9" s="7" customFormat="1" ht="90.75" customHeight="1" x14ac:dyDescent="0.25">
      <c r="A151" s="1">
        <v>141</v>
      </c>
      <c r="B151" s="24" t="s">
        <v>297</v>
      </c>
      <c r="C151" s="25" t="s">
        <v>20</v>
      </c>
      <c r="D151" s="24" t="s">
        <v>298</v>
      </c>
      <c r="E151" s="28">
        <v>1</v>
      </c>
      <c r="F151" s="24" t="s">
        <v>44</v>
      </c>
      <c r="G151" s="33">
        <v>704041</v>
      </c>
      <c r="H151" s="14">
        <f t="shared" ref="H151:H152" si="34">E151*G151</f>
        <v>704041</v>
      </c>
      <c r="I151" s="22" t="s">
        <v>17</v>
      </c>
    </row>
    <row r="152" spans="1:9" s="7" customFormat="1" ht="68.25" customHeight="1" x14ac:dyDescent="0.25">
      <c r="A152" s="1">
        <v>142</v>
      </c>
      <c r="B152" s="24" t="s">
        <v>299</v>
      </c>
      <c r="C152" s="25" t="s">
        <v>20</v>
      </c>
      <c r="D152" s="24" t="s">
        <v>300</v>
      </c>
      <c r="E152" s="28">
        <v>1</v>
      </c>
      <c r="F152" s="24" t="s">
        <v>44</v>
      </c>
      <c r="G152" s="33">
        <v>294466</v>
      </c>
      <c r="H152" s="14">
        <f t="shared" si="34"/>
        <v>294466</v>
      </c>
      <c r="I152" s="22" t="s">
        <v>17</v>
      </c>
    </row>
    <row r="153" spans="1:9" s="7" customFormat="1" ht="51.75" customHeight="1" x14ac:dyDescent="0.25">
      <c r="A153" s="1">
        <v>143</v>
      </c>
      <c r="B153" s="24" t="s">
        <v>301</v>
      </c>
      <c r="C153" s="25" t="s">
        <v>38</v>
      </c>
      <c r="D153" s="24" t="s">
        <v>170</v>
      </c>
      <c r="E153" s="28">
        <v>1</v>
      </c>
      <c r="F153" s="24" t="s">
        <v>21</v>
      </c>
      <c r="G153" s="33">
        <v>819130</v>
      </c>
      <c r="H153" s="14">
        <f t="shared" ref="H153:H155" si="35">G153*E153</f>
        <v>819130</v>
      </c>
      <c r="I153" s="22" t="s">
        <v>17</v>
      </c>
    </row>
    <row r="154" spans="1:9" s="7" customFormat="1" ht="62.25" customHeight="1" x14ac:dyDescent="0.25">
      <c r="A154" s="1">
        <v>144</v>
      </c>
      <c r="B154" s="24" t="s">
        <v>302</v>
      </c>
      <c r="C154" s="25" t="s">
        <v>38</v>
      </c>
      <c r="D154" s="24" t="s">
        <v>170</v>
      </c>
      <c r="E154" s="28">
        <v>1</v>
      </c>
      <c r="F154" s="24" t="s">
        <v>21</v>
      </c>
      <c r="G154" s="33">
        <v>1755338</v>
      </c>
      <c r="H154" s="14">
        <f t="shared" si="35"/>
        <v>1755338</v>
      </c>
      <c r="I154" s="22" t="s">
        <v>17</v>
      </c>
    </row>
    <row r="155" spans="1:9" s="7" customFormat="1" ht="60" customHeight="1" x14ac:dyDescent="0.25">
      <c r="A155" s="1">
        <v>145</v>
      </c>
      <c r="B155" s="24" t="s">
        <v>303</v>
      </c>
      <c r="C155" s="25" t="s">
        <v>38</v>
      </c>
      <c r="D155" s="24" t="s">
        <v>304</v>
      </c>
      <c r="E155" s="28">
        <v>1</v>
      </c>
      <c r="F155" s="24" t="s">
        <v>21</v>
      </c>
      <c r="G155" s="33">
        <v>3235461</v>
      </c>
      <c r="H155" s="14">
        <f t="shared" si="35"/>
        <v>3235461</v>
      </c>
      <c r="I155" s="22" t="s">
        <v>26</v>
      </c>
    </row>
    <row r="156" spans="1:9" s="7" customFormat="1" ht="68.25" customHeight="1" x14ac:dyDescent="0.25">
      <c r="A156" s="1">
        <v>146</v>
      </c>
      <c r="B156" s="24" t="s">
        <v>305</v>
      </c>
      <c r="C156" s="25" t="s">
        <v>20</v>
      </c>
      <c r="D156" s="24" t="s">
        <v>306</v>
      </c>
      <c r="E156" s="28">
        <v>1</v>
      </c>
      <c r="F156" s="24" t="s">
        <v>44</v>
      </c>
      <c r="G156" s="33">
        <v>1793750</v>
      </c>
      <c r="H156" s="14">
        <f t="shared" ref="H156" si="36">E156*G156</f>
        <v>1793750</v>
      </c>
      <c r="I156" s="22" t="s">
        <v>17</v>
      </c>
    </row>
    <row r="157" spans="1:9" s="7" customFormat="1" ht="71.25" customHeight="1" x14ac:dyDescent="0.25">
      <c r="A157" s="1">
        <v>147</v>
      </c>
      <c r="B157" s="24" t="s">
        <v>307</v>
      </c>
      <c r="C157" s="25" t="s">
        <v>38</v>
      </c>
      <c r="D157" s="24" t="s">
        <v>308</v>
      </c>
      <c r="E157" s="28">
        <v>1</v>
      </c>
      <c r="F157" s="24" t="s">
        <v>21</v>
      </c>
      <c r="G157" s="33">
        <v>4932013</v>
      </c>
      <c r="H157" s="14">
        <f t="shared" ref="H157:H164" si="37">G157*E157</f>
        <v>4932013</v>
      </c>
      <c r="I157" s="22" t="s">
        <v>17</v>
      </c>
    </row>
    <row r="158" spans="1:9" s="7" customFormat="1" ht="71.25" customHeight="1" x14ac:dyDescent="0.25">
      <c r="A158" s="1">
        <v>148</v>
      </c>
      <c r="B158" s="24" t="s">
        <v>309</v>
      </c>
      <c r="C158" s="25" t="s">
        <v>38</v>
      </c>
      <c r="D158" s="24" t="s">
        <v>170</v>
      </c>
      <c r="E158" s="28">
        <v>1</v>
      </c>
      <c r="F158" s="24" t="s">
        <v>21</v>
      </c>
      <c r="G158" s="33">
        <v>748521</v>
      </c>
      <c r="H158" s="14">
        <f t="shared" si="37"/>
        <v>748521</v>
      </c>
      <c r="I158" s="22" t="s">
        <v>17</v>
      </c>
    </row>
    <row r="159" spans="1:9" s="7" customFormat="1" ht="71.25" customHeight="1" x14ac:dyDescent="0.25">
      <c r="A159" s="1">
        <v>149</v>
      </c>
      <c r="B159" s="24" t="s">
        <v>310</v>
      </c>
      <c r="C159" s="25" t="s">
        <v>38</v>
      </c>
      <c r="D159" s="24" t="s">
        <v>311</v>
      </c>
      <c r="E159" s="28">
        <v>1</v>
      </c>
      <c r="F159" s="24" t="s">
        <v>21</v>
      </c>
      <c r="G159" s="33">
        <v>2621642</v>
      </c>
      <c r="H159" s="14">
        <f t="shared" si="37"/>
        <v>2621642</v>
      </c>
      <c r="I159" s="22" t="s">
        <v>26</v>
      </c>
    </row>
    <row r="160" spans="1:9" s="7" customFormat="1" ht="84.75" customHeight="1" x14ac:dyDescent="0.25">
      <c r="A160" s="1">
        <v>150</v>
      </c>
      <c r="B160" s="24" t="s">
        <v>312</v>
      </c>
      <c r="C160" s="25" t="s">
        <v>20</v>
      </c>
      <c r="D160" s="24" t="s">
        <v>313</v>
      </c>
      <c r="E160" s="28">
        <v>1</v>
      </c>
      <c r="F160" s="24" t="s">
        <v>21</v>
      </c>
      <c r="G160" s="33">
        <v>3930899</v>
      </c>
      <c r="H160" s="14">
        <f t="shared" si="37"/>
        <v>3930899</v>
      </c>
      <c r="I160" s="22" t="s">
        <v>17</v>
      </c>
    </row>
    <row r="161" spans="1:9" s="7" customFormat="1" ht="54.75" customHeight="1" x14ac:dyDescent="0.25">
      <c r="A161" s="1">
        <v>151</v>
      </c>
      <c r="B161" s="24" t="s">
        <v>314</v>
      </c>
      <c r="C161" s="25" t="s">
        <v>20</v>
      </c>
      <c r="D161" s="24" t="s">
        <v>315</v>
      </c>
      <c r="E161" s="28">
        <v>1</v>
      </c>
      <c r="F161" s="24" t="s">
        <v>21</v>
      </c>
      <c r="G161" s="33">
        <v>581062</v>
      </c>
      <c r="H161" s="14">
        <f t="shared" si="37"/>
        <v>581062</v>
      </c>
      <c r="I161" s="22" t="s">
        <v>17</v>
      </c>
    </row>
    <row r="162" spans="1:9" s="7" customFormat="1" ht="68.25" customHeight="1" x14ac:dyDescent="0.25">
      <c r="A162" s="1">
        <v>152</v>
      </c>
      <c r="B162" s="24" t="s">
        <v>316</v>
      </c>
      <c r="C162" s="25" t="s">
        <v>20</v>
      </c>
      <c r="D162" s="24" t="s">
        <v>317</v>
      </c>
      <c r="E162" s="28">
        <v>1</v>
      </c>
      <c r="F162" s="24" t="s">
        <v>21</v>
      </c>
      <c r="G162" s="33">
        <v>444529</v>
      </c>
      <c r="H162" s="14">
        <f t="shared" si="37"/>
        <v>444529</v>
      </c>
      <c r="I162" s="22" t="s">
        <v>17</v>
      </c>
    </row>
    <row r="163" spans="1:9" s="7" customFormat="1" ht="57" customHeight="1" x14ac:dyDescent="0.25">
      <c r="A163" s="1">
        <v>153</v>
      </c>
      <c r="B163" s="24" t="s">
        <v>318</v>
      </c>
      <c r="C163" s="25" t="s">
        <v>20</v>
      </c>
      <c r="D163" s="24" t="s">
        <v>319</v>
      </c>
      <c r="E163" s="28">
        <v>1</v>
      </c>
      <c r="F163" s="24" t="s">
        <v>21</v>
      </c>
      <c r="G163" s="33">
        <v>3971117</v>
      </c>
      <c r="H163" s="14">
        <f t="shared" si="37"/>
        <v>3971117</v>
      </c>
      <c r="I163" s="22" t="s">
        <v>17</v>
      </c>
    </row>
    <row r="164" spans="1:9" s="7" customFormat="1" ht="51" customHeight="1" x14ac:dyDescent="0.25">
      <c r="A164" s="1">
        <v>154</v>
      </c>
      <c r="B164" s="24" t="s">
        <v>320</v>
      </c>
      <c r="C164" s="25" t="s">
        <v>20</v>
      </c>
      <c r="D164" s="24" t="s">
        <v>321</v>
      </c>
      <c r="E164" s="28">
        <v>1</v>
      </c>
      <c r="F164" s="24" t="s">
        <v>21</v>
      </c>
      <c r="G164" s="33">
        <v>886411</v>
      </c>
      <c r="H164" s="14">
        <f t="shared" si="37"/>
        <v>886411</v>
      </c>
      <c r="I164" s="22" t="s">
        <v>17</v>
      </c>
    </row>
    <row r="165" spans="1:9" s="7" customFormat="1" ht="51.75" customHeight="1" x14ac:dyDescent="0.25">
      <c r="A165" s="1">
        <v>155</v>
      </c>
      <c r="B165" s="24" t="s">
        <v>322</v>
      </c>
      <c r="C165" s="25" t="s">
        <v>20</v>
      </c>
      <c r="D165" s="24" t="s">
        <v>323</v>
      </c>
      <c r="E165" s="28">
        <v>1</v>
      </c>
      <c r="F165" s="24" t="s">
        <v>21</v>
      </c>
      <c r="G165" s="33">
        <v>263268.75</v>
      </c>
      <c r="H165" s="14">
        <f t="shared" ref="H165" si="38">E165*G165</f>
        <v>263268.75</v>
      </c>
      <c r="I165" s="22" t="s">
        <v>17</v>
      </c>
    </row>
    <row r="166" spans="1:9" s="7" customFormat="1" ht="60" customHeight="1" x14ac:dyDescent="0.25">
      <c r="A166" s="1">
        <v>156</v>
      </c>
      <c r="B166" s="24" t="s">
        <v>324</v>
      </c>
      <c r="C166" s="25" t="s">
        <v>38</v>
      </c>
      <c r="D166" s="24" t="s">
        <v>304</v>
      </c>
      <c r="E166" s="28">
        <v>1</v>
      </c>
      <c r="F166" s="24" t="s">
        <v>21</v>
      </c>
      <c r="G166" s="33">
        <v>4594500</v>
      </c>
      <c r="H166" s="14">
        <f t="shared" ref="H166" si="39">G166*E166</f>
        <v>4594500</v>
      </c>
      <c r="I166" s="22" t="s">
        <v>26</v>
      </c>
    </row>
    <row r="167" spans="1:9" s="7" customFormat="1" ht="60" customHeight="1" x14ac:dyDescent="0.25">
      <c r="A167" s="1">
        <v>157</v>
      </c>
      <c r="B167" s="24" t="s">
        <v>325</v>
      </c>
      <c r="C167" s="25" t="s">
        <v>20</v>
      </c>
      <c r="D167" s="24" t="s">
        <v>326</v>
      </c>
      <c r="E167" s="28">
        <v>1</v>
      </c>
      <c r="F167" s="24" t="s">
        <v>21</v>
      </c>
      <c r="G167" s="33">
        <v>1933035.71</v>
      </c>
      <c r="H167" s="14">
        <f t="shared" ref="H167" si="40">E167*G167</f>
        <v>1933035.71</v>
      </c>
      <c r="I167" s="22" t="s">
        <v>17</v>
      </c>
    </row>
    <row r="168" spans="1:9" s="7" customFormat="1" ht="71.25" customHeight="1" x14ac:dyDescent="0.25">
      <c r="A168" s="1">
        <v>158</v>
      </c>
      <c r="B168" s="24" t="s">
        <v>327</v>
      </c>
      <c r="C168" s="25" t="s">
        <v>38</v>
      </c>
      <c r="D168" s="24" t="s">
        <v>328</v>
      </c>
      <c r="E168" s="28">
        <v>1</v>
      </c>
      <c r="F168" s="24" t="s">
        <v>21</v>
      </c>
      <c r="G168" s="33">
        <v>585715</v>
      </c>
      <c r="H168" s="14">
        <f t="shared" ref="H168:H170" si="41">G168*E168</f>
        <v>585715</v>
      </c>
      <c r="I168" s="22" t="s">
        <v>26</v>
      </c>
    </row>
    <row r="169" spans="1:9" s="7" customFormat="1" ht="71.25" customHeight="1" x14ac:dyDescent="0.25">
      <c r="A169" s="1">
        <v>159</v>
      </c>
      <c r="B169" s="24" t="s">
        <v>329</v>
      </c>
      <c r="C169" s="25" t="s">
        <v>38</v>
      </c>
      <c r="D169" s="24" t="s">
        <v>328</v>
      </c>
      <c r="E169" s="28">
        <v>1</v>
      </c>
      <c r="F169" s="24" t="s">
        <v>21</v>
      </c>
      <c r="G169" s="33">
        <v>394694</v>
      </c>
      <c r="H169" s="14">
        <f t="shared" si="41"/>
        <v>394694</v>
      </c>
      <c r="I169" s="22" t="s">
        <v>26</v>
      </c>
    </row>
    <row r="170" spans="1:9" s="7" customFormat="1" ht="71.25" customHeight="1" x14ac:dyDescent="0.25">
      <c r="A170" s="1">
        <v>160</v>
      </c>
      <c r="B170" s="24" t="s">
        <v>335</v>
      </c>
      <c r="C170" s="25" t="s">
        <v>38</v>
      </c>
      <c r="D170" s="24" t="s">
        <v>336</v>
      </c>
      <c r="E170" s="28">
        <v>1</v>
      </c>
      <c r="F170" s="24" t="s">
        <v>21</v>
      </c>
      <c r="G170" s="33">
        <v>562500</v>
      </c>
      <c r="H170" s="14">
        <f t="shared" si="41"/>
        <v>562500</v>
      </c>
      <c r="I170" s="22" t="s">
        <v>17</v>
      </c>
    </row>
    <row r="171" spans="1:9" x14ac:dyDescent="0.25">
      <c r="A171" s="53" t="s">
        <v>10</v>
      </c>
      <c r="B171" s="53"/>
      <c r="C171" s="17" t="s">
        <v>11</v>
      </c>
      <c r="D171" s="18" t="s">
        <v>11</v>
      </c>
      <c r="E171" s="2" t="s">
        <v>11</v>
      </c>
      <c r="F171" s="2"/>
      <c r="G171" s="14" t="s">
        <v>11</v>
      </c>
      <c r="H171" s="9">
        <f>SUM(H11:H170)</f>
        <v>499357986.63500017</v>
      </c>
      <c r="I171" s="2" t="s">
        <v>11</v>
      </c>
    </row>
    <row r="172" spans="1:9" x14ac:dyDescent="0.25">
      <c r="A172" s="54" t="s">
        <v>12</v>
      </c>
      <c r="B172" s="55"/>
      <c r="C172" s="55"/>
      <c r="D172" s="55"/>
      <c r="E172" s="55"/>
      <c r="F172" s="55"/>
      <c r="G172" s="55"/>
      <c r="H172" s="55"/>
      <c r="I172" s="56"/>
    </row>
    <row r="173" spans="1:9" s="7" customFormat="1" ht="45" x14ac:dyDescent="0.25">
      <c r="A173" s="1">
        <v>1</v>
      </c>
      <c r="B173" s="24" t="s">
        <v>84</v>
      </c>
      <c r="C173" s="25" t="s">
        <v>30</v>
      </c>
      <c r="D173" s="24" t="s">
        <v>85</v>
      </c>
      <c r="E173" s="28">
        <v>1</v>
      </c>
      <c r="F173" s="24" t="s">
        <v>86</v>
      </c>
      <c r="G173" s="33"/>
      <c r="H173" s="14">
        <v>30822300</v>
      </c>
      <c r="I173" s="28" t="s">
        <v>17</v>
      </c>
    </row>
    <row r="174" spans="1:9" s="7" customFormat="1" ht="45" x14ac:dyDescent="0.25">
      <c r="A174" s="1">
        <v>2</v>
      </c>
      <c r="B174" s="24" t="s">
        <v>87</v>
      </c>
      <c r="C174" s="25" t="s">
        <v>30</v>
      </c>
      <c r="D174" s="24" t="s">
        <v>88</v>
      </c>
      <c r="E174" s="28">
        <v>1</v>
      </c>
      <c r="F174" s="24" t="s">
        <v>86</v>
      </c>
      <c r="G174" s="33"/>
      <c r="H174" s="14">
        <v>26458200</v>
      </c>
      <c r="I174" s="28" t="s">
        <v>17</v>
      </c>
    </row>
    <row r="175" spans="1:9" s="7" customFormat="1" ht="45" x14ac:dyDescent="0.25">
      <c r="A175" s="1">
        <v>3</v>
      </c>
      <c r="B175" s="24" t="s">
        <v>89</v>
      </c>
      <c r="C175" s="25" t="s">
        <v>74</v>
      </c>
      <c r="D175" s="24" t="s">
        <v>90</v>
      </c>
      <c r="E175" s="28">
        <v>1</v>
      </c>
      <c r="F175" s="24" t="s">
        <v>86</v>
      </c>
      <c r="G175" s="33"/>
      <c r="H175" s="14">
        <v>6468000</v>
      </c>
      <c r="I175" s="28" t="s">
        <v>17</v>
      </c>
    </row>
    <row r="176" spans="1:9" s="7" customFormat="1" ht="30" x14ac:dyDescent="0.25">
      <c r="A176" s="1">
        <v>4</v>
      </c>
      <c r="B176" s="24" t="s">
        <v>91</v>
      </c>
      <c r="C176" s="25" t="s">
        <v>74</v>
      </c>
      <c r="D176" s="24" t="s">
        <v>92</v>
      </c>
      <c r="E176" s="28">
        <v>1</v>
      </c>
      <c r="F176" s="24" t="s">
        <v>86</v>
      </c>
      <c r="G176" s="33"/>
      <c r="H176" s="14">
        <v>3613848</v>
      </c>
      <c r="I176" s="28" t="s">
        <v>17</v>
      </c>
    </row>
    <row r="177" spans="1:9" s="7" customFormat="1" ht="30" x14ac:dyDescent="0.25">
      <c r="A177" s="1">
        <v>5</v>
      </c>
      <c r="B177" s="24" t="s">
        <v>145</v>
      </c>
      <c r="C177" s="25" t="s">
        <v>146</v>
      </c>
      <c r="D177" s="24" t="s">
        <v>147</v>
      </c>
      <c r="E177" s="28">
        <v>1</v>
      </c>
      <c r="F177" s="24" t="s">
        <v>86</v>
      </c>
      <c r="G177" s="33"/>
      <c r="H177" s="14">
        <v>2976651.79</v>
      </c>
      <c r="I177" s="28" t="s">
        <v>17</v>
      </c>
    </row>
    <row r="178" spans="1:9" x14ac:dyDescent="0.25">
      <c r="A178" s="54" t="s">
        <v>13</v>
      </c>
      <c r="B178" s="56"/>
      <c r="C178" s="1" t="s">
        <v>11</v>
      </c>
      <c r="D178" s="1" t="s">
        <v>11</v>
      </c>
      <c r="E178" s="1" t="s">
        <v>11</v>
      </c>
      <c r="F178" s="1"/>
      <c r="G178" s="13" t="s">
        <v>11</v>
      </c>
      <c r="H178" s="9">
        <f>SUM(H173:H177)</f>
        <v>70338999.790000007</v>
      </c>
      <c r="I178" s="1" t="s">
        <v>11</v>
      </c>
    </row>
    <row r="179" spans="1:9" x14ac:dyDescent="0.25">
      <c r="A179" s="54" t="s">
        <v>14</v>
      </c>
      <c r="B179" s="55"/>
      <c r="C179" s="55"/>
      <c r="D179" s="55"/>
      <c r="E179" s="55"/>
      <c r="F179" s="55"/>
      <c r="G179" s="55"/>
      <c r="H179" s="55"/>
      <c r="I179" s="55"/>
    </row>
    <row r="180" spans="1:9" ht="45" x14ac:dyDescent="0.25">
      <c r="A180" s="1">
        <v>1</v>
      </c>
      <c r="B180" s="1" t="s">
        <v>22</v>
      </c>
      <c r="C180" s="1" t="s">
        <v>23</v>
      </c>
      <c r="D180" s="1" t="s">
        <v>24</v>
      </c>
      <c r="E180" s="1">
        <v>1</v>
      </c>
      <c r="F180" s="1" t="s">
        <v>18</v>
      </c>
      <c r="G180" s="13"/>
      <c r="H180" s="21">
        <v>1998000</v>
      </c>
      <c r="I180" s="1" t="s">
        <v>17</v>
      </c>
    </row>
    <row r="181" spans="1:9" ht="45" x14ac:dyDescent="0.25">
      <c r="A181" s="1">
        <v>2</v>
      </c>
      <c r="B181" s="20" t="s">
        <v>27</v>
      </c>
      <c r="C181" s="19" t="s">
        <v>23</v>
      </c>
      <c r="D181" s="20" t="s">
        <v>28</v>
      </c>
      <c r="E181" s="1">
        <v>1</v>
      </c>
      <c r="F181" s="20" t="s">
        <v>18</v>
      </c>
      <c r="G181" s="26"/>
      <c r="H181" s="26">
        <v>300000</v>
      </c>
      <c r="I181" s="27" t="s">
        <v>26</v>
      </c>
    </row>
    <row r="182" spans="1:9" ht="60" x14ac:dyDescent="0.25">
      <c r="A182" s="1">
        <v>3</v>
      </c>
      <c r="B182" s="20" t="s">
        <v>54</v>
      </c>
      <c r="C182" s="19" t="s">
        <v>20</v>
      </c>
      <c r="D182" s="20" t="s">
        <v>55</v>
      </c>
      <c r="E182" s="29">
        <v>1</v>
      </c>
      <c r="F182" s="29" t="s">
        <v>18</v>
      </c>
      <c r="G182" s="30"/>
      <c r="H182" s="31">
        <v>3917411</v>
      </c>
      <c r="I182" s="27" t="s">
        <v>26</v>
      </c>
    </row>
    <row r="183" spans="1:9" ht="30" x14ac:dyDescent="0.25">
      <c r="A183" s="1">
        <v>4</v>
      </c>
      <c r="B183" s="20" t="s">
        <v>56</v>
      </c>
      <c r="C183" s="19" t="s">
        <v>20</v>
      </c>
      <c r="D183" s="20" t="s">
        <v>57</v>
      </c>
      <c r="E183" s="29">
        <v>1</v>
      </c>
      <c r="F183" s="29" t="s">
        <v>18</v>
      </c>
      <c r="G183" s="30"/>
      <c r="H183" s="21">
        <v>716517.86</v>
      </c>
      <c r="I183" s="27" t="s">
        <v>26</v>
      </c>
    </row>
    <row r="184" spans="1:9" ht="30" x14ac:dyDescent="0.25">
      <c r="A184" s="1">
        <v>5</v>
      </c>
      <c r="B184" s="20" t="s">
        <v>148</v>
      </c>
      <c r="C184" s="19" t="s">
        <v>80</v>
      </c>
      <c r="D184" s="20" t="s">
        <v>93</v>
      </c>
      <c r="E184" s="29">
        <v>1</v>
      </c>
      <c r="F184" s="29" t="s">
        <v>18</v>
      </c>
      <c r="G184" s="30"/>
      <c r="H184" s="31">
        <v>19700</v>
      </c>
      <c r="I184" s="27" t="s">
        <v>26</v>
      </c>
    </row>
    <row r="185" spans="1:9" ht="30" x14ac:dyDescent="0.25">
      <c r="A185" s="1">
        <v>6</v>
      </c>
      <c r="B185" s="23" t="s">
        <v>135</v>
      </c>
      <c r="C185" s="19" t="s">
        <v>136</v>
      </c>
      <c r="D185" s="23" t="s">
        <v>137</v>
      </c>
      <c r="E185" s="1">
        <v>1</v>
      </c>
      <c r="F185" s="1" t="s">
        <v>18</v>
      </c>
      <c r="G185" s="13"/>
      <c r="H185" s="21">
        <v>291121.43</v>
      </c>
      <c r="I185" s="1" t="s">
        <v>17</v>
      </c>
    </row>
    <row r="186" spans="1:9" ht="60" x14ac:dyDescent="0.25">
      <c r="A186" s="1">
        <v>7</v>
      </c>
      <c r="B186" s="20" t="s">
        <v>152</v>
      </c>
      <c r="C186" s="19" t="s">
        <v>80</v>
      </c>
      <c r="D186" s="20" t="s">
        <v>153</v>
      </c>
      <c r="E186" s="29">
        <v>1</v>
      </c>
      <c r="F186" s="29" t="s">
        <v>18</v>
      </c>
      <c r="G186" s="30"/>
      <c r="H186" s="26">
        <v>67600</v>
      </c>
      <c r="I186" s="27" t="s">
        <v>26</v>
      </c>
    </row>
    <row r="187" spans="1:9" ht="45" x14ac:dyDescent="0.25">
      <c r="A187" s="1">
        <v>8</v>
      </c>
      <c r="B187" s="20" t="s">
        <v>189</v>
      </c>
      <c r="C187" s="19" t="s">
        <v>188</v>
      </c>
      <c r="D187" s="20" t="s">
        <v>190</v>
      </c>
      <c r="E187" s="29">
        <v>1</v>
      </c>
      <c r="F187" s="29" t="s">
        <v>18</v>
      </c>
      <c r="G187" s="30"/>
      <c r="H187" s="26">
        <v>107585684</v>
      </c>
      <c r="I187" s="27" t="s">
        <v>26</v>
      </c>
    </row>
    <row r="188" spans="1:9" ht="90" x14ac:dyDescent="0.25">
      <c r="A188" s="1">
        <v>9</v>
      </c>
      <c r="B188" s="20" t="s">
        <v>245</v>
      </c>
      <c r="C188" s="19" t="s">
        <v>188</v>
      </c>
      <c r="D188" s="20" t="s">
        <v>246</v>
      </c>
      <c r="E188" s="29">
        <v>1</v>
      </c>
      <c r="F188" s="29" t="s">
        <v>18</v>
      </c>
      <c r="G188" s="30"/>
      <c r="H188" s="26">
        <v>92439802</v>
      </c>
      <c r="I188" s="27" t="s">
        <v>26</v>
      </c>
    </row>
    <row r="189" spans="1:9" ht="30" x14ac:dyDescent="0.25">
      <c r="A189" s="1">
        <v>10</v>
      </c>
      <c r="B189" s="20" t="s">
        <v>331</v>
      </c>
      <c r="C189" s="19" t="s">
        <v>23</v>
      </c>
      <c r="D189" s="20" t="s">
        <v>332</v>
      </c>
      <c r="E189" s="29">
        <v>1</v>
      </c>
      <c r="F189" s="29" t="s">
        <v>18</v>
      </c>
      <c r="G189" s="30"/>
      <c r="H189" s="26">
        <v>9746</v>
      </c>
      <c r="I189" s="27" t="s">
        <v>26</v>
      </c>
    </row>
    <row r="190" spans="1:9" ht="30" x14ac:dyDescent="0.25">
      <c r="A190" s="1">
        <v>11</v>
      </c>
      <c r="B190" s="20" t="s">
        <v>333</v>
      </c>
      <c r="C190" s="19" t="s">
        <v>23</v>
      </c>
      <c r="D190" s="20" t="s">
        <v>334</v>
      </c>
      <c r="E190" s="29">
        <v>1</v>
      </c>
      <c r="F190" s="29" t="s">
        <v>18</v>
      </c>
      <c r="G190" s="30"/>
      <c r="H190" s="26">
        <v>126786</v>
      </c>
      <c r="I190" s="27" t="s">
        <v>26</v>
      </c>
    </row>
    <row r="191" spans="1:9" x14ac:dyDescent="0.25">
      <c r="A191" s="50" t="s">
        <v>15</v>
      </c>
      <c r="B191" s="51"/>
      <c r="C191" s="15" t="s">
        <v>11</v>
      </c>
      <c r="D191" s="15" t="s">
        <v>11</v>
      </c>
      <c r="E191" s="15" t="s">
        <v>11</v>
      </c>
      <c r="F191" s="15"/>
      <c r="G191" s="11" t="s">
        <v>11</v>
      </c>
      <c r="H191" s="12">
        <f>SUM(H180:H190)</f>
        <v>207472368.29000002</v>
      </c>
      <c r="I191" s="15" t="s">
        <v>11</v>
      </c>
    </row>
    <row r="192" spans="1:9" x14ac:dyDescent="0.25">
      <c r="A192" s="50" t="s">
        <v>37</v>
      </c>
      <c r="B192" s="51"/>
      <c r="C192" s="15" t="s">
        <v>11</v>
      </c>
      <c r="D192" s="15" t="s">
        <v>11</v>
      </c>
      <c r="E192" s="15" t="s">
        <v>11</v>
      </c>
      <c r="F192" s="15"/>
      <c r="G192" s="11" t="s">
        <v>11</v>
      </c>
      <c r="H192" s="12">
        <f>H171+H178+H191</f>
        <v>777169354.71500015</v>
      </c>
      <c r="I192" s="15" t="s">
        <v>11</v>
      </c>
    </row>
  </sheetData>
  <sheetProtection formatCells="0" formatColumns="0" formatRows="0" insertColumns="0" insertRows="0" insertHyperlinks="0" deleteColumns="0" deleteRows="0" sort="0" autoFilter="0" pivotTables="0"/>
  <autoFilter ref="A7:I192"/>
  <mergeCells count="11">
    <mergeCell ref="A191:B191"/>
    <mergeCell ref="A192:B192"/>
    <mergeCell ref="A3:I3"/>
    <mergeCell ref="A4:I4"/>
    <mergeCell ref="A171:B171"/>
    <mergeCell ref="A172:I172"/>
    <mergeCell ref="A178:B178"/>
    <mergeCell ref="D5:E5"/>
    <mergeCell ref="A10:I10"/>
    <mergeCell ref="A179:I179"/>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2016-09-21T10:42:29Z</dcterms:modified>
</cp:coreProperties>
</file>