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2505" windowWidth="12585" windowHeight="9855"/>
  </bookViews>
  <sheets>
    <sheet name="Лист1" sheetId="1" r:id="rId1"/>
    <sheet name="Лист3" sheetId="3" r:id="rId2"/>
  </sheets>
  <definedNames>
    <definedName name="_xlnm._FilterDatabase" localSheetId="0" hidden="1">Лист1!$A$7:$I$146</definedName>
  </definedNames>
  <calcPr calcId="145621"/>
</workbook>
</file>

<file path=xl/calcChain.xml><?xml version="1.0" encoding="utf-8"?>
<calcChain xmlns="http://schemas.openxmlformats.org/spreadsheetml/2006/main">
  <c r="H127" i="1" l="1"/>
  <c r="H126" i="1"/>
  <c r="H125" i="1"/>
  <c r="H145" i="1" l="1"/>
  <c r="H124" i="1"/>
  <c r="H123" i="1"/>
  <c r="H122" i="1" l="1"/>
  <c r="H121" i="1"/>
  <c r="H120" i="1"/>
  <c r="H119" i="1"/>
  <c r="H118" i="1"/>
  <c r="H117" i="1"/>
  <c r="H116" i="1"/>
  <c r="H115" i="1" l="1"/>
  <c r="H114" i="1"/>
  <c r="H109" i="1" l="1"/>
  <c r="H112" i="1"/>
  <c r="H113" i="1"/>
  <c r="H111" i="1"/>
  <c r="H110" i="1"/>
  <c r="H108" i="1"/>
  <c r="H106" i="1"/>
  <c r="H107" i="1"/>
  <c r="H105" i="1" l="1"/>
  <c r="H104" i="1"/>
  <c r="H103" i="1"/>
  <c r="H102" i="1" l="1"/>
  <c r="H101" i="1"/>
  <c r="H100" i="1"/>
  <c r="H99" i="1"/>
  <c r="H98" i="1" l="1"/>
  <c r="H97" i="1"/>
  <c r="H96" i="1"/>
  <c r="H95" i="1" l="1"/>
  <c r="H94" i="1" l="1"/>
  <c r="H93" i="1" l="1"/>
  <c r="H92" i="1"/>
  <c r="H91" i="1"/>
  <c r="H90" i="1" l="1"/>
  <c r="H89" i="1" l="1"/>
  <c r="H88" i="1"/>
  <c r="H86" i="1" l="1"/>
  <c r="H87" i="1"/>
  <c r="H85" i="1" l="1"/>
  <c r="H84" i="1"/>
  <c r="H82" i="1"/>
  <c r="H81" i="1" l="1"/>
  <c r="H80" i="1"/>
  <c r="H79" i="1"/>
  <c r="H78" i="1" l="1"/>
  <c r="H77" i="1" l="1"/>
  <c r="H76" i="1"/>
  <c r="H74" i="1"/>
  <c r="H75" i="1"/>
  <c r="H73" i="1"/>
  <c r="H72" i="1"/>
  <c r="H67" i="1" l="1"/>
  <c r="H71" i="1"/>
  <c r="H70" i="1"/>
  <c r="H69" i="1"/>
  <c r="H68" i="1"/>
  <c r="H66" i="1" l="1"/>
  <c r="H65" i="1" l="1"/>
  <c r="H64" i="1"/>
  <c r="H63" i="1"/>
  <c r="H62" i="1"/>
  <c r="H61" i="1" l="1"/>
  <c r="H60" i="1"/>
  <c r="H59" i="1"/>
  <c r="H58" i="1"/>
  <c r="H57" i="1"/>
  <c r="H56" i="1"/>
  <c r="H55" i="1"/>
  <c r="H54" i="1" l="1"/>
  <c r="H53" i="1" l="1"/>
  <c r="H52" i="1"/>
  <c r="H51" i="1"/>
  <c r="H50" i="1" l="1"/>
  <c r="H49" i="1"/>
  <c r="H48" i="1" l="1"/>
  <c r="H47" i="1"/>
  <c r="H134" i="1" l="1"/>
  <c r="H46" i="1"/>
  <c r="H45" i="1"/>
  <c r="H44" i="1"/>
  <c r="H43" i="1" l="1"/>
  <c r="H39" i="1" l="1"/>
  <c r="H40" i="1" l="1"/>
  <c r="H41" i="1"/>
  <c r="H38" i="1" l="1"/>
  <c r="H37" i="1"/>
  <c r="H36" i="1" l="1"/>
  <c r="H35" i="1"/>
  <c r="H34" i="1" l="1"/>
  <c r="H31" i="1" l="1"/>
  <c r="H32" i="1"/>
  <c r="H33" i="1"/>
  <c r="H30" i="1"/>
  <c r="H28" i="1" l="1"/>
  <c r="H14" i="1"/>
  <c r="H12" i="1" l="1"/>
  <c r="H13" i="1"/>
  <c r="H11" i="1" l="1"/>
  <c r="H146" i="1" l="1"/>
</calcChain>
</file>

<file path=xl/sharedStrings.xml><?xml version="1.0" encoding="utf-8"?>
<sst xmlns="http://schemas.openxmlformats.org/spreadsheetml/2006/main" count="627" uniqueCount="256">
  <si>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</si>
  <si>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</si>
  <si>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</si>
  <si>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</si>
  <si>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</si>
  <si>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</si>
  <si>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</si>
  <si>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</si>
  <si>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</si>
  <si>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</si>
  <si>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</si>
  <si>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</si>
  <si>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</si>
  <si>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</si>
  <si>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</si>
  <si>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</si>
  <si>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</si>
  <si>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</si>
  <si>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услуга</t>
  </si>
  <si>
    <t>Кондиционер (настенный)</t>
  </si>
  <si>
    <t>запрос ценовых предложений</t>
  </si>
  <si>
    <t>комплект</t>
  </si>
  <si>
    <t>Почтовые услуги</t>
  </si>
  <si>
    <t>подпункт 6) пункта 3.1. Правил</t>
  </si>
  <si>
    <t>Отправка почтовой корреспонденции, оформление и получение необходимых для перевозки документов,выполнение погрузочно-разгрузочных работ, осуществление проверки количества и качества корреспонденции, хранение корреспонденции, наличие упаковочного материала</t>
  </si>
  <si>
    <t>Кондиционер (настенный). Основные характеристики: Производительность по холоду не менее 6,1 кВт; Потребляемая мощность в режиме охлаждения не более 3,5 кВт; Расход воздуха внутренним блоком не менее 750 м3/час; Напряжение питания (Ph/V/Hz) 1/220/50; Уровень шума внутреннего блока не более 50 dB (A); Количество конденсата не более 1,5 литр/час; Производительность по теплу не менее 6,1 кВт; Подробная информация согласно технической спецификации.</t>
  </si>
  <si>
    <t>ЧУ «NURIS»</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</si>
  <si>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</si>
  <si>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</si>
  <si>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Система сканирования микрочипов</t>
  </si>
  <si>
    <t>тендер</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</si>
  <si>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</si>
  <si>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 xml:space="preserve">ИК-Фурье спектрометр </t>
  </si>
  <si>
    <t>Комплект состоит из:
1) ИК-Фурье спектрометр;
2) Приставка для работы в режиме нарушенного полного внутреннего отражения , материал кристалла -  монолитный алмаз; 3) Комплект для пробоподготовки и набор для пробоподготовки жидких, твердых и газообразных образцов.
Подробная характеристика согласно технической спецификации</t>
  </si>
  <si>
    <t>Раздел 1. Закупки товаров, работ, услуг, осуществляемые способами тендера, запроса ценовых предложений, без применения норм Правил</t>
  </si>
  <si>
    <t>Реестр планируемых закупок товаров, работ, услуг на 2016 год</t>
  </si>
  <si>
    <t xml:space="preserve">частное учреждение «Nazarbayev University Research and Innovation System»  </t>
  </si>
  <si>
    <t>Всего по разделу 1:</t>
  </si>
  <si>
    <t>подпункт 13) пункта 3.1. Правил</t>
  </si>
  <si>
    <t>Азот жидкий для реализации учебных и научно-исследовательских работ</t>
  </si>
  <si>
    <t>Гост 9293-74, объемная доля азота не менее 99,993 %</t>
  </si>
  <si>
    <t>кг</t>
  </si>
  <si>
    <t>Орудия труда нижнего и верхнего палеолита</t>
  </si>
  <si>
    <t>Репродукция инструментов, представляющих развитие каменных технологий в эпоху палеолита. Подробная характеристика согласно технической спецификации.</t>
  </si>
  <si>
    <t>шт</t>
  </si>
  <si>
    <t>Жидкий гелий</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</si>
  <si>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</si>
  <si>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</si>
  <si>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Офтальмоскоп</t>
  </si>
  <si>
    <t>Карманный прямой офтальмоскоп. Ксенон-галогеновая лампа. Карбоновый корпус. Диоптрии от -20 D до +20D. 5 разных апертур: большой и маленький зрачок, полусфера, фиксационная звезда, зеленый фильтр. Автоматическое выключение при помещении в карман. Питание от батареечной рукоятки.</t>
  </si>
  <si>
    <t>Отоскоп</t>
  </si>
  <si>
    <t>Должен иметь компактный размер. Ксенон-галогеновая лампа. Яркий, концентрированный белый свет. 10-кратное увеличение.  Полное описание согласно технической спецификации</t>
  </si>
  <si>
    <t xml:space="preserve">Осветитель </t>
  </si>
  <si>
    <t>Компактный, карманный осветитель. Ксенон-галогеновая лампа-линза. Две части: рукоятка и головка. Рукоятка: хромированная верхняя часть/качественный пластик.  Полное описание согласно технической спецификации</t>
  </si>
  <si>
    <t xml:space="preserve">Сервисное обслуживание системы газоснабжения </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</si>
  <si>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 Подробная характеристика согласно техничесской  спецификации.</t>
  </si>
  <si>
    <t xml:space="preserve">Сервисное обслуживание систем кондиционирования </t>
  </si>
  <si>
    <t xml:space="preserve">Сервисное обслуживание системы прецизионного кондиционирования и мультисплит системы. Подробная характеристика согласно техничесской  спецификации. </t>
  </si>
  <si>
    <t xml:space="preserve"> Трубогиб гидравлический</t>
  </si>
  <si>
    <t>Наибольшее усилие гидроцилиндра– не менее 6 Тс
Параметры обрабатываемых материалов:
Круглая труба диаметром – 15,20,25,30 мм.
Профильная труба  – 20*20,25*25,30*30,40*20,40*25,40*40,60*30мм. 
Полоса – не менее 60*10мм.</t>
  </si>
  <si>
    <t>Лабораторные  расходные материалы для реализации учебных работ Школы инженерии, Кафедры электротехнической и электронной инженерии: комплект 1</t>
  </si>
  <si>
    <t>Лабораторные  расходные материалы для реализации учебных работ Школы инженерии, Кафедры электротехнической и электронной инженерии: комплект 1. Подробная характеристика согласно технической спецификации.</t>
  </si>
  <si>
    <t>Транспортный контейнер</t>
  </si>
  <si>
    <t>транспортный контейнер - 20-ти футовый. 
Размеры внешние: 
длина (не менее)-6м,
ширина (не менее)-2,4м,
высота (не менее)- 2,5м.
Внутренние размеры:
длина (не менее)-5,7м,
ширина (не менее)-2,3м,
высота (не менее)- 2,3м.
Внутренний объем (не менее) – 30,1м³. Вес брутто (не менее) - 30 т. Дверной проем (не менее) - 2,3*2,2м. Год выпуска - не ранее 2010 года.</t>
  </si>
  <si>
    <t>Лабораторные  расходные материалы для реализации учебных работ Школы инженерии, Кафедры машиностроения: комплект 2</t>
  </si>
  <si>
    <t>Лабораторные  расходные материалы для реализации учебных работ Школы инженерии, Кафедры химической инженерии: комплект 2</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</si>
  <si>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</si>
  <si>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</si>
  <si>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Телескопический погрузчик</t>
  </si>
  <si>
    <t>Грузоподъемность, не менее – 3 480 кг
Грузоподъемность при высоте 7.7 м., не менее – 2 980 кг
Грузоподъемность при вылете стрелы 4.5 м., не менее – 290 кг
Высота подъема, не менее – 7,70 м.
Горизонтальный вылет, не менее – 4,50 м.
  Полное описание согласно технической спецификации.</t>
  </si>
  <si>
    <t>Установка для получения жидкого азота</t>
  </si>
  <si>
    <t>Производительность: не менее 6 литров в сутки; 
Чистота готового продукта: не менее 98%.
Полное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</si>
  <si>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t>
  </si>
  <si>
    <t>Лабораторные  расходные материалы для реализации учебных работ Школы инженерии, Кафедры химической инженерии: комплект 3</t>
  </si>
  <si>
    <t>запрос ценовых предложении</t>
  </si>
  <si>
    <t>исключена</t>
  </si>
  <si>
    <t>Анализатор ртути</t>
  </si>
  <si>
    <t>Диапазон измерений массовой концентрации паров ртути в воздухе, нг/м3 от 20 до 20000;
пределы допускаемой основной относительной погрешности анализаторов δ0, % ± 20;
предел допускаемого относительного среднеквадратического отклонения выходного сигнала             анализаторов, % - не более 5; предел допускаемого значения среднего квадратического                  отклонения (СКО) нулевых показаний анализаторов, нг/м3 - не более 2;                                                           дрейф нулевых показаний анализаторов за не менее чем 5 минут, нг/м3 не более 2.
Подробная характеристика согласно технической спецификации.</t>
  </si>
  <si>
    <t>Хлорид ртути (II) - Дихлорид ртути</t>
  </si>
  <si>
    <t>Лабораторные  расходные материалы для реализации учебных работ Школы наук и технологий: комплект 4</t>
  </si>
  <si>
    <t>подпункт 5) пункта 3.1. Правил</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</si>
  <si>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</si>
  <si>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4</t>
  </si>
  <si>
    <t>Лабораторные  расходные материалы для реализации учебных работ Школы инженерии, Кафедры химической инженерии: комплект 5</t>
  </si>
  <si>
    <t>Установка системы снабжения чистыми газами лаборатории № 8, Технопарка</t>
  </si>
  <si>
    <t>Установка системы снабжения чистыми газами лаборатории № 8, Технопарка, включающее поставку, монтаж, подключение к комплекту оборудования, проверка и испытание. Полное описание согласно технической спецификации.</t>
  </si>
  <si>
    <t>работа</t>
  </si>
  <si>
    <t>Установка системы снабжения чистыми газами лаборатории Блока 7-125, Школы наук и технологий</t>
  </si>
  <si>
    <t>Установка системы снабжения чистыми газами лаборатории Блока  7-125, Школы наук и технологий, включающее поставку, монтаж, подключение к комплекту оборудования, проверка и испытание. Полное описание согласно технической спецификации.</t>
  </si>
  <si>
    <t xml:space="preserve">Установка системы снабжения чистыми газами лаборатории Блока 3-143, Школы Инженерии </t>
  </si>
  <si>
    <t>Установка системы снабжения чистыми газами лаборатории Блока  3-143, Школы инженерии, включающее поставку, монтаж, подключение к комплекту оборудования, проверка и испытание. Полное описание согласно технической спецификации.</t>
  </si>
  <si>
    <t>Изготовление и установка легкосъемных алюминиевых перегородок</t>
  </si>
  <si>
    <t>Изготовление и установка легкосъемных алюминиевых перегородок, промежуточных опор, остекление, установка дверей и замков. Полное описание согласно технической спецификации.</t>
  </si>
  <si>
    <t>Система по организации и эффективному управлению работами, 2 (две) лицензии</t>
  </si>
  <si>
    <t>Линолеум</t>
  </si>
  <si>
    <t>Размер 4х12 м. (не менее) – 6 шт. (полосы) (либо 3х12 м. (не менее) – 8шт) (полосы);
Цветовая гамма (оттенок) дизайна – серая; Тип дизайна – Абстракция;
Толщина (не менее) – 2,2мм.; Толщина защитного слоя (не менее) – 0,5мм.; 
Класс износостойкости (не ниже) – 32 класс; Срок службы (не менее) - 10 лет</t>
  </si>
  <si>
    <t>кв.м</t>
  </si>
  <si>
    <t>Лабораторные  расходные материалы для реализации учебных работ Школы инженерии, Кафедры электротехнической и электронной инженерии: комплект 2</t>
  </si>
  <si>
    <t>Лабораторные  расходные материалы для реализации учебных работ Школы инженерии, Кафедры электротехнической и электронной инженерии: комплект 2.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</si>
  <si>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</si>
  <si>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6</t>
  </si>
  <si>
    <t>Генератор импульсов и цифровой задержки</t>
  </si>
  <si>
    <t xml:space="preserve"> Внутренний генератор тактовой частоты: Частота от 0,0002 Гц до 20 МГц, разрешение не более 10 нс, флуктуации  не более 50 пс, установка не более чем за 1 период; режим высокочастотных пульсаций  от 1 до не менее 9 999 999 импульсов, осциллятор 50 МГц, не более 25 млн в -1 степени.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</si>
  <si>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7</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</si>
  <si>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</si>
  <si>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комплект 1</t>
  </si>
  <si>
    <t>Предусилитель</t>
  </si>
  <si>
    <t>шт.</t>
  </si>
  <si>
    <t>Оптический модулятор</t>
  </si>
  <si>
    <t>Цифровой генератор задержки и импульсов четырехканальный</t>
  </si>
  <si>
    <t>Предусилитель напряжения малошумящий</t>
  </si>
  <si>
    <t>Усилитель синхронный двухфазный</t>
  </si>
  <si>
    <r>
      <t xml:space="preserve">Уровень входного сигнала не менее -200 мВ, не более +200 мВ; входное сопротивление не менее 49,5 Ом, не более 50,5 Ом; коэффициент отражения не более 32 дБ; смещение не менее -500 мкВ, не более +500 мкВ; дрейф смещения не менее -10 мкВ/°C,  не более +10 мкВ/°C; ток смещения </t>
    </r>
    <r>
      <rPr>
        <sz val="11"/>
        <rFont val="Times New Roman"/>
        <family val="1"/>
        <charset val="204"/>
      </rPr>
      <t>не менее 3 мкА,</t>
    </r>
    <r>
      <rPr>
        <sz val="11"/>
        <color theme="1"/>
        <rFont val="Times New Roman"/>
        <family val="1"/>
      </rPr>
      <t xml:space="preserve"> не более 10 мкА; защита (постоянное напряжение) не менее -4 В, не более +4 В постоянного тока; защита (при импульсе длительностью 1 мкс) не менее -50 В, не более +50 В; время восстановления  не более 3 нс; шумовые помехи (при 10 Гц) не более 22 нВ/√Гц; шумовые помехи (при 100 Гц) не более 8,6 нВ/√Гц; шумовые помехи (при более 1кГц) не более 5,2 нВ/√Гц; шумовые помехи  на частотном диапазоне от 1 Гц  до 300 МГц не более 80 мкВ (скз); перекрестные помехи (из выхода канала 1 во вход канала 2) не более -61 дБ; перекрестные помехи (из выхода канала 2 во вход канала 1) не более -82 дБ.
</t>
    </r>
  </si>
  <si>
    <t xml:space="preserve">Частота модуляции от 4 Гц до 400 Гц при использовании диска с 6 щелями; от 400 Гц до 3,7 кГц с при использовании диска с 30 щелями; стабильность частоты не более 250 млн⁻¹/°C; долговременное смещение частоты не более 2% при частотном диапазоне 100 Гц &lt; f &lt; 3700 Гц, где f - значение частоты; среднеквадратичное значение дрожания фазы не более 0,2° при чаcтотном диапазоне от 50 Гц до 400 Гц.; не более 0,5° при чаcтотном диапазоне от 400 Гц до 3,7 кГц.; индикатор частоты 4-цифовой, разрешение и точность не более 1 Гц
</t>
  </si>
  <si>
    <t>Каналы: не менее 4 независимых импульсных выхода и 1 выходной канал, импульс которого задает нулевое время; диапазон задержки от 0 до не менее 2000 с; разрешение не более 5 пс; погрешность не более 1 нс + (погрешность опорного генератора × значение задержки); среднеквадратичная неустойчивость по времени (джиттер) от выхода T0 к любому выходу: не более 15 пс + (джиттер опорного генератора × задержку); триггерная задержка  не более 85 нс.</t>
  </si>
  <si>
    <r>
      <t>Входы связанные по переменному или по постоянному току, однотактные или дифференциальные; импеданс не менее 100 МОм +25 пФ; максимальное входное напряжение не менее 3 В полной амплитуды; шум не более 4 нВ/√Гц  при 1 кГц; коэффициент ослабления синфазного сигнала от не менее 90 дБ до 1 кГц; усиление от 1 до 50 000 в последовательности 1-2-5; верньерное усиление с шагом не более 0,5%.; частотная характеристика от ± 0,3 дБ до 300 кГц (при коэффициенте усиления до 1000); стабильность усиления не более 200 млн⁻¹/°C.</t>
    </r>
    <r>
      <rPr>
        <sz val="11"/>
        <color theme="1"/>
        <rFont val="Times New Roman"/>
        <family val="1"/>
        <charset val="204"/>
      </rPr>
      <t>´</t>
    </r>
  </si>
  <si>
    <r>
      <t>Вход по току 10</t>
    </r>
    <r>
      <rPr>
        <vertAlign val="superscript"/>
        <sz val="11"/>
        <color theme="1"/>
        <rFont val="Times New Roman"/>
        <family val="1"/>
        <charset val="204"/>
      </rPr>
      <t>6</t>
    </r>
    <r>
      <rPr>
        <sz val="11"/>
        <color theme="1"/>
        <rFont val="Times New Roman"/>
        <family val="1"/>
      </rPr>
      <t xml:space="preserve">  или 10</t>
    </r>
    <r>
      <rPr>
        <vertAlign val="superscript"/>
        <sz val="11"/>
        <color theme="1"/>
        <rFont val="Times New Roman"/>
        <family val="1"/>
        <charset val="204"/>
      </rPr>
      <t>8</t>
    </r>
    <r>
      <rPr>
        <sz val="11"/>
        <color theme="1"/>
        <rFont val="Times New Roman"/>
        <family val="1"/>
      </rPr>
      <t xml:space="preserve">  В/А; чувствительность от 2 нВ до 1 В в последовательности 1-2-5-10; полное входное сопротивление - напряжение:  не более 10 МОм +25 пФ,  связанный по переменному или постоянному току; ток: не более 1 кОм, относительно виртуальной земли. Стабильность усиления ±1%; уровень шума не более 6 нВ/√Гц при 1 кГц; сигнальный фильтр не менее 4-х запирающих фильтров 60/50 Гц и 120/100 Гц; коэффициент ослабления синфазного сигнала от 100 дБ до 10 кГц (связанный по постоянному току), с уменьшением на 6 дБ/окт выше 10 кГц; динамический резерв не менее 100 дБ (без фильтров).</t>
    </r>
  </si>
  <si>
    <t>Печатная машина монтажных плат</t>
  </si>
  <si>
    <t>Вакуумный очиститель</t>
  </si>
  <si>
    <t>Разрешение: не более 8 мкм; фрезерный шпиндель: не менее 10000  оборотов в минуту и не более 30000 оборотов в минуту; скорость сверления: не менее  100 отверстий в минуту; скорость перемещения (X / Y): не менее 60 мм в секунду; X / Y / Z привод: 2-фазный шаговый двигатель; регулировка: ручная; напряжение: не более 240 В; частота: не менее 50 Гц и не более 60 Гц; мощность мотора: не более 150 Вт.</t>
  </si>
  <si>
    <t>Экспериментальная установка «Аберрация линз и оптика Фурье»</t>
  </si>
  <si>
    <t>С помощью экспериментальной установки должны быть реализованы следующие эксперименты: аберрация линз: сферическая аберрация, кривизна поля изображения, астигматизм, кома, дисторсия, хроматическая аберрация; оптика Фурье: низкочастотная фильтрация, высокочастотная фильтрация, направленная фильтрация. Подробная характеристика согласно технической спецификации</t>
  </si>
  <si>
    <t>С помощью экспериментальной установки должны быть реализованы следующие эксперименты: построение интерферометра Майкельсона и измерения показателя преломления воздуха; построение интерферометров Саньяка и Маха-Цендера; дифракция Фраунгофера через одну щель, через пластину с несколькими щелями, через круглую апертуру; дифракции Френеля через одну щель, через пластину с несколькими щелями, через круглую апертуру, мимо прямой грани; измерения угла Брюстера черного стекла; демонстрация закона Малуса; изучение функции полуволновой пластинки; изучение функции четвертьволновой пластины с циркулярно и эллиптически поляризованным светом. Подробная характеристика согласно технической спецификации.</t>
  </si>
  <si>
    <t xml:space="preserve">Экспериментальная установка «Голография» </t>
  </si>
  <si>
    <t>С помощью экспериментальной установки должны быть реализованы следующие эксперименты: голография Френеля; плоская голограмма сфокусированного изображения; одноступенчатая радужная голограмма; двухступенчатая радужная голограмма; изготовление голографической дифракционной решётки; изготовление голографической линзы; высокоплотное и высокоёмкое хранение данных с помощью голографии; голографическая интерферометрия; воспроизведение голографического изображения. Подробная характеристика согласно технической спецификации</t>
  </si>
  <si>
    <t>Экспериментальная установка «Оптика Фурье»</t>
  </si>
  <si>
    <t>С помощью экспериментальной установки должны быть реализованы следующие эксперименты: физический принцип оптического сложения и вычитания изображений и используя диффракционную решетку; принцип операции дифференцирования оптического изображения; оптическая фильтрация Фурье; структура и принцип работы оптической 4f-системы (4 фокальных длины). Подробная характеристика согласно технической спецификации.</t>
  </si>
  <si>
    <r>
      <t>Формула HgCl</t>
    </r>
    <r>
      <rPr>
        <sz val="8"/>
        <rFont val="Times New Roman"/>
        <family val="1"/>
        <charset val="204"/>
      </rPr>
      <t xml:space="preserve">2  </t>
    </r>
    <r>
      <rPr>
        <sz val="11"/>
        <rFont val="Times New Roman"/>
        <family val="1"/>
        <charset val="204"/>
      </rPr>
      <t>Молекулярный Вес: 271.50 г/моль    Внешний вид (форма): твердый   Чистота 99.999%   Каталожный номер производителя Aldrich: 203777-50G</t>
    </r>
  </si>
  <si>
    <t>Лабораторные  расходные материалы для реализации учебных работ Школы наук и технологий, Кафедры робототехники и мехатроники: комплект 8</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</si>
  <si>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</si>
  <si>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Экспериментальная установка «Интерференция, Дифракция и Поляризация»</t>
  </si>
  <si>
    <t>Ёмкость цилиндрическая 100 л.</t>
  </si>
  <si>
    <t>Ёмкость цилиндрическая с краном (100 л; 655*500*550; пищевой полиэтилен)</t>
  </si>
  <si>
    <t>Ёмкость цилиндрическая 50 л.</t>
  </si>
  <si>
    <t>Ёмкость цилиндрическая с краном (50 л; 575*400*450; пищевой полиэтилен)</t>
  </si>
  <si>
    <t>Услуга по организации получения и доставки этилового спирта</t>
  </si>
  <si>
    <t>подпункт 6) пункта  3.1. Правил</t>
  </si>
  <si>
    <t>Услуга по организации получения от производителя и доставки этилового спирта до склада ЧУ "NURIS"</t>
  </si>
  <si>
    <t>Лабораторные  расходные материалы для реализации учебных работ Школы наук и технологий, Кафедры химии: комплект 9</t>
  </si>
  <si>
    <t>Фермовая конструкция</t>
  </si>
  <si>
    <t>Лабораторные  расходные материалы для проведения лабораторных занятий Школы наук и технологий, Кафедры химии.  Подробная характеристика согласно технической спецификации.</t>
  </si>
  <si>
    <t>Фермовая конструкция представляет собой металлический каркас, состоящий из металлических ферм с возможностью сборки конструкций различных размеров. Подробная характеристика согласно технической спецификации.</t>
  </si>
  <si>
    <t>Спирт этиловый (1декалитр = 10 литров)</t>
  </si>
  <si>
    <t>Спирт этиловый ректификованный класса "ЛЮКС" Прозрачная безцветная жидкость без посторонних частиц с характерным запахом. Объемная доля спирта не менее 96,3%</t>
  </si>
  <si>
    <t>декалитр</t>
  </si>
  <si>
    <t>Работы по изготовлению имиджевой продукции</t>
  </si>
  <si>
    <t>подпункт 30) пункта 3.1. Правил</t>
  </si>
  <si>
    <t>Изготовление имиджевой продукции для ЧУ "NURIS" Подробная характеристика согласно технической спецификации.</t>
  </si>
  <si>
    <t>Лицензии бизнес аккаунта в системе ToDoist на 1 год</t>
  </si>
  <si>
    <t>Давление вакуума не менее 20 000 Па и не более 22 500 Па; расход воздуха не менее 230 м3/час и не более 250 м3/час; напряжение не менее 220 В и не более 240 В; мощность не менее 800 Вт и не более 960 Вт; управление автоматическое, програмным обеспечением</t>
  </si>
  <si>
    <t>Лабораторные  расходные материалы для реализации учебных работ Школы инженерии Кафедры Химической инженерии: комплект 9</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</si>
  <si>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</si>
  <si>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Услуги по продвижению информационных постов с аккаунтов ЧУ "NURIS" и Astana Business Campus в социальной сети Facebook на платной основе</t>
  </si>
  <si>
    <t xml:space="preserve">Платное продвижение информационных постов ЧУ "NURIS" и Astana Business Campus в социальной сети Facebook </t>
  </si>
  <si>
    <t>Измеритель шероховатости</t>
  </si>
  <si>
    <t>Диапазон измерения: Ось Z (вертикальная) – не менее 160 мкм; Ось X (горизонтальная) – не менее 17.5 мм. Разрешение дисплея: Ось Z (вертикальная) не менее 0.01мкм / ± 20мкм; не менее 0.02мкм/ ± 40 мкм; не менее 0.04мкм / ± 80 мкм. Подробная характеристика согласно технической спецификации.</t>
  </si>
  <si>
    <t>Чистые газы для обеспечения деятельности ЧУ "NLA" и ЧУ "NURIS" Комплект 2.  Подробная характеристика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</si>
  <si>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</si>
  <si>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2.</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</si>
  <si>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</si>
  <si>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3</t>
  </si>
  <si>
    <t>Лабораторные  расходные материалы для реализации учебных работ Школы инженерии, Кафедры электротехнической и электронной инженерии: комплект 3. Подробная характеристика согласно технической спецификации.</t>
  </si>
  <si>
    <t>Гидравлические ножницы для профильной стали</t>
  </si>
  <si>
    <t>Мощность двигателя гидравлического насоса: (не менее) 5,5 кВт; рабочая высота - от 850 до 1200 мм; количество гидравлических цилиндров (не менее) - 2 шт. Полное описание согласно технической спецификации.</t>
  </si>
  <si>
    <t>Лабораторные  расходные материалы для реализации учебных работ Школы медицины, Кафедра биомедицинских наук: комплект человеческих органов</t>
  </si>
  <si>
    <t>Лабораторные  расходные материалы для реализации учебных программ Школы медицины, Кафедра биомедицинских наук.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</si>
  <si>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10</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</si>
  <si>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</si>
  <si>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</si>
  <si>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10</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</si>
  <si>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</si>
  <si>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Спутниковый геодезический приемник</t>
  </si>
  <si>
    <t>Одновременно отслеживаемые типы спутниковых сигналов: 
GPS: L1C/A, L1C, L2C, L2E, L5
ГЛОНАСС: L1C/A, L1P, L2C/A, L2P, L3
SBAS: L1C/A, L5 (Для спутников SBAS, поддерживающих L5) 
Galileo: E1, E5A, E5B
BeiDou (COMPASS): B1, B2
SBAS (ШДПС): QZSS, WAAS, EGNOS, GAGAN
Подробная характеристика согласно технической спецификации.</t>
  </si>
  <si>
    <t>Коаксиальный безмасляный компрессор</t>
  </si>
  <si>
    <t>Уровень шума не более 57 дБ (А), тип: поршневой, безмасляный, тип привода: электрический, производительность (л/мин): не менее 103, рабочее давление (Бар): не менее 7, мощность двигателя (кВт): не менее 0.56. Подробная характеристика согласно технической спецификации.</t>
  </si>
  <si>
    <t>Анализатор сигнала</t>
  </si>
  <si>
    <t>Автоматический титратор</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</si>
  <si>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</si>
  <si>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Измерение рН; Наличие измерительного электрода; Наличие цветного сенсорного дисплея с интерфейсом; Возможность автоматического распознавания бюретки; Наличие датчика с технологией Plug&amp;Play.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</si>
  <si>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12</t>
  </si>
  <si>
    <t>Лабораторные  расходные материалы для реализации учебных работ Школы инженерии Кафедры Химической инженерии: комплект 13</t>
  </si>
  <si>
    <t>Диапазон частот: От не более 9 кГц до не менее 3 ГГц;
Диапазон частот предусилителя: От не более 100 КГц до не менее 3 ГГц;
Суммарная погрешность измерения абсолютного уровня амплитуды: Не более ± 0.39 дБ
Интермодуляционные искажения 3-го порядка (TOI): Не менее +13 дБм, не более +17 дБм
Скорость старения ± 1 x 10–6 / год. Подробная характеристика согласно технической спецификации.</t>
  </si>
  <si>
    <t>Лабораторные  расходные материалы для проведения практических занятий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</si>
  <si>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11</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</si>
  <si>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комплект 2</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</si>
  <si>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</si>
  <si>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</si>
  <si>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 Подробная характеристика согласно технической спецификации.</t>
  </si>
  <si>
    <t>подпункт 2) и 14) пункта 3.1. Правил</t>
  </si>
  <si>
    <t>Консультационные услуги по созданию «Энергетической космической лаборатории»</t>
  </si>
  <si>
    <t>Научные и консультационные услуги по проекту «Энергетическая космическая лаборатория» для проведения исследований и внедрения лучших международных практик в области поиска и создания энергии будущего и зеленой экономики под эгидой АОО "Назарбаев Университет"</t>
  </si>
  <si>
    <t>Лабораторные  расходные материалы для обеспечения деятельности учебных лабораторий Подготовительной школы: комплект 2</t>
  </si>
  <si>
    <t>Лабораторные  расходные материалы для реализации учебных работ Школы наук и технологий Кафедры Биологии: комплект 13</t>
  </si>
  <si>
    <t>Лабораторные  расходные материалы для проведения лабораторных занятий Школы наук и технологий.  Кафедры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</si>
  <si>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14</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</si>
  <si>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11</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</si>
  <si>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</si>
  <si>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Набор аксессуаров для печатной машины монтажных плат</t>
  </si>
  <si>
    <t>Каталожный номер производителя: 127696. Набор с аксессуарами включающий: металлическая подкладка для сверления 229 мм х 305 мм - 10 шт., материал для основания 229 мм х 305 мм, 0/35 мкм - 10 шт., материал для основания FR4 229 мм х 305 мм, 35/35 мкм - 5 шт., изоляционная лента - 1 шт., мягкая прокладка для очищения оборудования - 3 шт., комплект инструментов - 1 шт.</t>
  </si>
  <si>
    <t>Лабораторные  расходные материалы для реализации учебных работ Школы инженерии Кафедры химической инженерии: комплект 14</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</si>
  <si>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</si>
  <si>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(кафедра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</si>
  <si>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16</t>
  </si>
  <si>
    <t>Монитор</t>
  </si>
  <si>
    <t>Системный блок</t>
  </si>
  <si>
    <t>Лабораторные  расходные материалы для реализации учебных работ Школы инженерии, Кафедры электротехнической и электронной инженерии: комплект 5</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</si>
  <si>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19</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</si>
  <si>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</si>
  <si>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16</t>
  </si>
  <si>
    <t>Лабораторные  расходные материалы для реализации научного проекта"Технико-экономическое исседование по снижению потерь электроэнергии на "корону" в НЭС Казахстана": комплект 2</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</si>
  <si>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</si>
  <si>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6</t>
  </si>
  <si>
    <t>Лабораторные  расходные материалы для реализации научного проекта "Технико-экономическое исседование по снижению потерь электроэнергии на "корону" в НЭС Казахстана": комплект 2. Подробная характеристика согласно технической спецификации.</t>
  </si>
  <si>
    <t>3Д принтер</t>
  </si>
  <si>
    <t>3Д сканер</t>
  </si>
  <si>
    <t>Технология печати стереолитография. Область печати не менее 145 мм по х оси, не менее 145 мм по у оси,
не менее 175 мм по z оси.  Толщина слоя не менее 25 не больше 100 микрон
Скорость печати Не менее 1-3 см в час. Количество печатающих головок не менее одного (в технологии стереолитографии, используется лазерная головка). Размер лазерного луча не более 140 микрон.
 Подробная характеристика согласно технической спецификации.</t>
  </si>
  <si>
    <t>Точность сканирования не более 0.1 мм
Площадь сканирования для автоматического режима  сканирования:  не менее 200х 200х 200 мм,
для произвольного режима сканирования:  не менее 700х 700х 700мм.
Скорость сканирования для автоматическоого режима  сканирования:  не более 3 х минут
для произвольного режима сканирования:  не более 10 секунд для одной стороны объекта
Рабочее расстояние между точками на сканируемом предмете, мм не менее 0,17 мм  и не более 0,2 мм
 Подробная характеристика согласно технической спецификации.</t>
  </si>
  <si>
    <t>Аккумуляторный шуруповерт на 10,8 Вольт</t>
  </si>
  <si>
    <t>Максимальный крутящий момент (жесткое заворачивание шурупов) не менее 20 Нм. Крутящий момент (мягкое заворачивание шурупов) не менее 18 Нм. Число оборотов холостого хода 1-я скорость от 0 до 400 об/мин. 2-я скорость от 0 до 1300 об/мин.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</si>
  <si>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</si>
  <si>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</si>
  <si>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инженерии Кафедры химической инженерии: комплект 18</t>
  </si>
  <si>
    <t>Лабораторные  расходные материалы для реализации учебных работ Школы инженерии Кафедры химической инженерии: комплект 17</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</si>
  <si>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</si>
  <si>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Магнитная стеклянная непористая поверхность толщиной не менее 4 мм, для работы с маркерами. Цвет: либо синий, либо красный. Конструкция должна предусматривать два крепления для фиксации на стену. Ширина не менее 1800 мм. Высота не менее 1200 мм. Внизу доски по конструкции должна быть предусмотрена полка для маркеров. Подробная характеристика согласно технической спецификации.</t>
  </si>
  <si>
    <t>штука</t>
  </si>
  <si>
    <t>Стеклянная магнитно-маркерная доска</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</si>
  <si>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20</t>
  </si>
  <si>
    <t>Мультиметр</t>
  </si>
  <si>
    <t>Диапазон измерений: Напряжение постоянного тока не менее 600 В; Переменное напряжение не менее 600 В; Сила постоянного тока не менее 6 А; Переменный ток не менее 6 А. Подробная харатеристика согласно технической спецификации.</t>
  </si>
  <si>
    <t>Трекпад</t>
  </si>
  <si>
    <t>Сенсорный мультитач со стеклянной поверхностью. Поддерживает полный набор жестов с технологией Force Touch. Питание от встроенного аккумулятора. Подробная характеристика согласно технической спецификации.</t>
  </si>
  <si>
    <t>Клавиатура</t>
  </si>
  <si>
    <t>Клавиатура со встроенным аккумулятором. Английская раскладка. Наличие мультимедийных клавиш. Возможности подключения и расширения через Bluetooth, порт Lightning, или же беспроводное подключение. Подробная характеристика согласно технической спецификации.</t>
  </si>
  <si>
    <t>Мини - дисплей порт - DVI</t>
  </si>
  <si>
    <t xml:space="preserve">Адаптер мини - дисплей порт к  DVI позволяет подключить цифровой монитор с разъемом DVI к компьютеру, оснащенному портом Mini DisplayPort. Подробная характеристика согласно технической спецификации. </t>
  </si>
  <si>
    <t>Светодиодная настольная лампа</t>
  </si>
  <si>
    <t>Светодиодная настольная лампа из металл пластика со световым потоком не менее 900 Лм, и цветовой температурой в диапазоне от 2700К до не менее 6400К. Сенсорный выключатель с диммером, не менее 6 режимов свечения. Подробная характеристика согласно технической спецификации.</t>
  </si>
  <si>
    <t>Термовоздушная паяльная станция</t>
  </si>
  <si>
    <t>Напряжение питания не менее 220В не менее 50 Гц; Паяльник - потребляемая мощность не менее 60 Вт; температурный диапазон от 200 ˚С до 480 ˚С; Термофен - потребляемая мощность не менее 550 Вт; температурный диапазон от 100 ˚С до 480 ˚С. Подробная характеристика согласно технической спецификации.</t>
  </si>
  <si>
    <t>Настольная увеличительная лупа</t>
  </si>
  <si>
    <t>Диаметр линзы не менее 127 мм. Увеличение не менее 5 диоптрий (2.25Х). Подробная характеристика согласно технической спецификации.</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</si>
  <si>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12</t>
  </si>
  <si>
    <t>Диагональ: не менее 31 дюйм. Тип матрицы монитора: VA (жидкокристаллическая структура с вертикальной ориентацией молекул) матрицы. Разрешение экрана: не менее 1920 х1080 пикселей. Подробная характеристика согласно технической спецификации.</t>
  </si>
  <si>
    <t>Оперативная память: общий объем установленной памяти не менее 32 Гб; тип памяти не менее DDR3, тактовая частота не менее 1600МГц, объем памяти каждого модуля не менее 8 Гб. Подробная характеристика согласно технической спецификации.</t>
  </si>
  <si>
    <t>Система сбора данных для лазерного ультразвукового приемника</t>
  </si>
  <si>
    <t>Система сбора данных должна осуществлять сбор данных с лазерного ультразвукового приемника с частотой дискретизации не менее 2 Гвыб/сек.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</si>
  <si>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</si>
  <si>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х 6.45 мкм. Цветность камеры: Черно - белая.
Подробная характеристика согласно технической спецификации.</t>
  </si>
  <si>
    <t>Консультационные услуги по разработке научных семинаров, программы сотрудничества с ведущими международными партнерами по космологии и разработка телескопа гамма-всплесков II, III, IV</t>
  </si>
  <si>
    <t>Консультационные услуги: развитие программы научных семинаров и визитов, подготовка к международному партнерству по ведущим экспериментам в области космологии, разработка телескопа гамма-всплесков II, III, IV. Подробная характеристика согласно техничесской  спецификации.</t>
  </si>
  <si>
    <t>(по состоянию на 26.08.2016 года)</t>
  </si>
  <si>
    <t>Лабораторные  расходные материалы для реализации учебных работ Школы наук и технологий Кафедры химии: комплект 22</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</si>
  <si>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</si>
  <si>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электротехники, гражданского строительства, машиностроения и химической инженерии: комплект 1</t>
  </si>
  <si>
    <t>Лабораторные  расходные материалы для реализации учебных работ Школы инженерии Кафедры электротехники, гражданского строительства, машиностроения и химической инженерии. Подробная характеристика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</si>
</sst>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2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indexed="8"/>
      <name val="Times New Roman"/>
      <family val="1"/>
      <charset val="204"/>
    </font>
    <font>
      <sz val="11"/>
      <name val="Times New Roman"/>
      <family val="1"/>
      <charset val="204"/>
    </font>
    <font>
      <sz val="11"/>
      <color rgb="FF006100"/>
      <name val="Calibri"/>
      <family val="2"/>
      <scheme val="minor"/>
    </font>
    <font>
      <sz val="11"/>
      <color indexed="8"/>
      <name val="Calibri"/>
      <family val="2"/>
    </font>
    <font>
      <sz val="10"/>
      <name val="Arial"/>
      <family val="2"/>
    </font>
    <font>
      <b/>
      <sz val="11"/>
      <color theme="1"/>
      <name val="Times New Roman"/>
      <family val="1"/>
      <charset val="204"/>
    </font>
    <font>
      <i/>
      <sz val="11"/>
      <color theme="1"/>
      <name val="Times New Roman"/>
      <family val="1"/>
      <charset val="204"/>
    </font>
    <font>
      <sz val="8"/>
      <name val="Arial"/>
      <family val="2"/>
      <charset val="204"/>
    </font>
    <font>
      <b/>
      <sz val="11"/>
      <name val="Times New Roman"/>
      <family val="1"/>
      <charset val="204"/>
    </font>
    <font>
      <sz val="8"/>
      <name val="Times New Roman"/>
      <family val="1"/>
      <charset val="204"/>
    </font>
    <font>
      <sz val="12"/>
      <color theme="1"/>
      <name val="Times New Roman"/>
      <family val="1"/>
      <charset val="204"/>
    </font>
    <font>
      <sz val="11"/>
      <color theme="1"/>
      <name val="Times New Roman"/>
      <family val="1"/>
    </font>
    <font>
      <vertAlign val="superscript"/>
      <sz val="11"/>
      <color theme="1"/>
      <name val="Times New Roman"/>
      <family val="1"/>
      <charset val="204"/>
    </font>
    <font>
      <sz val="12"/>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1">
    <xf numFmtId="0" fontId="0" fillId="0" borderId="0"/>
    <xf numFmtId="164" fontId="4" fillId="0" borderId="0" applyFont="0" applyFill="0" applyBorder="0" applyAlignment="0" applyProtection="0"/>
    <xf numFmtId="0" fontId="3" fillId="0" borderId="0"/>
    <xf numFmtId="0" fontId="4" fillId="0" borderId="0"/>
    <xf numFmtId="164" fontId="5" fillId="0" borderId="0" applyFont="0" applyFill="0" applyBorder="0" applyAlignment="0" applyProtection="0"/>
    <xf numFmtId="0" fontId="2" fillId="0" borderId="0"/>
    <xf numFmtId="0" fontId="2" fillId="0" borderId="0"/>
    <xf numFmtId="0" fontId="4" fillId="0" borderId="0"/>
    <xf numFmtId="164" fontId="5" fillId="0" borderId="0" applyFont="0" applyFill="0" applyBorder="0" applyAlignment="0" applyProtection="0"/>
    <xf numFmtId="0" fontId="9" fillId="3" borderId="0" applyNumberFormat="0" applyBorder="0" applyAlignment="0" applyProtection="0"/>
    <xf numFmtId="0" fontId="10" fillId="0" borderId="0"/>
    <xf numFmtId="0" fontId="11" fillId="0" borderId="0"/>
    <xf numFmtId="0" fontId="2" fillId="0" borderId="0"/>
    <xf numFmtId="164" fontId="5" fillId="0" borderId="0" applyFont="0" applyFill="0" applyBorder="0" applyAlignment="0" applyProtection="0"/>
    <xf numFmtId="0" fontId="2" fillId="0" borderId="0"/>
    <xf numFmtId="164" fontId="5" fillId="0" borderId="0" applyFont="0" applyFill="0" applyBorder="0" applyAlignment="0" applyProtection="0"/>
    <xf numFmtId="0" fontId="14" fillId="0" borderId="0"/>
    <xf numFmtId="164" fontId="2" fillId="0" borderId="0" applyFont="0" applyFill="0" applyBorder="0" applyAlignment="0" applyProtection="0"/>
    <xf numFmtId="0" fontId="1" fillId="0" borderId="0"/>
    <xf numFmtId="0" fontId="1" fillId="0" borderId="0"/>
    <xf numFmtId="0" fontId="1" fillId="0" borderId="0"/>
  </cellStyleXfs>
  <cellXfs count="60">
    <xf numFmtId="0" fontId="0" fillId="0" borderId="0" xfId="0"/>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xf numFmtId="0" fontId="13" fillId="2" borderId="0" xfId="0" applyFont="1" applyFill="1" applyAlignment="1">
      <alignment vertical="center"/>
    </xf>
    <xf numFmtId="0" fontId="12" fillId="2" borderId="2" xfId="0" applyFont="1" applyFill="1" applyBorder="1" applyAlignment="1">
      <alignment horizontal="center"/>
    </xf>
    <xf numFmtId="0" fontId="6" fillId="2" borderId="0" xfId="0" applyFont="1" applyFill="1" applyAlignment="1">
      <alignment horizontal="center"/>
    </xf>
    <xf numFmtId="0" fontId="12" fillId="2" borderId="0" xfId="0" applyFont="1" applyFill="1" applyBorder="1" applyAlignment="1">
      <alignment vertical="center" wrapText="1"/>
    </xf>
    <xf numFmtId="0" fontId="6" fillId="2" borderId="0" xfId="0" applyFont="1" applyFill="1" applyAlignment="1">
      <alignment horizontal="center" vertical="center"/>
    </xf>
    <xf numFmtId="4" fontId="12" fillId="2" borderId="3" xfId="1" applyNumberFormat="1" applyFont="1" applyFill="1" applyBorder="1" applyAlignment="1">
      <alignment horizontal="center" vertical="center" wrapText="1"/>
    </xf>
    <xf numFmtId="4" fontId="6" fillId="2" borderId="0" xfId="0" applyNumberFormat="1" applyFont="1" applyFill="1" applyAlignment="1">
      <alignment horizontal="center"/>
    </xf>
    <xf numFmtId="4" fontId="12" fillId="2" borderId="1" xfId="0" applyNumberFormat="1" applyFont="1" applyFill="1" applyBorder="1" applyAlignment="1">
      <alignment horizontal="center" vertical="center" wrapText="1"/>
    </xf>
    <xf numFmtId="4" fontId="12" fillId="2" borderId="1" xfId="1"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1" xfId="0" applyFont="1" applyFill="1" applyBorder="1" applyAlignment="1">
      <alignment horizontal="center" vertical="center" wrapText="1"/>
    </xf>
    <xf numFmtId="4" fontId="6" fillId="2" borderId="1" xfId="1"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3" fontId="8"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4"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8" fillId="2" borderId="1" xfId="3" applyFont="1" applyFill="1" applyBorder="1" applyAlignment="1">
      <alignment horizontal="center" vertical="center"/>
    </xf>
    <xf numFmtId="0" fontId="15" fillId="2" borderId="1" xfId="3" applyFont="1" applyFill="1" applyBorder="1" applyAlignment="1">
      <alignment horizontal="center" vertical="center"/>
    </xf>
    <xf numFmtId="3" fontId="8" fillId="2" borderId="1" xfId="0" applyNumberFormat="1" applyFont="1" applyFill="1" applyBorder="1" applyAlignment="1">
      <alignment horizontal="center" vertical="center" wrapText="1"/>
    </xf>
    <xf numFmtId="3" fontId="8" fillId="2" borderId="5" xfId="0" applyNumberFormat="1" applyFont="1" applyFill="1" applyBorder="1" applyAlignment="1" applyProtection="1">
      <alignment horizontal="center" vertical="center" wrapText="1"/>
      <protection locked="0"/>
    </xf>
    <xf numFmtId="4" fontId="8" fillId="2" borderId="1" xfId="0" applyNumberFormat="1" applyFont="1" applyFill="1" applyBorder="1" applyAlignment="1" applyProtection="1">
      <alignment horizontal="center" vertical="center" wrapText="1"/>
      <protection locked="0"/>
    </xf>
    <xf numFmtId="3" fontId="8" fillId="2" borderId="3" xfId="0" applyNumberFormat="1" applyFont="1" applyFill="1" applyBorder="1" applyAlignment="1" applyProtection="1">
      <alignment horizontal="center" vertical="center" wrapText="1"/>
      <protection locked="0"/>
    </xf>
    <xf numFmtId="4" fontId="8" fillId="2" borderId="3" xfId="0" applyNumberFormat="1" applyFont="1" applyFill="1" applyBorder="1" applyAlignment="1" applyProtection="1">
      <alignment horizontal="center" vertical="center" wrapText="1"/>
      <protection locked="0"/>
    </xf>
    <xf numFmtId="3" fontId="6" fillId="2" borderId="1" xfId="13" applyNumberFormat="1" applyFont="1" applyFill="1" applyBorder="1" applyAlignment="1">
      <alignment horizontal="center" vertical="center" wrapText="1"/>
    </xf>
    <xf numFmtId="0" fontId="6" fillId="2" borderId="0" xfId="0" applyFont="1" applyFill="1" applyAlignment="1">
      <alignment horizontal="center" vertical="center" wrapText="1"/>
    </xf>
    <xf numFmtId="164" fontId="6" fillId="2" borderId="1" xfId="17" applyNumberFormat="1" applyFont="1" applyFill="1" applyBorder="1" applyAlignment="1">
      <alignment vertical="center"/>
    </xf>
    <xf numFmtId="3" fontId="6" fillId="2" borderId="1" xfId="0" applyNumberFormat="1" applyFont="1" applyFill="1" applyBorder="1" applyAlignment="1">
      <alignment horizontal="center" vertical="center" wrapText="1"/>
    </xf>
    <xf numFmtId="3" fontId="8" fillId="2" borderId="1" xfId="0" applyNumberFormat="1" applyFont="1" applyFill="1" applyBorder="1" applyAlignment="1" applyProtection="1">
      <alignment horizontal="center" wrapText="1"/>
      <protection locked="0"/>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top" wrapText="1"/>
    </xf>
    <xf numFmtId="164" fontId="6" fillId="2" borderId="1" xfId="1" applyFont="1" applyFill="1" applyBorder="1" applyAlignment="1">
      <alignment horizontal="center" vertical="center" wrapText="1"/>
    </xf>
    <xf numFmtId="0" fontId="0" fillId="2" borderId="0" xfId="0" applyFill="1"/>
    <xf numFmtId="3" fontId="17" fillId="2" borderId="7" xfId="13" applyNumberFormat="1" applyFont="1" applyFill="1" applyBorder="1" applyAlignment="1">
      <alignment horizontal="center" vertical="center" wrapText="1"/>
    </xf>
    <xf numFmtId="49" fontId="18" fillId="2" borderId="1" xfId="0" applyNumberFormat="1" applyFont="1" applyFill="1" applyBorder="1" applyAlignment="1">
      <alignment horizontal="left" vertical="top" wrapText="1"/>
    </xf>
    <xf numFmtId="4" fontId="20" fillId="2" borderId="1" xfId="1" applyNumberFormat="1" applyFont="1" applyFill="1" applyBorder="1" applyAlignment="1">
      <alignment horizontal="center" vertical="center" wrapText="1"/>
    </xf>
    <xf numFmtId="0" fontId="18" fillId="2" borderId="1" xfId="0" applyFont="1" applyFill="1" applyBorder="1" applyAlignment="1">
      <alignment horizontal="center" vertical="top"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1"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0" xfId="0" applyFont="1" applyFill="1" applyBorder="1" applyAlignment="1">
      <alignment horizontal="center"/>
    </xf>
    <xf numFmtId="49" fontId="12" fillId="2" borderId="8" xfId="0" applyNumberFormat="1" applyFont="1" applyFill="1" applyBorder="1" applyAlignment="1">
      <alignment horizontal="center" vertical="center" wrapText="1"/>
    </xf>
    <xf numFmtId="49" fontId="12" fillId="2" borderId="9" xfId="0" applyNumberFormat="1" applyFont="1" applyFill="1" applyBorder="1" applyAlignment="1">
      <alignment horizontal="center" vertical="center" wrapText="1"/>
    </xf>
  </cellXfs>
  <cellStyles count="21">
    <cellStyle name="Normal 2" xfId="11"/>
    <cellStyle name="Normal 2 5" xfId="6"/>
    <cellStyle name="Normal 3" xfId="10"/>
    <cellStyle name="Normal 4 2" xfId="3"/>
    <cellStyle name="Обычный" xfId="0" builtinId="0"/>
    <cellStyle name="Обычный 12" xfId="2"/>
    <cellStyle name="Обычный 12 2" xfId="12"/>
    <cellStyle name="Обычный 12 3" xfId="19"/>
    <cellStyle name="Обычный 15" xfId="14"/>
    <cellStyle name="Обычный 15 2" xfId="20"/>
    <cellStyle name="Обычный 2" xfId="18"/>
    <cellStyle name="Обычный 2 2 5" xfId="7"/>
    <cellStyle name="Обычный 2 6" xfId="5"/>
    <cellStyle name="Обычный 4 2" xfId="16"/>
    <cellStyle name="Финансовый" xfId="1" builtinId="3"/>
    <cellStyle name="Финансовый 10" xfId="4"/>
    <cellStyle name="Финансовый 10 2" xfId="8"/>
    <cellStyle name="Финансовый 12" xfId="15"/>
    <cellStyle name="Финансовый 2" xfId="17"/>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46"/>
  <sheetViews>
    <sheetView tabSelected="1" zoomScaleNormal="100" workbookViewId="0">
      <pane ySplit="7" topLeftCell="A8" activePane="bottomLeft" state="frozen"/>
      <selection pane="bottomLeft" activeCell="A11" sqref="A11"/>
    </sheetView>
  </sheetViews>
  <sheetFormatPr defaultRowHeight="15" x14ac:dyDescent="0.25"/>
  <cols>
    <col min="1" max="1" width="5" style="3" customWidth="1"/>
    <col min="2" max="2" width="42.42578125" style="8" customWidth="1"/>
    <col min="3" max="3" width="20.5703125" style="3" customWidth="1"/>
    <col min="4" max="4" width="99.140625" style="6" customWidth="1"/>
    <col min="5" max="5" width="14.5703125" style="3" customWidth="1"/>
    <col min="6" max="6" width="19.5703125" style="3" customWidth="1"/>
    <col min="7" max="7" width="16.42578125" style="10" customWidth="1"/>
    <col min="8" max="8" width="23.7109375" style="10" customWidth="1"/>
    <col min="9" max="9" width="20.5703125" style="3" customWidth="1"/>
    <col min="10" max="16384" width="9.140625" style="3"/>
  </cols>
  <sheetData>
    <row r="3" spans="1:9" x14ac:dyDescent="0.25">
      <c r="A3" s="52" t="s">
        <v>35</v>
      </c>
      <c r="B3" s="52"/>
      <c r="C3" s="52"/>
      <c r="D3" s="52"/>
      <c r="E3" s="52"/>
      <c r="F3" s="52"/>
      <c r="G3" s="52"/>
      <c r="H3" s="52"/>
      <c r="I3" s="52"/>
    </row>
    <row r="4" spans="1:9" x14ac:dyDescent="0.25">
      <c r="A4" s="52" t="s">
        <v>36</v>
      </c>
      <c r="B4" s="52"/>
      <c r="C4" s="52"/>
      <c r="D4" s="52"/>
      <c r="E4" s="52"/>
      <c r="F4" s="52"/>
      <c r="G4" s="52"/>
      <c r="H4" s="52"/>
      <c r="I4" s="52"/>
    </row>
    <row r="5" spans="1:9" x14ac:dyDescent="0.25">
      <c r="A5" s="4" t="s">
        <v>0</v>
      </c>
      <c r="D5" s="57" t="s">
        <v>251</v>
      </c>
      <c r="E5" s="57"/>
    </row>
    <row r="6" spans="1:9" x14ac:dyDescent="0.25">
      <c r="A6" s="4"/>
      <c r="D6" s="5"/>
      <c r="E6" s="5"/>
    </row>
    <row r="7" spans="1:9" ht="42.75" x14ac:dyDescent="0.25">
      <c r="A7" s="15" t="s">
        <v>1</v>
      </c>
      <c r="B7" s="15" t="s">
        <v>2</v>
      </c>
      <c r="C7" s="15" t="s">
        <v>3</v>
      </c>
      <c r="D7" s="15" t="s">
        <v>4</v>
      </c>
      <c r="E7" s="15" t="s">
        <v>5</v>
      </c>
      <c r="F7" s="15" t="s">
        <v>6</v>
      </c>
      <c r="G7" s="11" t="s">
        <v>16</v>
      </c>
      <c r="H7" s="11" t="s">
        <v>7</v>
      </c>
      <c r="I7" s="15" t="s">
        <v>8</v>
      </c>
    </row>
    <row r="8" spans="1:9" x14ac:dyDescent="0.25">
      <c r="A8" s="16">
        <v>1</v>
      </c>
      <c r="B8" s="16">
        <v>2</v>
      </c>
      <c r="C8" s="16">
        <v>3</v>
      </c>
      <c r="D8" s="16">
        <v>4</v>
      </c>
      <c r="E8" s="16">
        <v>5</v>
      </c>
      <c r="F8" s="16">
        <v>6</v>
      </c>
      <c r="G8" s="16">
        <v>7</v>
      </c>
      <c r="H8" s="16">
        <v>8</v>
      </c>
      <c r="I8" s="16">
        <v>9</v>
      </c>
    </row>
    <row r="9" spans="1:9" x14ac:dyDescent="0.25">
      <c r="A9" s="58" t="s">
        <v>34</v>
      </c>
      <c r="B9" s="59"/>
      <c r="C9" s="59"/>
      <c r="D9" s="59"/>
      <c r="E9" s="59"/>
      <c r="F9" s="59"/>
      <c r="G9" s="59"/>
      <c r="H9" s="59"/>
      <c r="I9" s="59"/>
    </row>
    <row r="10" spans="1:9" s="7" customFormat="1" ht="15.75" customHeight="1" x14ac:dyDescent="0.25">
      <c r="A10" s="53" t="s">
        <v>9</v>
      </c>
      <c r="B10" s="53"/>
      <c r="C10" s="53"/>
      <c r="D10" s="53"/>
      <c r="E10" s="53"/>
      <c r="F10" s="53"/>
      <c r="G10" s="53"/>
      <c r="H10" s="53"/>
      <c r="I10" s="53"/>
    </row>
    <row r="11" spans="1:9" s="7" customFormat="1" ht="75" x14ac:dyDescent="0.25">
      <c r="A11" s="2">
        <v>1</v>
      </c>
      <c r="B11" s="2" t="s">
        <v>19</v>
      </c>
      <c r="C11" s="2" t="s">
        <v>20</v>
      </c>
      <c r="D11" s="2" t="s">
        <v>25</v>
      </c>
      <c r="E11" s="2">
        <v>1</v>
      </c>
      <c r="F11" s="2" t="s">
        <v>21</v>
      </c>
      <c r="G11" s="14">
        <v>690625</v>
      </c>
      <c r="H11" s="14">
        <f>E11*G11</f>
        <v>690625</v>
      </c>
      <c r="I11" s="2" t="s">
        <v>17</v>
      </c>
    </row>
    <row r="12" spans="1:9" s="7" customFormat="1" ht="90" x14ac:dyDescent="0.25">
      <c r="A12" s="1">
        <v>2</v>
      </c>
      <c r="B12" s="20" t="s">
        <v>29</v>
      </c>
      <c r="C12" s="1" t="s">
        <v>30</v>
      </c>
      <c r="D12" s="2" t="s">
        <v>31</v>
      </c>
      <c r="E12" s="2">
        <v>1</v>
      </c>
      <c r="F12" s="2" t="s">
        <v>21</v>
      </c>
      <c r="G12" s="14">
        <v>42498728.57</v>
      </c>
      <c r="H12" s="13">
        <f t="shared" ref="H12:H13" si="0">E12*G12</f>
        <v>42498728.57</v>
      </c>
      <c r="I12" s="1" t="s">
        <v>17</v>
      </c>
    </row>
    <row r="13" spans="1:9" s="7" customFormat="1" ht="90" x14ac:dyDescent="0.25">
      <c r="A13" s="1">
        <v>3</v>
      </c>
      <c r="B13" s="24" t="s">
        <v>32</v>
      </c>
      <c r="C13" s="25" t="s">
        <v>30</v>
      </c>
      <c r="D13" s="24" t="s">
        <v>33</v>
      </c>
      <c r="E13" s="22">
        <v>1</v>
      </c>
      <c r="F13" s="22" t="s">
        <v>21</v>
      </c>
      <c r="G13" s="14">
        <v>13651785</v>
      </c>
      <c r="H13" s="13">
        <f t="shared" si="0"/>
        <v>13651785</v>
      </c>
      <c r="I13" s="1" t="s">
        <v>17</v>
      </c>
    </row>
    <row r="14" spans="1:9" s="7" customFormat="1" ht="30" x14ac:dyDescent="0.25">
      <c r="A14" s="1">
        <v>4</v>
      </c>
      <c r="B14" s="24" t="s">
        <v>39</v>
      </c>
      <c r="C14" s="25" t="s">
        <v>38</v>
      </c>
      <c r="D14" s="24" t="s">
        <v>40</v>
      </c>
      <c r="E14" s="28">
        <v>10800</v>
      </c>
      <c r="F14" s="28" t="s">
        <v>41</v>
      </c>
      <c r="G14" s="14">
        <v>133.93</v>
      </c>
      <c r="H14" s="14">
        <f>G14*E14</f>
        <v>1446444</v>
      </c>
      <c r="I14" s="1" t="s">
        <v>17</v>
      </c>
    </row>
    <row r="15" spans="1:9" s="7" customFormat="1" x14ac:dyDescent="0.25">
      <c r="A15" s="1">
        <v>5</v>
      </c>
      <c r="B15" s="24" t="s">
        <v>75</v>
      </c>
      <c r="C15" s="25"/>
      <c r="D15" s="24"/>
      <c r="E15" s="28"/>
      <c r="F15" s="28"/>
      <c r="G15" s="14"/>
      <c r="H15" s="14"/>
      <c r="I15" s="1"/>
    </row>
    <row r="16" spans="1:9" s="7" customFormat="1" x14ac:dyDescent="0.25">
      <c r="A16" s="1">
        <v>6</v>
      </c>
      <c r="B16" s="24" t="s">
        <v>75</v>
      </c>
      <c r="C16" s="25"/>
      <c r="D16" s="24"/>
      <c r="E16" s="28"/>
      <c r="F16" s="28"/>
      <c r="G16" s="14"/>
      <c r="H16" s="14"/>
      <c r="I16" s="1"/>
    </row>
    <row r="17" spans="1:9" s="7" customFormat="1" x14ac:dyDescent="0.25">
      <c r="A17" s="1">
        <v>7</v>
      </c>
      <c r="B17" s="24" t="s">
        <v>75</v>
      </c>
      <c r="C17" s="25"/>
      <c r="D17" s="24"/>
      <c r="E17" s="28"/>
      <c r="F17" s="28"/>
      <c r="G17" s="14"/>
      <c r="H17" s="14"/>
      <c r="I17" s="1"/>
    </row>
    <row r="18" spans="1:9" s="7" customFormat="1" x14ac:dyDescent="0.25">
      <c r="A18" s="1">
        <v>8</v>
      </c>
      <c r="B18" s="24" t="s">
        <v>75</v>
      </c>
      <c r="C18" s="25"/>
      <c r="D18" s="24"/>
      <c r="E18" s="28"/>
      <c r="F18" s="28"/>
      <c r="G18" s="14"/>
      <c r="H18" s="14"/>
      <c r="I18" s="1"/>
    </row>
    <row r="19" spans="1:9" s="7" customFormat="1" x14ac:dyDescent="0.25">
      <c r="A19" s="1">
        <v>9</v>
      </c>
      <c r="B19" s="24" t="s">
        <v>75</v>
      </c>
      <c r="C19" s="25"/>
      <c r="D19" s="24"/>
      <c r="E19" s="28"/>
      <c r="F19" s="28"/>
      <c r="G19" s="14"/>
      <c r="H19" s="14"/>
      <c r="I19" s="1"/>
    </row>
    <row r="20" spans="1:9" s="7" customFormat="1" x14ac:dyDescent="0.25">
      <c r="A20" s="1">
        <v>10</v>
      </c>
      <c r="B20" s="24" t="s">
        <v>75</v>
      </c>
      <c r="C20" s="25"/>
      <c r="D20" s="24"/>
      <c r="E20" s="28"/>
      <c r="F20" s="28"/>
      <c r="G20" s="14"/>
      <c r="H20" s="14"/>
      <c r="I20" s="1"/>
    </row>
    <row r="21" spans="1:9" s="7" customFormat="1" x14ac:dyDescent="0.25">
      <c r="A21" s="1">
        <v>11</v>
      </c>
      <c r="B21" s="24" t="s">
        <v>75</v>
      </c>
      <c r="C21" s="25"/>
      <c r="D21" s="24"/>
      <c r="E21" s="28"/>
      <c r="F21" s="28"/>
      <c r="G21" s="14"/>
      <c r="H21" s="14"/>
      <c r="I21" s="1"/>
    </row>
    <row r="22" spans="1:9" s="7" customFormat="1" x14ac:dyDescent="0.25">
      <c r="A22" s="1">
        <v>12</v>
      </c>
      <c r="B22" s="24" t="s">
        <v>75</v>
      </c>
      <c r="C22" s="25"/>
      <c r="D22" s="24"/>
      <c r="E22" s="28"/>
      <c r="F22" s="28"/>
      <c r="G22" s="14"/>
      <c r="H22" s="14"/>
      <c r="I22" s="1"/>
    </row>
    <row r="23" spans="1:9" s="7" customFormat="1" x14ac:dyDescent="0.25">
      <c r="A23" s="1">
        <v>13</v>
      </c>
      <c r="B23" s="24" t="s">
        <v>75</v>
      </c>
      <c r="C23" s="25"/>
      <c r="D23" s="24"/>
      <c r="E23" s="28"/>
      <c r="F23" s="28"/>
      <c r="G23" s="14"/>
      <c r="H23" s="14"/>
      <c r="I23" s="1"/>
    </row>
    <row r="24" spans="1:9" s="7" customFormat="1" x14ac:dyDescent="0.25">
      <c r="A24" s="1">
        <v>14</v>
      </c>
      <c r="B24" s="24" t="s">
        <v>75</v>
      </c>
      <c r="C24" s="25"/>
      <c r="D24" s="24"/>
      <c r="E24" s="28"/>
      <c r="F24" s="28"/>
      <c r="G24" s="14"/>
      <c r="H24" s="14"/>
      <c r="I24" s="1"/>
    </row>
    <row r="25" spans="1:9" s="7" customFormat="1" x14ac:dyDescent="0.25">
      <c r="A25" s="1">
        <v>15</v>
      </c>
      <c r="B25" s="24" t="s">
        <v>75</v>
      </c>
      <c r="C25" s="25"/>
      <c r="D25" s="24"/>
      <c r="E25" s="28"/>
      <c r="F25" s="28"/>
      <c r="G25" s="14"/>
      <c r="H25" s="14"/>
      <c r="I25" s="1"/>
    </row>
    <row r="26" spans="1:9" s="7" customFormat="1" x14ac:dyDescent="0.25">
      <c r="A26" s="1">
        <v>16</v>
      </c>
      <c r="B26" s="24" t="s">
        <v>75</v>
      </c>
      <c r="C26" s="25"/>
      <c r="D26" s="24"/>
      <c r="E26" s="28"/>
      <c r="F26" s="28"/>
      <c r="G26" s="14"/>
      <c r="H26" s="14"/>
      <c r="I26" s="1"/>
    </row>
    <row r="27" spans="1:9" s="7" customFormat="1" x14ac:dyDescent="0.25">
      <c r="A27" s="1">
        <v>17</v>
      </c>
      <c r="B27" s="24" t="s">
        <v>75</v>
      </c>
      <c r="C27" s="25"/>
      <c r="D27" s="24"/>
      <c r="E27" s="28"/>
      <c r="F27" s="28"/>
      <c r="G27" s="14"/>
      <c r="H27" s="14"/>
      <c r="I27" s="1"/>
    </row>
    <row r="28" spans="1:9" s="7" customFormat="1" ht="30" x14ac:dyDescent="0.25">
      <c r="A28" s="1">
        <v>18</v>
      </c>
      <c r="B28" s="24" t="s">
        <v>42</v>
      </c>
      <c r="C28" s="25" t="s">
        <v>20</v>
      </c>
      <c r="D28" s="24" t="s">
        <v>43</v>
      </c>
      <c r="E28" s="28">
        <v>1</v>
      </c>
      <c r="F28" s="28" t="s">
        <v>21</v>
      </c>
      <c r="G28" s="14">
        <v>1282499.9999999998</v>
      </c>
      <c r="H28" s="14">
        <f t="shared" ref="H28:H35" si="1">G28*E28</f>
        <v>1282499.9999999998</v>
      </c>
      <c r="I28" s="1" t="s">
        <v>17</v>
      </c>
    </row>
    <row r="29" spans="1:9" s="7" customFormat="1" x14ac:dyDescent="0.25">
      <c r="A29" s="1">
        <v>19</v>
      </c>
      <c r="B29" s="24" t="s">
        <v>75</v>
      </c>
      <c r="C29" s="25"/>
      <c r="D29" s="24"/>
      <c r="E29" s="28"/>
      <c r="F29" s="28"/>
      <c r="G29" s="14"/>
      <c r="H29" s="14"/>
      <c r="I29" s="1"/>
    </row>
    <row r="30" spans="1:9" s="7" customFormat="1" ht="45" x14ac:dyDescent="0.25">
      <c r="A30" s="1">
        <v>20</v>
      </c>
      <c r="B30" s="24" t="s">
        <v>45</v>
      </c>
      <c r="C30" s="25" t="s">
        <v>38</v>
      </c>
      <c r="D30" s="24" t="s">
        <v>46</v>
      </c>
      <c r="E30" s="28">
        <v>400</v>
      </c>
      <c r="F30" s="28" t="s">
        <v>47</v>
      </c>
      <c r="G30" s="14">
        <v>7142.8571499999998</v>
      </c>
      <c r="H30" s="14">
        <f t="shared" si="1"/>
        <v>2857142.86</v>
      </c>
      <c r="I30" s="2" t="s">
        <v>17</v>
      </c>
    </row>
    <row r="31" spans="1:9" s="7" customFormat="1" ht="45" x14ac:dyDescent="0.25">
      <c r="A31" s="1">
        <v>21</v>
      </c>
      <c r="B31" s="24" t="s">
        <v>48</v>
      </c>
      <c r="C31" s="25" t="s">
        <v>20</v>
      </c>
      <c r="D31" s="24" t="s">
        <v>49</v>
      </c>
      <c r="E31" s="28">
        <v>5</v>
      </c>
      <c r="F31" s="28" t="s">
        <v>44</v>
      </c>
      <c r="G31" s="14">
        <v>99000</v>
      </c>
      <c r="H31" s="14">
        <f t="shared" si="1"/>
        <v>495000</v>
      </c>
      <c r="I31" s="2" t="s">
        <v>17</v>
      </c>
    </row>
    <row r="32" spans="1:9" s="7" customFormat="1" ht="30" x14ac:dyDescent="0.25">
      <c r="A32" s="1">
        <v>22</v>
      </c>
      <c r="B32" s="24" t="s">
        <v>50</v>
      </c>
      <c r="C32" s="25" t="s">
        <v>20</v>
      </c>
      <c r="D32" s="24" t="s">
        <v>51</v>
      </c>
      <c r="E32" s="28">
        <v>5</v>
      </c>
      <c r="F32" s="28" t="s">
        <v>44</v>
      </c>
      <c r="G32" s="14">
        <v>105000</v>
      </c>
      <c r="H32" s="14">
        <f t="shared" si="1"/>
        <v>525000</v>
      </c>
      <c r="I32" s="2" t="s">
        <v>17</v>
      </c>
    </row>
    <row r="33" spans="1:9" s="7" customFormat="1" ht="45" x14ac:dyDescent="0.25">
      <c r="A33" s="1">
        <v>23</v>
      </c>
      <c r="B33" s="24" t="s">
        <v>52</v>
      </c>
      <c r="C33" s="25" t="s">
        <v>20</v>
      </c>
      <c r="D33" s="24" t="s">
        <v>53</v>
      </c>
      <c r="E33" s="28">
        <v>5</v>
      </c>
      <c r="F33" s="28" t="s">
        <v>44</v>
      </c>
      <c r="G33" s="14">
        <v>40392</v>
      </c>
      <c r="H33" s="14">
        <f t="shared" si="1"/>
        <v>201960</v>
      </c>
      <c r="I33" s="2" t="s">
        <v>17</v>
      </c>
    </row>
    <row r="34" spans="1:9" s="7" customFormat="1" ht="75" x14ac:dyDescent="0.25">
      <c r="A34" s="1">
        <v>24</v>
      </c>
      <c r="B34" s="24" t="s">
        <v>58</v>
      </c>
      <c r="C34" s="25" t="s">
        <v>20</v>
      </c>
      <c r="D34" s="24" t="s">
        <v>59</v>
      </c>
      <c r="E34" s="28">
        <v>1</v>
      </c>
      <c r="F34" s="28" t="s">
        <v>21</v>
      </c>
      <c r="G34" s="14">
        <v>229232.14</v>
      </c>
      <c r="H34" s="14">
        <f t="shared" si="1"/>
        <v>229232.14</v>
      </c>
      <c r="I34" s="2" t="s">
        <v>17</v>
      </c>
    </row>
    <row r="35" spans="1:9" s="7" customFormat="1" ht="60" x14ac:dyDescent="0.25">
      <c r="A35" s="1">
        <v>25</v>
      </c>
      <c r="B35" s="24" t="s">
        <v>60</v>
      </c>
      <c r="C35" s="25" t="s">
        <v>38</v>
      </c>
      <c r="D35" s="24" t="s">
        <v>61</v>
      </c>
      <c r="E35" s="28">
        <v>1</v>
      </c>
      <c r="F35" s="24" t="s">
        <v>21</v>
      </c>
      <c r="G35" s="33">
        <v>3459179</v>
      </c>
      <c r="H35" s="14">
        <f t="shared" si="1"/>
        <v>3459179</v>
      </c>
      <c r="I35" s="28" t="s">
        <v>17</v>
      </c>
    </row>
    <row r="36" spans="1:9" s="7" customFormat="1" ht="165" x14ac:dyDescent="0.25">
      <c r="A36" s="1">
        <v>26</v>
      </c>
      <c r="B36" s="24" t="s">
        <v>62</v>
      </c>
      <c r="C36" s="25" t="s">
        <v>20</v>
      </c>
      <c r="D36" s="32" t="s">
        <v>63</v>
      </c>
      <c r="E36" s="28">
        <v>2</v>
      </c>
      <c r="F36" s="34" t="s">
        <v>44</v>
      </c>
      <c r="G36" s="35">
        <v>402000</v>
      </c>
      <c r="H36" s="14">
        <f>G36*E36</f>
        <v>804000</v>
      </c>
      <c r="I36" s="28" t="s">
        <v>17</v>
      </c>
    </row>
    <row r="37" spans="1:9" s="7" customFormat="1" ht="60" x14ac:dyDescent="0.25">
      <c r="A37" s="1">
        <v>27</v>
      </c>
      <c r="B37" s="24" t="s">
        <v>64</v>
      </c>
      <c r="C37" s="25" t="s">
        <v>38</v>
      </c>
      <c r="D37" s="24" t="s">
        <v>66</v>
      </c>
      <c r="E37" s="28">
        <v>1</v>
      </c>
      <c r="F37" s="24" t="s">
        <v>21</v>
      </c>
      <c r="G37" s="33">
        <v>6091597</v>
      </c>
      <c r="H37" s="14">
        <f t="shared" ref="H37" si="2">G37*E37</f>
        <v>6091597</v>
      </c>
      <c r="I37" s="28" t="s">
        <v>17</v>
      </c>
    </row>
    <row r="38" spans="1:9" s="7" customFormat="1" ht="60" x14ac:dyDescent="0.25">
      <c r="A38" s="1">
        <v>28</v>
      </c>
      <c r="B38" s="24" t="s">
        <v>65</v>
      </c>
      <c r="C38" s="25" t="s">
        <v>38</v>
      </c>
      <c r="D38" s="24" t="s">
        <v>67</v>
      </c>
      <c r="E38" s="28">
        <v>1</v>
      </c>
      <c r="F38" s="24" t="s">
        <v>21</v>
      </c>
      <c r="G38" s="33">
        <v>12969304</v>
      </c>
      <c r="H38" s="14">
        <f>G38*E38</f>
        <v>12969304</v>
      </c>
      <c r="I38" s="28" t="s">
        <v>17</v>
      </c>
    </row>
    <row r="39" spans="1:9" s="7" customFormat="1" ht="60" x14ac:dyDescent="0.25">
      <c r="A39" s="1">
        <v>29</v>
      </c>
      <c r="B39" s="24" t="s">
        <v>72</v>
      </c>
      <c r="C39" s="25" t="s">
        <v>38</v>
      </c>
      <c r="D39" s="24" t="s">
        <v>67</v>
      </c>
      <c r="E39" s="28">
        <v>1</v>
      </c>
      <c r="F39" s="24" t="s">
        <v>21</v>
      </c>
      <c r="G39" s="33">
        <v>98153.600000000006</v>
      </c>
      <c r="H39" s="14">
        <f>G39*E39</f>
        <v>98153.600000000006</v>
      </c>
      <c r="I39" s="28" t="s">
        <v>17</v>
      </c>
    </row>
    <row r="40" spans="1:9" s="7" customFormat="1" ht="90" x14ac:dyDescent="0.25">
      <c r="A40" s="1">
        <v>30</v>
      </c>
      <c r="B40" s="24" t="s">
        <v>68</v>
      </c>
      <c r="C40" s="25" t="s">
        <v>30</v>
      </c>
      <c r="D40" s="24" t="s">
        <v>69</v>
      </c>
      <c r="E40" s="28">
        <v>1</v>
      </c>
      <c r="F40" s="28" t="s">
        <v>44</v>
      </c>
      <c r="G40" s="14">
        <v>23375000</v>
      </c>
      <c r="H40" s="14">
        <f>G40*E40</f>
        <v>23375000</v>
      </c>
      <c r="I40" s="2" t="s">
        <v>17</v>
      </c>
    </row>
    <row r="41" spans="1:9" s="7" customFormat="1" ht="45" x14ac:dyDescent="0.25">
      <c r="A41" s="1">
        <v>31</v>
      </c>
      <c r="B41" s="24" t="s">
        <v>70</v>
      </c>
      <c r="C41" s="25" t="s">
        <v>20</v>
      </c>
      <c r="D41" s="24" t="s">
        <v>71</v>
      </c>
      <c r="E41" s="28">
        <v>1</v>
      </c>
      <c r="F41" s="28" t="s">
        <v>21</v>
      </c>
      <c r="G41" s="14">
        <v>9792000</v>
      </c>
      <c r="H41" s="14">
        <f t="shared" ref="H41" si="3">G41*E41</f>
        <v>9792000</v>
      </c>
      <c r="I41" s="2" t="s">
        <v>17</v>
      </c>
    </row>
    <row r="42" spans="1:9" x14ac:dyDescent="0.25">
      <c r="A42" s="36">
        <v>32</v>
      </c>
      <c r="B42" s="37" t="s">
        <v>75</v>
      </c>
      <c r="C42" s="25"/>
      <c r="D42" s="1"/>
      <c r="E42" s="22"/>
      <c r="F42" s="22"/>
      <c r="G42" s="38"/>
      <c r="H42" s="14"/>
      <c r="I42" s="39"/>
    </row>
    <row r="43" spans="1:9" s="7" customFormat="1" ht="60" x14ac:dyDescent="0.25">
      <c r="A43" s="1">
        <v>33</v>
      </c>
      <c r="B43" s="24" t="s">
        <v>73</v>
      </c>
      <c r="C43" s="25" t="s">
        <v>38</v>
      </c>
      <c r="D43" s="24" t="s">
        <v>67</v>
      </c>
      <c r="E43" s="28">
        <v>1</v>
      </c>
      <c r="F43" s="24" t="s">
        <v>21</v>
      </c>
      <c r="G43" s="33">
        <v>1120457.2</v>
      </c>
      <c r="H43" s="14">
        <f>G43*E43</f>
        <v>1120457.2</v>
      </c>
      <c r="I43" s="28" t="s">
        <v>17</v>
      </c>
    </row>
    <row r="44" spans="1:9" s="7" customFormat="1" ht="105" x14ac:dyDescent="0.25">
      <c r="A44" s="1">
        <v>34</v>
      </c>
      <c r="B44" s="24" t="s">
        <v>76</v>
      </c>
      <c r="C44" s="25" t="s">
        <v>30</v>
      </c>
      <c r="D44" s="24" t="s">
        <v>77</v>
      </c>
      <c r="E44" s="28">
        <v>1</v>
      </c>
      <c r="F44" s="28" t="s">
        <v>21</v>
      </c>
      <c r="G44" s="14">
        <v>13013393</v>
      </c>
      <c r="H44" s="14">
        <f t="shared" ref="H44:H45" si="4">G44*E44</f>
        <v>13013393</v>
      </c>
      <c r="I44" s="1" t="s">
        <v>17</v>
      </c>
    </row>
    <row r="45" spans="1:9" s="7" customFormat="1" ht="30" x14ac:dyDescent="0.25">
      <c r="A45" s="1">
        <v>35</v>
      </c>
      <c r="B45" s="24" t="s">
        <v>78</v>
      </c>
      <c r="C45" s="25" t="s">
        <v>38</v>
      </c>
      <c r="D45" s="40" t="s">
        <v>127</v>
      </c>
      <c r="E45" s="28">
        <v>0.05</v>
      </c>
      <c r="F45" s="28" t="s">
        <v>41</v>
      </c>
      <c r="G45" s="14">
        <v>2158392.9</v>
      </c>
      <c r="H45" s="14">
        <f t="shared" si="4"/>
        <v>107919.645</v>
      </c>
      <c r="I45" s="1" t="s">
        <v>17</v>
      </c>
    </row>
    <row r="46" spans="1:9" s="7" customFormat="1" ht="45" x14ac:dyDescent="0.25">
      <c r="A46" s="1">
        <v>36</v>
      </c>
      <c r="B46" s="24" t="s">
        <v>79</v>
      </c>
      <c r="C46" s="25" t="s">
        <v>80</v>
      </c>
      <c r="D46" s="24" t="s">
        <v>81</v>
      </c>
      <c r="E46" s="28">
        <v>1</v>
      </c>
      <c r="F46" s="24" t="s">
        <v>21</v>
      </c>
      <c r="G46" s="33">
        <v>190742</v>
      </c>
      <c r="H46" s="14">
        <f>G46*E46</f>
        <v>190742</v>
      </c>
      <c r="I46" s="22" t="s">
        <v>17</v>
      </c>
    </row>
    <row r="47" spans="1:9" s="7" customFormat="1" ht="60" x14ac:dyDescent="0.25">
      <c r="A47" s="1">
        <v>37</v>
      </c>
      <c r="B47" s="24" t="s">
        <v>82</v>
      </c>
      <c r="C47" s="25" t="s">
        <v>38</v>
      </c>
      <c r="D47" s="24" t="s">
        <v>67</v>
      </c>
      <c r="E47" s="28">
        <v>1</v>
      </c>
      <c r="F47" s="24" t="s">
        <v>21</v>
      </c>
      <c r="G47" s="33">
        <v>766355.36</v>
      </c>
      <c r="H47" s="14">
        <f>G47*E47</f>
        <v>766355.36</v>
      </c>
      <c r="I47" s="28" t="s">
        <v>17</v>
      </c>
    </row>
    <row r="48" spans="1:9" s="7" customFormat="1" ht="60" x14ac:dyDescent="0.25">
      <c r="A48" s="1">
        <v>38</v>
      </c>
      <c r="B48" s="24" t="s">
        <v>83</v>
      </c>
      <c r="C48" s="25" t="s">
        <v>38</v>
      </c>
      <c r="D48" s="24" t="s">
        <v>67</v>
      </c>
      <c r="E48" s="28">
        <v>1</v>
      </c>
      <c r="F48" s="24" t="s">
        <v>21</v>
      </c>
      <c r="G48" s="33">
        <v>987232.15</v>
      </c>
      <c r="H48" s="14">
        <f>G48*E48</f>
        <v>987232.15</v>
      </c>
      <c r="I48" s="28" t="s">
        <v>17</v>
      </c>
    </row>
    <row r="49" spans="1:9" s="7" customFormat="1" ht="60" x14ac:dyDescent="0.25">
      <c r="A49" s="1">
        <v>39</v>
      </c>
      <c r="B49" s="24" t="s">
        <v>94</v>
      </c>
      <c r="C49" s="25" t="s">
        <v>20</v>
      </c>
      <c r="D49" s="32" t="s">
        <v>95</v>
      </c>
      <c r="E49" s="28">
        <v>288</v>
      </c>
      <c r="F49" s="34" t="s">
        <v>96</v>
      </c>
      <c r="G49" s="35">
        <v>2028</v>
      </c>
      <c r="H49" s="14">
        <f>G49*E49</f>
        <v>584064</v>
      </c>
      <c r="I49" s="28" t="s">
        <v>17</v>
      </c>
    </row>
    <row r="50" spans="1:9" s="7" customFormat="1" ht="60" x14ac:dyDescent="0.25">
      <c r="A50" s="1">
        <v>40</v>
      </c>
      <c r="B50" s="24" t="s">
        <v>97</v>
      </c>
      <c r="C50" s="25" t="s">
        <v>38</v>
      </c>
      <c r="D50" s="24" t="s">
        <v>98</v>
      </c>
      <c r="E50" s="28">
        <v>1</v>
      </c>
      <c r="F50" s="24" t="s">
        <v>21</v>
      </c>
      <c r="G50" s="33">
        <v>1621518</v>
      </c>
      <c r="H50" s="14">
        <f t="shared" ref="H50" si="5">G50*E50</f>
        <v>1621518</v>
      </c>
      <c r="I50" s="28" t="s">
        <v>17</v>
      </c>
    </row>
    <row r="51" spans="1:9" s="7" customFormat="1" ht="90" x14ac:dyDescent="0.25">
      <c r="A51" s="1">
        <v>41</v>
      </c>
      <c r="B51" s="24" t="s">
        <v>103</v>
      </c>
      <c r="C51" s="25" t="s">
        <v>80</v>
      </c>
      <c r="D51" s="24" t="s">
        <v>99</v>
      </c>
      <c r="E51" s="28">
        <v>1</v>
      </c>
      <c r="F51" s="24" t="s">
        <v>21</v>
      </c>
      <c r="G51" s="33">
        <v>989867</v>
      </c>
      <c r="H51" s="14">
        <f t="shared" ref="H51:H52" si="6">G51*E51</f>
        <v>989867</v>
      </c>
      <c r="I51" s="28" t="s">
        <v>17</v>
      </c>
    </row>
    <row r="52" spans="1:9" s="7" customFormat="1" ht="60" x14ac:dyDescent="0.25">
      <c r="A52" s="1">
        <v>42</v>
      </c>
      <c r="B52" s="24" t="s">
        <v>100</v>
      </c>
      <c r="C52" s="25" t="s">
        <v>38</v>
      </c>
      <c r="D52" s="24" t="s">
        <v>67</v>
      </c>
      <c r="E52" s="28">
        <v>1</v>
      </c>
      <c r="F52" s="24" t="s">
        <v>21</v>
      </c>
      <c r="G52" s="33">
        <v>3587650</v>
      </c>
      <c r="H52" s="14">
        <f t="shared" si="6"/>
        <v>3587650</v>
      </c>
      <c r="I52" s="28" t="s">
        <v>17</v>
      </c>
    </row>
    <row r="53" spans="1:9" s="7" customFormat="1" ht="60" x14ac:dyDescent="0.25">
      <c r="A53" s="1">
        <v>43</v>
      </c>
      <c r="B53" s="24" t="s">
        <v>101</v>
      </c>
      <c r="C53" s="25" t="s">
        <v>20</v>
      </c>
      <c r="D53" s="32" t="s">
        <v>102</v>
      </c>
      <c r="E53" s="28">
        <v>1</v>
      </c>
      <c r="F53" s="34" t="s">
        <v>44</v>
      </c>
      <c r="G53" s="35">
        <v>3120536</v>
      </c>
      <c r="H53" s="14">
        <f>G53*E53</f>
        <v>3120536</v>
      </c>
      <c r="I53" s="28" t="s">
        <v>17</v>
      </c>
    </row>
    <row r="54" spans="1:9" s="7" customFormat="1" ht="90" x14ac:dyDescent="0.25">
      <c r="A54" s="1">
        <v>44</v>
      </c>
      <c r="B54" s="24" t="s">
        <v>105</v>
      </c>
      <c r="C54" s="25" t="s">
        <v>38</v>
      </c>
      <c r="D54" s="24" t="s">
        <v>104</v>
      </c>
      <c r="E54" s="28">
        <v>1</v>
      </c>
      <c r="F54" s="24" t="s">
        <v>21</v>
      </c>
      <c r="G54" s="33">
        <v>1711322</v>
      </c>
      <c r="H54" s="14">
        <f t="shared" ref="H54" si="7">G54*E54</f>
        <v>1711322</v>
      </c>
      <c r="I54" s="28" t="s">
        <v>17</v>
      </c>
    </row>
    <row r="55" spans="1:9" s="45" customFormat="1" ht="138.75" customHeight="1" x14ac:dyDescent="0.25">
      <c r="A55" s="41">
        <v>45</v>
      </c>
      <c r="B55" s="1" t="s">
        <v>106</v>
      </c>
      <c r="C55" s="42" t="s">
        <v>20</v>
      </c>
      <c r="D55" s="43" t="s">
        <v>112</v>
      </c>
      <c r="E55" s="1">
        <v>1</v>
      </c>
      <c r="F55" s="1" t="s">
        <v>107</v>
      </c>
      <c r="G55" s="13">
        <v>680625</v>
      </c>
      <c r="H55" s="44">
        <f>G55*E55</f>
        <v>680625</v>
      </c>
      <c r="I55" s="1" t="s">
        <v>17</v>
      </c>
    </row>
    <row r="56" spans="1:9" s="45" customFormat="1" ht="94.5" customHeight="1" x14ac:dyDescent="0.25">
      <c r="A56" s="41">
        <v>46</v>
      </c>
      <c r="B56" s="1" t="s">
        <v>108</v>
      </c>
      <c r="C56" s="42" t="s">
        <v>20</v>
      </c>
      <c r="D56" s="43" t="s">
        <v>113</v>
      </c>
      <c r="E56" s="1">
        <v>2</v>
      </c>
      <c r="F56" s="1" t="s">
        <v>107</v>
      </c>
      <c r="G56" s="13">
        <v>678047.32</v>
      </c>
      <c r="H56" s="44">
        <f>G56*E56</f>
        <v>1356094.64</v>
      </c>
      <c r="I56" s="1" t="s">
        <v>17</v>
      </c>
    </row>
    <row r="57" spans="1:9" s="45" customFormat="1" ht="79.5" customHeight="1" x14ac:dyDescent="0.25">
      <c r="A57" s="41">
        <v>47</v>
      </c>
      <c r="B57" s="1" t="s">
        <v>109</v>
      </c>
      <c r="C57" s="42" t="s">
        <v>20</v>
      </c>
      <c r="D57" s="43" t="s">
        <v>114</v>
      </c>
      <c r="E57" s="1">
        <v>1</v>
      </c>
      <c r="F57" s="1" t="s">
        <v>107</v>
      </c>
      <c r="G57" s="13">
        <v>2436328.5699999998</v>
      </c>
      <c r="H57" s="44">
        <f t="shared" ref="H57:H59" si="8">G57*E57</f>
        <v>2436328.5699999998</v>
      </c>
      <c r="I57" s="1" t="s">
        <v>17</v>
      </c>
    </row>
    <row r="58" spans="1:9" s="45" customFormat="1" ht="92.25" customHeight="1" x14ac:dyDescent="0.25">
      <c r="A58" s="41">
        <v>48</v>
      </c>
      <c r="B58" s="1" t="s">
        <v>110</v>
      </c>
      <c r="C58" s="42" t="s">
        <v>20</v>
      </c>
      <c r="D58" s="43" t="s">
        <v>115</v>
      </c>
      <c r="E58" s="1">
        <v>1</v>
      </c>
      <c r="F58" s="1" t="s">
        <v>107</v>
      </c>
      <c r="G58" s="13">
        <v>1472109.82</v>
      </c>
      <c r="H58" s="44">
        <f t="shared" si="8"/>
        <v>1472109.82</v>
      </c>
      <c r="I58" s="1" t="s">
        <v>17</v>
      </c>
    </row>
    <row r="59" spans="1:9" s="45" customFormat="1" ht="97.5" customHeight="1" x14ac:dyDescent="0.25">
      <c r="A59" s="41">
        <v>49</v>
      </c>
      <c r="B59" s="1" t="s">
        <v>111</v>
      </c>
      <c r="C59" s="42" t="s">
        <v>20</v>
      </c>
      <c r="D59" s="43" t="s">
        <v>116</v>
      </c>
      <c r="E59" s="1">
        <v>1</v>
      </c>
      <c r="F59" s="1" t="s">
        <v>107</v>
      </c>
      <c r="G59" s="13">
        <v>2807578.57</v>
      </c>
      <c r="H59" s="44">
        <f t="shared" si="8"/>
        <v>2807578.57</v>
      </c>
      <c r="I59" s="1" t="s">
        <v>17</v>
      </c>
    </row>
    <row r="60" spans="1:9" ht="78.75" customHeight="1" x14ac:dyDescent="0.25">
      <c r="A60" s="46">
        <v>50</v>
      </c>
      <c r="B60" s="1" t="s">
        <v>117</v>
      </c>
      <c r="C60" s="42" t="s">
        <v>20</v>
      </c>
      <c r="D60" s="41" t="s">
        <v>119</v>
      </c>
      <c r="E60" s="41">
        <v>1</v>
      </c>
      <c r="F60" s="41" t="s">
        <v>107</v>
      </c>
      <c r="G60" s="13">
        <v>2817522.33</v>
      </c>
      <c r="H60" s="44">
        <f>G60*E60</f>
        <v>2817522.33</v>
      </c>
      <c r="I60" s="41" t="s">
        <v>17</v>
      </c>
    </row>
    <row r="61" spans="1:9" ht="65.25" customHeight="1" x14ac:dyDescent="0.25">
      <c r="A61" s="46">
        <v>51</v>
      </c>
      <c r="B61" s="1" t="s">
        <v>118</v>
      </c>
      <c r="C61" s="42" t="s">
        <v>20</v>
      </c>
      <c r="D61" s="41" t="s">
        <v>149</v>
      </c>
      <c r="E61" s="41">
        <v>1</v>
      </c>
      <c r="F61" s="41" t="s">
        <v>107</v>
      </c>
      <c r="G61" s="13">
        <v>482142.86</v>
      </c>
      <c r="H61" s="44">
        <f>G61*E61</f>
        <v>482142.86</v>
      </c>
      <c r="I61" s="41" t="s">
        <v>17</v>
      </c>
    </row>
    <row r="62" spans="1:9" s="45" customFormat="1" ht="60" x14ac:dyDescent="0.25">
      <c r="A62" s="41">
        <v>52</v>
      </c>
      <c r="B62" s="1" t="s">
        <v>120</v>
      </c>
      <c r="C62" s="42" t="s">
        <v>20</v>
      </c>
      <c r="D62" s="47" t="s">
        <v>121</v>
      </c>
      <c r="E62" s="41">
        <v>1</v>
      </c>
      <c r="F62" s="41" t="s">
        <v>107</v>
      </c>
      <c r="G62" s="26">
        <v>1495754.47</v>
      </c>
      <c r="H62" s="48">
        <f>G62*E62</f>
        <v>1495754.47</v>
      </c>
      <c r="I62" s="41" t="s">
        <v>17</v>
      </c>
    </row>
    <row r="63" spans="1:9" s="45" customFormat="1" ht="126" customHeight="1" x14ac:dyDescent="0.25">
      <c r="A63" s="41">
        <v>53</v>
      </c>
      <c r="B63" s="1" t="s">
        <v>130</v>
      </c>
      <c r="C63" s="42" t="s">
        <v>20</v>
      </c>
      <c r="D63" s="47" t="s">
        <v>122</v>
      </c>
      <c r="E63" s="41">
        <v>1</v>
      </c>
      <c r="F63" s="41" t="s">
        <v>107</v>
      </c>
      <c r="G63" s="26">
        <v>1636903.58</v>
      </c>
      <c r="H63" s="48">
        <f t="shared" ref="H63:H65" si="9">G63*E63</f>
        <v>1636903.58</v>
      </c>
      <c r="I63" s="41" t="s">
        <v>17</v>
      </c>
    </row>
    <row r="64" spans="1:9" s="45" customFormat="1" ht="91.5" customHeight="1" x14ac:dyDescent="0.25">
      <c r="A64" s="41">
        <v>54</v>
      </c>
      <c r="B64" s="1" t="s">
        <v>123</v>
      </c>
      <c r="C64" s="42" t="s">
        <v>20</v>
      </c>
      <c r="D64" s="47" t="s">
        <v>124</v>
      </c>
      <c r="E64" s="41">
        <v>1</v>
      </c>
      <c r="F64" s="41" t="s">
        <v>107</v>
      </c>
      <c r="G64" s="26">
        <v>1632690.18</v>
      </c>
      <c r="H64" s="48">
        <f t="shared" si="9"/>
        <v>1632690.18</v>
      </c>
      <c r="I64" s="41" t="s">
        <v>17</v>
      </c>
    </row>
    <row r="65" spans="1:9" s="45" customFormat="1" ht="75.75" customHeight="1" x14ac:dyDescent="0.25">
      <c r="A65" s="41">
        <v>55</v>
      </c>
      <c r="B65" s="1" t="s">
        <v>125</v>
      </c>
      <c r="C65" s="42" t="s">
        <v>20</v>
      </c>
      <c r="D65" s="47" t="s">
        <v>126</v>
      </c>
      <c r="E65" s="41">
        <v>1</v>
      </c>
      <c r="F65" s="41" t="s">
        <v>107</v>
      </c>
      <c r="G65" s="26">
        <v>1685357.15</v>
      </c>
      <c r="H65" s="48">
        <f t="shared" si="9"/>
        <v>1685357.15</v>
      </c>
      <c r="I65" s="41" t="s">
        <v>17</v>
      </c>
    </row>
    <row r="66" spans="1:9" s="7" customFormat="1" ht="60" x14ac:dyDescent="0.25">
      <c r="A66" s="1">
        <v>56</v>
      </c>
      <c r="B66" s="24" t="s">
        <v>128</v>
      </c>
      <c r="C66" s="25" t="s">
        <v>38</v>
      </c>
      <c r="D66" s="24" t="s">
        <v>129</v>
      </c>
      <c r="E66" s="28">
        <v>1</v>
      </c>
      <c r="F66" s="24" t="s">
        <v>21</v>
      </c>
      <c r="G66" s="33">
        <v>1667365</v>
      </c>
      <c r="H66" s="14">
        <f t="shared" ref="H66:H70" si="10">G66*E66</f>
        <v>1667365</v>
      </c>
      <c r="I66" s="22" t="s">
        <v>17</v>
      </c>
    </row>
    <row r="67" spans="1:9" s="7" customFormat="1" ht="30" x14ac:dyDescent="0.25">
      <c r="A67" s="1">
        <v>57</v>
      </c>
      <c r="B67" s="24" t="s">
        <v>142</v>
      </c>
      <c r="C67" s="25" t="s">
        <v>38</v>
      </c>
      <c r="D67" s="24" t="s">
        <v>143</v>
      </c>
      <c r="E67" s="28">
        <v>45</v>
      </c>
      <c r="F67" s="24" t="s">
        <v>144</v>
      </c>
      <c r="G67" s="33">
        <v>10714.29</v>
      </c>
      <c r="H67" s="14">
        <f t="shared" si="10"/>
        <v>482143.05000000005</v>
      </c>
      <c r="I67" s="22" t="s">
        <v>17</v>
      </c>
    </row>
    <row r="68" spans="1:9" s="7" customFormat="1" ht="30" x14ac:dyDescent="0.25">
      <c r="A68" s="1">
        <v>58</v>
      </c>
      <c r="B68" s="24" t="s">
        <v>131</v>
      </c>
      <c r="C68" s="25" t="s">
        <v>23</v>
      </c>
      <c r="D68" s="24" t="s">
        <v>132</v>
      </c>
      <c r="E68" s="28">
        <v>4</v>
      </c>
      <c r="F68" s="24" t="s">
        <v>107</v>
      </c>
      <c r="G68" s="33">
        <v>25446.5</v>
      </c>
      <c r="H68" s="14">
        <f t="shared" si="10"/>
        <v>101786</v>
      </c>
      <c r="I68" s="22" t="s">
        <v>17</v>
      </c>
    </row>
    <row r="69" spans="1:9" s="7" customFormat="1" ht="30" x14ac:dyDescent="0.25">
      <c r="A69" s="1">
        <v>59</v>
      </c>
      <c r="B69" s="24" t="s">
        <v>133</v>
      </c>
      <c r="C69" s="25" t="s">
        <v>23</v>
      </c>
      <c r="D69" s="24" t="s">
        <v>134</v>
      </c>
      <c r="E69" s="28">
        <v>1</v>
      </c>
      <c r="F69" s="24" t="s">
        <v>107</v>
      </c>
      <c r="G69" s="33">
        <v>16964.3</v>
      </c>
      <c r="H69" s="14">
        <f t="shared" si="10"/>
        <v>16964.3</v>
      </c>
      <c r="I69" s="22" t="s">
        <v>17</v>
      </c>
    </row>
    <row r="70" spans="1:9" s="7" customFormat="1" ht="45" x14ac:dyDescent="0.25">
      <c r="A70" s="1">
        <v>60</v>
      </c>
      <c r="B70" s="24" t="s">
        <v>138</v>
      </c>
      <c r="C70" s="25" t="s">
        <v>38</v>
      </c>
      <c r="D70" s="24" t="s">
        <v>140</v>
      </c>
      <c r="E70" s="28">
        <v>1</v>
      </c>
      <c r="F70" s="24" t="s">
        <v>21</v>
      </c>
      <c r="G70" s="33">
        <v>9549625</v>
      </c>
      <c r="H70" s="14">
        <f t="shared" si="10"/>
        <v>9549625</v>
      </c>
      <c r="I70" s="22" t="s">
        <v>17</v>
      </c>
    </row>
    <row r="71" spans="1:9" s="7" customFormat="1" ht="45" x14ac:dyDescent="0.25">
      <c r="A71" s="1">
        <v>61</v>
      </c>
      <c r="B71" s="24" t="s">
        <v>139</v>
      </c>
      <c r="C71" s="25" t="s">
        <v>20</v>
      </c>
      <c r="D71" s="24" t="s">
        <v>141</v>
      </c>
      <c r="E71" s="28">
        <v>1</v>
      </c>
      <c r="F71" s="24" t="s">
        <v>21</v>
      </c>
      <c r="G71" s="33">
        <v>218121.43</v>
      </c>
      <c r="H71" s="14">
        <f t="shared" ref="H71:H72" si="11">G71*E71</f>
        <v>218121.43</v>
      </c>
      <c r="I71" s="22" t="s">
        <v>17</v>
      </c>
    </row>
    <row r="72" spans="1:9" s="7" customFormat="1" ht="60" x14ac:dyDescent="0.25">
      <c r="A72" s="1">
        <v>62</v>
      </c>
      <c r="B72" s="24" t="s">
        <v>150</v>
      </c>
      <c r="C72" s="25" t="s">
        <v>38</v>
      </c>
      <c r="D72" s="24" t="s">
        <v>151</v>
      </c>
      <c r="E72" s="28">
        <v>1</v>
      </c>
      <c r="F72" s="24" t="s">
        <v>21</v>
      </c>
      <c r="G72" s="33">
        <v>3652678.58</v>
      </c>
      <c r="H72" s="14">
        <f t="shared" si="11"/>
        <v>3652678.58</v>
      </c>
      <c r="I72" s="22" t="s">
        <v>17</v>
      </c>
    </row>
    <row r="73" spans="1:9" s="7" customFormat="1" ht="45" x14ac:dyDescent="0.25">
      <c r="A73" s="1">
        <v>63</v>
      </c>
      <c r="B73" s="24" t="s">
        <v>154</v>
      </c>
      <c r="C73" s="25" t="s">
        <v>20</v>
      </c>
      <c r="D73" s="24" t="s">
        <v>155</v>
      </c>
      <c r="E73" s="28">
        <v>1</v>
      </c>
      <c r="F73" s="24" t="s">
        <v>21</v>
      </c>
      <c r="G73" s="33">
        <v>1119742</v>
      </c>
      <c r="H73" s="14">
        <f t="shared" ref="H73:H76" si="12">G73*E73</f>
        <v>1119742</v>
      </c>
      <c r="I73" s="22" t="s">
        <v>17</v>
      </c>
    </row>
    <row r="74" spans="1:9" s="7" customFormat="1" ht="30" x14ac:dyDescent="0.25">
      <c r="A74" s="1">
        <v>64</v>
      </c>
      <c r="B74" s="24" t="s">
        <v>157</v>
      </c>
      <c r="C74" s="25" t="s">
        <v>38</v>
      </c>
      <c r="D74" s="24" t="s">
        <v>159</v>
      </c>
      <c r="E74" s="28">
        <v>1</v>
      </c>
      <c r="F74" s="24" t="s">
        <v>21</v>
      </c>
      <c r="G74" s="33">
        <v>7099107.1500000004</v>
      </c>
      <c r="H74" s="14">
        <f t="shared" ref="H74" si="13">G74*E74</f>
        <v>7099107.1500000004</v>
      </c>
      <c r="I74" s="22" t="s">
        <v>17</v>
      </c>
    </row>
    <row r="75" spans="1:9" s="7" customFormat="1" ht="30" x14ac:dyDescent="0.25">
      <c r="A75" s="1">
        <v>65</v>
      </c>
      <c r="B75" s="24" t="s">
        <v>158</v>
      </c>
      <c r="C75" s="25" t="s">
        <v>38</v>
      </c>
      <c r="D75" s="24" t="s">
        <v>156</v>
      </c>
      <c r="E75" s="28">
        <v>1</v>
      </c>
      <c r="F75" s="24" t="s">
        <v>21</v>
      </c>
      <c r="G75" s="33">
        <v>27209821.43</v>
      </c>
      <c r="H75" s="14">
        <f t="shared" si="12"/>
        <v>27209821.43</v>
      </c>
      <c r="I75" s="22" t="s">
        <v>17</v>
      </c>
    </row>
    <row r="76" spans="1:9" s="7" customFormat="1" ht="60" x14ac:dyDescent="0.25">
      <c r="A76" s="1">
        <v>66</v>
      </c>
      <c r="B76" s="24" t="s">
        <v>160</v>
      </c>
      <c r="C76" s="25" t="s">
        <v>38</v>
      </c>
      <c r="D76" s="24" t="s">
        <v>161</v>
      </c>
      <c r="E76" s="28">
        <v>1</v>
      </c>
      <c r="F76" s="24" t="s">
        <v>21</v>
      </c>
      <c r="G76" s="33">
        <v>2053572</v>
      </c>
      <c r="H76" s="14">
        <f t="shared" si="12"/>
        <v>2053572</v>
      </c>
      <c r="I76" s="28" t="s">
        <v>17</v>
      </c>
    </row>
    <row r="77" spans="1:9" s="7" customFormat="1" ht="45" x14ac:dyDescent="0.25">
      <c r="A77" s="1">
        <v>67</v>
      </c>
      <c r="B77" s="24" t="s">
        <v>162</v>
      </c>
      <c r="C77" s="25" t="s">
        <v>20</v>
      </c>
      <c r="D77" s="24" t="s">
        <v>163</v>
      </c>
      <c r="E77" s="28">
        <v>1</v>
      </c>
      <c r="F77" s="24" t="s">
        <v>107</v>
      </c>
      <c r="G77" s="33">
        <v>6903572</v>
      </c>
      <c r="H77" s="14">
        <f t="shared" ref="H77:H78" si="14">G77*E77</f>
        <v>6903572</v>
      </c>
      <c r="I77" s="22" t="s">
        <v>17</v>
      </c>
    </row>
    <row r="78" spans="1:9" s="7" customFormat="1" ht="60" x14ac:dyDescent="0.25">
      <c r="A78" s="1">
        <v>68</v>
      </c>
      <c r="B78" s="24" t="s">
        <v>164</v>
      </c>
      <c r="C78" s="25" t="s">
        <v>38</v>
      </c>
      <c r="D78" s="24" t="s">
        <v>165</v>
      </c>
      <c r="E78" s="28">
        <v>1</v>
      </c>
      <c r="F78" s="24" t="s">
        <v>21</v>
      </c>
      <c r="G78" s="33">
        <v>44186732</v>
      </c>
      <c r="H78" s="14">
        <f t="shared" si="14"/>
        <v>44186732</v>
      </c>
      <c r="I78" s="22" t="s">
        <v>17</v>
      </c>
    </row>
    <row r="79" spans="1:9" s="7" customFormat="1" ht="60" x14ac:dyDescent="0.25">
      <c r="A79" s="1">
        <v>69</v>
      </c>
      <c r="B79" s="24" t="s">
        <v>166</v>
      </c>
      <c r="C79" s="25" t="s">
        <v>38</v>
      </c>
      <c r="D79" s="24" t="s">
        <v>167</v>
      </c>
      <c r="E79" s="28">
        <v>1</v>
      </c>
      <c r="F79" s="24" t="s">
        <v>21</v>
      </c>
      <c r="G79" s="33">
        <v>3617688</v>
      </c>
      <c r="H79" s="14">
        <f t="shared" ref="H79:H81" si="15">G79*E79</f>
        <v>3617688</v>
      </c>
      <c r="I79" s="22" t="s">
        <v>17</v>
      </c>
    </row>
    <row r="80" spans="1:9" s="7" customFormat="1" ht="60" x14ac:dyDescent="0.25">
      <c r="A80" s="1">
        <v>70</v>
      </c>
      <c r="B80" s="24" t="s">
        <v>169</v>
      </c>
      <c r="C80" s="25" t="s">
        <v>38</v>
      </c>
      <c r="D80" s="24" t="s">
        <v>170</v>
      </c>
      <c r="E80" s="28">
        <v>1</v>
      </c>
      <c r="F80" s="24" t="s">
        <v>21</v>
      </c>
      <c r="G80" s="33">
        <v>726850</v>
      </c>
      <c r="H80" s="14">
        <f t="shared" si="15"/>
        <v>726850</v>
      </c>
      <c r="I80" s="22" t="s">
        <v>17</v>
      </c>
    </row>
    <row r="81" spans="1:9" s="7" customFormat="1" ht="120" x14ac:dyDescent="0.25">
      <c r="A81" s="1">
        <v>71</v>
      </c>
      <c r="B81" s="24" t="s">
        <v>171</v>
      </c>
      <c r="C81" s="25" t="s">
        <v>20</v>
      </c>
      <c r="D81" s="24" t="s">
        <v>172</v>
      </c>
      <c r="E81" s="28">
        <v>1</v>
      </c>
      <c r="F81" s="24" t="s">
        <v>21</v>
      </c>
      <c r="G81" s="33">
        <v>3062500</v>
      </c>
      <c r="H81" s="14">
        <f t="shared" si="15"/>
        <v>3062500</v>
      </c>
      <c r="I81" s="22" t="s">
        <v>17</v>
      </c>
    </row>
    <row r="82" spans="1:9" s="7" customFormat="1" ht="45" x14ac:dyDescent="0.25">
      <c r="A82" s="1">
        <v>72</v>
      </c>
      <c r="B82" s="24" t="s">
        <v>173</v>
      </c>
      <c r="C82" s="25" t="s">
        <v>20</v>
      </c>
      <c r="D82" s="24" t="s">
        <v>174</v>
      </c>
      <c r="E82" s="28">
        <v>4</v>
      </c>
      <c r="F82" s="24" t="s">
        <v>21</v>
      </c>
      <c r="G82" s="33">
        <v>451918.75</v>
      </c>
      <c r="H82" s="14">
        <f t="shared" ref="H82" si="16">G82*E82</f>
        <v>1807675</v>
      </c>
      <c r="I82" s="22" t="s">
        <v>17</v>
      </c>
    </row>
    <row r="83" spans="1:9" s="7" customFormat="1" x14ac:dyDescent="0.25">
      <c r="A83" s="1">
        <v>73</v>
      </c>
      <c r="B83" s="24" t="s">
        <v>75</v>
      </c>
      <c r="C83" s="25"/>
      <c r="D83" s="24"/>
      <c r="E83" s="28"/>
      <c r="F83" s="24"/>
      <c r="G83" s="33"/>
      <c r="H83" s="14"/>
      <c r="I83" s="22"/>
    </row>
    <row r="84" spans="1:9" s="7" customFormat="1" ht="75" x14ac:dyDescent="0.25">
      <c r="A84" s="1">
        <v>74</v>
      </c>
      <c r="B84" s="24" t="s">
        <v>175</v>
      </c>
      <c r="C84" s="25" t="s">
        <v>20</v>
      </c>
      <c r="D84" s="24" t="s">
        <v>181</v>
      </c>
      <c r="E84" s="28">
        <v>1</v>
      </c>
      <c r="F84" s="24" t="s">
        <v>107</v>
      </c>
      <c r="G84" s="33">
        <v>5871617.8600000003</v>
      </c>
      <c r="H84" s="14">
        <f t="shared" ref="H84" si="17">G84*E84</f>
        <v>5871617.8600000003</v>
      </c>
      <c r="I84" s="22" t="s">
        <v>17</v>
      </c>
    </row>
    <row r="85" spans="1:9" s="7" customFormat="1" ht="45" x14ac:dyDescent="0.25">
      <c r="A85" s="1">
        <v>75</v>
      </c>
      <c r="B85" s="24" t="s">
        <v>176</v>
      </c>
      <c r="C85" s="25" t="s">
        <v>20</v>
      </c>
      <c r="D85" s="24" t="s">
        <v>178</v>
      </c>
      <c r="E85" s="28">
        <v>1</v>
      </c>
      <c r="F85" s="24" t="s">
        <v>107</v>
      </c>
      <c r="G85" s="33">
        <v>2887277</v>
      </c>
      <c r="H85" s="14">
        <f t="shared" ref="H85:H87" si="18">G85*E85</f>
        <v>2887277</v>
      </c>
      <c r="I85" s="22" t="s">
        <v>17</v>
      </c>
    </row>
    <row r="86" spans="1:9" s="7" customFormat="1" ht="60" x14ac:dyDescent="0.25">
      <c r="A86" s="1">
        <v>76</v>
      </c>
      <c r="B86" s="24" t="s">
        <v>179</v>
      </c>
      <c r="C86" s="25" t="s">
        <v>38</v>
      </c>
      <c r="D86" s="24" t="s">
        <v>170</v>
      </c>
      <c r="E86" s="28">
        <v>1</v>
      </c>
      <c r="F86" s="24" t="s">
        <v>21</v>
      </c>
      <c r="G86" s="33">
        <v>58083.93</v>
      </c>
      <c r="H86" s="14">
        <f t="shared" ref="H86" si="19">G86*E86</f>
        <v>58083.93</v>
      </c>
      <c r="I86" s="22" t="s">
        <v>17</v>
      </c>
    </row>
    <row r="87" spans="1:9" s="7" customFormat="1" ht="60" x14ac:dyDescent="0.25">
      <c r="A87" s="1">
        <v>77</v>
      </c>
      <c r="B87" s="24" t="s">
        <v>180</v>
      </c>
      <c r="C87" s="25" t="s">
        <v>38</v>
      </c>
      <c r="D87" s="24" t="s">
        <v>177</v>
      </c>
      <c r="E87" s="28">
        <v>1</v>
      </c>
      <c r="F87" s="24" t="s">
        <v>21</v>
      </c>
      <c r="G87" s="33">
        <v>1769703.6</v>
      </c>
      <c r="H87" s="14">
        <f t="shared" si="18"/>
        <v>1769703.6</v>
      </c>
      <c r="I87" s="22" t="s">
        <v>17</v>
      </c>
    </row>
    <row r="88" spans="1:9" s="7" customFormat="1" ht="60" x14ac:dyDescent="0.25">
      <c r="A88" s="1">
        <v>78</v>
      </c>
      <c r="B88" s="24" t="s">
        <v>183</v>
      </c>
      <c r="C88" s="25" t="s">
        <v>38</v>
      </c>
      <c r="D88" s="24" t="s">
        <v>170</v>
      </c>
      <c r="E88" s="28">
        <v>1</v>
      </c>
      <c r="F88" s="24" t="s">
        <v>21</v>
      </c>
      <c r="G88" s="33">
        <v>25062500</v>
      </c>
      <c r="H88" s="14">
        <f t="shared" ref="H88:H89" si="20">G88*E88</f>
        <v>25062500</v>
      </c>
      <c r="I88" s="22" t="s">
        <v>17</v>
      </c>
    </row>
    <row r="89" spans="1:9" s="7" customFormat="1" ht="75" x14ac:dyDescent="0.25">
      <c r="A89" s="1">
        <v>79</v>
      </c>
      <c r="B89" s="24" t="s">
        <v>184</v>
      </c>
      <c r="C89" s="25" t="s">
        <v>38</v>
      </c>
      <c r="D89" s="24" t="s">
        <v>185</v>
      </c>
      <c r="E89" s="28">
        <v>1</v>
      </c>
      <c r="F89" s="24" t="s">
        <v>21</v>
      </c>
      <c r="G89" s="33">
        <v>4460284</v>
      </c>
      <c r="H89" s="14">
        <f t="shared" si="20"/>
        <v>4460284</v>
      </c>
      <c r="I89" s="28" t="s">
        <v>17</v>
      </c>
    </row>
    <row r="90" spans="1:9" s="7" customFormat="1" ht="75" x14ac:dyDescent="0.25">
      <c r="A90" s="1">
        <v>80</v>
      </c>
      <c r="B90" s="24" t="s">
        <v>186</v>
      </c>
      <c r="C90" s="25" t="s">
        <v>38</v>
      </c>
      <c r="D90" s="24" t="s">
        <v>187</v>
      </c>
      <c r="E90" s="28">
        <v>1</v>
      </c>
      <c r="F90" s="24" t="s">
        <v>21</v>
      </c>
      <c r="G90" s="33">
        <v>3213533.04</v>
      </c>
      <c r="H90" s="14">
        <f t="shared" ref="H90" si="21">G90*E90</f>
        <v>3213533.04</v>
      </c>
      <c r="I90" s="28" t="s">
        <v>17</v>
      </c>
    </row>
    <row r="91" spans="1:9" s="7" customFormat="1" ht="60" x14ac:dyDescent="0.25">
      <c r="A91" s="1">
        <v>81</v>
      </c>
      <c r="B91" s="24" t="s">
        <v>191</v>
      </c>
      <c r="C91" s="25" t="s">
        <v>38</v>
      </c>
      <c r="D91" s="24" t="s">
        <v>182</v>
      </c>
      <c r="E91" s="28">
        <v>1</v>
      </c>
      <c r="F91" s="24" t="s">
        <v>21</v>
      </c>
      <c r="G91" s="33">
        <v>2355520</v>
      </c>
      <c r="H91" s="14">
        <f>G91*E91</f>
        <v>2355520</v>
      </c>
      <c r="I91" s="28" t="s">
        <v>17</v>
      </c>
    </row>
    <row r="92" spans="1:9" s="7" customFormat="1" ht="45" x14ac:dyDescent="0.25">
      <c r="A92" s="1">
        <v>82</v>
      </c>
      <c r="B92" s="24" t="s">
        <v>192</v>
      </c>
      <c r="C92" s="25" t="s">
        <v>38</v>
      </c>
      <c r="D92" s="24" t="s">
        <v>193</v>
      </c>
      <c r="E92" s="28">
        <v>1</v>
      </c>
      <c r="F92" s="24" t="s">
        <v>21</v>
      </c>
      <c r="G92" s="33">
        <v>7497669</v>
      </c>
      <c r="H92" s="14">
        <f>G92*E92</f>
        <v>7497669</v>
      </c>
      <c r="I92" s="22" t="s">
        <v>17</v>
      </c>
    </row>
    <row r="93" spans="1:9" s="7" customFormat="1" ht="45" x14ac:dyDescent="0.25">
      <c r="A93" s="1">
        <v>83</v>
      </c>
      <c r="B93" s="24" t="s">
        <v>194</v>
      </c>
      <c r="C93" s="25" t="s">
        <v>38</v>
      </c>
      <c r="D93" s="24" t="s">
        <v>193</v>
      </c>
      <c r="E93" s="28">
        <v>1</v>
      </c>
      <c r="F93" s="24" t="s">
        <v>21</v>
      </c>
      <c r="G93" s="33">
        <v>4699818</v>
      </c>
      <c r="H93" s="14">
        <f>G93*E93</f>
        <v>4699818</v>
      </c>
      <c r="I93" s="22" t="s">
        <v>17</v>
      </c>
    </row>
    <row r="94" spans="1:9" s="7" customFormat="1" ht="90" x14ac:dyDescent="0.25">
      <c r="A94" s="1">
        <v>84</v>
      </c>
      <c r="B94" s="24" t="s">
        <v>195</v>
      </c>
      <c r="C94" s="25" t="s">
        <v>38</v>
      </c>
      <c r="D94" s="24" t="s">
        <v>196</v>
      </c>
      <c r="E94" s="28">
        <v>1</v>
      </c>
      <c r="F94" s="24" t="s">
        <v>21</v>
      </c>
      <c r="G94" s="33">
        <v>2213716</v>
      </c>
      <c r="H94" s="14">
        <f t="shared" ref="H94" si="22">G94*E94</f>
        <v>2213716</v>
      </c>
      <c r="I94" s="28" t="s">
        <v>17</v>
      </c>
    </row>
    <row r="95" spans="1:9" s="7" customFormat="1" ht="60" x14ac:dyDescent="0.25">
      <c r="A95" s="1">
        <v>85</v>
      </c>
      <c r="B95" s="24" t="s">
        <v>197</v>
      </c>
      <c r="C95" s="25" t="s">
        <v>38</v>
      </c>
      <c r="D95" s="24" t="s">
        <v>198</v>
      </c>
      <c r="E95" s="28">
        <v>1</v>
      </c>
      <c r="F95" s="24" t="s">
        <v>107</v>
      </c>
      <c r="G95" s="33">
        <v>343200</v>
      </c>
      <c r="H95" s="14">
        <f t="shared" ref="H95:H96" si="23">G95*E95</f>
        <v>343200</v>
      </c>
      <c r="I95" s="28" t="s">
        <v>17</v>
      </c>
    </row>
    <row r="96" spans="1:9" s="7" customFormat="1" ht="60" x14ac:dyDescent="0.25">
      <c r="A96" s="1">
        <v>86</v>
      </c>
      <c r="B96" s="24" t="s">
        <v>199</v>
      </c>
      <c r="C96" s="25" t="s">
        <v>38</v>
      </c>
      <c r="D96" s="24" t="s">
        <v>170</v>
      </c>
      <c r="E96" s="28">
        <v>1</v>
      </c>
      <c r="F96" s="24" t="s">
        <v>21</v>
      </c>
      <c r="G96" s="33">
        <v>1502628</v>
      </c>
      <c r="H96" s="14">
        <f t="shared" si="23"/>
        <v>1502628</v>
      </c>
      <c r="I96" s="22" t="s">
        <v>17</v>
      </c>
    </row>
    <row r="97" spans="1:9" s="7" customFormat="1" ht="45" x14ac:dyDescent="0.25">
      <c r="A97" s="1">
        <v>87</v>
      </c>
      <c r="B97" s="24" t="s">
        <v>200</v>
      </c>
      <c r="C97" s="25" t="s">
        <v>38</v>
      </c>
      <c r="D97" s="24" t="s">
        <v>201</v>
      </c>
      <c r="E97" s="28">
        <v>1</v>
      </c>
      <c r="F97" s="24" t="s">
        <v>21</v>
      </c>
      <c r="G97" s="33">
        <v>840321.43</v>
      </c>
      <c r="H97" s="14">
        <f>G97*E97</f>
        <v>840321.43</v>
      </c>
      <c r="I97" s="22" t="s">
        <v>17</v>
      </c>
    </row>
    <row r="98" spans="1:9" s="7" customFormat="1" ht="45" x14ac:dyDescent="0.25">
      <c r="A98" s="1">
        <v>88</v>
      </c>
      <c r="B98" s="24" t="s">
        <v>202</v>
      </c>
      <c r="C98" s="25" t="s">
        <v>38</v>
      </c>
      <c r="D98" s="24" t="s">
        <v>201</v>
      </c>
      <c r="E98" s="28">
        <v>1</v>
      </c>
      <c r="F98" s="24" t="s">
        <v>21</v>
      </c>
      <c r="G98" s="33">
        <v>1357928.58</v>
      </c>
      <c r="H98" s="14">
        <f>G98*E98</f>
        <v>1357928.58</v>
      </c>
      <c r="I98" s="22" t="s">
        <v>17</v>
      </c>
    </row>
    <row r="99" spans="1:9" s="7" customFormat="1" ht="45" x14ac:dyDescent="0.25">
      <c r="A99" s="1">
        <v>89</v>
      </c>
      <c r="B99" s="24" t="s">
        <v>203</v>
      </c>
      <c r="C99" s="25" t="s">
        <v>20</v>
      </c>
      <c r="D99" s="24" t="s">
        <v>243</v>
      </c>
      <c r="E99" s="28">
        <v>2</v>
      </c>
      <c r="F99" s="24" t="s">
        <v>21</v>
      </c>
      <c r="G99" s="33">
        <v>151891.07</v>
      </c>
      <c r="H99" s="14">
        <f t="shared" ref="H99:H102" si="24">G99*E99</f>
        <v>303782.14</v>
      </c>
      <c r="I99" s="22" t="s">
        <v>17</v>
      </c>
    </row>
    <row r="100" spans="1:9" s="7" customFormat="1" ht="45" x14ac:dyDescent="0.25">
      <c r="A100" s="1">
        <v>90</v>
      </c>
      <c r="B100" s="24" t="s">
        <v>204</v>
      </c>
      <c r="C100" s="25" t="s">
        <v>20</v>
      </c>
      <c r="D100" s="24" t="s">
        <v>244</v>
      </c>
      <c r="E100" s="28">
        <v>1</v>
      </c>
      <c r="F100" s="24" t="s">
        <v>225</v>
      </c>
      <c r="G100" s="33">
        <v>506000</v>
      </c>
      <c r="H100" s="14">
        <f t="shared" si="24"/>
        <v>506000</v>
      </c>
      <c r="I100" s="22" t="s">
        <v>17</v>
      </c>
    </row>
    <row r="101" spans="1:9" s="7" customFormat="1" ht="60" x14ac:dyDescent="0.25">
      <c r="A101" s="1">
        <v>91</v>
      </c>
      <c r="B101" s="24" t="s">
        <v>205</v>
      </c>
      <c r="C101" s="25" t="s">
        <v>38</v>
      </c>
      <c r="D101" s="24" t="s">
        <v>168</v>
      </c>
      <c r="E101" s="28">
        <v>1</v>
      </c>
      <c r="F101" s="24" t="s">
        <v>21</v>
      </c>
      <c r="G101" s="33">
        <v>34988643</v>
      </c>
      <c r="H101" s="14">
        <f t="shared" si="24"/>
        <v>34988643</v>
      </c>
      <c r="I101" s="28" t="s">
        <v>17</v>
      </c>
    </row>
    <row r="102" spans="1:9" s="7" customFormat="1" ht="75" x14ac:dyDescent="0.25">
      <c r="A102" s="1">
        <v>92</v>
      </c>
      <c r="B102" s="24" t="s">
        <v>206</v>
      </c>
      <c r="C102" s="25" t="s">
        <v>38</v>
      </c>
      <c r="D102" s="24" t="s">
        <v>207</v>
      </c>
      <c r="E102" s="28">
        <v>1</v>
      </c>
      <c r="F102" s="24" t="s">
        <v>21</v>
      </c>
      <c r="G102" s="33">
        <v>4092423</v>
      </c>
      <c r="H102" s="14">
        <f t="shared" si="24"/>
        <v>4092423</v>
      </c>
      <c r="I102" s="22" t="s">
        <v>17</v>
      </c>
    </row>
    <row r="103" spans="1:9" s="7" customFormat="1" ht="60" x14ac:dyDescent="0.25">
      <c r="A103" s="1">
        <v>93</v>
      </c>
      <c r="B103" s="24" t="s">
        <v>211</v>
      </c>
      <c r="C103" s="25" t="s">
        <v>38</v>
      </c>
      <c r="D103" s="24" t="s">
        <v>210</v>
      </c>
      <c r="E103" s="28">
        <v>1</v>
      </c>
      <c r="F103" s="24" t="s">
        <v>21</v>
      </c>
      <c r="G103" s="33">
        <v>581009</v>
      </c>
      <c r="H103" s="14">
        <f t="shared" ref="H103:H107" si="25">G103*E103</f>
        <v>581009</v>
      </c>
      <c r="I103" s="28" t="s">
        <v>17</v>
      </c>
    </row>
    <row r="104" spans="1:9" s="7" customFormat="1" ht="60" x14ac:dyDescent="0.25">
      <c r="A104" s="1">
        <v>94</v>
      </c>
      <c r="B104" s="24" t="s">
        <v>208</v>
      </c>
      <c r="C104" s="25" t="s">
        <v>38</v>
      </c>
      <c r="D104" s="24" t="s">
        <v>170</v>
      </c>
      <c r="E104" s="28">
        <v>1</v>
      </c>
      <c r="F104" s="24" t="s">
        <v>21</v>
      </c>
      <c r="G104" s="33">
        <v>2203433</v>
      </c>
      <c r="H104" s="14">
        <f t="shared" si="25"/>
        <v>2203433</v>
      </c>
      <c r="I104" s="22" t="s">
        <v>17</v>
      </c>
    </row>
    <row r="105" spans="1:9" s="7" customFormat="1" ht="75" x14ac:dyDescent="0.25">
      <c r="A105" s="1">
        <v>95</v>
      </c>
      <c r="B105" s="24" t="s">
        <v>209</v>
      </c>
      <c r="C105" s="25" t="s">
        <v>38</v>
      </c>
      <c r="D105" s="24" t="s">
        <v>212</v>
      </c>
      <c r="E105" s="28">
        <v>1</v>
      </c>
      <c r="F105" s="24" t="s">
        <v>21</v>
      </c>
      <c r="G105" s="33">
        <v>1631745.54</v>
      </c>
      <c r="H105" s="14">
        <f t="shared" si="25"/>
        <v>1631745.54</v>
      </c>
      <c r="I105" s="28" t="s">
        <v>17</v>
      </c>
    </row>
    <row r="106" spans="1:9" s="45" customFormat="1" ht="90" x14ac:dyDescent="0.25">
      <c r="A106" s="41">
        <v>96</v>
      </c>
      <c r="B106" s="1" t="s">
        <v>213</v>
      </c>
      <c r="C106" s="42" t="s">
        <v>20</v>
      </c>
      <c r="D106" s="43" t="s">
        <v>215</v>
      </c>
      <c r="E106" s="1">
        <v>1</v>
      </c>
      <c r="F106" s="24" t="s">
        <v>21</v>
      </c>
      <c r="G106" s="33">
        <v>2474079</v>
      </c>
      <c r="H106" s="14">
        <f t="shared" si="25"/>
        <v>2474079</v>
      </c>
      <c r="I106" s="1" t="s">
        <v>17</v>
      </c>
    </row>
    <row r="107" spans="1:9" s="45" customFormat="1" ht="105" x14ac:dyDescent="0.25">
      <c r="A107" s="1">
        <v>97</v>
      </c>
      <c r="B107" s="1" t="s">
        <v>214</v>
      </c>
      <c r="C107" s="42" t="s">
        <v>20</v>
      </c>
      <c r="D107" s="43" t="s">
        <v>216</v>
      </c>
      <c r="E107" s="1">
        <v>1</v>
      </c>
      <c r="F107" s="1" t="s">
        <v>21</v>
      </c>
      <c r="G107" s="13">
        <v>921444</v>
      </c>
      <c r="H107" s="14">
        <f t="shared" si="25"/>
        <v>921444</v>
      </c>
      <c r="I107" s="1" t="s">
        <v>17</v>
      </c>
    </row>
    <row r="108" spans="1:9" s="45" customFormat="1" ht="60" x14ac:dyDescent="0.25">
      <c r="A108" s="41">
        <v>98</v>
      </c>
      <c r="B108" s="1" t="s">
        <v>217</v>
      </c>
      <c r="C108" s="42" t="s">
        <v>20</v>
      </c>
      <c r="D108" s="43" t="s">
        <v>218</v>
      </c>
      <c r="E108" s="1">
        <v>1</v>
      </c>
      <c r="F108" s="1" t="s">
        <v>21</v>
      </c>
      <c r="G108" s="13">
        <v>63393</v>
      </c>
      <c r="H108" s="14">
        <f t="shared" ref="H108" si="26">G108*E108</f>
        <v>63393</v>
      </c>
      <c r="I108" s="1" t="s">
        <v>17</v>
      </c>
    </row>
    <row r="109" spans="1:9" s="45" customFormat="1" ht="60" x14ac:dyDescent="0.25">
      <c r="A109" s="1">
        <v>99</v>
      </c>
      <c r="B109" s="1" t="s">
        <v>226</v>
      </c>
      <c r="C109" s="42" t="s">
        <v>20</v>
      </c>
      <c r="D109" s="43" t="s">
        <v>224</v>
      </c>
      <c r="E109" s="1">
        <v>1</v>
      </c>
      <c r="F109" s="1" t="s">
        <v>225</v>
      </c>
      <c r="G109" s="13">
        <v>139373</v>
      </c>
      <c r="H109" s="14">
        <f t="shared" ref="H109" si="27">G109*E109</f>
        <v>139373</v>
      </c>
      <c r="I109" s="1" t="s">
        <v>17</v>
      </c>
    </row>
    <row r="110" spans="1:9" s="7" customFormat="1" ht="45" x14ac:dyDescent="0.25">
      <c r="A110" s="41">
        <v>100</v>
      </c>
      <c r="B110" s="24" t="s">
        <v>219</v>
      </c>
      <c r="C110" s="25" t="s">
        <v>38</v>
      </c>
      <c r="D110" s="24" t="s">
        <v>223</v>
      </c>
      <c r="E110" s="28">
        <v>1</v>
      </c>
      <c r="F110" s="24" t="s">
        <v>21</v>
      </c>
      <c r="G110" s="33">
        <v>3651992</v>
      </c>
      <c r="H110" s="14">
        <f>G110*E110</f>
        <v>3651992</v>
      </c>
      <c r="I110" s="22" t="s">
        <v>17</v>
      </c>
    </row>
    <row r="111" spans="1:9" s="7" customFormat="1" ht="45" x14ac:dyDescent="0.25">
      <c r="A111" s="1">
        <v>101</v>
      </c>
      <c r="B111" s="24" t="s">
        <v>220</v>
      </c>
      <c r="C111" s="25" t="s">
        <v>38</v>
      </c>
      <c r="D111" s="24" t="s">
        <v>223</v>
      </c>
      <c r="E111" s="28">
        <v>1</v>
      </c>
      <c r="F111" s="24" t="s">
        <v>21</v>
      </c>
      <c r="G111" s="33">
        <v>12641484</v>
      </c>
      <c r="H111" s="14">
        <f>G111*E111</f>
        <v>12641484</v>
      </c>
      <c r="I111" s="22" t="s">
        <v>17</v>
      </c>
    </row>
    <row r="112" spans="1:9" s="7" customFormat="1" ht="60" x14ac:dyDescent="0.25">
      <c r="A112" s="41">
        <v>102</v>
      </c>
      <c r="B112" s="24" t="s">
        <v>222</v>
      </c>
      <c r="C112" s="25" t="s">
        <v>38</v>
      </c>
      <c r="D112" s="24" t="s">
        <v>170</v>
      </c>
      <c r="E112" s="28">
        <v>1</v>
      </c>
      <c r="F112" s="24" t="s">
        <v>21</v>
      </c>
      <c r="G112" s="33">
        <v>1679896</v>
      </c>
      <c r="H112" s="14">
        <f t="shared" ref="H112" si="28">G112*E112</f>
        <v>1679896</v>
      </c>
      <c r="I112" s="22" t="s">
        <v>17</v>
      </c>
    </row>
    <row r="113" spans="1:9" s="7" customFormat="1" ht="60" x14ac:dyDescent="0.25">
      <c r="A113" s="1">
        <v>103</v>
      </c>
      <c r="B113" s="24" t="s">
        <v>221</v>
      </c>
      <c r="C113" s="25" t="s">
        <v>38</v>
      </c>
      <c r="D113" s="24" t="s">
        <v>170</v>
      </c>
      <c r="E113" s="28">
        <v>1</v>
      </c>
      <c r="F113" s="24" t="s">
        <v>21</v>
      </c>
      <c r="G113" s="33">
        <v>1264337</v>
      </c>
      <c r="H113" s="14">
        <f t="shared" ref="H113:H124" si="29">G113*E113</f>
        <v>1264337</v>
      </c>
      <c r="I113" s="22" t="s">
        <v>17</v>
      </c>
    </row>
    <row r="114" spans="1:9" s="7" customFormat="1" ht="75" x14ac:dyDescent="0.25">
      <c r="A114" s="1">
        <v>104</v>
      </c>
      <c r="B114" s="24" t="s">
        <v>227</v>
      </c>
      <c r="C114" s="25" t="s">
        <v>38</v>
      </c>
      <c r="D114" s="24" t="s">
        <v>207</v>
      </c>
      <c r="E114" s="28">
        <v>1</v>
      </c>
      <c r="F114" s="24" t="s">
        <v>21</v>
      </c>
      <c r="G114" s="35">
        <v>7509420</v>
      </c>
      <c r="H114" s="14">
        <f t="shared" si="29"/>
        <v>7509420</v>
      </c>
      <c r="I114" s="22" t="s">
        <v>17</v>
      </c>
    </row>
    <row r="115" spans="1:9" s="7" customFormat="1" ht="45" x14ac:dyDescent="0.25">
      <c r="A115" s="1">
        <v>105</v>
      </c>
      <c r="B115" s="24" t="s">
        <v>228</v>
      </c>
      <c r="C115" s="25" t="s">
        <v>74</v>
      </c>
      <c r="D115" s="32" t="s">
        <v>229</v>
      </c>
      <c r="E115" s="28">
        <v>1</v>
      </c>
      <c r="F115" s="34" t="s">
        <v>21</v>
      </c>
      <c r="G115" s="35">
        <v>171875</v>
      </c>
      <c r="H115" s="14">
        <f t="shared" si="29"/>
        <v>171875</v>
      </c>
      <c r="I115" s="22" t="s">
        <v>17</v>
      </c>
    </row>
    <row r="116" spans="1:9" s="45" customFormat="1" ht="45" x14ac:dyDescent="0.25">
      <c r="A116" s="41">
        <v>106</v>
      </c>
      <c r="B116" s="1" t="s">
        <v>230</v>
      </c>
      <c r="C116" s="42" t="s">
        <v>20</v>
      </c>
      <c r="D116" s="49" t="s">
        <v>231</v>
      </c>
      <c r="E116" s="1">
        <v>3</v>
      </c>
      <c r="F116" s="24" t="s">
        <v>225</v>
      </c>
      <c r="G116" s="33">
        <v>64107.14</v>
      </c>
      <c r="H116" s="14">
        <f t="shared" si="29"/>
        <v>192321.41999999998</v>
      </c>
      <c r="I116" s="1" t="s">
        <v>17</v>
      </c>
    </row>
    <row r="117" spans="1:9" s="45" customFormat="1" ht="45" x14ac:dyDescent="0.25">
      <c r="A117" s="1">
        <v>107</v>
      </c>
      <c r="B117" s="1" t="s">
        <v>232</v>
      </c>
      <c r="C117" s="42" t="s">
        <v>20</v>
      </c>
      <c r="D117" s="49" t="s">
        <v>233</v>
      </c>
      <c r="E117" s="1">
        <v>2</v>
      </c>
      <c r="F117" s="1" t="s">
        <v>225</v>
      </c>
      <c r="G117" s="13">
        <v>48125</v>
      </c>
      <c r="H117" s="14">
        <f t="shared" si="29"/>
        <v>96250</v>
      </c>
      <c r="I117" s="1" t="s">
        <v>17</v>
      </c>
    </row>
    <row r="118" spans="1:9" s="45" customFormat="1" ht="45" x14ac:dyDescent="0.25">
      <c r="A118" s="41">
        <v>108</v>
      </c>
      <c r="B118" s="1" t="s">
        <v>234</v>
      </c>
      <c r="C118" s="42" t="s">
        <v>20</v>
      </c>
      <c r="D118" s="49" t="s">
        <v>235</v>
      </c>
      <c r="E118" s="1">
        <v>2</v>
      </c>
      <c r="F118" s="1" t="s">
        <v>225</v>
      </c>
      <c r="G118" s="13">
        <v>17767.86</v>
      </c>
      <c r="H118" s="14">
        <f t="shared" si="29"/>
        <v>35535.72</v>
      </c>
      <c r="I118" s="1" t="s">
        <v>17</v>
      </c>
    </row>
    <row r="119" spans="1:9" s="45" customFormat="1" ht="45" x14ac:dyDescent="0.25">
      <c r="A119" s="41">
        <v>109</v>
      </c>
      <c r="B119" s="1" t="s">
        <v>236</v>
      </c>
      <c r="C119" s="42" t="s">
        <v>20</v>
      </c>
      <c r="D119" s="49" t="s">
        <v>237</v>
      </c>
      <c r="E119" s="1">
        <v>1</v>
      </c>
      <c r="F119" s="24" t="s">
        <v>225</v>
      </c>
      <c r="G119" s="33">
        <v>25581.25</v>
      </c>
      <c r="H119" s="14">
        <f t="shared" si="29"/>
        <v>25581.25</v>
      </c>
      <c r="I119" s="1" t="s">
        <v>17</v>
      </c>
    </row>
    <row r="120" spans="1:9" s="45" customFormat="1" ht="60" x14ac:dyDescent="0.25">
      <c r="A120" s="1">
        <v>110</v>
      </c>
      <c r="B120" s="1" t="s">
        <v>238</v>
      </c>
      <c r="C120" s="42" t="s">
        <v>20</v>
      </c>
      <c r="D120" s="49" t="s">
        <v>239</v>
      </c>
      <c r="E120" s="1">
        <v>1</v>
      </c>
      <c r="F120" s="1" t="s">
        <v>21</v>
      </c>
      <c r="G120" s="13">
        <v>120536</v>
      </c>
      <c r="H120" s="14">
        <f t="shared" si="29"/>
        <v>120536</v>
      </c>
      <c r="I120" s="1" t="s">
        <v>17</v>
      </c>
    </row>
    <row r="121" spans="1:9" s="45" customFormat="1" ht="30" x14ac:dyDescent="0.25">
      <c r="A121" s="41">
        <v>111</v>
      </c>
      <c r="B121" s="1" t="s">
        <v>240</v>
      </c>
      <c r="C121" s="42" t="s">
        <v>20</v>
      </c>
      <c r="D121" s="49" t="s">
        <v>241</v>
      </c>
      <c r="E121" s="1">
        <v>1</v>
      </c>
      <c r="F121" s="1" t="s">
        <v>225</v>
      </c>
      <c r="G121" s="13">
        <v>34107.5</v>
      </c>
      <c r="H121" s="14">
        <f t="shared" si="29"/>
        <v>34107.5</v>
      </c>
      <c r="I121" s="1" t="s">
        <v>17</v>
      </c>
    </row>
    <row r="122" spans="1:9" s="7" customFormat="1" ht="75" x14ac:dyDescent="0.25">
      <c r="A122" s="1">
        <v>112</v>
      </c>
      <c r="B122" s="24" t="s">
        <v>242</v>
      </c>
      <c r="C122" s="25" t="s">
        <v>38</v>
      </c>
      <c r="D122" s="24" t="s">
        <v>207</v>
      </c>
      <c r="E122" s="28">
        <v>1</v>
      </c>
      <c r="F122" s="24" t="s">
        <v>21</v>
      </c>
      <c r="G122" s="35">
        <v>4821775.8899999997</v>
      </c>
      <c r="H122" s="14">
        <f t="shared" si="29"/>
        <v>4821775.8899999997</v>
      </c>
      <c r="I122" s="22" t="s">
        <v>17</v>
      </c>
    </row>
    <row r="123" spans="1:9" s="7" customFormat="1" ht="45" x14ac:dyDescent="0.25">
      <c r="A123" s="1">
        <v>113</v>
      </c>
      <c r="B123" s="24" t="s">
        <v>245</v>
      </c>
      <c r="C123" s="25" t="s">
        <v>30</v>
      </c>
      <c r="D123" s="24" t="s">
        <v>246</v>
      </c>
      <c r="E123" s="28">
        <v>1</v>
      </c>
      <c r="F123" s="28" t="s">
        <v>21</v>
      </c>
      <c r="G123" s="14">
        <v>17500000</v>
      </c>
      <c r="H123" s="14">
        <f t="shared" si="29"/>
        <v>17500000</v>
      </c>
      <c r="I123" s="1" t="s">
        <v>17</v>
      </c>
    </row>
    <row r="124" spans="1:9" s="7" customFormat="1" ht="45" x14ac:dyDescent="0.25">
      <c r="A124" s="1">
        <v>114</v>
      </c>
      <c r="B124" s="24" t="s">
        <v>247</v>
      </c>
      <c r="C124" s="25" t="s">
        <v>74</v>
      </c>
      <c r="D124" s="24" t="s">
        <v>248</v>
      </c>
      <c r="E124" s="28">
        <v>1</v>
      </c>
      <c r="F124" s="28" t="s">
        <v>21</v>
      </c>
      <c r="G124" s="14">
        <v>723100</v>
      </c>
      <c r="H124" s="14">
        <f t="shared" si="29"/>
        <v>723100</v>
      </c>
      <c r="I124" s="1" t="s">
        <v>17</v>
      </c>
    </row>
    <row r="125" spans="1:9" s="7" customFormat="1" ht="45" x14ac:dyDescent="0.25">
      <c r="A125" s="1">
        <v>115</v>
      </c>
      <c r="B125" s="24" t="s">
        <v>252</v>
      </c>
      <c r="C125" s="25" t="s">
        <v>38</v>
      </c>
      <c r="D125" s="24" t="s">
        <v>253</v>
      </c>
      <c r="E125" s="28">
        <v>1</v>
      </c>
      <c r="F125" s="24" t="s">
        <v>21</v>
      </c>
      <c r="G125" s="33">
        <v>10221506</v>
      </c>
      <c r="H125" s="14">
        <f>G125*E125</f>
        <v>10221506</v>
      </c>
      <c r="I125" s="22" t="s">
        <v>17</v>
      </c>
    </row>
    <row r="126" spans="1:9" s="7" customFormat="1" ht="90" x14ac:dyDescent="0.25">
      <c r="A126" s="1">
        <v>116</v>
      </c>
      <c r="B126" s="24" t="s">
        <v>254</v>
      </c>
      <c r="C126" s="25" t="s">
        <v>38</v>
      </c>
      <c r="D126" s="24" t="s">
        <v>255</v>
      </c>
      <c r="E126" s="28">
        <v>1</v>
      </c>
      <c r="F126" s="24" t="s">
        <v>21</v>
      </c>
      <c r="G126" s="33">
        <v>1439733</v>
      </c>
      <c r="H126" s="14">
        <f t="shared" ref="H126" si="30">G126*E126</f>
        <v>1439733</v>
      </c>
      <c r="I126" s="22" t="s">
        <v>17</v>
      </c>
    </row>
    <row r="127" spans="1:9" x14ac:dyDescent="0.25">
      <c r="A127" s="53" t="s">
        <v>10</v>
      </c>
      <c r="B127" s="53"/>
      <c r="C127" s="17" t="s">
        <v>11</v>
      </c>
      <c r="D127" s="18" t="s">
        <v>11</v>
      </c>
      <c r="E127" s="2" t="s">
        <v>11</v>
      </c>
      <c r="F127" s="2"/>
      <c r="G127" s="14" t="s">
        <v>11</v>
      </c>
      <c r="H127" s="9">
        <f>SUM(H11:H126)</f>
        <v>454416333.53500021</v>
      </c>
      <c r="I127" s="2" t="s">
        <v>11</v>
      </c>
    </row>
    <row r="128" spans="1:9" x14ac:dyDescent="0.25">
      <c r="A128" s="54" t="s">
        <v>12</v>
      </c>
      <c r="B128" s="55"/>
      <c r="C128" s="55"/>
      <c r="D128" s="55"/>
      <c r="E128" s="55"/>
      <c r="F128" s="55"/>
      <c r="G128" s="55"/>
      <c r="H128" s="55"/>
      <c r="I128" s="56"/>
    </row>
    <row r="129" spans="1:9" s="7" customFormat="1" ht="45" x14ac:dyDescent="0.25">
      <c r="A129" s="1">
        <v>1</v>
      </c>
      <c r="B129" s="24" t="s">
        <v>84</v>
      </c>
      <c r="C129" s="25" t="s">
        <v>30</v>
      </c>
      <c r="D129" s="24" t="s">
        <v>85</v>
      </c>
      <c r="E129" s="28">
        <v>1</v>
      </c>
      <c r="F129" s="24" t="s">
        <v>86</v>
      </c>
      <c r="G129" s="33"/>
      <c r="H129" s="14">
        <v>30822300</v>
      </c>
      <c r="I129" s="28" t="s">
        <v>17</v>
      </c>
    </row>
    <row r="130" spans="1:9" s="7" customFormat="1" ht="45" x14ac:dyDescent="0.25">
      <c r="A130" s="1">
        <v>2</v>
      </c>
      <c r="B130" s="24" t="s">
        <v>87</v>
      </c>
      <c r="C130" s="25" t="s">
        <v>30</v>
      </c>
      <c r="D130" s="24" t="s">
        <v>88</v>
      </c>
      <c r="E130" s="28">
        <v>1</v>
      </c>
      <c r="F130" s="24" t="s">
        <v>86</v>
      </c>
      <c r="G130" s="33"/>
      <c r="H130" s="14">
        <v>26458200</v>
      </c>
      <c r="I130" s="28" t="s">
        <v>17</v>
      </c>
    </row>
    <row r="131" spans="1:9" s="7" customFormat="1" ht="45" x14ac:dyDescent="0.25">
      <c r="A131" s="1">
        <v>3</v>
      </c>
      <c r="B131" s="24" t="s">
        <v>89</v>
      </c>
      <c r="C131" s="25" t="s">
        <v>74</v>
      </c>
      <c r="D131" s="24" t="s">
        <v>90</v>
      </c>
      <c r="E131" s="28">
        <v>1</v>
      </c>
      <c r="F131" s="24" t="s">
        <v>86</v>
      </c>
      <c r="G131" s="33"/>
      <c r="H131" s="14">
        <v>6468000</v>
      </c>
      <c r="I131" s="28" t="s">
        <v>17</v>
      </c>
    </row>
    <row r="132" spans="1:9" s="7" customFormat="1" ht="30" x14ac:dyDescent="0.25">
      <c r="A132" s="1">
        <v>4</v>
      </c>
      <c r="B132" s="24" t="s">
        <v>91</v>
      </c>
      <c r="C132" s="25" t="s">
        <v>74</v>
      </c>
      <c r="D132" s="24" t="s">
        <v>92</v>
      </c>
      <c r="E132" s="28">
        <v>1</v>
      </c>
      <c r="F132" s="24" t="s">
        <v>86</v>
      </c>
      <c r="G132" s="33"/>
      <c r="H132" s="14">
        <v>3613848</v>
      </c>
      <c r="I132" s="28" t="s">
        <v>17</v>
      </c>
    </row>
    <row r="133" spans="1:9" s="7" customFormat="1" ht="30" x14ac:dyDescent="0.25">
      <c r="A133" s="1">
        <v>5</v>
      </c>
      <c r="B133" s="24" t="s">
        <v>145</v>
      </c>
      <c r="C133" s="25" t="s">
        <v>146</v>
      </c>
      <c r="D133" s="24" t="s">
        <v>147</v>
      </c>
      <c r="E133" s="28">
        <v>1</v>
      </c>
      <c r="F133" s="24" t="s">
        <v>86</v>
      </c>
      <c r="G133" s="33"/>
      <c r="H133" s="14">
        <v>2976651.79</v>
      </c>
      <c r="I133" s="28" t="s">
        <v>17</v>
      </c>
    </row>
    <row r="134" spans="1:9" x14ac:dyDescent="0.25">
      <c r="A134" s="54" t="s">
        <v>13</v>
      </c>
      <c r="B134" s="56"/>
      <c r="C134" s="1" t="s">
        <v>11</v>
      </c>
      <c r="D134" s="1" t="s">
        <v>11</v>
      </c>
      <c r="E134" s="1" t="s">
        <v>11</v>
      </c>
      <c r="F134" s="1"/>
      <c r="G134" s="13" t="s">
        <v>11</v>
      </c>
      <c r="H134" s="9">
        <f>SUM(H129:H133)</f>
        <v>70338999.790000007</v>
      </c>
      <c r="I134" s="1" t="s">
        <v>11</v>
      </c>
    </row>
    <row r="135" spans="1:9" x14ac:dyDescent="0.25">
      <c r="A135" s="54" t="s">
        <v>14</v>
      </c>
      <c r="B135" s="55"/>
      <c r="C135" s="55"/>
      <c r="D135" s="55"/>
      <c r="E135" s="55"/>
      <c r="F135" s="55"/>
      <c r="G135" s="55"/>
      <c r="H135" s="55"/>
      <c r="I135" s="55"/>
    </row>
    <row r="136" spans="1:9" ht="45" x14ac:dyDescent="0.25">
      <c r="A136" s="1">
        <v>1</v>
      </c>
      <c r="B136" s="1" t="s">
        <v>22</v>
      </c>
      <c r="C136" s="1" t="s">
        <v>23</v>
      </c>
      <c r="D136" s="1" t="s">
        <v>24</v>
      </c>
      <c r="E136" s="1">
        <v>1</v>
      </c>
      <c r="F136" s="1" t="s">
        <v>18</v>
      </c>
      <c r="G136" s="13"/>
      <c r="H136" s="21">
        <v>1998000</v>
      </c>
      <c r="I136" s="1" t="s">
        <v>17</v>
      </c>
    </row>
    <row r="137" spans="1:9" ht="45" x14ac:dyDescent="0.25">
      <c r="A137" s="1">
        <v>2</v>
      </c>
      <c r="B137" s="20" t="s">
        <v>27</v>
      </c>
      <c r="C137" s="19" t="s">
        <v>23</v>
      </c>
      <c r="D137" s="20" t="s">
        <v>28</v>
      </c>
      <c r="E137" s="1">
        <v>1</v>
      </c>
      <c r="F137" s="20" t="s">
        <v>18</v>
      </c>
      <c r="G137" s="26"/>
      <c r="H137" s="26">
        <v>300000</v>
      </c>
      <c r="I137" s="27" t="s">
        <v>26</v>
      </c>
    </row>
    <row r="138" spans="1:9" ht="60" x14ac:dyDescent="0.25">
      <c r="A138" s="1">
        <v>3</v>
      </c>
      <c r="B138" s="20" t="s">
        <v>54</v>
      </c>
      <c r="C138" s="19" t="s">
        <v>20</v>
      </c>
      <c r="D138" s="20" t="s">
        <v>55</v>
      </c>
      <c r="E138" s="29">
        <v>1</v>
      </c>
      <c r="F138" s="29" t="s">
        <v>18</v>
      </c>
      <c r="G138" s="30"/>
      <c r="H138" s="31">
        <v>3917411</v>
      </c>
      <c r="I138" s="27" t="s">
        <v>26</v>
      </c>
    </row>
    <row r="139" spans="1:9" ht="30" x14ac:dyDescent="0.25">
      <c r="A139" s="1">
        <v>4</v>
      </c>
      <c r="B139" s="20" t="s">
        <v>56</v>
      </c>
      <c r="C139" s="19" t="s">
        <v>20</v>
      </c>
      <c r="D139" s="20" t="s">
        <v>57</v>
      </c>
      <c r="E139" s="29">
        <v>1</v>
      </c>
      <c r="F139" s="29" t="s">
        <v>18</v>
      </c>
      <c r="G139" s="30"/>
      <c r="H139" s="21">
        <v>716517.86</v>
      </c>
      <c r="I139" s="27" t="s">
        <v>26</v>
      </c>
    </row>
    <row r="140" spans="1:9" ht="30" x14ac:dyDescent="0.25">
      <c r="A140" s="1">
        <v>5</v>
      </c>
      <c r="B140" s="20" t="s">
        <v>148</v>
      </c>
      <c r="C140" s="19" t="s">
        <v>80</v>
      </c>
      <c r="D140" s="20" t="s">
        <v>93</v>
      </c>
      <c r="E140" s="29">
        <v>1</v>
      </c>
      <c r="F140" s="29" t="s">
        <v>18</v>
      </c>
      <c r="G140" s="30"/>
      <c r="H140" s="31">
        <v>19700</v>
      </c>
      <c r="I140" s="27" t="s">
        <v>26</v>
      </c>
    </row>
    <row r="141" spans="1:9" ht="30" x14ac:dyDescent="0.25">
      <c r="A141" s="1">
        <v>6</v>
      </c>
      <c r="B141" s="23" t="s">
        <v>135</v>
      </c>
      <c r="C141" s="19" t="s">
        <v>136</v>
      </c>
      <c r="D141" s="23" t="s">
        <v>137</v>
      </c>
      <c r="E141" s="1">
        <v>1</v>
      </c>
      <c r="F141" s="1" t="s">
        <v>18</v>
      </c>
      <c r="G141" s="13"/>
      <c r="H141" s="21">
        <v>291121.43</v>
      </c>
      <c r="I141" s="1" t="s">
        <v>17</v>
      </c>
    </row>
    <row r="142" spans="1:9" ht="60" x14ac:dyDescent="0.25">
      <c r="A142" s="1">
        <v>7</v>
      </c>
      <c r="B142" s="20" t="s">
        <v>152</v>
      </c>
      <c r="C142" s="19" t="s">
        <v>80</v>
      </c>
      <c r="D142" s="20" t="s">
        <v>153</v>
      </c>
      <c r="E142" s="29">
        <v>1</v>
      </c>
      <c r="F142" s="29" t="s">
        <v>18</v>
      </c>
      <c r="G142" s="30"/>
      <c r="H142" s="26">
        <v>67600</v>
      </c>
      <c r="I142" s="27" t="s">
        <v>26</v>
      </c>
    </row>
    <row r="143" spans="1:9" ht="45" x14ac:dyDescent="0.25">
      <c r="A143" s="1">
        <v>8</v>
      </c>
      <c r="B143" s="20" t="s">
        <v>189</v>
      </c>
      <c r="C143" s="19" t="s">
        <v>188</v>
      </c>
      <c r="D143" s="20" t="s">
        <v>190</v>
      </c>
      <c r="E143" s="29">
        <v>1</v>
      </c>
      <c r="F143" s="29" t="s">
        <v>18</v>
      </c>
      <c r="G143" s="30"/>
      <c r="H143" s="26">
        <v>107585684</v>
      </c>
      <c r="I143" s="27" t="s">
        <v>26</v>
      </c>
    </row>
    <row r="144" spans="1:9" ht="90" x14ac:dyDescent="0.25">
      <c r="A144" s="1">
        <v>9</v>
      </c>
      <c r="B144" s="20" t="s">
        <v>249</v>
      </c>
      <c r="C144" s="19" t="s">
        <v>188</v>
      </c>
      <c r="D144" s="20" t="s">
        <v>250</v>
      </c>
      <c r="E144" s="29">
        <v>1</v>
      </c>
      <c r="F144" s="29" t="s">
        <v>18</v>
      </c>
      <c r="G144" s="30"/>
      <c r="H144" s="26">
        <v>92439802</v>
      </c>
      <c r="I144" s="27" t="s">
        <v>26</v>
      </c>
    </row>
    <row r="145" spans="1:9" x14ac:dyDescent="0.25">
      <c r="A145" s="50" t="s">
        <v>15</v>
      </c>
      <c r="B145" s="51"/>
      <c r="C145" s="15" t="s">
        <v>11</v>
      </c>
      <c r="D145" s="15" t="s">
        <v>11</v>
      </c>
      <c r="E145" s="15" t="s">
        <v>11</v>
      </c>
      <c r="F145" s="15"/>
      <c r="G145" s="11" t="s">
        <v>11</v>
      </c>
      <c r="H145" s="12">
        <f>SUM(H136:H144)</f>
        <v>207335836.29000002</v>
      </c>
      <c r="I145" s="15" t="s">
        <v>11</v>
      </c>
    </row>
    <row r="146" spans="1:9" x14ac:dyDescent="0.25">
      <c r="A146" s="50" t="s">
        <v>37</v>
      </c>
      <c r="B146" s="51"/>
      <c r="C146" s="15" t="s">
        <v>11</v>
      </c>
      <c r="D146" s="15" t="s">
        <v>11</v>
      </c>
      <c r="E146" s="15" t="s">
        <v>11</v>
      </c>
      <c r="F146" s="15"/>
      <c r="G146" s="11" t="s">
        <v>11</v>
      </c>
      <c r="H146" s="12">
        <f>H127+H134+H145</f>
        <v>732091169.61500025</v>
      </c>
      <c r="I146" s="15" t="s">
        <v>11</v>
      </c>
    </row>
  </sheetData>
  <sheetProtection formatCells="0" formatColumns="0" formatRows="0" insertColumns="0" insertRows="0" insertHyperlinks="0" deleteColumns="0" deleteRows="0" sort="0" autoFilter="0" pivotTables="0"/>
  <autoFilter ref="A7:I146"/>
  <mergeCells count="11">
    <mergeCell ref="A145:B145"/>
    <mergeCell ref="A146:B146"/>
    <mergeCell ref="A3:I3"/>
    <mergeCell ref="A4:I4"/>
    <mergeCell ref="A127:B127"/>
    <mergeCell ref="A128:I128"/>
    <mergeCell ref="A134:B134"/>
    <mergeCell ref="D5:E5"/>
    <mergeCell ref="A10:I10"/>
    <mergeCell ref="A135:I135"/>
    <mergeCell ref="A9:I9"/>
  </mergeCells>
  <pageMargins left="0.43307086614173229" right="0.23622047244094491" top="0.74803149606299213" bottom="0.74803149606299213" header="0.31496062992125984" footer="0.31496062992125984"/>
  <pageSetup paperSize="9" scale="50"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2016-08-26T09:55:11Z</dcterms:modified>
</cp:coreProperties>
</file>