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325" windowWidth="12585" windowHeight="10035"/>
  </bookViews>
  <sheets>
    <sheet name="Лист1" sheetId="1" r:id="rId1"/>
    <sheet name="Лист3" sheetId="3" r:id="rId2"/>
  </sheets>
  <definedNames>
    <definedName name="_xlnm._FilterDatabase" localSheetId="0" hidden="1">Лист1!$A$7:$L$132</definedName>
  </definedNames>
  <calcPr calcId="145621"/>
</workbook>
</file>

<file path=xl/calcChain.xml><?xml version="1.0" encoding="utf-8"?>
<calcChain xmlns="http://schemas.openxmlformats.org/spreadsheetml/2006/main">
  <c r="H114" i="1" l="1"/>
  <c r="H113" i="1"/>
  <c r="H112" i="1"/>
  <c r="H111" i="1"/>
  <c r="H110" i="1"/>
  <c r="H109" i="1"/>
  <c r="H108" i="1"/>
  <c r="H107" i="1"/>
  <c r="H106" i="1"/>
  <c r="H105" i="1"/>
  <c r="H104" i="1"/>
  <c r="H103" i="1"/>
  <c r="H102" i="1" l="1"/>
  <c r="H101" i="1"/>
  <c r="H100" i="1"/>
  <c r="H99" i="1"/>
  <c r="H98" i="1" l="1"/>
  <c r="H97" i="1"/>
  <c r="H96" i="1"/>
  <c r="H95" i="1"/>
  <c r="H131" i="1" l="1"/>
  <c r="H94" i="1"/>
  <c r="H93" i="1"/>
  <c r="H92" i="1"/>
  <c r="H91" i="1"/>
  <c r="H90" i="1"/>
  <c r="H89" i="1" l="1"/>
  <c r="H88" i="1"/>
  <c r="H87" i="1" l="1"/>
  <c r="H86" i="1"/>
  <c r="H85" i="1"/>
  <c r="H84" i="1"/>
  <c r="H83" i="1"/>
  <c r="H82" i="1"/>
  <c r="H81" i="1" l="1"/>
  <c r="H80" i="1"/>
  <c r="H79" i="1"/>
  <c r="H78" i="1" l="1"/>
  <c r="H77" i="1" l="1"/>
  <c r="H76" i="1"/>
  <c r="H75" i="1"/>
  <c r="H74" i="1"/>
  <c r="H73" i="1"/>
  <c r="H72" i="1"/>
  <c r="H71" i="1" l="1"/>
  <c r="H70" i="1"/>
  <c r="H69" i="1"/>
  <c r="H68" i="1"/>
  <c r="H67" i="1"/>
  <c r="H66" i="1" l="1"/>
  <c r="H65" i="1"/>
  <c r="H64" i="1"/>
  <c r="H63" i="1"/>
  <c r="H62" i="1"/>
  <c r="H61" i="1"/>
  <c r="H60" i="1"/>
  <c r="H59" i="1"/>
  <c r="H58" i="1"/>
  <c r="H57" i="1"/>
  <c r="H56" i="1"/>
  <c r="H55" i="1"/>
  <c r="H54" i="1" l="1"/>
  <c r="H53" i="1" l="1"/>
  <c r="H52" i="1"/>
  <c r="H51" i="1"/>
  <c r="H50" i="1" l="1"/>
  <c r="H49" i="1"/>
  <c r="H48" i="1" l="1"/>
  <c r="H47" i="1"/>
  <c r="H121" i="1" l="1"/>
  <c r="H46" i="1"/>
  <c r="H45" i="1"/>
  <c r="H44" i="1"/>
  <c r="H42" i="1" l="1"/>
  <c r="H43" i="1" l="1"/>
  <c r="H41" i="1" l="1"/>
  <c r="H39" i="1" l="1"/>
  <c r="H40" i="1" l="1"/>
  <c r="H38" i="1" l="1"/>
  <c r="H37" i="1"/>
  <c r="H36" i="1" l="1"/>
  <c r="H35" i="1"/>
  <c r="H34" i="1" l="1"/>
  <c r="H32" i="1" l="1"/>
  <c r="H30" i="1" l="1"/>
  <c r="H31" i="1"/>
  <c r="H33" i="1"/>
  <c r="H14" i="1" l="1"/>
  <c r="H28" i="1"/>
  <c r="H12" i="1" l="1"/>
  <c r="H13" i="1"/>
  <c r="H11" i="1" l="1"/>
  <c r="H132" i="1" l="1"/>
</calcChain>
</file>

<file path=xl/sharedStrings.xml><?xml version="1.0" encoding="utf-8"?>
<sst xmlns="http://schemas.openxmlformats.org/spreadsheetml/2006/main" count="565" uniqueCount="234">
  <si>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</si>
  <si>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</si>
  <si>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</si>
  <si>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</si>
  <si>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</si>
  <si>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</si>
  <si>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</si>
  <si>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</si>
  <si>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</si>
  <si>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</si>
  <si>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</si>
  <si>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</si>
  <si>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</si>
  <si>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</si>
  <si>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</si>
  <si>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</si>
  <si>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</si>
  <si>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</si>
  <si>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</si>
  <si>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</si>
  <si>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</si>
  <si>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</si>
  <si>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</si>
  <si>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</si>
  <si>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</si>
  <si>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</si>
  <si>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</si>
  <si>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</si>
  <si>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</si>
  <si>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</si>
  <si>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</si>
  <si>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</si>
  <si>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</si>
  <si>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</si>
  <si>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</si>
  <si>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</si>
  <si>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</si>
  <si>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</si>
  <si>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Азот жидкий для реализации учебных и научно-исследовательских работ</t>
  </si>
  <si>
    <t>подпункт 13) пункта 3.1. Правил</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</si>
  <si>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</si>
  <si>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</si>
  <si>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</si>
  <si>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</si>
  <si>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</si>
  <si>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</si>
  <si>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Жидкий гелий</t>
  </si>
  <si>
    <t>литр</t>
  </si>
  <si>
    <t>Офтальмоскоп</t>
  </si>
  <si>
    <t>Отоскоп</t>
  </si>
  <si>
    <t xml:space="preserve">Осветитель </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</si>
  <si>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</si>
  <si>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</si>
  <si>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</si>
  <si>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</si>
  <si>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</si>
  <si>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</si>
  <si>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</si>
  <si>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</si>
  <si>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</si>
  <si>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</si>
  <si>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</si>
  <si>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</si>
  <si>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</si>
  <si>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</si>
  <si>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</si>
  <si>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</si>
  <si>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</si>
  <si>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</si>
  <si>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</si>
  <si>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</si>
  <si>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</si>
  <si>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</si>
  <si>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исключен</t>
  </si>
  <si>
    <t>3D принтер электроники</t>
  </si>
  <si>
    <t>запрос ценовых предложении</t>
  </si>
  <si>
    <t>3D принтер со способом наплавления нитей и технологией пневматической прямой записи; со способностью печати с совместным использованием термопластика и электропроводящего материала.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</si>
  <si>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3</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</si>
  <si>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</si>
  <si>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</si>
  <si>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</si>
  <si>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</si>
  <si>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</si>
  <si>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</si>
  <si>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</si>
  <si>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</si>
  <si>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</si>
  <si>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</si>
  <si>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</si>
  <si>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</si>
  <si>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</si>
  <si>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</si>
  <si>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</si>
  <si>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</si>
  <si>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</si>
  <si>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</si>
  <si>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</si>
  <si>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</si>
  <si>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</si>
  <si>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</si>
  <si>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</si>
  <si>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</si>
  <si>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</si>
  <si>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</si>
  <si>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</si>
  <si>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</si>
  <si>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</si>
  <si>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</si>
  <si>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</si>
  <si>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</si>
  <si>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</si>
  <si>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шт.</t>
  </si>
  <si>
    <t>Оптический модулятор</t>
  </si>
  <si>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</si>
  <si>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Цифровой генератор задержки и импульсов четырехканальный</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</si>
  <si>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</si>
  <si>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t>Предусилитель напряжения малошумящий</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</si>
  <si>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</si>
  <si>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t>Усилитель синхронный двухфазный</t>
  </si>
  <si>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</si>
  <si>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</si>
  <si>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</si>
  <si>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Вакуумный очиститель</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</si>
  <si>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</si>
  <si>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</si>
  <si>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</si>
  <si>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</si>
  <si>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</si>
  <si>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</si>
  <si>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</si>
  <si>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</si>
  <si>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</si>
  <si>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</si>
  <si>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</si>
  <si>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</si>
  <si>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</si>
  <si>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</si>
  <si>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</si>
  <si>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</si>
  <si>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</si>
  <si>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Лабораторные  расходные материалы для реализации учебных работ Школы наук и технологий, Кафедры химии: комплект 9</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</si>
  <si>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</si>
  <si>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</si>
  <si>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</si>
  <si>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</si>
  <si>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</si>
  <si>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</si>
  <si>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</si>
  <si>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</si>
  <si>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</si>
  <si>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</si>
  <si>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</si>
  <si>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</si>
  <si>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</si>
  <si>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</si>
  <si>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</si>
  <si>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</si>
  <si>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Чистые газы для обеспечения деятельности ЧУ "NLA" и ЧУ "NURIS": Комплект 2.</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</si>
  <si>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</si>
  <si>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</si>
  <si>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</si>
  <si>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</si>
  <si>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</si>
  <si>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</si>
  <si>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</si>
  <si>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</si>
  <si>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</si>
  <si>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</si>
  <si>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</si>
  <si>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</si>
  <si>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</si>
  <si>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</si>
  <si>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</si>
  <si>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</si>
  <si>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</si>
  <si>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</si>
  <si>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Профессиональный пылесос</t>
  </si>
  <si>
    <t>Уровень шума не более 72 дБ (А), производительность (л/мин): не менее 69, разрежение (МБар): не менее 259, мощность двигателя (Вт): не менее 1400, напряжение питания (В): 220-230. Подробная характеристика согласно технической спецификации.</t>
  </si>
  <si>
    <t>Анализатор сигнала</t>
  </si>
  <si>
    <t>Автоматический титратор</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</si>
  <si>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</si>
  <si>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</si>
  <si>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</si>
  <si>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</si>
  <si>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</si>
  <si>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</si>
  <si>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</si>
  <si>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</si>
  <si>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</si>
  <si>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</si>
  <si>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</si>
  <si>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</si>
  <si>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</si>
  <si>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</si>
  <si>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</si>
  <si>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</si>
  <si>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</si>
  <si>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Консультационные услуги по созданию «Энергетической космической лаборатории»</t>
  </si>
  <si>
    <t>подпункт 2) и 14) пункта 3.1. Правил</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</si>
  <si>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</si>
  <si>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</si>
  <si>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</si>
  <si>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</si>
  <si>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</si>
  <si>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</si>
  <si>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</si>
  <si>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</si>
  <si>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Диагональ: не менее 31 дюйм. Тип матрицы монитора: не менее VA (жидкокристаллическая структура с вертикальной ориентацией молекул) матрицы. Подсветка матрицы: не менее WLED (на основе белых светодиодов). Разрешение экрана: не менее 1920 по ширине пикселей и не менее 1080 по высоте пикселей. Подробная характеристика согласно технической спецификации.</t>
  </si>
  <si>
    <t>Системный блок</t>
  </si>
  <si>
    <t>Оперативная память: общий объем установленной памяти не менее 32 Гб; тип памяти DDR3, тактовая частота не менее 1600МГц, формат типа UDIMM, объем памяти каждого модуля не менее 8 Гб.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</si>
  <si>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</si>
  <si>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</si>
  <si>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</si>
  <si>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</si>
  <si>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</si>
  <si>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</si>
  <si>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</si>
  <si>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</si>
  <si>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</si>
  <si>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</si>
  <si>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</si>
  <si>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3Д сканер</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</si>
  <si>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</si>
  <si>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</si>
  <si>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</si>
  <si>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Стеклянная магнитно-маркерная доска</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</si>
  <si>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</si>
  <si>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</si>
  <si>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Лабораторные  расходные материалы для реализации учебных работ Школы наук и технологий: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</si>
  <si>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</si>
  <si>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</si>
  <si>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</si>
  <si>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реализации учебных работ Школы инженерии Кафедры химической инженерии: комплект 18</t>
  </si>
  <si>
    <t>(по состоянию на 03.08.2016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</si>
</sst>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_р_._-;\-* #,##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sz val="10"/>
      <name val="Times New Roman"/>
      <family val="1"/>
      <charset val="204"/>
    </font>
    <font>
      <sz val="10"/>
      <color theme="1"/>
      <name val="Times New Roman"/>
      <family val="1"/>
      <charset val="204"/>
    </font>
    <font>
      <b/>
      <sz val="11"/>
      <name val="Times New Roman"/>
      <family val="1"/>
      <charset val="204"/>
    </font>
    <font>
      <sz val="12"/>
      <color theme="1"/>
      <name val="Times New Roman"/>
      <family val="1"/>
      <charset val="204"/>
    </font>
    <font>
      <sz val="8"/>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8">
    <xf numFmtId="0" fontId="0" fillId="0" borderId="0"/>
    <xf numFmtId="164" fontId="3" fillId="0" borderId="0" applyFont="0" applyFill="0" applyBorder="0" applyAlignment="0" applyProtection="0"/>
    <xf numFmtId="0" fontId="2" fillId="0" borderId="0"/>
    <xf numFmtId="0" fontId="3" fillId="0" borderId="0"/>
    <xf numFmtId="164" fontId="4" fillId="0" borderId="0" applyFont="0" applyFill="0" applyBorder="0" applyAlignment="0" applyProtection="0"/>
    <xf numFmtId="0" fontId="1" fillId="0" borderId="0"/>
    <xf numFmtId="0" fontId="1" fillId="0" borderId="0"/>
    <xf numFmtId="0" fontId="3" fillId="0" borderId="0"/>
    <xf numFmtId="164" fontId="4"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1" fillId="0" borderId="0"/>
    <xf numFmtId="164" fontId="4" fillId="0" borderId="0" applyFont="0" applyFill="0" applyBorder="0" applyAlignment="0" applyProtection="0"/>
    <xf numFmtId="0" fontId="1" fillId="0" borderId="0"/>
    <xf numFmtId="164" fontId="4" fillId="0" borderId="0" applyFont="0" applyFill="0" applyBorder="0" applyAlignment="0" applyProtection="0"/>
    <xf numFmtId="0" fontId="12" fillId="0" borderId="0"/>
    <xf numFmtId="164" fontId="1" fillId="0" borderId="0" applyFont="0" applyFill="0" applyBorder="0" applyAlignment="0" applyProtection="0"/>
  </cellStyleXfs>
  <cellXfs count="82">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xf>
    <xf numFmtId="4" fontId="10" fillId="2" borderId="2" xfId="1"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0"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xf>
    <xf numFmtId="3"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11" fillId="2" borderId="0" xfId="0" applyFont="1" applyFill="1" applyAlignment="1">
      <alignment horizontal="center" vertical="center"/>
    </xf>
    <xf numFmtId="0" fontId="10" fillId="2" borderId="0" xfId="0" applyFont="1" applyFill="1" applyBorder="1" applyAlignment="1">
      <alignment horizontal="center" vertical="center" wrapText="1"/>
    </xf>
    <xf numFmtId="4" fontId="5" fillId="2" borderId="0" xfId="0" applyNumberFormat="1" applyFont="1" applyFill="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6"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6" fillId="2" borderId="2" xfId="0" applyNumberFormat="1" applyFont="1" applyFill="1" applyBorder="1" applyAlignment="1" applyProtection="1">
      <alignment horizontal="center" vertical="center" wrapText="1"/>
      <protection locked="0"/>
    </xf>
    <xf numFmtId="4" fontId="6" fillId="2" borderId="1" xfId="0" applyNumberFormat="1" applyFont="1" applyFill="1" applyBorder="1" applyAlignment="1" applyProtection="1">
      <alignment horizontal="center" vertical="center" wrapText="1"/>
      <protection locked="0"/>
    </xf>
    <xf numFmtId="3" fontId="6" fillId="2" borderId="4" xfId="0" applyNumberFormat="1" applyFont="1" applyFill="1" applyBorder="1" applyAlignment="1" applyProtection="1">
      <alignment horizontal="center" vertical="center" wrapText="1"/>
      <protection locked="0"/>
    </xf>
    <xf numFmtId="4" fontId="6" fillId="2" borderId="2" xfId="0" applyNumberFormat="1" applyFont="1" applyFill="1" applyBorder="1" applyAlignment="1" applyProtection="1">
      <alignment horizontal="center" vertical="center" wrapText="1"/>
      <protection locked="0"/>
    </xf>
    <xf numFmtId="0" fontId="5"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2" xfId="0" applyFont="1" applyFill="1" applyBorder="1" applyAlignment="1">
      <alignment horizontal="center" vertical="center" wrapText="1"/>
    </xf>
    <xf numFmtId="0" fontId="11" fillId="2" borderId="0" xfId="0" applyFont="1" applyFill="1" applyBorder="1" applyAlignment="1">
      <alignment horizontal="center" vertical="center"/>
    </xf>
    <xf numFmtId="4" fontId="5" fillId="2" borderId="0" xfId="0" applyNumberFormat="1" applyFont="1" applyFill="1" applyBorder="1" applyAlignment="1">
      <alignment horizontal="center" vertical="center"/>
    </xf>
    <xf numFmtId="0" fontId="5" fillId="2" borderId="0" xfId="0" applyFont="1" applyFill="1"/>
    <xf numFmtId="3" fontId="5" fillId="2" borderId="1" xfId="13"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164" fontId="16" fillId="2" borderId="1" xfId="17" applyNumberFormat="1" applyFont="1" applyFill="1" applyBorder="1" applyAlignment="1">
      <alignment vertical="center"/>
    </xf>
    <xf numFmtId="3" fontId="16"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5" fillId="2" borderId="1" xfId="1" applyFont="1" applyFill="1" applyBorder="1" applyAlignment="1">
      <alignment horizontal="center" vertical="center" wrapText="1"/>
    </xf>
    <xf numFmtId="0" fontId="0" fillId="2" borderId="0" xfId="0" applyFill="1"/>
    <xf numFmtId="3" fontId="16" fillId="2" borderId="8"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5" fontId="6" fillId="2" borderId="0" xfId="4" applyNumberFormat="1" applyFont="1" applyFill="1" applyBorder="1" applyAlignment="1">
      <alignment horizontal="center" vertical="center"/>
    </xf>
    <xf numFmtId="164" fontId="5" fillId="2" borderId="1" xfId="1" applyFont="1" applyFill="1" applyBorder="1" applyAlignment="1">
      <alignment vertical="center" wrapText="1"/>
    </xf>
    <xf numFmtId="0" fontId="5" fillId="2"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4" fontId="6" fillId="0" borderId="1" xfId="0" applyNumberFormat="1" applyFont="1" applyFill="1" applyBorder="1" applyAlignment="1" applyProtection="1">
      <alignment horizontal="center" vertical="center" wrapText="1"/>
      <protection locked="0"/>
    </xf>
    <xf numFmtId="4"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top" wrapText="1"/>
    </xf>
    <xf numFmtId="0" fontId="0" fillId="0" borderId="0" xfId="0" applyFill="1"/>
    <xf numFmtId="4" fontId="5" fillId="0"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cellXfs>
  <cellStyles count="18">
    <cellStyle name="Normal 2" xfId="11"/>
    <cellStyle name="Normal 2 5" xfId="6"/>
    <cellStyle name="Normal 3" xfId="10"/>
    <cellStyle name="Normal 4 2" xfId="3"/>
    <cellStyle name="Обычный" xfId="0" builtinId="0"/>
    <cellStyle name="Обычный 12" xfId="2"/>
    <cellStyle name="Обычный 12 2" xfId="12"/>
    <cellStyle name="Обычный 15" xfId="14"/>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32"/>
  <sheetViews>
    <sheetView tabSelected="1" zoomScale="80" zoomScaleNormal="80" workbookViewId="0">
      <pane ySplit="7" topLeftCell="A125" activePane="bottomLeft" state="frozen"/>
      <selection pane="bottomLeft" activeCell="G101" sqref="G101"/>
    </sheetView>
  </sheetViews>
  <sheetFormatPr defaultRowHeight="15" x14ac:dyDescent="0.25"/>
  <cols>
    <col min="1" max="1" width="5" style="3" customWidth="1"/>
    <col min="2" max="2" width="42.42578125" style="3" customWidth="1"/>
    <col min="3" max="3" width="20.5703125" style="3" customWidth="1"/>
    <col min="4" max="4" width="99.140625" style="3" customWidth="1"/>
    <col min="5" max="5" width="14.5703125" style="3" customWidth="1"/>
    <col min="6" max="6" width="19.5703125" style="3" customWidth="1"/>
    <col min="7" max="7" width="16.42578125" style="22" customWidth="1"/>
    <col min="8" max="8" width="23.7109375" style="22" customWidth="1"/>
    <col min="9" max="9" width="20.5703125" style="3" customWidth="1"/>
    <col min="10" max="11" width="9.140625" style="3"/>
    <col min="12" max="12" width="24.5703125" style="3" customWidth="1"/>
    <col min="13" max="16384" width="9.140625" style="3"/>
  </cols>
  <sheetData>
    <row r="3" spans="1:9" x14ac:dyDescent="0.25">
      <c r="A3" s="76" t="s">
        <v>35</v>
      </c>
      <c r="B3" s="76"/>
      <c r="C3" s="76"/>
      <c r="D3" s="76"/>
      <c r="E3" s="76"/>
      <c r="F3" s="76"/>
      <c r="G3" s="76"/>
      <c r="H3" s="76"/>
      <c r="I3" s="76"/>
    </row>
    <row r="4" spans="1:9" x14ac:dyDescent="0.25">
      <c r="A4" s="76" t="s">
        <v>36</v>
      </c>
      <c r="B4" s="76"/>
      <c r="C4" s="76"/>
      <c r="D4" s="76"/>
      <c r="E4" s="76"/>
      <c r="F4" s="76"/>
      <c r="G4" s="76"/>
      <c r="H4" s="76"/>
      <c r="I4" s="76"/>
    </row>
    <row r="5" spans="1:9" x14ac:dyDescent="0.25">
      <c r="A5" s="20" t="s">
        <v>0</v>
      </c>
      <c r="D5" s="79" t="s">
        <v>233</v>
      </c>
      <c r="E5" s="79"/>
    </row>
    <row r="6" spans="1:9" s="38" customFormat="1" x14ac:dyDescent="0.25">
      <c r="A6" s="40"/>
      <c r="D6" s="37"/>
      <c r="E6" s="37"/>
      <c r="G6" s="41"/>
      <c r="H6" s="41"/>
    </row>
    <row r="7" spans="1:9" s="38" customFormat="1" ht="42.75" x14ac:dyDescent="0.25">
      <c r="A7" s="9" t="s">
        <v>1</v>
      </c>
      <c r="B7" s="9" t="s">
        <v>2</v>
      </c>
      <c r="C7" s="9" t="s">
        <v>3</v>
      </c>
      <c r="D7" s="9" t="s">
        <v>4</v>
      </c>
      <c r="E7" s="9" t="s">
        <v>5</v>
      </c>
      <c r="F7" s="9" t="s">
        <v>6</v>
      </c>
      <c r="G7" s="5" t="s">
        <v>16</v>
      </c>
      <c r="H7" s="5" t="s">
        <v>7</v>
      </c>
      <c r="I7" s="9" t="s">
        <v>8</v>
      </c>
    </row>
    <row r="8" spans="1:9" s="38" customFormat="1" x14ac:dyDescent="0.25">
      <c r="A8" s="10">
        <v>1</v>
      </c>
      <c r="B8" s="10">
        <v>2</v>
      </c>
      <c r="C8" s="10">
        <v>3</v>
      </c>
      <c r="D8" s="10">
        <v>4</v>
      </c>
      <c r="E8" s="10">
        <v>5</v>
      </c>
      <c r="F8" s="10">
        <v>6</v>
      </c>
      <c r="G8" s="10">
        <v>7</v>
      </c>
      <c r="H8" s="10">
        <v>8</v>
      </c>
      <c r="I8" s="10">
        <v>9</v>
      </c>
    </row>
    <row r="9" spans="1:9" s="38" customFormat="1" x14ac:dyDescent="0.25">
      <c r="A9" s="81" t="s">
        <v>34</v>
      </c>
      <c r="B9" s="81"/>
      <c r="C9" s="81"/>
      <c r="D9" s="81"/>
      <c r="E9" s="81"/>
      <c r="F9" s="81"/>
      <c r="G9" s="81"/>
      <c r="H9" s="81"/>
      <c r="I9" s="81"/>
    </row>
    <row r="10" spans="1:9" s="21" customFormat="1" ht="15.75" customHeight="1" x14ac:dyDescent="0.25">
      <c r="A10" s="80" t="s">
        <v>9</v>
      </c>
      <c r="B10" s="80"/>
      <c r="C10" s="80"/>
      <c r="D10" s="80"/>
      <c r="E10" s="80"/>
      <c r="F10" s="80"/>
      <c r="G10" s="80"/>
      <c r="H10" s="80"/>
      <c r="I10" s="80"/>
    </row>
    <row r="11" spans="1:9" s="21" customFormat="1" ht="87.75" customHeight="1" x14ac:dyDescent="0.25">
      <c r="A11" s="1">
        <v>1</v>
      </c>
      <c r="B11" s="1" t="s">
        <v>19</v>
      </c>
      <c r="C11" s="1" t="s">
        <v>20</v>
      </c>
      <c r="D11" s="1" t="s">
        <v>25</v>
      </c>
      <c r="E11" s="1">
        <v>1</v>
      </c>
      <c r="F11" s="1" t="s">
        <v>21</v>
      </c>
      <c r="G11" s="7">
        <v>690625</v>
      </c>
      <c r="H11" s="7">
        <f>E11*G11</f>
        <v>690625</v>
      </c>
      <c r="I11" s="1" t="s">
        <v>17</v>
      </c>
    </row>
    <row r="12" spans="1:9" s="21" customFormat="1" ht="91.5" customHeight="1" x14ac:dyDescent="0.25">
      <c r="A12" s="2">
        <v>2</v>
      </c>
      <c r="B12" s="39" t="s">
        <v>29</v>
      </c>
      <c r="C12" s="2" t="s">
        <v>30</v>
      </c>
      <c r="D12" s="2" t="s">
        <v>31</v>
      </c>
      <c r="E12" s="2">
        <v>1</v>
      </c>
      <c r="F12" s="2" t="s">
        <v>21</v>
      </c>
      <c r="G12" s="8">
        <v>42498728.57</v>
      </c>
      <c r="H12" s="8">
        <f>E12*G12</f>
        <v>42498728.57</v>
      </c>
      <c r="I12" s="2" t="s">
        <v>17</v>
      </c>
    </row>
    <row r="13" spans="1:9" s="21" customFormat="1" ht="112.5" customHeight="1" x14ac:dyDescent="0.25">
      <c r="A13" s="1">
        <v>3</v>
      </c>
      <c r="B13" s="15" t="s">
        <v>32</v>
      </c>
      <c r="C13" s="16" t="s">
        <v>30</v>
      </c>
      <c r="D13" s="15" t="s">
        <v>33</v>
      </c>
      <c r="E13" s="14">
        <v>1</v>
      </c>
      <c r="F13" s="14" t="s">
        <v>21</v>
      </c>
      <c r="G13" s="8">
        <v>13651785</v>
      </c>
      <c r="H13" s="7">
        <f>E13*G13</f>
        <v>13651785</v>
      </c>
      <c r="I13" s="1" t="s">
        <v>17</v>
      </c>
    </row>
    <row r="14" spans="1:9" s="21" customFormat="1" ht="112.5" customHeight="1" x14ac:dyDescent="0.25">
      <c r="A14" s="1">
        <v>4</v>
      </c>
      <c r="B14" s="15" t="s">
        <v>38</v>
      </c>
      <c r="C14" s="16" t="s">
        <v>39</v>
      </c>
      <c r="D14" s="15" t="s">
        <v>40</v>
      </c>
      <c r="E14" s="19">
        <v>10800</v>
      </c>
      <c r="F14" s="19" t="s">
        <v>41</v>
      </c>
      <c r="G14" s="8">
        <v>133.93</v>
      </c>
      <c r="H14" s="7">
        <f>E14*G14</f>
        <v>1446444</v>
      </c>
      <c r="I14" s="1" t="s">
        <v>17</v>
      </c>
    </row>
    <row r="15" spans="1:9" s="21" customFormat="1" x14ac:dyDescent="0.25">
      <c r="A15" s="1">
        <v>5</v>
      </c>
      <c r="B15" s="15" t="s">
        <v>73</v>
      </c>
      <c r="C15" s="16"/>
      <c r="D15" s="15"/>
      <c r="E15" s="19"/>
      <c r="F15" s="19"/>
      <c r="G15" s="8"/>
      <c r="H15" s="7"/>
      <c r="I15" s="1"/>
    </row>
    <row r="16" spans="1:9" s="21" customFormat="1" x14ac:dyDescent="0.25">
      <c r="A16" s="1">
        <v>6</v>
      </c>
      <c r="B16" s="15" t="s">
        <v>73</v>
      </c>
      <c r="C16" s="16"/>
      <c r="D16" s="15"/>
      <c r="E16" s="19"/>
      <c r="F16" s="19"/>
      <c r="G16" s="8"/>
      <c r="H16" s="7"/>
      <c r="I16" s="1"/>
    </row>
    <row r="17" spans="1:9" s="21" customFormat="1" x14ac:dyDescent="0.25">
      <c r="A17" s="1">
        <v>7</v>
      </c>
      <c r="B17" s="15" t="s">
        <v>73</v>
      </c>
      <c r="C17" s="16"/>
      <c r="D17" s="15"/>
      <c r="E17" s="19"/>
      <c r="F17" s="19"/>
      <c r="G17" s="8"/>
      <c r="H17" s="7"/>
      <c r="I17" s="1"/>
    </row>
    <row r="18" spans="1:9" s="21" customFormat="1" x14ac:dyDescent="0.25">
      <c r="A18" s="1">
        <v>8</v>
      </c>
      <c r="B18" s="15" t="s">
        <v>73</v>
      </c>
      <c r="C18" s="16"/>
      <c r="D18" s="15"/>
      <c r="E18" s="19"/>
      <c r="F18" s="19"/>
      <c r="G18" s="8"/>
      <c r="H18" s="7"/>
      <c r="I18" s="1"/>
    </row>
    <row r="19" spans="1:9" s="21" customFormat="1" x14ac:dyDescent="0.25">
      <c r="A19" s="1">
        <v>9</v>
      </c>
      <c r="B19" s="15" t="s">
        <v>73</v>
      </c>
      <c r="C19" s="16"/>
      <c r="D19" s="15"/>
      <c r="E19" s="19"/>
      <c r="F19" s="19"/>
      <c r="G19" s="8"/>
      <c r="H19" s="7"/>
      <c r="I19" s="1"/>
    </row>
    <row r="20" spans="1:9" s="21" customFormat="1" x14ac:dyDescent="0.25">
      <c r="A20" s="1">
        <v>10</v>
      </c>
      <c r="B20" s="15" t="s">
        <v>73</v>
      </c>
      <c r="C20" s="16"/>
      <c r="D20" s="15"/>
      <c r="E20" s="19"/>
      <c r="F20" s="19"/>
      <c r="G20" s="8"/>
      <c r="H20" s="7"/>
      <c r="I20" s="1"/>
    </row>
    <row r="21" spans="1:9" s="21" customFormat="1" x14ac:dyDescent="0.25">
      <c r="A21" s="1">
        <v>11</v>
      </c>
      <c r="B21" s="15" t="s">
        <v>73</v>
      </c>
      <c r="C21" s="16"/>
      <c r="D21" s="15"/>
      <c r="E21" s="19"/>
      <c r="F21" s="19"/>
      <c r="G21" s="8"/>
      <c r="H21" s="7"/>
      <c r="I21" s="1"/>
    </row>
    <row r="22" spans="1:9" s="21" customFormat="1" x14ac:dyDescent="0.25">
      <c r="A22" s="1">
        <v>12</v>
      </c>
      <c r="B22" s="15" t="s">
        <v>73</v>
      </c>
      <c r="C22" s="16"/>
      <c r="D22" s="15"/>
      <c r="E22" s="19"/>
      <c r="F22" s="19"/>
      <c r="G22" s="8"/>
      <c r="H22" s="7"/>
      <c r="I22" s="1"/>
    </row>
    <row r="23" spans="1:9" s="21" customFormat="1" x14ac:dyDescent="0.25">
      <c r="A23" s="1">
        <v>13</v>
      </c>
      <c r="B23" s="15" t="s">
        <v>73</v>
      </c>
      <c r="C23" s="16"/>
      <c r="D23" s="15"/>
      <c r="E23" s="19"/>
      <c r="F23" s="19"/>
      <c r="G23" s="8"/>
      <c r="H23" s="7"/>
      <c r="I23" s="1"/>
    </row>
    <row r="24" spans="1:9" s="21" customFormat="1" x14ac:dyDescent="0.25">
      <c r="A24" s="1">
        <v>14</v>
      </c>
      <c r="B24" s="15" t="s">
        <v>73</v>
      </c>
      <c r="C24" s="16"/>
      <c r="D24" s="15"/>
      <c r="E24" s="19"/>
      <c r="F24" s="19"/>
      <c r="G24" s="8"/>
      <c r="H24" s="7"/>
      <c r="I24" s="1"/>
    </row>
    <row r="25" spans="1:9" s="21" customFormat="1" x14ac:dyDescent="0.25">
      <c r="A25" s="1">
        <v>15</v>
      </c>
      <c r="B25" s="15" t="s">
        <v>73</v>
      </c>
      <c r="C25" s="16"/>
      <c r="D25" s="15"/>
      <c r="E25" s="19"/>
      <c r="F25" s="19"/>
      <c r="G25" s="8"/>
      <c r="H25" s="7"/>
      <c r="I25" s="1"/>
    </row>
    <row r="26" spans="1:9" s="21" customFormat="1" x14ac:dyDescent="0.25">
      <c r="A26" s="1">
        <v>16</v>
      </c>
      <c r="B26" s="15" t="s">
        <v>73</v>
      </c>
      <c r="C26" s="16"/>
      <c r="D26" s="15"/>
      <c r="E26" s="19"/>
      <c r="F26" s="19"/>
      <c r="G26" s="8"/>
      <c r="H26" s="7"/>
      <c r="I26" s="1"/>
    </row>
    <row r="27" spans="1:9" s="21" customFormat="1" x14ac:dyDescent="0.25">
      <c r="A27" s="1">
        <v>17</v>
      </c>
      <c r="B27" s="15" t="s">
        <v>73</v>
      </c>
      <c r="C27" s="16"/>
      <c r="D27" s="15"/>
      <c r="E27" s="19"/>
      <c r="F27" s="19"/>
      <c r="G27" s="8"/>
      <c r="H27" s="7"/>
      <c r="I27" s="1"/>
    </row>
    <row r="28" spans="1:9" s="21" customFormat="1" ht="112.5" customHeight="1" x14ac:dyDescent="0.25">
      <c r="A28" s="1">
        <v>18</v>
      </c>
      <c r="B28" s="15" t="s">
        <v>42</v>
      </c>
      <c r="C28" s="16" t="s">
        <v>20</v>
      </c>
      <c r="D28" s="15" t="s">
        <v>43</v>
      </c>
      <c r="E28" s="19">
        <v>1</v>
      </c>
      <c r="F28" s="19" t="s">
        <v>21</v>
      </c>
      <c r="G28" s="8">
        <v>1282499.9999999998</v>
      </c>
      <c r="H28" s="7">
        <f>E28*G28</f>
        <v>1282499.9999999998</v>
      </c>
      <c r="I28" s="1" t="s">
        <v>17</v>
      </c>
    </row>
    <row r="29" spans="1:9" s="21" customFormat="1" x14ac:dyDescent="0.25">
      <c r="A29" s="1">
        <v>19</v>
      </c>
      <c r="B29" s="15" t="s">
        <v>73</v>
      </c>
      <c r="C29" s="16"/>
      <c r="D29" s="15"/>
      <c r="E29" s="19"/>
      <c r="F29" s="19"/>
      <c r="G29" s="8"/>
      <c r="H29" s="7"/>
      <c r="I29" s="1"/>
    </row>
    <row r="30" spans="1:9" s="21" customFormat="1" ht="112.5" customHeight="1" x14ac:dyDescent="0.25">
      <c r="A30" s="1">
        <v>20</v>
      </c>
      <c r="B30" s="15" t="s">
        <v>46</v>
      </c>
      <c r="C30" s="16" t="s">
        <v>39</v>
      </c>
      <c r="D30" s="15" t="s">
        <v>45</v>
      </c>
      <c r="E30" s="14">
        <v>400</v>
      </c>
      <c r="F30" s="14" t="s">
        <v>47</v>
      </c>
      <c r="G30" s="8">
        <v>7142.8571499999998</v>
      </c>
      <c r="H30" s="7">
        <f>E30*G30</f>
        <v>2857142.86</v>
      </c>
      <c r="I30" s="1" t="s">
        <v>17</v>
      </c>
    </row>
    <row r="31" spans="1:9" s="21" customFormat="1" ht="80.25" customHeight="1" x14ac:dyDescent="0.25">
      <c r="A31" s="1">
        <v>21</v>
      </c>
      <c r="B31" s="15" t="s">
        <v>48</v>
      </c>
      <c r="C31" s="16" t="s">
        <v>20</v>
      </c>
      <c r="D31" s="12" t="s">
        <v>51</v>
      </c>
      <c r="E31" s="28">
        <v>5</v>
      </c>
      <c r="F31" s="29" t="s">
        <v>44</v>
      </c>
      <c r="G31" s="8">
        <v>99000</v>
      </c>
      <c r="H31" s="7">
        <f>E31*G31</f>
        <v>495000</v>
      </c>
      <c r="I31" s="1" t="s">
        <v>17</v>
      </c>
    </row>
    <row r="32" spans="1:9" s="21" customFormat="1" ht="79.5" customHeight="1" x14ac:dyDescent="0.25">
      <c r="A32" s="1">
        <v>22</v>
      </c>
      <c r="B32" s="15" t="s">
        <v>49</v>
      </c>
      <c r="C32" s="16" t="s">
        <v>20</v>
      </c>
      <c r="D32" s="12" t="s">
        <v>52</v>
      </c>
      <c r="E32" s="28">
        <v>5</v>
      </c>
      <c r="F32" s="29" t="s">
        <v>44</v>
      </c>
      <c r="G32" s="8">
        <v>105000</v>
      </c>
      <c r="H32" s="7">
        <f>E32*G32</f>
        <v>525000</v>
      </c>
      <c r="I32" s="1" t="s">
        <v>17</v>
      </c>
    </row>
    <row r="33" spans="1:10" s="21" customFormat="1" ht="78.75" customHeight="1" x14ac:dyDescent="0.25">
      <c r="A33" s="1">
        <v>23</v>
      </c>
      <c r="B33" s="15" t="s">
        <v>50</v>
      </c>
      <c r="C33" s="16" t="s">
        <v>20</v>
      </c>
      <c r="D33" s="12" t="s">
        <v>53</v>
      </c>
      <c r="E33" s="30">
        <v>5</v>
      </c>
      <c r="F33" s="30" t="s">
        <v>44</v>
      </c>
      <c r="G33" s="8">
        <v>40392</v>
      </c>
      <c r="H33" s="7">
        <f>E33*G33</f>
        <v>201960</v>
      </c>
      <c r="I33" s="1" t="s">
        <v>17</v>
      </c>
    </row>
    <row r="34" spans="1:10" s="21" customFormat="1" ht="78.75" customHeight="1" x14ac:dyDescent="0.25">
      <c r="A34" s="1">
        <v>24</v>
      </c>
      <c r="B34" s="15" t="s">
        <v>58</v>
      </c>
      <c r="C34" s="16" t="s">
        <v>20</v>
      </c>
      <c r="D34" s="15" t="s">
        <v>59</v>
      </c>
      <c r="E34" s="19">
        <v>1</v>
      </c>
      <c r="F34" s="19" t="s">
        <v>21</v>
      </c>
      <c r="G34" s="8">
        <v>229232.14</v>
      </c>
      <c r="H34" s="8">
        <f t="shared" ref="H34:H90" si="0">G34*E34</f>
        <v>229232.14</v>
      </c>
      <c r="I34" s="2" t="s">
        <v>17</v>
      </c>
    </row>
    <row r="35" spans="1:10" s="21" customFormat="1" ht="78.75" customHeight="1" x14ac:dyDescent="0.25">
      <c r="A35" s="2">
        <v>25</v>
      </c>
      <c r="B35" s="15" t="s">
        <v>60</v>
      </c>
      <c r="C35" s="16" t="s">
        <v>39</v>
      </c>
      <c r="D35" s="15" t="s">
        <v>61</v>
      </c>
      <c r="E35" s="19">
        <v>1</v>
      </c>
      <c r="F35" s="15" t="s">
        <v>21</v>
      </c>
      <c r="G35" s="32">
        <v>3459179</v>
      </c>
      <c r="H35" s="8">
        <f t="shared" si="0"/>
        <v>3459179</v>
      </c>
      <c r="I35" s="19" t="s">
        <v>17</v>
      </c>
    </row>
    <row r="36" spans="1:10" s="21" customFormat="1" ht="116.25" customHeight="1" x14ac:dyDescent="0.25">
      <c r="A36" s="2">
        <v>26</v>
      </c>
      <c r="B36" s="15" t="s">
        <v>62</v>
      </c>
      <c r="C36" s="16" t="s">
        <v>20</v>
      </c>
      <c r="D36" s="33" t="s">
        <v>63</v>
      </c>
      <c r="E36" s="19">
        <v>2</v>
      </c>
      <c r="F36" s="31" t="s">
        <v>44</v>
      </c>
      <c r="G36" s="34">
        <v>402000</v>
      </c>
      <c r="H36" s="8">
        <f t="shared" si="0"/>
        <v>804000</v>
      </c>
      <c r="I36" s="19" t="s">
        <v>17</v>
      </c>
    </row>
    <row r="37" spans="1:10" s="36" customFormat="1" ht="112.5" customHeight="1" x14ac:dyDescent="0.25">
      <c r="A37" s="1">
        <v>27</v>
      </c>
      <c r="B37" s="15" t="s">
        <v>64</v>
      </c>
      <c r="C37" s="16" t="s">
        <v>39</v>
      </c>
      <c r="D37" s="15" t="s">
        <v>66</v>
      </c>
      <c r="E37" s="19">
        <v>1</v>
      </c>
      <c r="F37" s="15" t="s">
        <v>21</v>
      </c>
      <c r="G37" s="32">
        <v>6091597</v>
      </c>
      <c r="H37" s="8">
        <f t="shared" si="0"/>
        <v>6091597</v>
      </c>
      <c r="I37" s="14" t="s">
        <v>17</v>
      </c>
      <c r="J37" s="35"/>
    </row>
    <row r="38" spans="1:10" s="36" customFormat="1" ht="112.5" customHeight="1" x14ac:dyDescent="0.25">
      <c r="A38" s="1">
        <v>28</v>
      </c>
      <c r="B38" s="15" t="s">
        <v>65</v>
      </c>
      <c r="C38" s="16" t="s">
        <v>39</v>
      </c>
      <c r="D38" s="15" t="s">
        <v>67</v>
      </c>
      <c r="E38" s="19">
        <v>1</v>
      </c>
      <c r="F38" s="15" t="s">
        <v>21</v>
      </c>
      <c r="G38" s="32">
        <v>12969304</v>
      </c>
      <c r="H38" s="8">
        <f t="shared" si="0"/>
        <v>12969304</v>
      </c>
      <c r="I38" s="14" t="s">
        <v>17</v>
      </c>
      <c r="J38" s="35"/>
    </row>
    <row r="39" spans="1:10" s="36" customFormat="1" ht="112.5" customHeight="1" x14ac:dyDescent="0.25">
      <c r="A39" s="1">
        <v>29</v>
      </c>
      <c r="B39" s="15" t="s">
        <v>72</v>
      </c>
      <c r="C39" s="16" t="s">
        <v>39</v>
      </c>
      <c r="D39" s="15" t="s">
        <v>67</v>
      </c>
      <c r="E39" s="19">
        <v>1</v>
      </c>
      <c r="F39" s="15" t="s">
        <v>21</v>
      </c>
      <c r="G39" s="32">
        <v>98153.600000000006</v>
      </c>
      <c r="H39" s="8">
        <f t="shared" si="0"/>
        <v>98153.600000000006</v>
      </c>
      <c r="I39" s="14" t="s">
        <v>17</v>
      </c>
      <c r="J39" s="35"/>
    </row>
    <row r="40" spans="1:10" s="36" customFormat="1" ht="112.5" customHeight="1" x14ac:dyDescent="0.25">
      <c r="A40" s="1">
        <v>30</v>
      </c>
      <c r="B40" s="15" t="s">
        <v>68</v>
      </c>
      <c r="C40" s="16" t="s">
        <v>30</v>
      </c>
      <c r="D40" s="15" t="s">
        <v>69</v>
      </c>
      <c r="E40" s="19">
        <v>1</v>
      </c>
      <c r="F40" s="19" t="s">
        <v>44</v>
      </c>
      <c r="G40" s="8">
        <v>23375000</v>
      </c>
      <c r="H40" s="8">
        <f t="shared" si="0"/>
        <v>23375000</v>
      </c>
      <c r="I40" s="1" t="s">
        <v>17</v>
      </c>
      <c r="J40" s="35"/>
    </row>
    <row r="41" spans="1:10" s="36" customFormat="1" ht="112.5" customHeight="1" x14ac:dyDescent="0.25">
      <c r="A41" s="1">
        <v>31</v>
      </c>
      <c r="B41" s="15" t="s">
        <v>70</v>
      </c>
      <c r="C41" s="16" t="s">
        <v>20</v>
      </c>
      <c r="D41" s="15" t="s">
        <v>71</v>
      </c>
      <c r="E41" s="19">
        <v>1</v>
      </c>
      <c r="F41" s="19" t="s">
        <v>21</v>
      </c>
      <c r="G41" s="8">
        <v>9792000</v>
      </c>
      <c r="H41" s="8">
        <f t="shared" si="0"/>
        <v>9792000</v>
      </c>
      <c r="I41" s="1" t="s">
        <v>17</v>
      </c>
      <c r="J41" s="35"/>
    </row>
    <row r="42" spans="1:10" s="42" customFormat="1" ht="47.25" x14ac:dyDescent="0.25">
      <c r="A42" s="43">
        <v>32</v>
      </c>
      <c r="B42" s="44" t="s">
        <v>74</v>
      </c>
      <c r="C42" s="16" t="s">
        <v>75</v>
      </c>
      <c r="D42" s="45" t="s">
        <v>76</v>
      </c>
      <c r="E42" s="46">
        <v>1</v>
      </c>
      <c r="F42" s="46" t="s">
        <v>44</v>
      </c>
      <c r="G42" s="47">
        <v>4800525</v>
      </c>
      <c r="H42" s="8">
        <f t="shared" si="0"/>
        <v>4800525</v>
      </c>
      <c r="I42" s="48" t="s">
        <v>17</v>
      </c>
      <c r="J42" s="35"/>
    </row>
    <row r="43" spans="1:10" s="36" customFormat="1" ht="60" x14ac:dyDescent="0.25">
      <c r="A43" s="1">
        <v>33</v>
      </c>
      <c r="B43" s="15" t="s">
        <v>77</v>
      </c>
      <c r="C43" s="16" t="s">
        <v>39</v>
      </c>
      <c r="D43" s="15" t="s">
        <v>67</v>
      </c>
      <c r="E43" s="19">
        <v>1</v>
      </c>
      <c r="F43" s="15" t="s">
        <v>21</v>
      </c>
      <c r="G43" s="32">
        <v>1120457.2</v>
      </c>
      <c r="H43" s="8">
        <f t="shared" si="0"/>
        <v>1120457.2</v>
      </c>
      <c r="I43" s="14" t="s">
        <v>17</v>
      </c>
      <c r="J43" s="35"/>
    </row>
    <row r="44" spans="1:10" s="36" customFormat="1" ht="112.5" customHeight="1" x14ac:dyDescent="0.25">
      <c r="A44" s="1">
        <v>34</v>
      </c>
      <c r="B44" s="15" t="s">
        <v>78</v>
      </c>
      <c r="C44" s="16" t="s">
        <v>30</v>
      </c>
      <c r="D44" s="15" t="s">
        <v>79</v>
      </c>
      <c r="E44" s="19">
        <v>1</v>
      </c>
      <c r="F44" s="19" t="s">
        <v>21</v>
      </c>
      <c r="G44" s="8">
        <v>13013393</v>
      </c>
      <c r="H44" s="8">
        <f t="shared" si="0"/>
        <v>13013393</v>
      </c>
      <c r="I44" s="1" t="s">
        <v>17</v>
      </c>
      <c r="J44" s="35"/>
    </row>
    <row r="45" spans="1:10" s="36" customFormat="1" ht="86.25" customHeight="1" x14ac:dyDescent="0.25">
      <c r="A45" s="1">
        <v>35</v>
      </c>
      <c r="B45" s="15" t="s">
        <v>80</v>
      </c>
      <c r="C45" s="16" t="s">
        <v>39</v>
      </c>
      <c r="D45" s="15" t="s">
        <v>84</v>
      </c>
      <c r="E45" s="19">
        <v>0.05</v>
      </c>
      <c r="F45" s="19" t="s">
        <v>41</v>
      </c>
      <c r="G45" s="8">
        <v>2158392.9</v>
      </c>
      <c r="H45" s="8">
        <f t="shared" si="0"/>
        <v>107919.645</v>
      </c>
      <c r="I45" s="1" t="s">
        <v>17</v>
      </c>
      <c r="J45" s="35"/>
    </row>
    <row r="46" spans="1:10" s="36" customFormat="1" ht="45" x14ac:dyDescent="0.25">
      <c r="A46" s="1">
        <v>36</v>
      </c>
      <c r="B46" s="15" t="s">
        <v>81</v>
      </c>
      <c r="C46" s="16" t="s">
        <v>82</v>
      </c>
      <c r="D46" s="15" t="s">
        <v>83</v>
      </c>
      <c r="E46" s="19">
        <v>1</v>
      </c>
      <c r="F46" s="15" t="s">
        <v>21</v>
      </c>
      <c r="G46" s="32">
        <v>190742</v>
      </c>
      <c r="H46" s="8">
        <f t="shared" si="0"/>
        <v>190742</v>
      </c>
      <c r="I46" s="14" t="s">
        <v>17</v>
      </c>
      <c r="J46" s="35"/>
    </row>
    <row r="47" spans="1:10" s="36" customFormat="1" ht="112.5" customHeight="1" x14ac:dyDescent="0.25">
      <c r="A47" s="1">
        <v>37</v>
      </c>
      <c r="B47" s="15" t="s">
        <v>85</v>
      </c>
      <c r="C47" s="16" t="s">
        <v>39</v>
      </c>
      <c r="D47" s="15" t="s">
        <v>67</v>
      </c>
      <c r="E47" s="19">
        <v>1</v>
      </c>
      <c r="F47" s="15" t="s">
        <v>21</v>
      </c>
      <c r="G47" s="32">
        <v>766355.36</v>
      </c>
      <c r="H47" s="8">
        <f t="shared" si="0"/>
        <v>766355.36</v>
      </c>
      <c r="I47" s="14" t="s">
        <v>17</v>
      </c>
      <c r="J47" s="35"/>
    </row>
    <row r="48" spans="1:10" s="36" customFormat="1" ht="112.5" customHeight="1" x14ac:dyDescent="0.25">
      <c r="A48" s="1">
        <v>38</v>
      </c>
      <c r="B48" s="15" t="s">
        <v>86</v>
      </c>
      <c r="C48" s="16" t="s">
        <v>39</v>
      </c>
      <c r="D48" s="15" t="s">
        <v>67</v>
      </c>
      <c r="E48" s="19">
        <v>1</v>
      </c>
      <c r="F48" s="15" t="s">
        <v>21</v>
      </c>
      <c r="G48" s="32">
        <v>987232.15</v>
      </c>
      <c r="H48" s="8">
        <f t="shared" si="0"/>
        <v>987232.15</v>
      </c>
      <c r="I48" s="14" t="s">
        <v>17</v>
      </c>
      <c r="J48" s="35"/>
    </row>
    <row r="49" spans="1:10" s="36" customFormat="1" ht="60" x14ac:dyDescent="0.25">
      <c r="A49" s="1">
        <v>39</v>
      </c>
      <c r="B49" s="15" t="s">
        <v>97</v>
      </c>
      <c r="C49" s="16" t="s">
        <v>20</v>
      </c>
      <c r="D49" s="33" t="s">
        <v>98</v>
      </c>
      <c r="E49" s="19">
        <v>288</v>
      </c>
      <c r="F49" s="31" t="s">
        <v>99</v>
      </c>
      <c r="G49" s="34">
        <v>2028</v>
      </c>
      <c r="H49" s="8">
        <f t="shared" si="0"/>
        <v>584064</v>
      </c>
      <c r="I49" s="19" t="s">
        <v>17</v>
      </c>
      <c r="J49" s="35"/>
    </row>
    <row r="50" spans="1:10" s="36" customFormat="1" ht="60" x14ac:dyDescent="0.25">
      <c r="A50" s="1">
        <v>40</v>
      </c>
      <c r="B50" s="15" t="s">
        <v>100</v>
      </c>
      <c r="C50" s="16" t="s">
        <v>39</v>
      </c>
      <c r="D50" s="15" t="s">
        <v>101</v>
      </c>
      <c r="E50" s="19">
        <v>1</v>
      </c>
      <c r="F50" s="15" t="s">
        <v>21</v>
      </c>
      <c r="G50" s="32">
        <v>1621518</v>
      </c>
      <c r="H50" s="8">
        <f t="shared" si="0"/>
        <v>1621518</v>
      </c>
      <c r="I50" s="19" t="s">
        <v>17</v>
      </c>
      <c r="J50" s="35"/>
    </row>
    <row r="51" spans="1:10" s="36" customFormat="1" ht="90" x14ac:dyDescent="0.25">
      <c r="A51" s="1">
        <v>41</v>
      </c>
      <c r="B51" s="15" t="s">
        <v>102</v>
      </c>
      <c r="C51" s="16" t="s">
        <v>82</v>
      </c>
      <c r="D51" s="15" t="s">
        <v>103</v>
      </c>
      <c r="E51" s="19">
        <v>1</v>
      </c>
      <c r="F51" s="15" t="s">
        <v>21</v>
      </c>
      <c r="G51" s="32">
        <v>989867</v>
      </c>
      <c r="H51" s="8">
        <f t="shared" si="0"/>
        <v>989867</v>
      </c>
      <c r="I51" s="19" t="s">
        <v>17</v>
      </c>
      <c r="J51" s="35"/>
    </row>
    <row r="52" spans="1:10" s="36" customFormat="1" ht="60" x14ac:dyDescent="0.25">
      <c r="A52" s="1">
        <v>42</v>
      </c>
      <c r="B52" s="15" t="s">
        <v>104</v>
      </c>
      <c r="C52" s="16" t="s">
        <v>39</v>
      </c>
      <c r="D52" s="15" t="s">
        <v>67</v>
      </c>
      <c r="E52" s="19">
        <v>1</v>
      </c>
      <c r="F52" s="15" t="s">
        <v>21</v>
      </c>
      <c r="G52" s="32">
        <v>3587650</v>
      </c>
      <c r="H52" s="8">
        <f t="shared" si="0"/>
        <v>3587650</v>
      </c>
      <c r="I52" s="19" t="s">
        <v>17</v>
      </c>
      <c r="J52" s="35"/>
    </row>
    <row r="53" spans="1:10" s="36" customFormat="1" ht="60" x14ac:dyDescent="0.25">
      <c r="A53" s="1">
        <v>43</v>
      </c>
      <c r="B53" s="15" t="s">
        <v>105</v>
      </c>
      <c r="C53" s="16" t="s">
        <v>20</v>
      </c>
      <c r="D53" s="33" t="s">
        <v>106</v>
      </c>
      <c r="E53" s="19">
        <v>1</v>
      </c>
      <c r="F53" s="31" t="s">
        <v>44</v>
      </c>
      <c r="G53" s="34">
        <v>3120536</v>
      </c>
      <c r="H53" s="8">
        <f t="shared" si="0"/>
        <v>3120536</v>
      </c>
      <c r="I53" s="19" t="s">
        <v>17</v>
      </c>
      <c r="J53" s="35"/>
    </row>
    <row r="54" spans="1:10" s="36" customFormat="1" ht="90" x14ac:dyDescent="0.25">
      <c r="A54" s="1">
        <v>44</v>
      </c>
      <c r="B54" s="15" t="s">
        <v>108</v>
      </c>
      <c r="C54" s="16" t="s">
        <v>39</v>
      </c>
      <c r="D54" s="15" t="s">
        <v>107</v>
      </c>
      <c r="E54" s="19">
        <v>1</v>
      </c>
      <c r="F54" s="15" t="s">
        <v>21</v>
      </c>
      <c r="G54" s="32">
        <v>1711322</v>
      </c>
      <c r="H54" s="8">
        <f t="shared" si="0"/>
        <v>1711322</v>
      </c>
      <c r="I54" s="19" t="s">
        <v>17</v>
      </c>
      <c r="J54" s="35"/>
    </row>
    <row r="55" spans="1:10" s="52" customFormat="1" ht="138.75" customHeight="1" x14ac:dyDescent="0.25">
      <c r="A55" s="45">
        <v>45</v>
      </c>
      <c r="B55" s="1" t="s">
        <v>109</v>
      </c>
      <c r="C55" s="49" t="s">
        <v>20</v>
      </c>
      <c r="D55" s="50" t="s">
        <v>110</v>
      </c>
      <c r="E55" s="1">
        <v>1</v>
      </c>
      <c r="F55" s="1" t="s">
        <v>111</v>
      </c>
      <c r="G55" s="7">
        <v>680625</v>
      </c>
      <c r="H55" s="51">
        <f t="shared" si="0"/>
        <v>680625</v>
      </c>
      <c r="I55" s="1" t="s">
        <v>17</v>
      </c>
      <c r="J55" s="35"/>
    </row>
    <row r="56" spans="1:10" s="52" customFormat="1" ht="94.5" customHeight="1" x14ac:dyDescent="0.25">
      <c r="A56" s="45">
        <v>46</v>
      </c>
      <c r="B56" s="1" t="s">
        <v>112</v>
      </c>
      <c r="C56" s="49" t="s">
        <v>20</v>
      </c>
      <c r="D56" s="50" t="s">
        <v>113</v>
      </c>
      <c r="E56" s="1">
        <v>2</v>
      </c>
      <c r="F56" s="1" t="s">
        <v>111</v>
      </c>
      <c r="G56" s="7">
        <v>678047.32</v>
      </c>
      <c r="H56" s="51">
        <f t="shared" si="0"/>
        <v>1356094.64</v>
      </c>
      <c r="I56" s="1" t="s">
        <v>17</v>
      </c>
      <c r="J56" s="35"/>
    </row>
    <row r="57" spans="1:10" s="52" customFormat="1" ht="79.5" customHeight="1" x14ac:dyDescent="0.25">
      <c r="A57" s="45">
        <v>47</v>
      </c>
      <c r="B57" s="1" t="s">
        <v>114</v>
      </c>
      <c r="C57" s="49" t="s">
        <v>20</v>
      </c>
      <c r="D57" s="50" t="s">
        <v>115</v>
      </c>
      <c r="E57" s="1">
        <v>1</v>
      </c>
      <c r="F57" s="1" t="s">
        <v>111</v>
      </c>
      <c r="G57" s="7">
        <v>2436328.5699999998</v>
      </c>
      <c r="H57" s="51">
        <f t="shared" si="0"/>
        <v>2436328.5699999998</v>
      </c>
      <c r="I57" s="1" t="s">
        <v>17</v>
      </c>
      <c r="J57" s="35"/>
    </row>
    <row r="58" spans="1:10" s="52" customFormat="1" ht="92.25" customHeight="1" x14ac:dyDescent="0.25">
      <c r="A58" s="45">
        <v>48</v>
      </c>
      <c r="B58" s="1" t="s">
        <v>116</v>
      </c>
      <c r="C58" s="49" t="s">
        <v>20</v>
      </c>
      <c r="D58" s="50" t="s">
        <v>117</v>
      </c>
      <c r="E58" s="1">
        <v>1</v>
      </c>
      <c r="F58" s="1" t="s">
        <v>111</v>
      </c>
      <c r="G58" s="7">
        <v>1472109.82</v>
      </c>
      <c r="H58" s="51">
        <f t="shared" si="0"/>
        <v>1472109.82</v>
      </c>
      <c r="I58" s="1" t="s">
        <v>17</v>
      </c>
      <c r="J58" s="35"/>
    </row>
    <row r="59" spans="1:10" s="52" customFormat="1" ht="97.5" customHeight="1" x14ac:dyDescent="0.25">
      <c r="A59" s="45">
        <v>49</v>
      </c>
      <c r="B59" s="1" t="s">
        <v>118</v>
      </c>
      <c r="C59" s="49" t="s">
        <v>20</v>
      </c>
      <c r="D59" s="50" t="s">
        <v>119</v>
      </c>
      <c r="E59" s="1">
        <v>1</v>
      </c>
      <c r="F59" s="1" t="s">
        <v>111</v>
      </c>
      <c r="G59" s="7">
        <v>2807578.57</v>
      </c>
      <c r="H59" s="51">
        <f t="shared" si="0"/>
        <v>2807578.57</v>
      </c>
      <c r="I59" s="1" t="s">
        <v>17</v>
      </c>
      <c r="J59" s="35"/>
    </row>
    <row r="60" spans="1:10" s="42" customFormat="1" ht="78.75" customHeight="1" x14ac:dyDescent="0.25">
      <c r="A60" s="53">
        <v>50</v>
      </c>
      <c r="B60" s="45" t="s">
        <v>120</v>
      </c>
      <c r="C60" s="49" t="s">
        <v>20</v>
      </c>
      <c r="D60" s="45" t="s">
        <v>121</v>
      </c>
      <c r="E60" s="45">
        <v>1</v>
      </c>
      <c r="F60" s="45" t="s">
        <v>111</v>
      </c>
      <c r="G60" s="7">
        <v>2817522.33</v>
      </c>
      <c r="H60" s="51">
        <f t="shared" si="0"/>
        <v>2817522.33</v>
      </c>
      <c r="I60" s="45" t="s">
        <v>17</v>
      </c>
      <c r="J60" s="35"/>
    </row>
    <row r="61" spans="1:10" s="42" customFormat="1" ht="78.75" customHeight="1" x14ac:dyDescent="0.25">
      <c r="A61" s="53">
        <v>51</v>
      </c>
      <c r="B61" s="45" t="s">
        <v>122</v>
      </c>
      <c r="C61" s="49" t="s">
        <v>20</v>
      </c>
      <c r="D61" s="45" t="s">
        <v>165</v>
      </c>
      <c r="E61" s="45">
        <v>1</v>
      </c>
      <c r="F61" s="45" t="s">
        <v>111</v>
      </c>
      <c r="G61" s="7">
        <v>482142.86</v>
      </c>
      <c r="H61" s="58">
        <f t="shared" si="0"/>
        <v>482142.86</v>
      </c>
      <c r="I61" s="45" t="s">
        <v>17</v>
      </c>
      <c r="J61" s="35"/>
    </row>
    <row r="62" spans="1:10" s="52" customFormat="1" ht="60" x14ac:dyDescent="0.25">
      <c r="A62" s="45">
        <v>52</v>
      </c>
      <c r="B62" s="1" t="s">
        <v>123</v>
      </c>
      <c r="C62" s="49" t="s">
        <v>20</v>
      </c>
      <c r="D62" s="54" t="s">
        <v>124</v>
      </c>
      <c r="E62" s="45">
        <v>1</v>
      </c>
      <c r="F62" s="45" t="s">
        <v>111</v>
      </c>
      <c r="G62" s="17">
        <v>1495754.47</v>
      </c>
      <c r="H62" s="55">
        <f t="shared" si="0"/>
        <v>1495754.47</v>
      </c>
      <c r="I62" s="45" t="s">
        <v>17</v>
      </c>
      <c r="J62" s="35"/>
    </row>
    <row r="63" spans="1:10" s="52" customFormat="1" ht="123.75" customHeight="1" x14ac:dyDescent="0.25">
      <c r="A63" s="45">
        <v>53</v>
      </c>
      <c r="B63" s="1" t="s">
        <v>132</v>
      </c>
      <c r="C63" s="49" t="s">
        <v>20</v>
      </c>
      <c r="D63" s="54" t="s">
        <v>125</v>
      </c>
      <c r="E63" s="45">
        <v>1</v>
      </c>
      <c r="F63" s="45" t="s">
        <v>111</v>
      </c>
      <c r="G63" s="17">
        <v>1636903.58</v>
      </c>
      <c r="H63" s="55">
        <f t="shared" si="0"/>
        <v>1636903.58</v>
      </c>
      <c r="I63" s="45" t="s">
        <v>17</v>
      </c>
      <c r="J63" s="35"/>
    </row>
    <row r="64" spans="1:10" s="52" customFormat="1" ht="91.5" customHeight="1" x14ac:dyDescent="0.25">
      <c r="A64" s="45">
        <v>54</v>
      </c>
      <c r="B64" s="1" t="s">
        <v>126</v>
      </c>
      <c r="C64" s="49" t="s">
        <v>20</v>
      </c>
      <c r="D64" s="54" t="s">
        <v>127</v>
      </c>
      <c r="E64" s="45">
        <v>1</v>
      </c>
      <c r="F64" s="45" t="s">
        <v>111</v>
      </c>
      <c r="G64" s="17">
        <v>1632690.18</v>
      </c>
      <c r="H64" s="55">
        <f t="shared" si="0"/>
        <v>1632690.18</v>
      </c>
      <c r="I64" s="45" t="s">
        <v>17</v>
      </c>
      <c r="J64" s="35"/>
    </row>
    <row r="65" spans="1:10" s="52" customFormat="1" ht="75.75" customHeight="1" x14ac:dyDescent="0.25">
      <c r="A65" s="45">
        <v>55</v>
      </c>
      <c r="B65" s="1" t="s">
        <v>128</v>
      </c>
      <c r="C65" s="49" t="s">
        <v>20</v>
      </c>
      <c r="D65" s="54" t="s">
        <v>129</v>
      </c>
      <c r="E65" s="45">
        <v>1</v>
      </c>
      <c r="F65" s="45" t="s">
        <v>111</v>
      </c>
      <c r="G65" s="17">
        <v>1685357.15</v>
      </c>
      <c r="H65" s="55">
        <f t="shared" si="0"/>
        <v>1685357.15</v>
      </c>
      <c r="I65" s="45" t="s">
        <v>17</v>
      </c>
      <c r="J65" s="35"/>
    </row>
    <row r="66" spans="1:10" s="36" customFormat="1" ht="60" x14ac:dyDescent="0.25">
      <c r="A66" s="1">
        <v>56</v>
      </c>
      <c r="B66" s="15" t="s">
        <v>130</v>
      </c>
      <c r="C66" s="16" t="s">
        <v>39</v>
      </c>
      <c r="D66" s="15" t="s">
        <v>131</v>
      </c>
      <c r="E66" s="19">
        <v>1</v>
      </c>
      <c r="F66" s="15" t="s">
        <v>21</v>
      </c>
      <c r="G66" s="32">
        <v>1667365</v>
      </c>
      <c r="H66" s="8">
        <f t="shared" si="0"/>
        <v>1667365</v>
      </c>
      <c r="I66" s="14" t="s">
        <v>17</v>
      </c>
      <c r="J66" s="35"/>
    </row>
    <row r="67" spans="1:10" s="36" customFormat="1" ht="30" x14ac:dyDescent="0.25">
      <c r="A67" s="1">
        <v>57</v>
      </c>
      <c r="B67" s="15" t="s">
        <v>133</v>
      </c>
      <c r="C67" s="16" t="s">
        <v>39</v>
      </c>
      <c r="D67" s="15" t="s">
        <v>134</v>
      </c>
      <c r="E67" s="19">
        <v>45</v>
      </c>
      <c r="F67" s="15" t="s">
        <v>135</v>
      </c>
      <c r="G67" s="32">
        <v>10714.29</v>
      </c>
      <c r="H67" s="8">
        <f t="shared" si="0"/>
        <v>482143.05000000005</v>
      </c>
      <c r="I67" s="14" t="s">
        <v>17</v>
      </c>
      <c r="J67" s="35"/>
    </row>
    <row r="68" spans="1:10" s="36" customFormat="1" ht="30" x14ac:dyDescent="0.25">
      <c r="A68" s="1">
        <v>58</v>
      </c>
      <c r="B68" s="15" t="s">
        <v>136</v>
      </c>
      <c r="C68" s="16" t="s">
        <v>23</v>
      </c>
      <c r="D68" s="15" t="s">
        <v>137</v>
      </c>
      <c r="E68" s="19">
        <v>4</v>
      </c>
      <c r="F68" s="15" t="s">
        <v>111</v>
      </c>
      <c r="G68" s="32">
        <v>25446.5</v>
      </c>
      <c r="H68" s="8">
        <f t="shared" si="0"/>
        <v>101786</v>
      </c>
      <c r="I68" s="14" t="s">
        <v>17</v>
      </c>
      <c r="J68" s="35"/>
    </row>
    <row r="69" spans="1:10" s="36" customFormat="1" ht="30" x14ac:dyDescent="0.25">
      <c r="A69" s="1">
        <v>59</v>
      </c>
      <c r="B69" s="15" t="s">
        <v>138</v>
      </c>
      <c r="C69" s="16" t="s">
        <v>23</v>
      </c>
      <c r="D69" s="15" t="s">
        <v>139</v>
      </c>
      <c r="E69" s="19">
        <v>1</v>
      </c>
      <c r="F69" s="15" t="s">
        <v>111</v>
      </c>
      <c r="G69" s="32">
        <v>16964.3</v>
      </c>
      <c r="H69" s="8">
        <f t="shared" si="0"/>
        <v>16964.3</v>
      </c>
      <c r="I69" s="14" t="s">
        <v>17</v>
      </c>
      <c r="J69" s="35"/>
    </row>
    <row r="70" spans="1:10" s="36" customFormat="1" ht="45" x14ac:dyDescent="0.25">
      <c r="A70" s="1">
        <v>60</v>
      </c>
      <c r="B70" s="15" t="s">
        <v>140</v>
      </c>
      <c r="C70" s="16" t="s">
        <v>39</v>
      </c>
      <c r="D70" s="15" t="s">
        <v>141</v>
      </c>
      <c r="E70" s="19">
        <v>1</v>
      </c>
      <c r="F70" s="15" t="s">
        <v>21</v>
      </c>
      <c r="G70" s="32">
        <v>9549625</v>
      </c>
      <c r="H70" s="8">
        <f t="shared" si="0"/>
        <v>9549625</v>
      </c>
      <c r="I70" s="14" t="s">
        <v>17</v>
      </c>
      <c r="J70" s="35"/>
    </row>
    <row r="71" spans="1:10" s="36" customFormat="1" ht="45" x14ac:dyDescent="0.25">
      <c r="A71" s="1">
        <v>61</v>
      </c>
      <c r="B71" s="15" t="s">
        <v>142</v>
      </c>
      <c r="C71" s="16" t="s">
        <v>20</v>
      </c>
      <c r="D71" s="15" t="s">
        <v>143</v>
      </c>
      <c r="E71" s="19">
        <v>1</v>
      </c>
      <c r="F71" s="15" t="s">
        <v>21</v>
      </c>
      <c r="G71" s="32">
        <v>218121.43</v>
      </c>
      <c r="H71" s="8">
        <f t="shared" si="0"/>
        <v>218121.43</v>
      </c>
      <c r="I71" s="14" t="s">
        <v>17</v>
      </c>
      <c r="J71" s="35"/>
    </row>
    <row r="72" spans="1:10" s="36" customFormat="1" ht="60" x14ac:dyDescent="0.25">
      <c r="A72" s="1">
        <v>62</v>
      </c>
      <c r="B72" s="15" t="s">
        <v>151</v>
      </c>
      <c r="C72" s="16" t="s">
        <v>39</v>
      </c>
      <c r="D72" s="15" t="s">
        <v>152</v>
      </c>
      <c r="E72" s="14">
        <v>1</v>
      </c>
      <c r="F72" s="15" t="s">
        <v>21</v>
      </c>
      <c r="G72" s="32">
        <v>3652678.58</v>
      </c>
      <c r="H72" s="7">
        <f t="shared" si="0"/>
        <v>3652678.58</v>
      </c>
      <c r="I72" s="14" t="s">
        <v>17</v>
      </c>
      <c r="J72" s="35"/>
    </row>
    <row r="73" spans="1:10" s="36" customFormat="1" ht="45" x14ac:dyDescent="0.25">
      <c r="A73" s="1">
        <v>63</v>
      </c>
      <c r="B73" s="15" t="s">
        <v>153</v>
      </c>
      <c r="C73" s="16" t="s">
        <v>20</v>
      </c>
      <c r="D73" s="15" t="s">
        <v>154</v>
      </c>
      <c r="E73" s="14">
        <v>1</v>
      </c>
      <c r="F73" s="15" t="s">
        <v>21</v>
      </c>
      <c r="G73" s="32">
        <v>1119742</v>
      </c>
      <c r="H73" s="7">
        <f t="shared" si="0"/>
        <v>1119742</v>
      </c>
      <c r="I73" s="14" t="s">
        <v>17</v>
      </c>
      <c r="J73" s="35"/>
    </row>
    <row r="74" spans="1:10" s="36" customFormat="1" ht="30" x14ac:dyDescent="0.25">
      <c r="A74" s="1">
        <v>64</v>
      </c>
      <c r="B74" s="15" t="s">
        <v>155</v>
      </c>
      <c r="C74" s="16" t="s">
        <v>39</v>
      </c>
      <c r="D74" s="15" t="s">
        <v>156</v>
      </c>
      <c r="E74" s="14">
        <v>1</v>
      </c>
      <c r="F74" s="15" t="s">
        <v>21</v>
      </c>
      <c r="G74" s="32">
        <v>7099107.1500000004</v>
      </c>
      <c r="H74" s="7">
        <f t="shared" si="0"/>
        <v>7099107.1500000004</v>
      </c>
      <c r="I74" s="14" t="s">
        <v>17</v>
      </c>
      <c r="J74" s="35"/>
    </row>
    <row r="75" spans="1:10" s="36" customFormat="1" ht="30" x14ac:dyDescent="0.25">
      <c r="A75" s="1">
        <v>65</v>
      </c>
      <c r="B75" s="15" t="s">
        <v>157</v>
      </c>
      <c r="C75" s="16" t="s">
        <v>39</v>
      </c>
      <c r="D75" s="15" t="s">
        <v>158</v>
      </c>
      <c r="E75" s="14">
        <v>1</v>
      </c>
      <c r="F75" s="15" t="s">
        <v>21</v>
      </c>
      <c r="G75" s="32">
        <v>27209821.43</v>
      </c>
      <c r="H75" s="7">
        <f t="shared" si="0"/>
        <v>27209821.43</v>
      </c>
      <c r="I75" s="14" t="s">
        <v>17</v>
      </c>
      <c r="J75" s="35"/>
    </row>
    <row r="76" spans="1:10" s="36" customFormat="1" ht="60" x14ac:dyDescent="0.25">
      <c r="A76" s="1">
        <v>66</v>
      </c>
      <c r="B76" s="15" t="s">
        <v>159</v>
      </c>
      <c r="C76" s="16" t="s">
        <v>39</v>
      </c>
      <c r="D76" s="15" t="s">
        <v>160</v>
      </c>
      <c r="E76" s="14">
        <v>1</v>
      </c>
      <c r="F76" s="15" t="s">
        <v>21</v>
      </c>
      <c r="G76" s="32">
        <v>2053572</v>
      </c>
      <c r="H76" s="7">
        <f t="shared" si="0"/>
        <v>2053572</v>
      </c>
      <c r="I76" s="14" t="s">
        <v>17</v>
      </c>
      <c r="J76" s="35"/>
    </row>
    <row r="77" spans="1:10" s="36" customFormat="1" ht="45" x14ac:dyDescent="0.25">
      <c r="A77" s="1">
        <v>67</v>
      </c>
      <c r="B77" s="15" t="s">
        <v>161</v>
      </c>
      <c r="C77" s="16" t="s">
        <v>20</v>
      </c>
      <c r="D77" s="15" t="s">
        <v>162</v>
      </c>
      <c r="E77" s="14">
        <v>1</v>
      </c>
      <c r="F77" s="15" t="s">
        <v>111</v>
      </c>
      <c r="G77" s="32">
        <v>6903572</v>
      </c>
      <c r="H77" s="7">
        <f t="shared" si="0"/>
        <v>6903572</v>
      </c>
      <c r="I77" s="14" t="s">
        <v>17</v>
      </c>
      <c r="J77" s="35"/>
    </row>
    <row r="78" spans="1:10" s="36" customFormat="1" ht="60" x14ac:dyDescent="0.25">
      <c r="A78" s="1">
        <v>68</v>
      </c>
      <c r="B78" s="15" t="s">
        <v>166</v>
      </c>
      <c r="C78" s="16" t="s">
        <v>39</v>
      </c>
      <c r="D78" s="15" t="s">
        <v>167</v>
      </c>
      <c r="E78" s="19">
        <v>1</v>
      </c>
      <c r="F78" s="15" t="s">
        <v>21</v>
      </c>
      <c r="G78" s="32">
        <v>44186732</v>
      </c>
      <c r="H78" s="8">
        <f t="shared" si="0"/>
        <v>44186732</v>
      </c>
      <c r="I78" s="14" t="s">
        <v>17</v>
      </c>
      <c r="J78" s="35"/>
    </row>
    <row r="79" spans="1:10" s="36" customFormat="1" ht="60" x14ac:dyDescent="0.25">
      <c r="A79" s="1">
        <v>69</v>
      </c>
      <c r="B79" s="15" t="s">
        <v>168</v>
      </c>
      <c r="C79" s="16" t="s">
        <v>39</v>
      </c>
      <c r="D79" s="15" t="s">
        <v>169</v>
      </c>
      <c r="E79" s="19">
        <v>1</v>
      </c>
      <c r="F79" s="15" t="s">
        <v>21</v>
      </c>
      <c r="G79" s="32">
        <v>3617688</v>
      </c>
      <c r="H79" s="8">
        <f t="shared" si="0"/>
        <v>3617688</v>
      </c>
      <c r="I79" s="14" t="s">
        <v>17</v>
      </c>
      <c r="J79" s="59"/>
    </row>
    <row r="80" spans="1:10" s="36" customFormat="1" ht="60" x14ac:dyDescent="0.25">
      <c r="A80" s="1">
        <v>70</v>
      </c>
      <c r="B80" s="15" t="s">
        <v>170</v>
      </c>
      <c r="C80" s="16" t="s">
        <v>39</v>
      </c>
      <c r="D80" s="15" t="s">
        <v>171</v>
      </c>
      <c r="E80" s="19">
        <v>1</v>
      </c>
      <c r="F80" s="15" t="s">
        <v>21</v>
      </c>
      <c r="G80" s="32">
        <v>726850</v>
      </c>
      <c r="H80" s="8">
        <f t="shared" si="0"/>
        <v>726850</v>
      </c>
      <c r="I80" s="14" t="s">
        <v>17</v>
      </c>
      <c r="J80" s="59"/>
    </row>
    <row r="81" spans="1:10" s="36" customFormat="1" ht="120" x14ac:dyDescent="0.25">
      <c r="A81" s="1">
        <v>71</v>
      </c>
      <c r="B81" s="15" t="s">
        <v>172</v>
      </c>
      <c r="C81" s="16" t="s">
        <v>20</v>
      </c>
      <c r="D81" s="15" t="s">
        <v>173</v>
      </c>
      <c r="E81" s="19">
        <v>1</v>
      </c>
      <c r="F81" s="15" t="s">
        <v>21</v>
      </c>
      <c r="G81" s="32">
        <v>3062500</v>
      </c>
      <c r="H81" s="8">
        <f t="shared" si="0"/>
        <v>3062500</v>
      </c>
      <c r="I81" s="14" t="s">
        <v>17</v>
      </c>
      <c r="J81" s="59"/>
    </row>
    <row r="82" spans="1:10" s="36" customFormat="1" ht="45" x14ac:dyDescent="0.25">
      <c r="A82" s="1">
        <v>72</v>
      </c>
      <c r="B82" s="15" t="s">
        <v>174</v>
      </c>
      <c r="C82" s="16" t="s">
        <v>20</v>
      </c>
      <c r="D82" s="15" t="s">
        <v>175</v>
      </c>
      <c r="E82" s="19">
        <v>4</v>
      </c>
      <c r="F82" s="15" t="s">
        <v>21</v>
      </c>
      <c r="G82" s="32">
        <v>451918.75</v>
      </c>
      <c r="H82" s="8">
        <f t="shared" si="0"/>
        <v>1807675</v>
      </c>
      <c r="I82" s="14" t="s">
        <v>17</v>
      </c>
      <c r="J82" s="59"/>
    </row>
    <row r="83" spans="1:10" s="36" customFormat="1" ht="45" x14ac:dyDescent="0.25">
      <c r="A83" s="1">
        <v>73</v>
      </c>
      <c r="B83" s="15" t="s">
        <v>176</v>
      </c>
      <c r="C83" s="16" t="s">
        <v>20</v>
      </c>
      <c r="D83" s="15" t="s">
        <v>177</v>
      </c>
      <c r="E83" s="19">
        <v>1</v>
      </c>
      <c r="F83" s="15" t="s">
        <v>21</v>
      </c>
      <c r="G83" s="32">
        <v>245375</v>
      </c>
      <c r="H83" s="8">
        <f t="shared" si="0"/>
        <v>245375</v>
      </c>
      <c r="I83" s="14" t="s">
        <v>17</v>
      </c>
      <c r="J83" s="59"/>
    </row>
    <row r="84" spans="1:10" s="36" customFormat="1" ht="75" x14ac:dyDescent="0.25">
      <c r="A84" s="1">
        <v>74</v>
      </c>
      <c r="B84" s="15" t="s">
        <v>178</v>
      </c>
      <c r="C84" s="16" t="s">
        <v>20</v>
      </c>
      <c r="D84" s="15" t="s">
        <v>184</v>
      </c>
      <c r="E84" s="19">
        <v>1</v>
      </c>
      <c r="F84" s="15" t="s">
        <v>111</v>
      </c>
      <c r="G84" s="32">
        <v>5871617.8600000003</v>
      </c>
      <c r="H84" s="8">
        <f t="shared" si="0"/>
        <v>5871617.8600000003</v>
      </c>
      <c r="I84" s="14" t="s">
        <v>17</v>
      </c>
      <c r="J84" s="59"/>
    </row>
    <row r="85" spans="1:10" s="36" customFormat="1" ht="45" x14ac:dyDescent="0.25">
      <c r="A85" s="1">
        <v>75</v>
      </c>
      <c r="B85" s="15" t="s">
        <v>179</v>
      </c>
      <c r="C85" s="16" t="s">
        <v>20</v>
      </c>
      <c r="D85" s="15" t="s">
        <v>180</v>
      </c>
      <c r="E85" s="19">
        <v>1</v>
      </c>
      <c r="F85" s="15" t="s">
        <v>111</v>
      </c>
      <c r="G85" s="32">
        <v>2887277</v>
      </c>
      <c r="H85" s="8">
        <f t="shared" si="0"/>
        <v>2887277</v>
      </c>
      <c r="I85" s="14" t="s">
        <v>17</v>
      </c>
      <c r="J85" s="59"/>
    </row>
    <row r="86" spans="1:10" s="36" customFormat="1" ht="60" x14ac:dyDescent="0.25">
      <c r="A86" s="1">
        <v>76</v>
      </c>
      <c r="B86" s="15" t="s">
        <v>181</v>
      </c>
      <c r="C86" s="16" t="s">
        <v>39</v>
      </c>
      <c r="D86" s="15" t="s">
        <v>171</v>
      </c>
      <c r="E86" s="19">
        <v>1</v>
      </c>
      <c r="F86" s="15" t="s">
        <v>21</v>
      </c>
      <c r="G86" s="32">
        <v>58083.93</v>
      </c>
      <c r="H86" s="8">
        <f t="shared" si="0"/>
        <v>58083.93</v>
      </c>
      <c r="I86" s="14" t="s">
        <v>17</v>
      </c>
      <c r="J86" s="59"/>
    </row>
    <row r="87" spans="1:10" s="36" customFormat="1" ht="60" x14ac:dyDescent="0.25">
      <c r="A87" s="1">
        <v>77</v>
      </c>
      <c r="B87" s="15" t="s">
        <v>182</v>
      </c>
      <c r="C87" s="16" t="s">
        <v>39</v>
      </c>
      <c r="D87" s="15" t="s">
        <v>183</v>
      </c>
      <c r="E87" s="19">
        <v>1</v>
      </c>
      <c r="F87" s="15" t="s">
        <v>21</v>
      </c>
      <c r="G87" s="32">
        <v>1769703.6</v>
      </c>
      <c r="H87" s="8">
        <f t="shared" si="0"/>
        <v>1769703.6</v>
      </c>
      <c r="I87" s="14" t="s">
        <v>17</v>
      </c>
      <c r="J87" s="59"/>
    </row>
    <row r="88" spans="1:10" s="36" customFormat="1" ht="60" x14ac:dyDescent="0.25">
      <c r="A88" s="1">
        <v>78</v>
      </c>
      <c r="B88" s="15" t="s">
        <v>185</v>
      </c>
      <c r="C88" s="16" t="s">
        <v>39</v>
      </c>
      <c r="D88" s="15" t="s">
        <v>171</v>
      </c>
      <c r="E88" s="19">
        <v>1</v>
      </c>
      <c r="F88" s="15" t="s">
        <v>21</v>
      </c>
      <c r="G88" s="32">
        <v>25062500</v>
      </c>
      <c r="H88" s="8">
        <f t="shared" si="0"/>
        <v>25062500</v>
      </c>
      <c r="I88" s="14" t="s">
        <v>17</v>
      </c>
      <c r="J88" s="59"/>
    </row>
    <row r="89" spans="1:10" s="36" customFormat="1" ht="75" x14ac:dyDescent="0.25">
      <c r="A89" s="1">
        <v>79</v>
      </c>
      <c r="B89" s="15" t="s">
        <v>186</v>
      </c>
      <c r="C89" s="16" t="s">
        <v>39</v>
      </c>
      <c r="D89" s="15" t="s">
        <v>187</v>
      </c>
      <c r="E89" s="19">
        <v>1</v>
      </c>
      <c r="F89" s="15" t="s">
        <v>21</v>
      </c>
      <c r="G89" s="32">
        <v>4460284</v>
      </c>
      <c r="H89" s="8">
        <f t="shared" si="0"/>
        <v>4460284</v>
      </c>
      <c r="I89" s="14" t="s">
        <v>17</v>
      </c>
      <c r="J89" s="59"/>
    </row>
    <row r="90" spans="1:10" s="36" customFormat="1" ht="75" x14ac:dyDescent="0.25">
      <c r="A90" s="1">
        <v>80</v>
      </c>
      <c r="B90" s="15" t="s">
        <v>188</v>
      </c>
      <c r="C90" s="16" t="s">
        <v>39</v>
      </c>
      <c r="D90" s="15" t="s">
        <v>189</v>
      </c>
      <c r="E90" s="19">
        <v>1</v>
      </c>
      <c r="F90" s="15" t="s">
        <v>21</v>
      </c>
      <c r="G90" s="32">
        <v>3213533.04</v>
      </c>
      <c r="H90" s="8">
        <f t="shared" si="0"/>
        <v>3213533.04</v>
      </c>
      <c r="I90" s="14" t="s">
        <v>17</v>
      </c>
      <c r="J90" s="59"/>
    </row>
    <row r="91" spans="1:10" s="36" customFormat="1" ht="60" x14ac:dyDescent="0.25">
      <c r="A91" s="1">
        <v>81</v>
      </c>
      <c r="B91" s="15" t="s">
        <v>190</v>
      </c>
      <c r="C91" s="16" t="s">
        <v>39</v>
      </c>
      <c r="D91" s="15" t="s">
        <v>191</v>
      </c>
      <c r="E91" s="19">
        <v>1</v>
      </c>
      <c r="F91" s="15" t="s">
        <v>21</v>
      </c>
      <c r="G91" s="32">
        <v>2355520</v>
      </c>
      <c r="H91" s="8">
        <f>G91*E91</f>
        <v>2355520</v>
      </c>
      <c r="I91" s="14" t="s">
        <v>17</v>
      </c>
      <c r="J91" s="59"/>
    </row>
    <row r="92" spans="1:10" s="36" customFormat="1" ht="45" x14ac:dyDescent="0.25">
      <c r="A92" s="1">
        <v>82</v>
      </c>
      <c r="B92" s="15" t="s">
        <v>192</v>
      </c>
      <c r="C92" s="16" t="s">
        <v>39</v>
      </c>
      <c r="D92" s="15" t="s">
        <v>193</v>
      </c>
      <c r="E92" s="19">
        <v>1</v>
      </c>
      <c r="F92" s="15" t="s">
        <v>21</v>
      </c>
      <c r="G92" s="32">
        <v>7497669</v>
      </c>
      <c r="H92" s="8">
        <f>G92*E92</f>
        <v>7497669</v>
      </c>
      <c r="I92" s="14" t="s">
        <v>17</v>
      </c>
      <c r="J92" s="59"/>
    </row>
    <row r="93" spans="1:10" s="36" customFormat="1" ht="45" x14ac:dyDescent="0.25">
      <c r="A93" s="1">
        <v>83</v>
      </c>
      <c r="B93" s="15" t="s">
        <v>194</v>
      </c>
      <c r="C93" s="16" t="s">
        <v>39</v>
      </c>
      <c r="D93" s="15" t="s">
        <v>193</v>
      </c>
      <c r="E93" s="19">
        <v>1</v>
      </c>
      <c r="F93" s="15" t="s">
        <v>21</v>
      </c>
      <c r="G93" s="32">
        <v>4699818</v>
      </c>
      <c r="H93" s="8">
        <f>G93*E93</f>
        <v>4699818</v>
      </c>
      <c r="I93" s="14" t="s">
        <v>17</v>
      </c>
      <c r="J93" s="59"/>
    </row>
    <row r="94" spans="1:10" s="36" customFormat="1" ht="90" x14ac:dyDescent="0.25">
      <c r="A94" s="1">
        <v>84</v>
      </c>
      <c r="B94" s="15" t="s">
        <v>195</v>
      </c>
      <c r="C94" s="16" t="s">
        <v>39</v>
      </c>
      <c r="D94" s="15" t="s">
        <v>196</v>
      </c>
      <c r="E94" s="19">
        <v>1</v>
      </c>
      <c r="F94" s="15" t="s">
        <v>21</v>
      </c>
      <c r="G94" s="32">
        <v>2213716</v>
      </c>
      <c r="H94" s="8">
        <f t="shared" ref="H94:H96" si="1">G94*E94</f>
        <v>2213716</v>
      </c>
      <c r="I94" s="14" t="s">
        <v>17</v>
      </c>
      <c r="J94" s="59"/>
    </row>
    <row r="95" spans="1:10" s="36" customFormat="1" ht="60" x14ac:dyDescent="0.25">
      <c r="A95" s="1">
        <v>85</v>
      </c>
      <c r="B95" s="15" t="s">
        <v>200</v>
      </c>
      <c r="C95" s="16" t="s">
        <v>39</v>
      </c>
      <c r="D95" s="15" t="s">
        <v>201</v>
      </c>
      <c r="E95" s="19">
        <v>1</v>
      </c>
      <c r="F95" s="15" t="s">
        <v>111</v>
      </c>
      <c r="G95" s="32">
        <v>343200</v>
      </c>
      <c r="H95" s="8">
        <f t="shared" si="1"/>
        <v>343200</v>
      </c>
      <c r="I95" s="14" t="s">
        <v>17</v>
      </c>
      <c r="J95" s="35"/>
    </row>
    <row r="96" spans="1:10" s="36" customFormat="1" ht="60" x14ac:dyDescent="0.25">
      <c r="A96" s="1">
        <v>86</v>
      </c>
      <c r="B96" s="15" t="s">
        <v>202</v>
      </c>
      <c r="C96" s="16" t="s">
        <v>39</v>
      </c>
      <c r="D96" s="15" t="s">
        <v>171</v>
      </c>
      <c r="E96" s="19">
        <v>1</v>
      </c>
      <c r="F96" s="15" t="s">
        <v>21</v>
      </c>
      <c r="G96" s="32">
        <v>1502628</v>
      </c>
      <c r="H96" s="8">
        <f t="shared" si="1"/>
        <v>1502628</v>
      </c>
      <c r="I96" s="14" t="s">
        <v>17</v>
      </c>
      <c r="J96" s="35"/>
    </row>
    <row r="97" spans="1:10" s="36" customFormat="1" ht="45" x14ac:dyDescent="0.25">
      <c r="A97" s="1">
        <v>87</v>
      </c>
      <c r="B97" s="15" t="s">
        <v>203</v>
      </c>
      <c r="C97" s="16" t="s">
        <v>39</v>
      </c>
      <c r="D97" s="15" t="s">
        <v>204</v>
      </c>
      <c r="E97" s="19">
        <v>1</v>
      </c>
      <c r="F97" s="15" t="s">
        <v>21</v>
      </c>
      <c r="G97" s="32">
        <v>840321.43</v>
      </c>
      <c r="H97" s="8">
        <f>G97*E97</f>
        <v>840321.43</v>
      </c>
      <c r="I97" s="14" t="s">
        <v>17</v>
      </c>
      <c r="J97" s="35"/>
    </row>
    <row r="98" spans="1:10" s="36" customFormat="1" ht="45" x14ac:dyDescent="0.25">
      <c r="A98" s="1">
        <v>88</v>
      </c>
      <c r="B98" s="15" t="s">
        <v>205</v>
      </c>
      <c r="C98" s="16" t="s">
        <v>39</v>
      </c>
      <c r="D98" s="15" t="s">
        <v>204</v>
      </c>
      <c r="E98" s="19">
        <v>1</v>
      </c>
      <c r="F98" s="15" t="s">
        <v>21</v>
      </c>
      <c r="G98" s="32">
        <v>1357928.58</v>
      </c>
      <c r="H98" s="8">
        <f>G98*E98</f>
        <v>1357928.58</v>
      </c>
      <c r="I98" s="14" t="s">
        <v>17</v>
      </c>
      <c r="J98" s="35"/>
    </row>
    <row r="99" spans="1:10" s="36" customFormat="1" ht="60" x14ac:dyDescent="0.25">
      <c r="A99" s="1">
        <v>89</v>
      </c>
      <c r="B99" s="15" t="s">
        <v>206</v>
      </c>
      <c r="C99" s="16" t="s">
        <v>20</v>
      </c>
      <c r="D99" s="15" t="s">
        <v>207</v>
      </c>
      <c r="E99" s="19">
        <v>2</v>
      </c>
      <c r="F99" s="15" t="s">
        <v>21</v>
      </c>
      <c r="G99" s="32">
        <v>151891.07</v>
      </c>
      <c r="H99" s="8">
        <f t="shared" ref="H99:H109" si="2">G99*E99</f>
        <v>303782.14</v>
      </c>
      <c r="I99" s="14" t="s">
        <v>17</v>
      </c>
      <c r="J99" s="35"/>
    </row>
    <row r="100" spans="1:10" s="36" customFormat="1" ht="45" x14ac:dyDescent="0.25">
      <c r="A100" s="1">
        <v>90</v>
      </c>
      <c r="B100" s="15" t="s">
        <v>208</v>
      </c>
      <c r="C100" s="16" t="s">
        <v>20</v>
      </c>
      <c r="D100" s="15" t="s">
        <v>209</v>
      </c>
      <c r="E100" s="19">
        <v>1</v>
      </c>
      <c r="F100" s="15" t="s">
        <v>227</v>
      </c>
      <c r="G100" s="32">
        <v>506000</v>
      </c>
      <c r="H100" s="8">
        <f t="shared" si="2"/>
        <v>506000</v>
      </c>
      <c r="I100" s="14" t="s">
        <v>17</v>
      </c>
      <c r="J100" s="35"/>
    </row>
    <row r="101" spans="1:10" s="36" customFormat="1" ht="60" x14ac:dyDescent="0.25">
      <c r="A101" s="1">
        <v>91</v>
      </c>
      <c r="B101" s="15" t="s">
        <v>210</v>
      </c>
      <c r="C101" s="16" t="s">
        <v>39</v>
      </c>
      <c r="D101" s="15" t="s">
        <v>211</v>
      </c>
      <c r="E101" s="19">
        <v>1</v>
      </c>
      <c r="F101" s="15" t="s">
        <v>21</v>
      </c>
      <c r="G101" s="32">
        <v>34988643</v>
      </c>
      <c r="H101" s="8">
        <f t="shared" si="2"/>
        <v>34988643</v>
      </c>
      <c r="I101" s="19" t="s">
        <v>17</v>
      </c>
      <c r="J101" s="35"/>
    </row>
    <row r="102" spans="1:10" s="36" customFormat="1" ht="75" x14ac:dyDescent="0.25">
      <c r="A102" s="1">
        <v>92</v>
      </c>
      <c r="B102" s="15" t="s">
        <v>212</v>
      </c>
      <c r="C102" s="16" t="s">
        <v>39</v>
      </c>
      <c r="D102" s="15" t="s">
        <v>213</v>
      </c>
      <c r="E102" s="19">
        <v>1</v>
      </c>
      <c r="F102" s="15" t="s">
        <v>21</v>
      </c>
      <c r="G102" s="32">
        <v>4092423</v>
      </c>
      <c r="H102" s="8">
        <f t="shared" si="2"/>
        <v>4092423</v>
      </c>
      <c r="I102" s="14" t="s">
        <v>17</v>
      </c>
      <c r="J102" s="35"/>
    </row>
    <row r="103" spans="1:10" s="67" customFormat="1" ht="60" x14ac:dyDescent="0.25">
      <c r="A103" s="60">
        <v>93</v>
      </c>
      <c r="B103" s="61" t="s">
        <v>214</v>
      </c>
      <c r="C103" s="62" t="s">
        <v>39</v>
      </c>
      <c r="D103" s="61" t="s">
        <v>215</v>
      </c>
      <c r="E103" s="63">
        <v>1</v>
      </c>
      <c r="F103" s="61" t="s">
        <v>21</v>
      </c>
      <c r="G103" s="64">
        <v>581009</v>
      </c>
      <c r="H103" s="65">
        <f t="shared" si="2"/>
        <v>581009</v>
      </c>
      <c r="I103" s="63" t="s">
        <v>17</v>
      </c>
      <c r="J103" s="66"/>
    </row>
    <row r="104" spans="1:10" s="67" customFormat="1" ht="60" x14ac:dyDescent="0.25">
      <c r="A104" s="60">
        <v>94</v>
      </c>
      <c r="B104" s="61" t="s">
        <v>216</v>
      </c>
      <c r="C104" s="62" t="s">
        <v>39</v>
      </c>
      <c r="D104" s="61" t="s">
        <v>171</v>
      </c>
      <c r="E104" s="63">
        <v>1</v>
      </c>
      <c r="F104" s="61" t="s">
        <v>21</v>
      </c>
      <c r="G104" s="64">
        <v>2203433</v>
      </c>
      <c r="H104" s="65">
        <f t="shared" si="2"/>
        <v>2203433</v>
      </c>
      <c r="I104" s="68" t="s">
        <v>17</v>
      </c>
      <c r="J104" s="66"/>
    </row>
    <row r="105" spans="1:10" s="67" customFormat="1" ht="75" x14ac:dyDescent="0.25">
      <c r="A105" s="60">
        <v>95</v>
      </c>
      <c r="B105" s="61" t="s">
        <v>217</v>
      </c>
      <c r="C105" s="62" t="s">
        <v>39</v>
      </c>
      <c r="D105" s="61" t="s">
        <v>218</v>
      </c>
      <c r="E105" s="63">
        <v>1</v>
      </c>
      <c r="F105" s="61" t="s">
        <v>21</v>
      </c>
      <c r="G105" s="64">
        <v>1631745.54</v>
      </c>
      <c r="H105" s="65">
        <f t="shared" si="2"/>
        <v>1631745.54</v>
      </c>
      <c r="I105" s="63" t="s">
        <v>17</v>
      </c>
      <c r="J105" s="66"/>
    </row>
    <row r="106" spans="1:10" s="72" customFormat="1" ht="105" x14ac:dyDescent="0.25">
      <c r="A106" s="69">
        <v>96</v>
      </c>
      <c r="B106" s="60" t="s">
        <v>219</v>
      </c>
      <c r="C106" s="70" t="s">
        <v>20</v>
      </c>
      <c r="D106" s="71" t="s">
        <v>220</v>
      </c>
      <c r="E106" s="60">
        <v>1</v>
      </c>
      <c r="F106" s="61" t="s">
        <v>21</v>
      </c>
      <c r="G106" s="64">
        <v>2474079</v>
      </c>
      <c r="H106" s="65">
        <f t="shared" si="2"/>
        <v>2474079</v>
      </c>
      <c r="I106" s="60" t="s">
        <v>17</v>
      </c>
      <c r="J106" s="66"/>
    </row>
    <row r="107" spans="1:10" s="72" customFormat="1" ht="105" x14ac:dyDescent="0.25">
      <c r="A107" s="60">
        <v>97</v>
      </c>
      <c r="B107" s="60" t="s">
        <v>221</v>
      </c>
      <c r="C107" s="70" t="s">
        <v>20</v>
      </c>
      <c r="D107" s="71" t="s">
        <v>222</v>
      </c>
      <c r="E107" s="60">
        <v>1</v>
      </c>
      <c r="F107" s="60" t="s">
        <v>21</v>
      </c>
      <c r="G107" s="73">
        <v>921444</v>
      </c>
      <c r="H107" s="65">
        <f t="shared" si="2"/>
        <v>921444</v>
      </c>
      <c r="I107" s="60" t="s">
        <v>17</v>
      </c>
      <c r="J107" s="66"/>
    </row>
    <row r="108" spans="1:10" s="72" customFormat="1" ht="60" x14ac:dyDescent="0.25">
      <c r="A108" s="69">
        <v>98</v>
      </c>
      <c r="B108" s="60" t="s">
        <v>223</v>
      </c>
      <c r="C108" s="70" t="s">
        <v>20</v>
      </c>
      <c r="D108" s="71" t="s">
        <v>224</v>
      </c>
      <c r="E108" s="60">
        <v>1</v>
      </c>
      <c r="F108" s="60" t="s">
        <v>21</v>
      </c>
      <c r="G108" s="73">
        <v>63393</v>
      </c>
      <c r="H108" s="65">
        <f t="shared" si="2"/>
        <v>63393</v>
      </c>
      <c r="I108" s="60" t="s">
        <v>17</v>
      </c>
      <c r="J108" s="66"/>
    </row>
    <row r="109" spans="1:10" s="72" customFormat="1" ht="60" x14ac:dyDescent="0.25">
      <c r="A109" s="60">
        <v>99</v>
      </c>
      <c r="B109" s="60" t="s">
        <v>225</v>
      </c>
      <c r="C109" s="70" t="s">
        <v>20</v>
      </c>
      <c r="D109" s="71" t="s">
        <v>226</v>
      </c>
      <c r="E109" s="60">
        <v>1</v>
      </c>
      <c r="F109" s="60" t="s">
        <v>227</v>
      </c>
      <c r="G109" s="73">
        <v>139373</v>
      </c>
      <c r="H109" s="65">
        <f t="shared" si="2"/>
        <v>139373</v>
      </c>
      <c r="I109" s="60" t="s">
        <v>17</v>
      </c>
      <c r="J109" s="66"/>
    </row>
    <row r="110" spans="1:10" s="67" customFormat="1" ht="45" x14ac:dyDescent="0.25">
      <c r="A110" s="69">
        <v>100</v>
      </c>
      <c r="B110" s="61" t="s">
        <v>228</v>
      </c>
      <c r="C110" s="62" t="s">
        <v>39</v>
      </c>
      <c r="D110" s="61" t="s">
        <v>229</v>
      </c>
      <c r="E110" s="63">
        <v>1</v>
      </c>
      <c r="F110" s="61" t="s">
        <v>21</v>
      </c>
      <c r="G110" s="64">
        <v>3439506</v>
      </c>
      <c r="H110" s="65">
        <f>G110*E110</f>
        <v>3439506</v>
      </c>
      <c r="I110" s="68" t="s">
        <v>17</v>
      </c>
      <c r="J110" s="66"/>
    </row>
    <row r="111" spans="1:10" s="67" customFormat="1" ht="45" x14ac:dyDescent="0.25">
      <c r="A111" s="60">
        <v>101</v>
      </c>
      <c r="B111" s="61" t="s">
        <v>230</v>
      </c>
      <c r="C111" s="62" t="s">
        <v>39</v>
      </c>
      <c r="D111" s="61" t="s">
        <v>229</v>
      </c>
      <c r="E111" s="63">
        <v>1</v>
      </c>
      <c r="F111" s="61" t="s">
        <v>21</v>
      </c>
      <c r="G111" s="64">
        <v>12641484</v>
      </c>
      <c r="H111" s="65">
        <f>G111*E111</f>
        <v>12641484</v>
      </c>
      <c r="I111" s="68" t="s">
        <v>17</v>
      </c>
      <c r="J111" s="66"/>
    </row>
    <row r="112" spans="1:10" s="67" customFormat="1" ht="60" x14ac:dyDescent="0.25">
      <c r="A112" s="69">
        <v>102</v>
      </c>
      <c r="B112" s="61" t="s">
        <v>231</v>
      </c>
      <c r="C112" s="62" t="s">
        <v>39</v>
      </c>
      <c r="D112" s="61" t="s">
        <v>171</v>
      </c>
      <c r="E112" s="63">
        <v>1</v>
      </c>
      <c r="F112" s="61" t="s">
        <v>21</v>
      </c>
      <c r="G112" s="64">
        <v>1679896</v>
      </c>
      <c r="H112" s="65">
        <f t="shared" ref="H112:H113" si="3">G112*E112</f>
        <v>1679896</v>
      </c>
      <c r="I112" s="68" t="s">
        <v>17</v>
      </c>
      <c r="J112" s="66"/>
    </row>
    <row r="113" spans="1:10" s="67" customFormat="1" ht="60" x14ac:dyDescent="0.25">
      <c r="A113" s="60">
        <v>103</v>
      </c>
      <c r="B113" s="61" t="s">
        <v>232</v>
      </c>
      <c r="C113" s="62" t="s">
        <v>39</v>
      </c>
      <c r="D113" s="61" t="s">
        <v>171</v>
      </c>
      <c r="E113" s="63">
        <v>1</v>
      </c>
      <c r="F113" s="61" t="s">
        <v>21</v>
      </c>
      <c r="G113" s="64">
        <v>1264337</v>
      </c>
      <c r="H113" s="65">
        <f t="shared" si="3"/>
        <v>1264337</v>
      </c>
      <c r="I113" s="68" t="s">
        <v>17</v>
      </c>
      <c r="J113" s="66"/>
    </row>
    <row r="114" spans="1:10" ht="19.5" customHeight="1" x14ac:dyDescent="0.25">
      <c r="A114" s="77" t="s">
        <v>10</v>
      </c>
      <c r="B114" s="77"/>
      <c r="C114" s="23" t="s">
        <v>11</v>
      </c>
      <c r="D114" s="24" t="s">
        <v>11</v>
      </c>
      <c r="E114" s="2" t="s">
        <v>11</v>
      </c>
      <c r="F114" s="2"/>
      <c r="G114" s="8" t="s">
        <v>11</v>
      </c>
      <c r="H114" s="4">
        <f>SUM(H11:H113)</f>
        <v>416358005.75500017</v>
      </c>
      <c r="I114" s="2" t="s">
        <v>11</v>
      </c>
    </row>
    <row r="115" spans="1:10" ht="15" customHeight="1" x14ac:dyDescent="0.25">
      <c r="A115" s="74" t="s">
        <v>12</v>
      </c>
      <c r="B115" s="78"/>
      <c r="C115" s="78"/>
      <c r="D115" s="78"/>
      <c r="E115" s="78"/>
      <c r="F115" s="78"/>
      <c r="G115" s="78"/>
      <c r="H115" s="78"/>
      <c r="I115" s="75"/>
    </row>
    <row r="116" spans="1:10" s="36" customFormat="1" ht="45" x14ac:dyDescent="0.25">
      <c r="A116" s="1">
        <v>1</v>
      </c>
      <c r="B116" s="15" t="s">
        <v>87</v>
      </c>
      <c r="C116" s="16" t="s">
        <v>30</v>
      </c>
      <c r="D116" s="15" t="s">
        <v>88</v>
      </c>
      <c r="E116" s="19">
        <v>1</v>
      </c>
      <c r="F116" s="15" t="s">
        <v>89</v>
      </c>
      <c r="G116" s="32"/>
      <c r="H116" s="8">
        <v>30822300</v>
      </c>
      <c r="I116" s="14" t="s">
        <v>17</v>
      </c>
      <c r="J116" s="35"/>
    </row>
    <row r="117" spans="1:10" s="36" customFormat="1" ht="45" x14ac:dyDescent="0.25">
      <c r="A117" s="1">
        <v>2</v>
      </c>
      <c r="B117" s="15" t="s">
        <v>90</v>
      </c>
      <c r="C117" s="16" t="s">
        <v>30</v>
      </c>
      <c r="D117" s="15" t="s">
        <v>91</v>
      </c>
      <c r="E117" s="19">
        <v>1</v>
      </c>
      <c r="F117" s="15" t="s">
        <v>89</v>
      </c>
      <c r="G117" s="32"/>
      <c r="H117" s="8">
        <v>26458200</v>
      </c>
      <c r="I117" s="14" t="s">
        <v>17</v>
      </c>
      <c r="J117" s="35"/>
    </row>
    <row r="118" spans="1:10" s="36" customFormat="1" ht="45" x14ac:dyDescent="0.25">
      <c r="A118" s="1">
        <v>3</v>
      </c>
      <c r="B118" s="15" t="s">
        <v>92</v>
      </c>
      <c r="C118" s="16" t="s">
        <v>75</v>
      </c>
      <c r="D118" s="15" t="s">
        <v>93</v>
      </c>
      <c r="E118" s="19">
        <v>1</v>
      </c>
      <c r="F118" s="15" t="s">
        <v>89</v>
      </c>
      <c r="G118" s="32"/>
      <c r="H118" s="8">
        <v>6468000</v>
      </c>
      <c r="I118" s="14" t="s">
        <v>17</v>
      </c>
      <c r="J118" s="35"/>
    </row>
    <row r="119" spans="1:10" s="36" customFormat="1" ht="30" x14ac:dyDescent="0.25">
      <c r="A119" s="1">
        <v>4</v>
      </c>
      <c r="B119" s="15" t="s">
        <v>94</v>
      </c>
      <c r="C119" s="16" t="s">
        <v>75</v>
      </c>
      <c r="D119" s="15" t="s">
        <v>95</v>
      </c>
      <c r="E119" s="19">
        <v>1</v>
      </c>
      <c r="F119" s="15" t="s">
        <v>89</v>
      </c>
      <c r="G119" s="32"/>
      <c r="H119" s="8">
        <v>3613848</v>
      </c>
      <c r="I119" s="14" t="s">
        <v>17</v>
      </c>
      <c r="J119" s="35"/>
    </row>
    <row r="120" spans="1:10" s="36" customFormat="1" ht="30" x14ac:dyDescent="0.25">
      <c r="A120" s="1">
        <v>5</v>
      </c>
      <c r="B120" s="15" t="s">
        <v>144</v>
      </c>
      <c r="C120" s="16" t="s">
        <v>145</v>
      </c>
      <c r="D120" s="15" t="s">
        <v>146</v>
      </c>
      <c r="E120" s="19">
        <v>1</v>
      </c>
      <c r="F120" s="15" t="s">
        <v>89</v>
      </c>
      <c r="G120" s="32"/>
      <c r="H120" s="8">
        <v>2976651.79</v>
      </c>
      <c r="I120" s="19" t="s">
        <v>17</v>
      </c>
      <c r="J120" s="35"/>
    </row>
    <row r="121" spans="1:10" ht="15" customHeight="1" x14ac:dyDescent="0.25">
      <c r="A121" s="74" t="s">
        <v>13</v>
      </c>
      <c r="B121" s="75"/>
      <c r="C121" s="1" t="s">
        <v>11</v>
      </c>
      <c r="D121" s="1" t="s">
        <v>11</v>
      </c>
      <c r="E121" s="1" t="s">
        <v>11</v>
      </c>
      <c r="F121" s="1"/>
      <c r="G121" s="7" t="s">
        <v>11</v>
      </c>
      <c r="H121" s="4">
        <f>SUM(H116:H120)</f>
        <v>70338999.790000007</v>
      </c>
      <c r="I121" s="1" t="s">
        <v>11</v>
      </c>
    </row>
    <row r="122" spans="1:10" ht="15" customHeight="1" x14ac:dyDescent="0.25">
      <c r="A122" s="74" t="s">
        <v>14</v>
      </c>
      <c r="B122" s="78"/>
      <c r="C122" s="78"/>
      <c r="D122" s="78"/>
      <c r="E122" s="78"/>
      <c r="F122" s="78"/>
      <c r="G122" s="78"/>
      <c r="H122" s="78"/>
      <c r="I122" s="78"/>
    </row>
    <row r="123" spans="1:10" ht="45" x14ac:dyDescent="0.25">
      <c r="A123" s="1">
        <v>1</v>
      </c>
      <c r="B123" s="1" t="s">
        <v>22</v>
      </c>
      <c r="C123" s="1" t="s">
        <v>23</v>
      </c>
      <c r="D123" s="1" t="s">
        <v>24</v>
      </c>
      <c r="E123" s="1">
        <v>1</v>
      </c>
      <c r="F123" s="1" t="s">
        <v>18</v>
      </c>
      <c r="G123" s="7"/>
      <c r="H123" s="13">
        <v>1000000</v>
      </c>
      <c r="I123" s="1" t="s">
        <v>17</v>
      </c>
    </row>
    <row r="124" spans="1:10" ht="45" x14ac:dyDescent="0.25">
      <c r="A124" s="1">
        <v>2</v>
      </c>
      <c r="B124" s="12" t="s">
        <v>27</v>
      </c>
      <c r="C124" s="11" t="s">
        <v>23</v>
      </c>
      <c r="D124" s="12" t="s">
        <v>28</v>
      </c>
      <c r="E124" s="1">
        <v>1</v>
      </c>
      <c r="F124" s="12" t="s">
        <v>18</v>
      </c>
      <c r="G124" s="17"/>
      <c r="H124" s="17">
        <v>300000</v>
      </c>
      <c r="I124" s="18" t="s">
        <v>26</v>
      </c>
    </row>
    <row r="125" spans="1:10" ht="59.25" customHeight="1" x14ac:dyDescent="0.25">
      <c r="A125" s="1">
        <v>3</v>
      </c>
      <c r="B125" s="12" t="s">
        <v>54</v>
      </c>
      <c r="C125" s="11" t="s">
        <v>20</v>
      </c>
      <c r="D125" s="12" t="s">
        <v>55</v>
      </c>
      <c r="E125" s="25">
        <v>1</v>
      </c>
      <c r="F125" s="25" t="s">
        <v>18</v>
      </c>
      <c r="G125" s="26"/>
      <c r="H125" s="27">
        <v>3917411</v>
      </c>
      <c r="I125" s="18" t="s">
        <v>26</v>
      </c>
    </row>
    <row r="126" spans="1:10" ht="43.5" customHeight="1" x14ac:dyDescent="0.25">
      <c r="A126" s="1">
        <v>4</v>
      </c>
      <c r="B126" s="12" t="s">
        <v>56</v>
      </c>
      <c r="C126" s="11" t="s">
        <v>20</v>
      </c>
      <c r="D126" s="12" t="s">
        <v>57</v>
      </c>
      <c r="E126" s="25">
        <v>1</v>
      </c>
      <c r="F126" s="25" t="s">
        <v>18</v>
      </c>
      <c r="G126" s="26"/>
      <c r="H126" s="13">
        <v>716517.86</v>
      </c>
      <c r="I126" s="18" t="s">
        <v>26</v>
      </c>
    </row>
    <row r="127" spans="1:10" s="42" customFormat="1" ht="30" x14ac:dyDescent="0.25">
      <c r="A127" s="1">
        <v>5</v>
      </c>
      <c r="B127" s="12" t="s">
        <v>147</v>
      </c>
      <c r="C127" s="11" t="s">
        <v>82</v>
      </c>
      <c r="D127" s="12" t="s">
        <v>96</v>
      </c>
      <c r="E127" s="25">
        <v>1</v>
      </c>
      <c r="F127" s="25" t="s">
        <v>18</v>
      </c>
      <c r="G127" s="26"/>
      <c r="H127" s="27">
        <v>19700</v>
      </c>
      <c r="I127" s="18" t="s">
        <v>26</v>
      </c>
      <c r="J127" s="35"/>
    </row>
    <row r="128" spans="1:10" s="42" customFormat="1" ht="30" x14ac:dyDescent="0.25">
      <c r="A128" s="1">
        <v>6</v>
      </c>
      <c r="B128" s="56" t="s">
        <v>148</v>
      </c>
      <c r="C128" s="11" t="s">
        <v>149</v>
      </c>
      <c r="D128" s="56" t="s">
        <v>150</v>
      </c>
      <c r="E128" s="1">
        <v>1</v>
      </c>
      <c r="F128" s="1" t="s">
        <v>18</v>
      </c>
      <c r="G128" s="7"/>
      <c r="H128" s="13">
        <v>291121.43</v>
      </c>
      <c r="I128" s="1" t="s">
        <v>17</v>
      </c>
      <c r="J128" s="35"/>
    </row>
    <row r="129" spans="1:10" s="42" customFormat="1" ht="60" x14ac:dyDescent="0.25">
      <c r="A129" s="1">
        <v>7</v>
      </c>
      <c r="B129" s="12" t="s">
        <v>163</v>
      </c>
      <c r="C129" s="11" t="s">
        <v>82</v>
      </c>
      <c r="D129" s="12" t="s">
        <v>164</v>
      </c>
      <c r="E129" s="25">
        <v>1</v>
      </c>
      <c r="F129" s="25" t="s">
        <v>18</v>
      </c>
      <c r="G129" s="26"/>
      <c r="H129" s="17">
        <v>67600</v>
      </c>
      <c r="I129" s="18" t="s">
        <v>26</v>
      </c>
      <c r="J129" s="57"/>
    </row>
    <row r="130" spans="1:10" s="42" customFormat="1" ht="45" x14ac:dyDescent="0.25">
      <c r="A130" s="1">
        <v>8</v>
      </c>
      <c r="B130" s="12" t="s">
        <v>197</v>
      </c>
      <c r="C130" s="11" t="s">
        <v>198</v>
      </c>
      <c r="D130" s="12" t="s">
        <v>199</v>
      </c>
      <c r="E130" s="25">
        <v>1</v>
      </c>
      <c r="F130" s="25" t="s">
        <v>18</v>
      </c>
      <c r="G130" s="26"/>
      <c r="H130" s="17">
        <v>107585684</v>
      </c>
      <c r="I130" s="18" t="s">
        <v>26</v>
      </c>
      <c r="J130" s="57"/>
    </row>
    <row r="131" spans="1:10" ht="15" customHeight="1" x14ac:dyDescent="0.25">
      <c r="A131" s="74" t="s">
        <v>15</v>
      </c>
      <c r="B131" s="75"/>
      <c r="C131" s="9" t="s">
        <v>11</v>
      </c>
      <c r="D131" s="9" t="s">
        <v>11</v>
      </c>
      <c r="E131" s="9" t="s">
        <v>11</v>
      </c>
      <c r="F131" s="9"/>
      <c r="G131" s="5" t="s">
        <v>11</v>
      </c>
      <c r="H131" s="6">
        <f>SUM(H123:H130)</f>
        <v>113898034.29000001</v>
      </c>
      <c r="I131" s="9" t="s">
        <v>11</v>
      </c>
    </row>
    <row r="132" spans="1:10" ht="15" customHeight="1" x14ac:dyDescent="0.25">
      <c r="A132" s="74" t="s">
        <v>37</v>
      </c>
      <c r="B132" s="75"/>
      <c r="C132" s="9" t="s">
        <v>11</v>
      </c>
      <c r="D132" s="9" t="s">
        <v>11</v>
      </c>
      <c r="E132" s="9" t="s">
        <v>11</v>
      </c>
      <c r="F132" s="9"/>
      <c r="G132" s="5" t="s">
        <v>11</v>
      </c>
      <c r="H132" s="6">
        <f>H114+H121+H131</f>
        <v>600595039.83500016</v>
      </c>
      <c r="I132" s="9" t="s">
        <v>11</v>
      </c>
    </row>
  </sheetData>
  <sheetProtection formatCells="0" formatColumns="0" formatRows="0" insertColumns="0" insertRows="0" insertHyperlinks="0" deleteColumns="0" deleteRows="0" sort="0" autoFilter="0" pivotTables="0"/>
  <mergeCells count="11">
    <mergeCell ref="A131:B131"/>
    <mergeCell ref="A132:B132"/>
    <mergeCell ref="A3:I3"/>
    <mergeCell ref="A4:I4"/>
    <mergeCell ref="A114:B114"/>
    <mergeCell ref="A115:I115"/>
    <mergeCell ref="A121:B121"/>
    <mergeCell ref="D5:E5"/>
    <mergeCell ref="A10:I10"/>
    <mergeCell ref="A122:I122"/>
    <mergeCell ref="A9:I9"/>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2016-08-03T10:57:30Z</dcterms:modified>
</cp:coreProperties>
</file>