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325" windowWidth="12585" windowHeight="10035"/>
  </bookViews>
  <sheets>
    <sheet name="Лист1" sheetId="1" r:id="rId1"/>
    <sheet name="Лист3" sheetId="3" r:id="rId2"/>
  </sheets>
  <definedNames>
    <definedName name="_xlnm._FilterDatabase" localSheetId="0" hidden="1">Лист1!$A$7:$L$107</definedName>
  </definedNames>
  <calcPr calcId="145621"/>
</workbook>
</file>

<file path=xl/calcChain.xml><?xml version="1.0" encoding="utf-8"?>
<calcChain xmlns="http://schemas.openxmlformats.org/spreadsheetml/2006/main">
  <c r="H90" i="1" l="1"/>
  <c r="H89" i="1"/>
  <c r="H88" i="1"/>
  <c r="H87" i="1" l="1"/>
  <c r="H86" i="1"/>
  <c r="H85" i="1"/>
  <c r="H84" i="1"/>
  <c r="H83" i="1"/>
  <c r="H82" i="1"/>
  <c r="H81" i="1" l="1"/>
  <c r="H80" i="1"/>
  <c r="H79" i="1"/>
  <c r="H78" i="1" l="1"/>
  <c r="H106" i="1" l="1"/>
  <c r="H77" i="1"/>
  <c r="H76" i="1"/>
  <c r="H75" i="1"/>
  <c r="H74" i="1"/>
  <c r="H73" i="1"/>
  <c r="H72" i="1"/>
  <c r="H71" i="1" l="1"/>
  <c r="H70" i="1"/>
  <c r="H69" i="1"/>
  <c r="H68" i="1"/>
  <c r="H67" i="1"/>
  <c r="H66" i="1" l="1"/>
  <c r="H65" i="1"/>
  <c r="H64" i="1"/>
  <c r="H63" i="1"/>
  <c r="H62" i="1"/>
  <c r="H61" i="1"/>
  <c r="H60" i="1"/>
  <c r="H59" i="1"/>
  <c r="H58" i="1"/>
  <c r="H57" i="1"/>
  <c r="H56" i="1"/>
  <c r="H55" i="1"/>
  <c r="H54" i="1" l="1"/>
  <c r="H53" i="1" l="1"/>
  <c r="H52" i="1"/>
  <c r="H51" i="1"/>
  <c r="H50" i="1" l="1"/>
  <c r="H49" i="1"/>
  <c r="H48" i="1" l="1"/>
  <c r="H47" i="1"/>
  <c r="H97" i="1" l="1"/>
  <c r="H46" i="1"/>
  <c r="H45" i="1"/>
  <c r="H44" i="1"/>
  <c r="H42" i="1" l="1"/>
  <c r="H43" i="1" l="1"/>
  <c r="H41" i="1" l="1"/>
  <c r="H39" i="1" l="1"/>
  <c r="H40" i="1" l="1"/>
  <c r="H38" i="1" l="1"/>
  <c r="H37" i="1"/>
  <c r="H36" i="1" l="1"/>
  <c r="H35" i="1"/>
  <c r="H34" i="1" l="1"/>
  <c r="H32" i="1" l="1"/>
  <c r="H30" i="1" l="1"/>
  <c r="H31" i="1"/>
  <c r="H33" i="1"/>
  <c r="H14" i="1" l="1"/>
  <c r="H28" i="1"/>
  <c r="H12" i="1" l="1"/>
  <c r="H13" i="1"/>
  <c r="H11" i="1" l="1"/>
  <c r="H107" i="1" l="1"/>
</calcChain>
</file>

<file path=xl/sharedStrings.xml><?xml version="1.0" encoding="utf-8"?>
<sst xmlns="http://schemas.openxmlformats.org/spreadsheetml/2006/main" count="440" uniqueCount="189">
  <si>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</si>
  <si>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</si>
  <si>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</si>
  <si>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</si>
  <si>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</si>
  <si>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</si>
  <si>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</si>
  <si>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</si>
  <si>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</si>
  <si>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</si>
  <si>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</si>
  <si>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</si>
  <si>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</si>
  <si>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</si>
  <si>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</si>
  <si>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</si>
  <si>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</si>
  <si>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</si>
  <si>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услуга</t>
  </si>
  <si>
    <t>Кондиционер (настенный)</t>
  </si>
  <si>
    <t>запрос ценовых предложений</t>
  </si>
  <si>
    <t>комплект</t>
  </si>
  <si>
    <t>Почтовые услуги</t>
  </si>
  <si>
    <t>подпункт 6) пункта 3.1. Правил</t>
  </si>
  <si>
    <t>Отправка почтовой корреспонденции, оформление и получение необходимых для перевозки документов,выполнение погрузочно-разгрузочных работ, осуществление проверки количества и качества корреспонденции, хранение корреспонденции, наличие упаковочного материала</t>
  </si>
  <si>
    <t>Кондиционер (настенный). Основные характеристики: Производительность по холоду не менее 6,1 кВт; Потребляемая мощность в режиме охлаждения не более 3,5 кВт; Расход воздуха внутренним блоком не менее 750 м3/час; Напряжение питания (Ph/V/Hz) 1/220/50; Уровень шума внутреннего блока не более 50 dB (A); Количество конденсата не более 1,5 литр/час; Производительность по теплу не менее 6,1 кВт; Подробная информация согласно технической спецификации.</t>
  </si>
  <si>
    <t>ЧУ «NURIS»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</si>
  <si>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</si>
  <si>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</si>
  <si>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Система сканирования микрочипов</t>
  </si>
  <si>
    <t>тендер</t>
  </si>
  <si>
    <t>Динамический диапазон: не менее 10^4 (для 16-битного формата)
не менее 10^5 (для 20-битного формата)
не менее 10^6 (со сканированием XDR);  Разрешение: 
должен включать в себя 2, 3, 5, и 10 микронов;  Совместимые красители: 
Цианин 3 и Цианин 5, и Алекса 647, 555, и 660.      Подробная характеристика согласно технической спецификации</t>
  </si>
  <si>
    <t xml:space="preserve">ИК-Фурье спектрометр </t>
  </si>
  <si>
    <t>Комплект состоит из:
1) ИК-Фурье спектрометр;
2) Приставка для работы в режиме нарушенного полного внутреннего отражения , материал кристалла -  монолитный алмаз; 3) Комплект для пробоподготовки и набор для пробоподготовки жидких, твердых и газообразных образцов.
Подробная характеристика согласно технической спецификации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</si>
  <si>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</si>
  <si>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>Реестр планируемых закупок товаров, работ, услуг на 2016 год</t>
  </si>
  <si>
    <t xml:space="preserve">частное учреждение «Nazarbayev University Research and Innovation System»  </t>
  </si>
  <si>
    <t>Всего по разделу 1: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</si>
  <si>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</si>
  <si>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</si>
  <si>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</si>
  <si>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</si>
  <si>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Орудия труда нижнего и верхнего палеолита</t>
  </si>
  <si>
    <t>Репродукция инструментов, представляющих развитие каменных технологий в эпоху палеолита. Подробная характеристика согласно технической спецификации.</t>
  </si>
  <si>
    <t>шт</t>
  </si>
  <si>
    <t>Жидкий гелий в сосудах Дьюара , содержание гелия 99,9999 % об., примеси не более: неон не более 0,10, водород не более 0,05, кислород+ аргон не более 0,30, азот не более 0,30, углеводороды ( сумма) не более 0,10, вода не более 0,15, общее содержание примесей не более 1,00</t>
  </si>
  <si>
    <t>Жидкий гелий</t>
  </si>
  <si>
    <t>литр</t>
  </si>
  <si>
    <t>Офтальмоскоп</t>
  </si>
  <si>
    <t>Отоскоп</t>
  </si>
  <si>
    <t xml:space="preserve">Осветитель </t>
  </si>
  <si>
    <t>Карманный прямой офтальмоскоп. Ксенон-галогеновая лампа. Карбоновый корпус. Диоптрии от -20 D до +20D. 5 разных апертур: большой и маленький зрачок, полусфера, фиксационная звезда, зеленый фильтр. Автоматическое выключение при помещении в карман. Питание от батареечной рукоятки.</t>
  </si>
  <si>
    <t>Должен иметь компактный размер. Ксенон-галогеновая лампа. Яркий, концентрированный белый свет. 10-кратное увеличение.  Полное описание согласно технической спецификации</t>
  </si>
  <si>
    <t>Компактный, карманный осветитель. Ксенон-галогеновая лампа-линза. Две части: рукоятка и головка. Рукоятка: хромированная верхняя часть/качественный пластик.  Полное описание согласно технической спецификации</t>
  </si>
  <si>
    <t xml:space="preserve">Сервисное обслуживание системы газоснабжения </t>
  </si>
  <si>
    <t>Ежемесячное проведение следующих мероприятий: диагностика, общий технический осмотр, очистка,смазка, замена износившихся прокладок, контроль возможных утечек, контроль соответствия подключений потребителей заявленным маркам газа. Подробная характеристика согласно техничесской  спецификации.</t>
  </si>
  <si>
    <t xml:space="preserve">Сервисное обслуживание систем кондиционирования </t>
  </si>
  <si>
    <t xml:space="preserve">Сервисное обслуживание системы прецизионного кондиционирования и мультисплит системы. Подробная характеристика согласно техничесской  спецификации. </t>
  </si>
  <si>
    <t xml:space="preserve"> Трубогиб гидравлический</t>
  </si>
  <si>
    <t>Наибольшее усилие гидроцилиндра– не менее 6 Тс
Параметры обрабатываемых материалов:
Круглая труба диаметром – 15,20,25,30 мм.
Профильная труба  – 20*20,25*25,30*30,40*20,40*25,40*40,60*30мм. 
Полоса – не менее 60*10мм.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</si>
  <si>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1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</si>
  <si>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1. Подробная характеристика согласно технической спецификации.</t>
  </si>
  <si>
    <t>Транспортный контейнер</t>
  </si>
  <si>
    <t>транспортный контейнер - 20-ти футовый. 
Размеры внешние: 
длина (не менее)-6м,
ширина (не менее)-2,4м,
высота (не менее)- 2,5м.
Внутренние размеры:
длина (не менее)-5,7м,
ширина (не менее)-2,3м,
высота (не менее)- 2,3м.
Внутренний объем (не менее) – 30,1м³. Вес брутто (не менее) - 30 т. Дверной проем (не менее) - 2,3*2,2м. Год выпуска - не ранее 2010 года.</t>
  </si>
  <si>
    <t>Лабораторные  расходные материалы для реализации учебных работ Школы инженерии, Кафедры машиностроения: комплект 2</t>
  </si>
  <si>
    <t>Лабораторные  расходные материалы для реализации учебных работ Школы инженерии, Кафедры химической инженерии: комплект 2</t>
  </si>
  <si>
    <t>Лабораторные  расходные материалы для реализации учебных работ Школы инженерии, Кафедры машиностроения.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</si>
  <si>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инженерии. Подробная характеристика согласно технической спецификации.</t>
  </si>
  <si>
    <t>Телескопический погрузчик</t>
  </si>
  <si>
    <t>Грузоподъемность, не менее – 3 480 кг
Грузоподъемность при высоте 7.7 м., не менее – 2 980 кг
Грузоподъемность при вылете стрелы 4.5 м., не менее – 290 кг
Высота подъема, не менее – 7,70 м.
Горизонтальный вылет, не менее – 4,50 м.
  Полное описание согласно технической спецификации.</t>
  </si>
  <si>
    <t>Установка для получения жидкого азота</t>
  </si>
  <si>
    <t>Производительность: не менее 6 литров в сутки; 
Чистота готового продукта: не менее 98%.
Полное описание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</si>
  <si>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инженерии: комплект 1</t>
  </si>
  <si>
    <t>исключен</t>
  </si>
  <si>
    <t>3D принтер электроники</t>
  </si>
  <si>
    <t>запрос ценовых предложении</t>
  </si>
  <si>
    <t>3D принтер со способом наплавления нитей и технологией пневматической прямой записи; со способностью печати с совместным использованием термопластика и электропроводящего материала.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</si>
  <si>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инженерии: комплект 3</t>
  </si>
  <si>
    <t>Анализатор ртути</t>
  </si>
  <si>
    <t>Диапазон измерений массовой концентрации паров ртути в воздухе, нг/м3 от 20 до 20000;
пределы допускаемой основной относительной погрешности анализаторов δ0, % ± 20;
предел допускаемого относительного среднеквадратического отклонения выходного сигнала             анализаторов, % - не более 5; предел допускаемого значения среднего квадратического                  отклонения (СКО) нулевых показаний анализаторов, нг/м3 - не более 2;                                                           дрейф нулевых показаний анализаторов за не менее чем 5 минут, нг/м3 не более 2.
Подробная характеристика согласно технической спецификации.</t>
  </si>
  <si>
    <t>Хлорид ртути (II) - Дихлорид ртути</t>
  </si>
  <si>
    <t>Лабораторные  расходные материалы для реализации учебных работ Школы наук и технологий: комплект 4</t>
  </si>
  <si>
    <t>подпункт 5) пункта 3.1. Правил</t>
  </si>
  <si>
    <t>Лабораторные  расходные материалы для проведения практических занятий Школы наук и технологий.  Подробная характеристика согласно технической спецификации.</t>
  </si>
  <si>
    <r>
      <t>Формула HgCl</t>
    </r>
    <r>
      <rPr>
        <sz val="8"/>
        <rFont val="Times New Roman"/>
        <family val="1"/>
        <charset val="204"/>
      </rPr>
      <t xml:space="preserve">2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>Молекулярный Вес: 271.50 г/моль                                                                                                                       Внешний вид (форма): твердый                                                                                                                              Чистота 99.999%                                                                                                                                                Каталожный номер производителя Aldrich: 203777-50G</t>
    </r>
  </si>
  <si>
    <t>Лабораторные  расходные материалы для реализации учебных работ Школы инженерии, Кафедры химической инженерии: комплект 4</t>
  </si>
  <si>
    <t>Лабораторные  расходные материалы для реализации учебных работ Школы инженерии, Кафедры химической инженерии: комплект 5</t>
  </si>
  <si>
    <t>Установка системы снабжения чистыми газами лаборатории № 8, Технопарка</t>
  </si>
  <si>
    <t>Установка системы снабжения чистыми газами лаборатории № 8, Технопарка,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</si>
  <si>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>работа</t>
  </si>
  <si>
    <t>Установка системы снабжения чистыми газами лаборатории Блока 7-125, Школы наук и технологий</t>
  </si>
  <si>
    <t>Установка системы снабжения чистыми газами лаборатории Блока  7-125, Школы наук и технологий,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</si>
  <si>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 xml:space="preserve">Установка системы снабжения чистыми газами лаборатории Блока 3-143, Школы Инженерии </t>
  </si>
  <si>
    <t>Установка системы снабжения чистыми газами лаборатории Блока  3-143, Школы инженерии,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</si>
  <si>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>Изготовление и установка легкосъемных алюминиевых перегородок</t>
  </si>
  <si>
    <t>Изготовление и установка легкосъемных алюминиевых перегородок, промежуточных опор, остекление, установка дверей и замков. Полное описание согласно технической спецификации.</t>
  </si>
  <si>
    <t>Система по организации и эффективному управлению работами, 2 (две) лицензии</t>
  </si>
  <si>
    <t>Линолеум</t>
  </si>
  <si>
    <t>Размер 4х12 м. (не менее) – 6 шт. (полосы) (либо 3х12 м. (не менее) – 8шт) (полосы);
Цветовая гамма (оттенок) дизайна – серая; Тип дизайна – Абстракция;
Толщина (не менее) – 2,2мм.; Толщина защитного слоя (не менее) – 0,5мм.; 
Класс износостойкости (не ниже) – 32 класс; Срок службы (не менее) - 10 лет</t>
  </si>
  <si>
    <t>кв.м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</si>
  <si>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2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</si>
  <si>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2. Подробная характеристика согласно технической спецификации.</t>
  </si>
  <si>
    <t>Лабораторные  расходные материалы для реализации научно - исследовательского проекта "Фундаменталии поверхностно - усиленной рамановской спектроскопии: влияние наномасштабного окружения на сигнал": комплект 7</t>
  </si>
  <si>
    <t>Лабораторные  расходные материалы для реализации научно - исследовательского проекта "Фундаменталии поверхностно - усиленной рамановской спектроскопии влияние наномасштабного окружения на сигнал".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</si>
  <si>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инженерии: комплект 6</t>
  </si>
  <si>
    <t>Генератор импульсов и цифровой задержки</t>
  </si>
  <si>
    <t xml:space="preserve"> Внутренний генератор тактовой частоты: Частота от 0,0002 Гц до 20 МГц, разрешение не более 10 нс, флуктуации  не более 50 пс, установка не более чем за 1 период; режим высокочастотных пульсаций  от 1 до не менее 9 999 999 импульсов, осциллятор 50 МГц, не более 25 млн в -1 степени. Подробная характеристика согласно технической спецификации</t>
  </si>
  <si>
    <t>Лабораторные  расходные материалы для реализации инновационного проекта"Коммерциализация оптоволоконного сенсора температуры для измерения термической абляции онкологических опухолей". Подробная характеристика согласно технической спецификации.</t>
  </si>
  <si>
    <t>Лабораторные  расходные материалы для реализации инновационного проекта"Коммерциализация оптоволоконного сенсора температуры для измерения термической абляции онкологических опухолей": комплект 1</t>
  </si>
  <si>
    <t>Предусилитель</t>
  </si>
  <si>
    <r>
      <t xml:space="preserve">Уровень входного сигнала не менее -200 мВ, не более +200 мВ; входное сопротивление не менее 49,5 Ом, не более 50,5 Ом; коэффициент отражения не более 32 дБ; смещение не менее -500 мкВ, не более +500 мкВ; дрейф смещения не менее -10 мкВ/°C,  не более +10 мкВ/°C; ток смещения </t>
    </r>
    <r>
      <rPr>
        <sz val="11"/>
        <rFont val="Times New Roman"/>
        <family val="1"/>
        <charset val="204"/>
      </rPr>
      <t>не менее 3 мкА,</t>
    </r>
    <r>
      <rPr>
        <sz val="11"/>
        <color theme="1"/>
        <rFont val="Times New Roman"/>
        <family val="1"/>
      </rPr>
      <t xml:space="preserve"> не более 10 мкА; защита (постоянное напряжение) не менее -4 В, не более +4 В постоянного тока; защита (при импульсе длительностью 1 мкс) не менее -50 В, не более +50 В; время восстановления  не более 3 нс; шумовые помехи (при 10 Гц) не более 22 нВ/√Гц; шумовые помехи (при 100 Гц) не более 8,6 нВ/√Гц; шумовые помехи (при более 1кГц) не более 5,2 нВ/√Гц; шумовые помехи  на частотном диапазоне от 1 Гц  до 300 МГц не более 80 мкВ (скз); перекрестные помехи (из выхода канала 1 во вход канала 2) не более -61 дБ; перекрестные помехи (из выхода канала 2 во вход канала 1) не более -82 дБ.
</t>
    </r>
  </si>
  <si>
    <t>шт.</t>
  </si>
  <si>
    <t>Оптический модулятор</t>
  </si>
  <si>
    <t xml:space="preserve">Частота модуляции от 4 Гц до 400 Гц при использовании диска с 6 щелями; от 400 Гц до 3,7 кГц с при использовании диска с 30 щелями; стабильность частоты не более 250 млн⁻¹/°C; долговременное смещение частоты не более 2% при частотном диапазоне 100 Гц &lt; f &lt; 3700 Гц, где f - значение частоты; среднеквадратичное значение дрожания фазы не более 0,2° при чаcтотном диапазоне от 50 Гц до 400 Гц.; не более 0,5° при чаcтотном диапазоне от 400 Гц до 3,7 кГц.; индикатор частоты 4-цифовой, разрешение и точность не более 1 Гц
</t>
  </si>
  <si>
    <t>Цифровой генератор задержки и импульсов четырехканальный</t>
  </si>
  <si>
    <t>Каналы: не менее 4 независимых импульсных выхода и 1 выходной канал, импульс которого задает нулевое время; диапазон задержки от 0 до не менее 2000 с; разрешение не более 5 пс; погрешность не более 1 нс + (погрешность опорного генератора × значение задержки); среднеквадратичная неустойчивость по времени (джиттер) от выхода T0 к любому выходу: не более 15 пс + (джиттер опорного генератора × задержку); триггерная задержка  не более 85 нс.</t>
  </si>
  <si>
    <t>Предусилитель напряжения малошумящий</t>
  </si>
  <si>
    <r>
      <t>Входы связанные по переменному или по постоянному току, однотактные или дифференциальные; импеданс не менее 100 МОм +25 пФ; максимальное входное напряжение не менее 3 В полной амплитуды; шум не более 4 нВ/√Гц  при 1 кГц; коэффициент ослабления синфазного сигнала от не менее 90 дБ до 1 кГц; усиление от 1 до 50 000 в последовательности 1-2-5; верньерное усиление с шагом не более 0,5%.; частотная характеристика от ± 0,3 дБ до 300 кГц (при коэффициенте усиления до 1000); стабильность усиления не более 200 млн⁻¹/°C.</t>
    </r>
    <r>
      <rPr>
        <sz val="11"/>
        <color theme="1"/>
        <rFont val="Times New Roman"/>
        <family val="1"/>
        <charset val="204"/>
      </rPr>
      <t>´</t>
    </r>
  </si>
  <si>
    <t>Усилитель синхронный двухфазный</t>
  </si>
  <si>
    <r>
      <t>Вход по току 10</t>
    </r>
    <r>
      <rPr>
        <vertAlign val="superscript"/>
        <sz val="11"/>
        <color theme="1"/>
        <rFont val="Times New Roman"/>
        <family val="1"/>
        <charset val="204"/>
      </rPr>
      <t>6</t>
    </r>
    <r>
      <rPr>
        <sz val="11"/>
        <color theme="1"/>
        <rFont val="Times New Roman"/>
        <family val="1"/>
      </rPr>
      <t xml:space="preserve">  или 10</t>
    </r>
    <r>
      <rPr>
        <vertAlign val="superscript"/>
        <sz val="11"/>
        <color theme="1"/>
        <rFont val="Times New Roman"/>
        <family val="1"/>
        <charset val="204"/>
      </rPr>
      <t>8</t>
    </r>
    <r>
      <rPr>
        <sz val="11"/>
        <color theme="1"/>
        <rFont val="Times New Roman"/>
        <family val="1"/>
      </rPr>
      <t xml:space="preserve">  В/А; чувствительность от 2 нВ до 1 В в последовательности 1-2-5-10; полное входное сопротивление - напряжение:  не более 10 МОм +25 пФ,  связанный по переменному или постоянному току; ток: не более 1 кОм, относительно виртуальной земли. Стабильность усиления ±1%; уровень шума не более 6 нВ/√Гц при 1 кГц; сигнальный фильтр не менее 4-х запирающих фильтров 60/50 Гц и 120/100 Гц; коэффициент ослабления синфазного сигнала от 100 дБ до 10 кГц (связанный по постоянному току), с уменьшением на 6 дБ/окт выше 10 кГц; динамический резерв не менее 100 дБ (без фильтров).</t>
    </r>
  </si>
  <si>
    <t>Печатная машина монтажных плат</t>
  </si>
  <si>
    <t>Разрешение: не более 8 мкм; фрезерный шпиндель: не менее 10000  оборотов в минуту и не более 30000 оборотов в минуту; скорость сверления: не менее  100 отверстий в минуту; скорость перемещения (X / Y): не менее 60 мм в секунду; X / Y / Z привод: 2-фазный шаговый двигатель; регулировка: ручная; напряжение: не более 240 В; частота: не менее 50 Гц и не более 60 Гц; мощность мотора: не более 150 Вт.</t>
  </si>
  <si>
    <t>Вакуумный очиститель</t>
  </si>
  <si>
    <t>Экспериментальная установка «Аберрация линз и оптика Фурье»</t>
  </si>
  <si>
    <t>С помощью экспериментальной установки должны быть реализованы следующие эксперименты: аберрация линз: сферическая аберрация, кривизна поля изображения, астигматизм, кома, дисторсия, хроматическая аберрация; оптика Фурье: низкочастотная фильтрация, высокочастотная фильтрация, направленная фильтрация. Подробная характеристика согласно технической спецификации</t>
  </si>
  <si>
    <t>С помощью экспериментальной установки должны быть реализованы следующие эксперименты: построение интерферометра Майкельсона и измерения показателя преломления воздуха; построение интерферометров Саньяка и Маха-Цендера; дифракция Фраунгофера через одну щель, через пластину с несколькими щелями, через круглую апертуру; дифракции Френеля через одну щель, через пластину с несколькими щелями, через круглую апертуру, мимо прямой грани; измерения угла Брюстера черного стекла; демонстрация закона Малуса; изучение функции полуволновой пластинки; изучение функции четвертьволновой пластины с циркулярно и эллиптически поляризованным светом. Подробная характеристика согласно технической спецификации.</t>
  </si>
  <si>
    <t xml:space="preserve">Экспериментальная установка «Голография» </t>
  </si>
  <si>
    <t>С помощью экспериментальной установки должны быть реализованы следующие эксперименты: голография Френеля; плоская голограмма сфокусированного изображения; одноступенчатая радужная голограмма; двухступенчатая радужная голограмма; изготовление голографической дифракционной решётки; изготовление голографической линзы; высокоплотное и высокоёмкое хранение данных с помощью голографии; голографическая интерферометрия; воспроизведение голографического изображения. Подробная характеристика согласно технической спецификации</t>
  </si>
  <si>
    <t>Экспериментальная установка «Оптика Фурье»</t>
  </si>
  <si>
    <t>С помощью экспериментальной установки должны быть реализованы следующие эксперименты: физический принцип оптического сложения и вычитания изображений и используя диффракционную решетку; принцип операции дифференцирования оптического изображения; оптическая фильтрация Фурье; структура и принцип работы оптической 4f-системы (4 фокальных длины). Подробная характеристика согласно технической спецификации.</t>
  </si>
  <si>
    <t>Лабораторные  расходные материалы для реализации учебных работ Школы наук и технологий, Кафедры робототехники и мехатроники: комплект 8</t>
  </si>
  <si>
    <t>Лабораторные  расходные материалы для реализации учебных работ Школы наук и технологий, Кафедры робототехники и мехатроники.  Подробная характеристика согласно технической спецификации.</t>
  </si>
  <si>
    <t>Экспериментальная установка «Интерференция, Дифракция и Поляризация»</t>
  </si>
  <si>
    <t>Спирт этиловый (1декалитр = 10 литров)</t>
  </si>
  <si>
    <t>Спирт этиловый ректификованный класса "ЛЮКС" Прозрачная безцветная жидкость без посторонних частиц с характерным запахом. Объемная доля спирта не менее 96,3%</t>
  </si>
  <si>
    <t>декалитр</t>
  </si>
  <si>
    <t>Ёмкость цилиндрическая 100 л.</t>
  </si>
  <si>
    <t>Ёмкость цилиндрическая с краном (100 л; 655*500*550; пищевой полиэтилен)</t>
  </si>
  <si>
    <t>Ёмкость цилиндрическая 50 л.</t>
  </si>
  <si>
    <t>Ёмкость цилиндрическая с краном (50 л; 575*400*450; пищевой полиэтилен)</t>
  </si>
  <si>
    <t>Лабораторные  расходные материалы для реализации учебных работ Школы наук и технологий, Кафедры химии: комплект 9</t>
  </si>
  <si>
    <t>Лабораторные  расходные материалы для проведения лабораторных занятий Школы наук и технологий, Кафедры химии.  Подробная характеристика согласно технической спецификации.</t>
  </si>
  <si>
    <t>Фермовая конструкция</t>
  </si>
  <si>
    <t>Фермовая конструкция представляет собой металлический каркас, состоящий из металлических ферм с возможностью сборки конструкций различных размеров. Подробная характеристика согласно технической спецификации.</t>
  </si>
  <si>
    <t>Работы по изготовлению имиджевой продукции</t>
  </si>
  <si>
    <t>подпункт 30) пункта 3.1. Правил</t>
  </si>
  <si>
    <t>Изготовление имиджевой продукции для ЧУ "NURIS" Подробная характеристика согласно технической спецификации.</t>
  </si>
  <si>
    <t>Лицензии бизнес аккаунта в системе ToDoist на 1 год</t>
  </si>
  <si>
    <t>Услуга по организации получения и доставки этилового спирта</t>
  </si>
  <si>
    <t>подпункт 6) пункта  3.1. Правил</t>
  </si>
  <si>
    <t>Услуга по организации получения от производителя и доставки этилового спирта до склада ЧУ "NURIS"</t>
  </si>
  <si>
    <t>Лабораторные  расходные материалы для реализации учебных работ Школы инженерии Кафедры Химической инженерии: комплект 9</t>
  </si>
  <si>
    <t>Лабораторные  расходные материалы для реализации учебных работ Школы инженерии Кафедры Химической инженерии.  Подробная характеристика согласно технической спецификации.</t>
  </si>
  <si>
    <t>Измеритель шероховатости</t>
  </si>
  <si>
    <t>Диапазон измерения: Ось Z (вертикальная) – не менее 160 мкм; Ось X (горизонтальная) – не менее 17.5 мм. Разрешение дисплея: Ось Z (вертикальная) не менее 0.01мкм / ± 20мкм; не менее 0.02мкм/ ± 40 мкм; не менее 0.04мкм / ± 80 мкм. Подробная характеристика согласно технической спецификации.</t>
  </si>
  <si>
    <t>Чистые газы для обеспечения деятельности ЧУ "NLA" и ЧУ "NURIS": Комплект 1</t>
  </si>
  <si>
    <t>Чистые газы для обеспечения деятельности ЧУ "NLA" и ЧУ "NURIS" Комплект 1.  Подробная характеристика согласно технической спецификации.</t>
  </si>
  <si>
    <t>Чистые газы для обеспечения деятельности ЧУ "NLA" и ЧУ "NURIS": Комплект 2.</t>
  </si>
  <si>
    <t>Чистые газы для обеспечения деятельности ЧУ "NLA" и ЧУ "NURIS" Комплект 2. 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</si>
  <si>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3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</si>
  <si>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3. Подробная характеристика согласно технической спецификации.</t>
  </si>
  <si>
    <t>Гидравлические ножницы для профильной стали</t>
  </si>
  <si>
    <t>Мощность двигателя гидравлического насоса: (не менее) 5,5 кВт; рабочая высота - от 850 до 1200 мм; количество гидравлических цилиндров (не менее) - 2 шт. Полное описание согласно технической спецификации.</t>
  </si>
  <si>
    <t>Услуги по продвижению информационных постов с аккаунтов ЧУ "NURIS" и Astana Business Campus в социальной сети Facebook на платной основе</t>
  </si>
  <si>
    <t xml:space="preserve">Платное продвижение информационных постов ЧУ "NURIS" и Astana Business Campus в социальной сети Facebook </t>
  </si>
  <si>
    <t>Давление вакуума не менее 20 000 Па и не более 22 500 Па; расход воздуха не менее 230 м3/час и не более 250 м3/час; напряжение не менее 220 В и не более 240 В; мощность не менее 800 Вт и не более 960 Вт; управление автоматическое, програмным обеспечением</t>
  </si>
  <si>
    <t>Лабораторные  расходные материалы для реализации учебных работ Школы медицины, Кафедра биомедицинских наук: комплект человеческих органов</t>
  </si>
  <si>
    <t>Лабораторные  расходные материалы для реализации учебных программ Школы медицины, Кафедра биомедицинских наук. Подробная характеристика согласно технической спецификации.</t>
  </si>
  <si>
    <t>Лабораторные  расходные материалы для реализации учебных работ  Школы наук и технологий, Кафедры робототехники и мехатроники: комплект 10</t>
  </si>
  <si>
    <t>Лабораторные  расходные материалы для реализации учебных работ  Школы наук и технологий, Кафедры робототехники и мехатроники.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</si>
  <si>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 Кафедры химической инженерии: комплект 10</t>
  </si>
  <si>
    <t>Лабораторные  расходные материалы для реализации учебных работ Школы инженерии Кафедры химической инженерии. Подробная характеристика согласно технической спецификации.</t>
  </si>
  <si>
    <t>Спутниковый геодезический приемник</t>
  </si>
  <si>
    <t>Одновременно отслеживаемые типы спутниковых сигналов: 
GPS: L1C/A, L1C, L2C, L2E, L5
ГЛОНАСС: L1C/A, L1P, L2C/A, L2P, L3
SBAS: L1C/A, L5 (Для спутников SBAS, поддерживающих L5) 
Galileo: E1, E5A, E5B
BeiDou (COMPASS): B1, B2
SBAS (ШДПС): QZSS, WAAS, EGNOS, GAGAN
Подробная характеристика согласно технической спецификации.</t>
  </si>
  <si>
    <t>Коаксиальный безмасляный компрессор</t>
  </si>
  <si>
    <t>Уровень шума не более 57 дБ (А), тип: поршневой, безмасляный, тип привода: электрический, производительность (л/мин): не менее 103, рабочее давление (Бар): не менее 7, мощность двигателя (кВт): не менее 0.56. Подробная характеристика согласно технической спецификации.</t>
  </si>
  <si>
    <t>Профессиональный пылесос</t>
  </si>
  <si>
    <t>Уровень шума не более 72 дБ (А), производительность (л/мин): не менее 69, разрежение (МБар): не менее 259, мощность двигателя (Вт): не менее 1400, напряжение питания (В): 220-230. Подробная характеристика согласно технической спецификации.</t>
  </si>
  <si>
    <t>Анализатор сигнала</t>
  </si>
  <si>
    <t>Автоматический титратор</t>
  </si>
  <si>
    <t>Измерение рН; Наличие измерительного электрода; Наличие цветного сенсорного дисплея с интерфейсом; Возможность автоматического распознавания бюретки; Наличие датчика с технологией Plug&amp;Play.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</si>
  <si>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 Кафедры химической инженерии: комплект 12</t>
  </si>
  <si>
    <t>Лабораторные  расходные материалы для реализации учебных работ Школы инженерии Кафедры Химической инженерии: комплект 13</t>
  </si>
  <si>
    <t>Лабораторные  расходные материалы для реализации учебных работ Школы инженерии Кафедры Химической инженерии. Подробная характеристика согласно технической спецификации.</t>
  </si>
  <si>
    <t>Диапазон частот: От не более 9 кГц до не менее 3 ГГц;
Диапазон частот предусилителя: От не более 100 КГц до не менее 3 ГГц;
Суммарная погрешность измерения абсолютного уровня амплитуды: Не более ± 0.39 дБ
Интермодуляционные искажения 3-го порядка (TOI): Не менее +13 дБм, не более +17 дБм
Скорость старения ± 1 x 10–6 / год.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</si>
  <si>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 Кафедры химической инженерии: комплект 11</t>
  </si>
  <si>
    <t>Лабораторные  расходные материалы для реализации проекта"Коммерциализация оптоволоконного сенсора температуры для измерения термической абляции онкологических опухолей": комплект 2</t>
  </si>
  <si>
    <t>Лабораторные  расходные материалы для реализации проекта"Коммерциализация оптоволоконного сенсора температуры для измерения термической абляции онкологических опухолей". Подробная характеристика согласно технической спецификации.</t>
  </si>
  <si>
    <t>( по состоянию на 01.07.2016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</si>
</sst>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4" fontId="4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5" fillId="2" borderId="1" xfId="13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6" fillId="2" borderId="1" xfId="17" applyNumberFormat="1" applyFont="1" applyFill="1" applyBorder="1" applyAlignment="1">
      <alignment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top" wrapText="1"/>
    </xf>
    <xf numFmtId="164" fontId="5" fillId="2" borderId="1" xfId="1" applyFont="1" applyFill="1" applyBorder="1" applyAlignment="1">
      <alignment horizontal="center" vertical="center" wrapText="1"/>
    </xf>
    <xf numFmtId="0" fontId="0" fillId="2" borderId="0" xfId="0" applyFill="1"/>
    <xf numFmtId="3" fontId="16" fillId="2" borderId="8" xfId="13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top" wrapText="1"/>
    </xf>
    <xf numFmtId="4" fontId="20" fillId="2" borderId="1" xfId="1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5" fontId="6" fillId="2" borderId="0" xfId="4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</cellXfs>
  <cellStyles count="18">
    <cellStyle name="Normal 2" xfId="11"/>
    <cellStyle name="Normal 2 5" xfId="6"/>
    <cellStyle name="Normal 3" xfId="10"/>
    <cellStyle name="Normal 4 2" xfId="3"/>
    <cellStyle name="Обычный" xfId="0" builtinId="0"/>
    <cellStyle name="Обычный 12" xfId="2"/>
    <cellStyle name="Обычный 12 2" xfId="12"/>
    <cellStyle name="Обычный 15" xfId="14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7"/>
  <sheetViews>
    <sheetView tabSelected="1" zoomScale="80" zoomScaleNormal="80" workbookViewId="0">
      <pane ySplit="7" topLeftCell="A8" activePane="bottomLeft" state="frozen"/>
      <selection pane="bottomLeft" activeCell="H106" sqref="H106"/>
    </sheetView>
  </sheetViews>
  <sheetFormatPr defaultRowHeight="15" x14ac:dyDescent="0.25"/>
  <cols>
    <col min="1" max="1" width="5" style="3" customWidth="1"/>
    <col min="2" max="2" width="42.42578125" style="3" customWidth="1"/>
    <col min="3" max="3" width="20.5703125" style="3" customWidth="1"/>
    <col min="4" max="4" width="99.140625" style="3" customWidth="1"/>
    <col min="5" max="5" width="14.5703125" style="3" customWidth="1"/>
    <col min="6" max="6" width="19.5703125" style="3" customWidth="1"/>
    <col min="7" max="7" width="16.42578125" style="22" customWidth="1"/>
    <col min="8" max="8" width="23.7109375" style="22" customWidth="1"/>
    <col min="9" max="9" width="20.5703125" style="3" customWidth="1"/>
    <col min="10" max="11" width="9.140625" style="3"/>
    <col min="12" max="12" width="24.5703125" style="3" customWidth="1"/>
    <col min="13" max="16384" width="9.140625" style="3"/>
  </cols>
  <sheetData>
    <row r="3" spans="1:9" x14ac:dyDescent="0.25">
      <c r="A3" s="62" t="s">
        <v>35</v>
      </c>
      <c r="B3" s="62"/>
      <c r="C3" s="62"/>
      <c r="D3" s="62"/>
      <c r="E3" s="62"/>
      <c r="F3" s="62"/>
      <c r="G3" s="62"/>
      <c r="H3" s="62"/>
      <c r="I3" s="62"/>
    </row>
    <row r="4" spans="1:9" x14ac:dyDescent="0.25">
      <c r="A4" s="62" t="s">
        <v>36</v>
      </c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20" t="s">
        <v>0</v>
      </c>
      <c r="D5" s="65" t="s">
        <v>188</v>
      </c>
      <c r="E5" s="65"/>
    </row>
    <row r="6" spans="1:9" s="38" customFormat="1" x14ac:dyDescent="0.25">
      <c r="A6" s="40"/>
      <c r="D6" s="37"/>
      <c r="E6" s="37"/>
      <c r="G6" s="41"/>
      <c r="H6" s="41"/>
    </row>
    <row r="7" spans="1:9" s="38" customFormat="1" ht="42.75" x14ac:dyDescent="0.25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5" t="s">
        <v>16</v>
      </c>
      <c r="H7" s="5" t="s">
        <v>7</v>
      </c>
      <c r="I7" s="9" t="s">
        <v>8</v>
      </c>
    </row>
    <row r="8" spans="1:9" s="38" customForma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 s="38" customFormat="1" x14ac:dyDescent="0.25">
      <c r="A9" s="67" t="s">
        <v>34</v>
      </c>
      <c r="B9" s="67"/>
      <c r="C9" s="67"/>
      <c r="D9" s="67"/>
      <c r="E9" s="67"/>
      <c r="F9" s="67"/>
      <c r="G9" s="67"/>
      <c r="H9" s="67"/>
      <c r="I9" s="67"/>
    </row>
    <row r="10" spans="1:9" s="21" customFormat="1" ht="15.75" customHeight="1" x14ac:dyDescent="0.25">
      <c r="A10" s="66" t="s">
        <v>9</v>
      </c>
      <c r="B10" s="66"/>
      <c r="C10" s="66"/>
      <c r="D10" s="66"/>
      <c r="E10" s="66"/>
      <c r="F10" s="66"/>
      <c r="G10" s="66"/>
      <c r="H10" s="66"/>
      <c r="I10" s="66"/>
    </row>
    <row r="11" spans="1:9" s="21" customFormat="1" ht="87.75" customHeight="1" x14ac:dyDescent="0.25">
      <c r="A11" s="1">
        <v>1</v>
      </c>
      <c r="B11" s="1" t="s">
        <v>19</v>
      </c>
      <c r="C11" s="1" t="s">
        <v>20</v>
      </c>
      <c r="D11" s="1" t="s">
        <v>25</v>
      </c>
      <c r="E11" s="1">
        <v>1</v>
      </c>
      <c r="F11" s="1" t="s">
        <v>21</v>
      </c>
      <c r="G11" s="7">
        <v>690625</v>
      </c>
      <c r="H11" s="7">
        <f>E11*G11</f>
        <v>690625</v>
      </c>
      <c r="I11" s="1" t="s">
        <v>17</v>
      </c>
    </row>
    <row r="12" spans="1:9" s="21" customFormat="1" ht="91.5" customHeight="1" x14ac:dyDescent="0.25">
      <c r="A12" s="2">
        <v>2</v>
      </c>
      <c r="B12" s="39" t="s">
        <v>29</v>
      </c>
      <c r="C12" s="2" t="s">
        <v>30</v>
      </c>
      <c r="D12" s="2" t="s">
        <v>31</v>
      </c>
      <c r="E12" s="2">
        <v>1</v>
      </c>
      <c r="F12" s="2" t="s">
        <v>21</v>
      </c>
      <c r="G12" s="8">
        <v>42498728.57</v>
      </c>
      <c r="H12" s="8">
        <f>E12*G12</f>
        <v>42498728.57</v>
      </c>
      <c r="I12" s="2" t="s">
        <v>17</v>
      </c>
    </row>
    <row r="13" spans="1:9" s="21" customFormat="1" ht="112.5" customHeight="1" x14ac:dyDescent="0.25">
      <c r="A13" s="1">
        <v>3</v>
      </c>
      <c r="B13" s="15" t="s">
        <v>32</v>
      </c>
      <c r="C13" s="16" t="s">
        <v>30</v>
      </c>
      <c r="D13" s="15" t="s">
        <v>33</v>
      </c>
      <c r="E13" s="14">
        <v>1</v>
      </c>
      <c r="F13" s="14" t="s">
        <v>21</v>
      </c>
      <c r="G13" s="8">
        <v>13651785</v>
      </c>
      <c r="H13" s="7">
        <f>E13*G13</f>
        <v>13651785</v>
      </c>
      <c r="I13" s="1" t="s">
        <v>17</v>
      </c>
    </row>
    <row r="14" spans="1:9" s="21" customFormat="1" ht="112.5" customHeight="1" x14ac:dyDescent="0.25">
      <c r="A14" s="1">
        <v>4</v>
      </c>
      <c r="B14" s="15" t="s">
        <v>38</v>
      </c>
      <c r="C14" s="16" t="s">
        <v>39</v>
      </c>
      <c r="D14" s="15" t="s">
        <v>40</v>
      </c>
      <c r="E14" s="19">
        <v>10800</v>
      </c>
      <c r="F14" s="19" t="s">
        <v>41</v>
      </c>
      <c r="G14" s="8">
        <v>133.93</v>
      </c>
      <c r="H14" s="7">
        <f>E14*G14</f>
        <v>1446444</v>
      </c>
      <c r="I14" s="1" t="s">
        <v>17</v>
      </c>
    </row>
    <row r="15" spans="1:9" s="21" customFormat="1" x14ac:dyDescent="0.25">
      <c r="A15" s="1">
        <v>5</v>
      </c>
      <c r="B15" s="15" t="s">
        <v>73</v>
      </c>
      <c r="C15" s="16"/>
      <c r="D15" s="15"/>
      <c r="E15" s="19"/>
      <c r="F15" s="19"/>
      <c r="G15" s="8"/>
      <c r="H15" s="7"/>
      <c r="I15" s="1"/>
    </row>
    <row r="16" spans="1:9" s="21" customFormat="1" x14ac:dyDescent="0.25">
      <c r="A16" s="1">
        <v>6</v>
      </c>
      <c r="B16" s="15" t="s">
        <v>73</v>
      </c>
      <c r="C16" s="16"/>
      <c r="D16" s="15"/>
      <c r="E16" s="19"/>
      <c r="F16" s="19"/>
      <c r="G16" s="8"/>
      <c r="H16" s="7"/>
      <c r="I16" s="1"/>
    </row>
    <row r="17" spans="1:9" s="21" customFormat="1" x14ac:dyDescent="0.25">
      <c r="A17" s="1">
        <v>7</v>
      </c>
      <c r="B17" s="15" t="s">
        <v>73</v>
      </c>
      <c r="C17" s="16"/>
      <c r="D17" s="15"/>
      <c r="E17" s="19"/>
      <c r="F17" s="19"/>
      <c r="G17" s="8"/>
      <c r="H17" s="7"/>
      <c r="I17" s="1"/>
    </row>
    <row r="18" spans="1:9" s="21" customFormat="1" x14ac:dyDescent="0.25">
      <c r="A18" s="1">
        <v>8</v>
      </c>
      <c r="B18" s="15" t="s">
        <v>73</v>
      </c>
      <c r="C18" s="16"/>
      <c r="D18" s="15"/>
      <c r="E18" s="19"/>
      <c r="F18" s="19"/>
      <c r="G18" s="8"/>
      <c r="H18" s="7"/>
      <c r="I18" s="1"/>
    </row>
    <row r="19" spans="1:9" s="21" customFormat="1" x14ac:dyDescent="0.25">
      <c r="A19" s="1">
        <v>9</v>
      </c>
      <c r="B19" s="15" t="s">
        <v>73</v>
      </c>
      <c r="C19" s="16"/>
      <c r="D19" s="15"/>
      <c r="E19" s="19"/>
      <c r="F19" s="19"/>
      <c r="G19" s="8"/>
      <c r="H19" s="7"/>
      <c r="I19" s="1"/>
    </row>
    <row r="20" spans="1:9" s="21" customFormat="1" x14ac:dyDescent="0.25">
      <c r="A20" s="1">
        <v>10</v>
      </c>
      <c r="B20" s="15" t="s">
        <v>73</v>
      </c>
      <c r="C20" s="16"/>
      <c r="D20" s="15"/>
      <c r="E20" s="19"/>
      <c r="F20" s="19"/>
      <c r="G20" s="8"/>
      <c r="H20" s="7"/>
      <c r="I20" s="1"/>
    </row>
    <row r="21" spans="1:9" s="21" customFormat="1" x14ac:dyDescent="0.25">
      <c r="A21" s="1">
        <v>11</v>
      </c>
      <c r="B21" s="15" t="s">
        <v>73</v>
      </c>
      <c r="C21" s="16"/>
      <c r="D21" s="15"/>
      <c r="E21" s="19"/>
      <c r="F21" s="19"/>
      <c r="G21" s="8"/>
      <c r="H21" s="7"/>
      <c r="I21" s="1"/>
    </row>
    <row r="22" spans="1:9" s="21" customFormat="1" x14ac:dyDescent="0.25">
      <c r="A22" s="1">
        <v>12</v>
      </c>
      <c r="B22" s="15" t="s">
        <v>73</v>
      </c>
      <c r="C22" s="16"/>
      <c r="D22" s="15"/>
      <c r="E22" s="19"/>
      <c r="F22" s="19"/>
      <c r="G22" s="8"/>
      <c r="H22" s="7"/>
      <c r="I22" s="1"/>
    </row>
    <row r="23" spans="1:9" s="21" customFormat="1" x14ac:dyDescent="0.25">
      <c r="A23" s="1">
        <v>13</v>
      </c>
      <c r="B23" s="15" t="s">
        <v>73</v>
      </c>
      <c r="C23" s="16"/>
      <c r="D23" s="15"/>
      <c r="E23" s="19"/>
      <c r="F23" s="19"/>
      <c r="G23" s="8"/>
      <c r="H23" s="7"/>
      <c r="I23" s="1"/>
    </row>
    <row r="24" spans="1:9" s="21" customFormat="1" x14ac:dyDescent="0.25">
      <c r="A24" s="1">
        <v>14</v>
      </c>
      <c r="B24" s="15" t="s">
        <v>73</v>
      </c>
      <c r="C24" s="16"/>
      <c r="D24" s="15"/>
      <c r="E24" s="19"/>
      <c r="F24" s="19"/>
      <c r="G24" s="8"/>
      <c r="H24" s="7"/>
      <c r="I24" s="1"/>
    </row>
    <row r="25" spans="1:9" s="21" customFormat="1" x14ac:dyDescent="0.25">
      <c r="A25" s="1">
        <v>15</v>
      </c>
      <c r="B25" s="15" t="s">
        <v>73</v>
      </c>
      <c r="C25" s="16"/>
      <c r="D25" s="15"/>
      <c r="E25" s="19"/>
      <c r="F25" s="19"/>
      <c r="G25" s="8"/>
      <c r="H25" s="7"/>
      <c r="I25" s="1"/>
    </row>
    <row r="26" spans="1:9" s="21" customFormat="1" x14ac:dyDescent="0.25">
      <c r="A26" s="1">
        <v>16</v>
      </c>
      <c r="B26" s="15" t="s">
        <v>73</v>
      </c>
      <c r="C26" s="16"/>
      <c r="D26" s="15"/>
      <c r="E26" s="19"/>
      <c r="F26" s="19"/>
      <c r="G26" s="8"/>
      <c r="H26" s="7"/>
      <c r="I26" s="1"/>
    </row>
    <row r="27" spans="1:9" s="21" customFormat="1" x14ac:dyDescent="0.25">
      <c r="A27" s="1">
        <v>17</v>
      </c>
      <c r="B27" s="15" t="s">
        <v>73</v>
      </c>
      <c r="C27" s="16"/>
      <c r="D27" s="15"/>
      <c r="E27" s="19"/>
      <c r="F27" s="19"/>
      <c r="G27" s="8"/>
      <c r="H27" s="7"/>
      <c r="I27" s="1"/>
    </row>
    <row r="28" spans="1:9" s="21" customFormat="1" ht="112.5" customHeight="1" x14ac:dyDescent="0.25">
      <c r="A28" s="1">
        <v>18</v>
      </c>
      <c r="B28" s="15" t="s">
        <v>42</v>
      </c>
      <c r="C28" s="16" t="s">
        <v>20</v>
      </c>
      <c r="D28" s="15" t="s">
        <v>43</v>
      </c>
      <c r="E28" s="19">
        <v>1</v>
      </c>
      <c r="F28" s="19" t="s">
        <v>21</v>
      </c>
      <c r="G28" s="8">
        <v>1282499.9999999998</v>
      </c>
      <c r="H28" s="7">
        <f>E28*G28</f>
        <v>1282499.9999999998</v>
      </c>
      <c r="I28" s="1" t="s">
        <v>17</v>
      </c>
    </row>
    <row r="29" spans="1:9" s="21" customFormat="1" x14ac:dyDescent="0.25">
      <c r="A29" s="1">
        <v>19</v>
      </c>
      <c r="B29" s="15" t="s">
        <v>73</v>
      </c>
      <c r="C29" s="16"/>
      <c r="D29" s="15"/>
      <c r="E29" s="19"/>
      <c r="F29" s="19"/>
      <c r="G29" s="8"/>
      <c r="H29" s="7"/>
      <c r="I29" s="1"/>
    </row>
    <row r="30" spans="1:9" s="21" customFormat="1" ht="112.5" customHeight="1" x14ac:dyDescent="0.25">
      <c r="A30" s="1">
        <v>20</v>
      </c>
      <c r="B30" s="15" t="s">
        <v>46</v>
      </c>
      <c r="C30" s="16" t="s">
        <v>39</v>
      </c>
      <c r="D30" s="15" t="s">
        <v>45</v>
      </c>
      <c r="E30" s="14">
        <v>400</v>
      </c>
      <c r="F30" s="14" t="s">
        <v>47</v>
      </c>
      <c r="G30" s="8">
        <v>7142.8571499999998</v>
      </c>
      <c r="H30" s="7">
        <f>E30*G30</f>
        <v>2857142.86</v>
      </c>
      <c r="I30" s="1" t="s">
        <v>17</v>
      </c>
    </row>
    <row r="31" spans="1:9" s="21" customFormat="1" ht="80.25" customHeight="1" x14ac:dyDescent="0.25">
      <c r="A31" s="1">
        <v>21</v>
      </c>
      <c r="B31" s="15" t="s">
        <v>48</v>
      </c>
      <c r="C31" s="16" t="s">
        <v>20</v>
      </c>
      <c r="D31" s="12" t="s">
        <v>51</v>
      </c>
      <c r="E31" s="28">
        <v>5</v>
      </c>
      <c r="F31" s="29" t="s">
        <v>44</v>
      </c>
      <c r="G31" s="8">
        <v>99000</v>
      </c>
      <c r="H31" s="7">
        <f>E31*G31</f>
        <v>495000</v>
      </c>
      <c r="I31" s="1" t="s">
        <v>17</v>
      </c>
    </row>
    <row r="32" spans="1:9" s="21" customFormat="1" ht="79.5" customHeight="1" x14ac:dyDescent="0.25">
      <c r="A32" s="1">
        <v>22</v>
      </c>
      <c r="B32" s="15" t="s">
        <v>49</v>
      </c>
      <c r="C32" s="16" t="s">
        <v>20</v>
      </c>
      <c r="D32" s="12" t="s">
        <v>52</v>
      </c>
      <c r="E32" s="28">
        <v>5</v>
      </c>
      <c r="F32" s="29" t="s">
        <v>44</v>
      </c>
      <c r="G32" s="8">
        <v>105000</v>
      </c>
      <c r="H32" s="7">
        <f>E32*G32</f>
        <v>525000</v>
      </c>
      <c r="I32" s="1" t="s">
        <v>17</v>
      </c>
    </row>
    <row r="33" spans="1:10" s="21" customFormat="1" ht="78.75" customHeight="1" x14ac:dyDescent="0.25">
      <c r="A33" s="1">
        <v>23</v>
      </c>
      <c r="B33" s="15" t="s">
        <v>50</v>
      </c>
      <c r="C33" s="16" t="s">
        <v>20</v>
      </c>
      <c r="D33" s="12" t="s">
        <v>53</v>
      </c>
      <c r="E33" s="30">
        <v>5</v>
      </c>
      <c r="F33" s="30" t="s">
        <v>44</v>
      </c>
      <c r="G33" s="8">
        <v>40392</v>
      </c>
      <c r="H33" s="7">
        <f>E33*G33</f>
        <v>201960</v>
      </c>
      <c r="I33" s="1" t="s">
        <v>17</v>
      </c>
    </row>
    <row r="34" spans="1:10" s="21" customFormat="1" ht="78.75" customHeight="1" x14ac:dyDescent="0.25">
      <c r="A34" s="1">
        <v>24</v>
      </c>
      <c r="B34" s="15" t="s">
        <v>58</v>
      </c>
      <c r="C34" s="16" t="s">
        <v>20</v>
      </c>
      <c r="D34" s="15" t="s">
        <v>59</v>
      </c>
      <c r="E34" s="19">
        <v>1</v>
      </c>
      <c r="F34" s="19" t="s">
        <v>21</v>
      </c>
      <c r="G34" s="8">
        <v>229232.14</v>
      </c>
      <c r="H34" s="8">
        <f t="shared" ref="H34:H89" si="0">G34*E34</f>
        <v>229232.14</v>
      </c>
      <c r="I34" s="2" t="s">
        <v>17</v>
      </c>
    </row>
    <row r="35" spans="1:10" s="21" customFormat="1" ht="78.75" customHeight="1" x14ac:dyDescent="0.25">
      <c r="A35" s="2">
        <v>25</v>
      </c>
      <c r="B35" s="15" t="s">
        <v>60</v>
      </c>
      <c r="C35" s="16" t="s">
        <v>39</v>
      </c>
      <c r="D35" s="15" t="s">
        <v>61</v>
      </c>
      <c r="E35" s="19">
        <v>1</v>
      </c>
      <c r="F35" s="15" t="s">
        <v>21</v>
      </c>
      <c r="G35" s="32">
        <v>3459179</v>
      </c>
      <c r="H35" s="8">
        <f t="shared" si="0"/>
        <v>3459179</v>
      </c>
      <c r="I35" s="19" t="s">
        <v>17</v>
      </c>
    </row>
    <row r="36" spans="1:10" s="21" customFormat="1" ht="116.25" customHeight="1" x14ac:dyDescent="0.25">
      <c r="A36" s="2">
        <v>26</v>
      </c>
      <c r="B36" s="15" t="s">
        <v>62</v>
      </c>
      <c r="C36" s="16" t="s">
        <v>20</v>
      </c>
      <c r="D36" s="33" t="s">
        <v>63</v>
      </c>
      <c r="E36" s="19">
        <v>2</v>
      </c>
      <c r="F36" s="31" t="s">
        <v>44</v>
      </c>
      <c r="G36" s="34">
        <v>402000</v>
      </c>
      <c r="H36" s="8">
        <f t="shared" si="0"/>
        <v>804000</v>
      </c>
      <c r="I36" s="19" t="s">
        <v>17</v>
      </c>
    </row>
    <row r="37" spans="1:10" s="36" customFormat="1" ht="112.5" customHeight="1" x14ac:dyDescent="0.25">
      <c r="A37" s="1">
        <v>27</v>
      </c>
      <c r="B37" s="15" t="s">
        <v>64</v>
      </c>
      <c r="C37" s="16" t="s">
        <v>39</v>
      </c>
      <c r="D37" s="15" t="s">
        <v>66</v>
      </c>
      <c r="E37" s="19">
        <v>1</v>
      </c>
      <c r="F37" s="15" t="s">
        <v>21</v>
      </c>
      <c r="G37" s="32">
        <v>6091597</v>
      </c>
      <c r="H37" s="8">
        <f t="shared" si="0"/>
        <v>6091597</v>
      </c>
      <c r="I37" s="14" t="s">
        <v>17</v>
      </c>
      <c r="J37" s="35"/>
    </row>
    <row r="38" spans="1:10" s="36" customFormat="1" ht="112.5" customHeight="1" x14ac:dyDescent="0.25">
      <c r="A38" s="1">
        <v>28</v>
      </c>
      <c r="B38" s="15" t="s">
        <v>65</v>
      </c>
      <c r="C38" s="16" t="s">
        <v>39</v>
      </c>
      <c r="D38" s="15" t="s">
        <v>67</v>
      </c>
      <c r="E38" s="19">
        <v>1</v>
      </c>
      <c r="F38" s="15" t="s">
        <v>21</v>
      </c>
      <c r="G38" s="32">
        <v>12969304</v>
      </c>
      <c r="H38" s="8">
        <f t="shared" si="0"/>
        <v>12969304</v>
      </c>
      <c r="I38" s="14" t="s">
        <v>17</v>
      </c>
      <c r="J38" s="35"/>
    </row>
    <row r="39" spans="1:10" s="36" customFormat="1" ht="112.5" customHeight="1" x14ac:dyDescent="0.25">
      <c r="A39" s="1">
        <v>29</v>
      </c>
      <c r="B39" s="15" t="s">
        <v>72</v>
      </c>
      <c r="C39" s="16" t="s">
        <v>39</v>
      </c>
      <c r="D39" s="15" t="s">
        <v>67</v>
      </c>
      <c r="E39" s="19">
        <v>1</v>
      </c>
      <c r="F39" s="15" t="s">
        <v>21</v>
      </c>
      <c r="G39" s="32">
        <v>98153.600000000006</v>
      </c>
      <c r="H39" s="8">
        <f t="shared" si="0"/>
        <v>98153.600000000006</v>
      </c>
      <c r="I39" s="14" t="s">
        <v>17</v>
      </c>
      <c r="J39" s="35"/>
    </row>
    <row r="40" spans="1:10" s="36" customFormat="1" ht="112.5" customHeight="1" x14ac:dyDescent="0.25">
      <c r="A40" s="1">
        <v>30</v>
      </c>
      <c r="B40" s="15" t="s">
        <v>68</v>
      </c>
      <c r="C40" s="16" t="s">
        <v>30</v>
      </c>
      <c r="D40" s="15" t="s">
        <v>69</v>
      </c>
      <c r="E40" s="19">
        <v>1</v>
      </c>
      <c r="F40" s="19" t="s">
        <v>44</v>
      </c>
      <c r="G40" s="8">
        <v>23375000</v>
      </c>
      <c r="H40" s="8">
        <f t="shared" si="0"/>
        <v>23375000</v>
      </c>
      <c r="I40" s="1" t="s">
        <v>17</v>
      </c>
      <c r="J40" s="35"/>
    </row>
    <row r="41" spans="1:10" s="36" customFormat="1" ht="112.5" customHeight="1" x14ac:dyDescent="0.25">
      <c r="A41" s="1">
        <v>31</v>
      </c>
      <c r="B41" s="15" t="s">
        <v>70</v>
      </c>
      <c r="C41" s="16" t="s">
        <v>20</v>
      </c>
      <c r="D41" s="15" t="s">
        <v>71</v>
      </c>
      <c r="E41" s="19">
        <v>1</v>
      </c>
      <c r="F41" s="19" t="s">
        <v>21</v>
      </c>
      <c r="G41" s="8">
        <v>9792000</v>
      </c>
      <c r="H41" s="8">
        <f t="shared" si="0"/>
        <v>9792000</v>
      </c>
      <c r="I41" s="1" t="s">
        <v>17</v>
      </c>
      <c r="J41" s="35"/>
    </row>
    <row r="42" spans="1:10" s="42" customFormat="1" ht="47.25" x14ac:dyDescent="0.25">
      <c r="A42" s="43">
        <v>32</v>
      </c>
      <c r="B42" s="44" t="s">
        <v>74</v>
      </c>
      <c r="C42" s="16" t="s">
        <v>75</v>
      </c>
      <c r="D42" s="45" t="s">
        <v>76</v>
      </c>
      <c r="E42" s="46">
        <v>1</v>
      </c>
      <c r="F42" s="46" t="s">
        <v>44</v>
      </c>
      <c r="G42" s="47">
        <v>4800525</v>
      </c>
      <c r="H42" s="8">
        <f t="shared" si="0"/>
        <v>4800525</v>
      </c>
      <c r="I42" s="48" t="s">
        <v>17</v>
      </c>
      <c r="J42" s="35"/>
    </row>
    <row r="43" spans="1:10" s="36" customFormat="1" ht="60" x14ac:dyDescent="0.25">
      <c r="A43" s="1">
        <v>33</v>
      </c>
      <c r="B43" s="15" t="s">
        <v>77</v>
      </c>
      <c r="C43" s="16" t="s">
        <v>39</v>
      </c>
      <c r="D43" s="15" t="s">
        <v>67</v>
      </c>
      <c r="E43" s="19">
        <v>1</v>
      </c>
      <c r="F43" s="15" t="s">
        <v>21</v>
      </c>
      <c r="G43" s="32">
        <v>1120457.2</v>
      </c>
      <c r="H43" s="8">
        <f t="shared" si="0"/>
        <v>1120457.2</v>
      </c>
      <c r="I43" s="14" t="s">
        <v>17</v>
      </c>
      <c r="J43" s="35"/>
    </row>
    <row r="44" spans="1:10" s="36" customFormat="1" ht="112.5" customHeight="1" x14ac:dyDescent="0.25">
      <c r="A44" s="1">
        <v>34</v>
      </c>
      <c r="B44" s="15" t="s">
        <v>78</v>
      </c>
      <c r="C44" s="16" t="s">
        <v>30</v>
      </c>
      <c r="D44" s="15" t="s">
        <v>79</v>
      </c>
      <c r="E44" s="19">
        <v>1</v>
      </c>
      <c r="F44" s="19" t="s">
        <v>21</v>
      </c>
      <c r="G44" s="8">
        <v>13013393</v>
      </c>
      <c r="H44" s="8">
        <f t="shared" si="0"/>
        <v>13013393</v>
      </c>
      <c r="I44" s="1" t="s">
        <v>17</v>
      </c>
      <c r="J44" s="35"/>
    </row>
    <row r="45" spans="1:10" s="36" customFormat="1" ht="86.25" customHeight="1" x14ac:dyDescent="0.25">
      <c r="A45" s="1">
        <v>35</v>
      </c>
      <c r="B45" s="15" t="s">
        <v>80</v>
      </c>
      <c r="C45" s="16" t="s">
        <v>39</v>
      </c>
      <c r="D45" s="15" t="s">
        <v>84</v>
      </c>
      <c r="E45" s="19">
        <v>0.05</v>
      </c>
      <c r="F45" s="19" t="s">
        <v>41</v>
      </c>
      <c r="G45" s="8">
        <v>2158392.9</v>
      </c>
      <c r="H45" s="8">
        <f t="shared" si="0"/>
        <v>107919.645</v>
      </c>
      <c r="I45" s="1" t="s">
        <v>17</v>
      </c>
      <c r="J45" s="35"/>
    </row>
    <row r="46" spans="1:10" s="36" customFormat="1" ht="45" x14ac:dyDescent="0.25">
      <c r="A46" s="1">
        <v>36</v>
      </c>
      <c r="B46" s="15" t="s">
        <v>81</v>
      </c>
      <c r="C46" s="16" t="s">
        <v>82</v>
      </c>
      <c r="D46" s="15" t="s">
        <v>83</v>
      </c>
      <c r="E46" s="19">
        <v>1</v>
      </c>
      <c r="F46" s="15" t="s">
        <v>21</v>
      </c>
      <c r="G46" s="32">
        <v>190742</v>
      </c>
      <c r="H46" s="8">
        <f t="shared" si="0"/>
        <v>190742</v>
      </c>
      <c r="I46" s="14" t="s">
        <v>17</v>
      </c>
      <c r="J46" s="35"/>
    </row>
    <row r="47" spans="1:10" s="36" customFormat="1" ht="112.5" customHeight="1" x14ac:dyDescent="0.25">
      <c r="A47" s="1">
        <v>37</v>
      </c>
      <c r="B47" s="15" t="s">
        <v>85</v>
      </c>
      <c r="C47" s="16" t="s">
        <v>39</v>
      </c>
      <c r="D47" s="15" t="s">
        <v>67</v>
      </c>
      <c r="E47" s="19">
        <v>1</v>
      </c>
      <c r="F47" s="15" t="s">
        <v>21</v>
      </c>
      <c r="G47" s="32">
        <v>766355.36</v>
      </c>
      <c r="H47" s="8">
        <f t="shared" si="0"/>
        <v>766355.36</v>
      </c>
      <c r="I47" s="14" t="s">
        <v>17</v>
      </c>
      <c r="J47" s="35"/>
    </row>
    <row r="48" spans="1:10" s="36" customFormat="1" ht="112.5" customHeight="1" x14ac:dyDescent="0.25">
      <c r="A48" s="1">
        <v>38</v>
      </c>
      <c r="B48" s="15" t="s">
        <v>86</v>
      </c>
      <c r="C48" s="16" t="s">
        <v>39</v>
      </c>
      <c r="D48" s="15" t="s">
        <v>67</v>
      </c>
      <c r="E48" s="19">
        <v>1</v>
      </c>
      <c r="F48" s="15" t="s">
        <v>21</v>
      </c>
      <c r="G48" s="32">
        <v>987232.15</v>
      </c>
      <c r="H48" s="8">
        <f t="shared" si="0"/>
        <v>987232.15</v>
      </c>
      <c r="I48" s="14" t="s">
        <v>17</v>
      </c>
      <c r="J48" s="35"/>
    </row>
    <row r="49" spans="1:10" s="36" customFormat="1" ht="60" x14ac:dyDescent="0.25">
      <c r="A49" s="1">
        <v>39</v>
      </c>
      <c r="B49" s="15" t="s">
        <v>97</v>
      </c>
      <c r="C49" s="16" t="s">
        <v>20</v>
      </c>
      <c r="D49" s="33" t="s">
        <v>98</v>
      </c>
      <c r="E49" s="19">
        <v>288</v>
      </c>
      <c r="F49" s="31" t="s">
        <v>99</v>
      </c>
      <c r="G49" s="34">
        <v>2028</v>
      </c>
      <c r="H49" s="8">
        <f t="shared" si="0"/>
        <v>584064</v>
      </c>
      <c r="I49" s="19" t="s">
        <v>17</v>
      </c>
      <c r="J49" s="35"/>
    </row>
    <row r="50" spans="1:10" s="36" customFormat="1" ht="60" x14ac:dyDescent="0.25">
      <c r="A50" s="1">
        <v>40</v>
      </c>
      <c r="B50" s="15" t="s">
        <v>100</v>
      </c>
      <c r="C50" s="16" t="s">
        <v>39</v>
      </c>
      <c r="D50" s="15" t="s">
        <v>101</v>
      </c>
      <c r="E50" s="19">
        <v>1</v>
      </c>
      <c r="F50" s="15" t="s">
        <v>21</v>
      </c>
      <c r="G50" s="32">
        <v>1621518</v>
      </c>
      <c r="H50" s="8">
        <f t="shared" si="0"/>
        <v>1621518</v>
      </c>
      <c r="I50" s="19" t="s">
        <v>17</v>
      </c>
      <c r="J50" s="35"/>
    </row>
    <row r="51" spans="1:10" s="36" customFormat="1" ht="90" x14ac:dyDescent="0.25">
      <c r="A51" s="1">
        <v>41</v>
      </c>
      <c r="B51" s="15" t="s">
        <v>102</v>
      </c>
      <c r="C51" s="16" t="s">
        <v>82</v>
      </c>
      <c r="D51" s="15" t="s">
        <v>103</v>
      </c>
      <c r="E51" s="19">
        <v>1</v>
      </c>
      <c r="F51" s="15" t="s">
        <v>21</v>
      </c>
      <c r="G51" s="32">
        <v>989867</v>
      </c>
      <c r="H51" s="8">
        <f t="shared" si="0"/>
        <v>989867</v>
      </c>
      <c r="I51" s="19" t="s">
        <v>17</v>
      </c>
      <c r="J51" s="35"/>
    </row>
    <row r="52" spans="1:10" s="36" customFormat="1" ht="60" x14ac:dyDescent="0.25">
      <c r="A52" s="1">
        <v>42</v>
      </c>
      <c r="B52" s="15" t="s">
        <v>104</v>
      </c>
      <c r="C52" s="16" t="s">
        <v>39</v>
      </c>
      <c r="D52" s="15" t="s">
        <v>67</v>
      </c>
      <c r="E52" s="19">
        <v>1</v>
      </c>
      <c r="F52" s="15" t="s">
        <v>21</v>
      </c>
      <c r="G52" s="32">
        <v>3587650</v>
      </c>
      <c r="H52" s="8">
        <f t="shared" si="0"/>
        <v>3587650</v>
      </c>
      <c r="I52" s="19" t="s">
        <v>17</v>
      </c>
      <c r="J52" s="35"/>
    </row>
    <row r="53" spans="1:10" s="36" customFormat="1" ht="60" x14ac:dyDescent="0.25">
      <c r="A53" s="1">
        <v>43</v>
      </c>
      <c r="B53" s="15" t="s">
        <v>105</v>
      </c>
      <c r="C53" s="16" t="s">
        <v>20</v>
      </c>
      <c r="D53" s="33" t="s">
        <v>106</v>
      </c>
      <c r="E53" s="19">
        <v>1</v>
      </c>
      <c r="F53" s="31" t="s">
        <v>44</v>
      </c>
      <c r="G53" s="34">
        <v>3120536</v>
      </c>
      <c r="H53" s="8">
        <f t="shared" si="0"/>
        <v>3120536</v>
      </c>
      <c r="I53" s="19" t="s">
        <v>17</v>
      </c>
      <c r="J53" s="35"/>
    </row>
    <row r="54" spans="1:10" s="36" customFormat="1" ht="90" x14ac:dyDescent="0.25">
      <c r="A54" s="1">
        <v>44</v>
      </c>
      <c r="B54" s="15" t="s">
        <v>108</v>
      </c>
      <c r="C54" s="16" t="s">
        <v>39</v>
      </c>
      <c r="D54" s="15" t="s">
        <v>107</v>
      </c>
      <c r="E54" s="19">
        <v>1</v>
      </c>
      <c r="F54" s="15" t="s">
        <v>21</v>
      </c>
      <c r="G54" s="32">
        <v>1711322</v>
      </c>
      <c r="H54" s="8">
        <f t="shared" si="0"/>
        <v>1711322</v>
      </c>
      <c r="I54" s="19" t="s">
        <v>17</v>
      </c>
      <c r="J54" s="35"/>
    </row>
    <row r="55" spans="1:10" s="52" customFormat="1" ht="138.75" customHeight="1" x14ac:dyDescent="0.25">
      <c r="A55" s="45">
        <v>45</v>
      </c>
      <c r="B55" s="1" t="s">
        <v>109</v>
      </c>
      <c r="C55" s="49" t="s">
        <v>20</v>
      </c>
      <c r="D55" s="50" t="s">
        <v>110</v>
      </c>
      <c r="E55" s="1">
        <v>1</v>
      </c>
      <c r="F55" s="1" t="s">
        <v>111</v>
      </c>
      <c r="G55" s="7">
        <v>680625</v>
      </c>
      <c r="H55" s="51">
        <f t="shared" si="0"/>
        <v>680625</v>
      </c>
      <c r="I55" s="1" t="s">
        <v>17</v>
      </c>
      <c r="J55" s="35"/>
    </row>
    <row r="56" spans="1:10" s="52" customFormat="1" ht="94.5" customHeight="1" x14ac:dyDescent="0.25">
      <c r="A56" s="45">
        <v>46</v>
      </c>
      <c r="B56" s="1" t="s">
        <v>112</v>
      </c>
      <c r="C56" s="49" t="s">
        <v>20</v>
      </c>
      <c r="D56" s="50" t="s">
        <v>113</v>
      </c>
      <c r="E56" s="1">
        <v>2</v>
      </c>
      <c r="F56" s="1" t="s">
        <v>111</v>
      </c>
      <c r="G56" s="7">
        <v>678047.32</v>
      </c>
      <c r="H56" s="51">
        <f t="shared" si="0"/>
        <v>1356094.64</v>
      </c>
      <c r="I56" s="1" t="s">
        <v>17</v>
      </c>
      <c r="J56" s="35"/>
    </row>
    <row r="57" spans="1:10" s="52" customFormat="1" ht="79.5" customHeight="1" x14ac:dyDescent="0.25">
      <c r="A57" s="45">
        <v>47</v>
      </c>
      <c r="B57" s="1" t="s">
        <v>114</v>
      </c>
      <c r="C57" s="49" t="s">
        <v>20</v>
      </c>
      <c r="D57" s="50" t="s">
        <v>115</v>
      </c>
      <c r="E57" s="1">
        <v>1</v>
      </c>
      <c r="F57" s="1" t="s">
        <v>111</v>
      </c>
      <c r="G57" s="7">
        <v>2436328.5699999998</v>
      </c>
      <c r="H57" s="51">
        <f t="shared" si="0"/>
        <v>2436328.5699999998</v>
      </c>
      <c r="I57" s="1" t="s">
        <v>17</v>
      </c>
      <c r="J57" s="35"/>
    </row>
    <row r="58" spans="1:10" s="52" customFormat="1" ht="92.25" customHeight="1" x14ac:dyDescent="0.25">
      <c r="A58" s="45">
        <v>48</v>
      </c>
      <c r="B58" s="1" t="s">
        <v>116</v>
      </c>
      <c r="C58" s="49" t="s">
        <v>20</v>
      </c>
      <c r="D58" s="50" t="s">
        <v>117</v>
      </c>
      <c r="E58" s="1">
        <v>1</v>
      </c>
      <c r="F58" s="1" t="s">
        <v>111</v>
      </c>
      <c r="G58" s="7">
        <v>1472109.82</v>
      </c>
      <c r="H58" s="51">
        <f t="shared" si="0"/>
        <v>1472109.82</v>
      </c>
      <c r="I58" s="1" t="s">
        <v>17</v>
      </c>
      <c r="J58" s="35"/>
    </row>
    <row r="59" spans="1:10" s="52" customFormat="1" ht="97.5" customHeight="1" x14ac:dyDescent="0.25">
      <c r="A59" s="45">
        <v>49</v>
      </c>
      <c r="B59" s="1" t="s">
        <v>118</v>
      </c>
      <c r="C59" s="49" t="s">
        <v>20</v>
      </c>
      <c r="D59" s="50" t="s">
        <v>119</v>
      </c>
      <c r="E59" s="1">
        <v>1</v>
      </c>
      <c r="F59" s="1" t="s">
        <v>111</v>
      </c>
      <c r="G59" s="7">
        <v>2807578.57</v>
      </c>
      <c r="H59" s="51">
        <f t="shared" si="0"/>
        <v>2807578.57</v>
      </c>
      <c r="I59" s="1" t="s">
        <v>17</v>
      </c>
      <c r="J59" s="35"/>
    </row>
    <row r="60" spans="1:10" s="42" customFormat="1" ht="78.75" customHeight="1" x14ac:dyDescent="0.25">
      <c r="A60" s="53">
        <v>50</v>
      </c>
      <c r="B60" s="45" t="s">
        <v>120</v>
      </c>
      <c r="C60" s="49" t="s">
        <v>20</v>
      </c>
      <c r="D60" s="45" t="s">
        <v>121</v>
      </c>
      <c r="E60" s="45">
        <v>1</v>
      </c>
      <c r="F60" s="45" t="s">
        <v>111</v>
      </c>
      <c r="G60" s="7">
        <v>2817522.33</v>
      </c>
      <c r="H60" s="51">
        <f t="shared" si="0"/>
        <v>2817522.33</v>
      </c>
      <c r="I60" s="45" t="s">
        <v>17</v>
      </c>
      <c r="J60" s="35"/>
    </row>
    <row r="61" spans="1:10" s="42" customFormat="1" ht="78.75" customHeight="1" x14ac:dyDescent="0.25">
      <c r="A61" s="53">
        <v>51</v>
      </c>
      <c r="B61" s="45" t="s">
        <v>122</v>
      </c>
      <c r="C61" s="49" t="s">
        <v>20</v>
      </c>
      <c r="D61" s="45" t="s">
        <v>165</v>
      </c>
      <c r="E61" s="45">
        <v>1</v>
      </c>
      <c r="F61" s="45" t="s">
        <v>111</v>
      </c>
      <c r="G61" s="7">
        <v>482142.86</v>
      </c>
      <c r="H61" s="58">
        <f t="shared" si="0"/>
        <v>482142.86</v>
      </c>
      <c r="I61" s="45" t="s">
        <v>17</v>
      </c>
      <c r="J61" s="35"/>
    </row>
    <row r="62" spans="1:10" s="52" customFormat="1" ht="60" x14ac:dyDescent="0.25">
      <c r="A62" s="45">
        <v>52</v>
      </c>
      <c r="B62" s="1" t="s">
        <v>123</v>
      </c>
      <c r="C62" s="49" t="s">
        <v>20</v>
      </c>
      <c r="D62" s="54" t="s">
        <v>124</v>
      </c>
      <c r="E62" s="45">
        <v>1</v>
      </c>
      <c r="F62" s="45" t="s">
        <v>111</v>
      </c>
      <c r="G62" s="17">
        <v>1495754.47</v>
      </c>
      <c r="H62" s="55">
        <f t="shared" si="0"/>
        <v>1495754.47</v>
      </c>
      <c r="I62" s="45" t="s">
        <v>17</v>
      </c>
      <c r="J62" s="35"/>
    </row>
    <row r="63" spans="1:10" s="52" customFormat="1" ht="123.75" customHeight="1" x14ac:dyDescent="0.25">
      <c r="A63" s="45">
        <v>53</v>
      </c>
      <c r="B63" s="1" t="s">
        <v>132</v>
      </c>
      <c r="C63" s="49" t="s">
        <v>20</v>
      </c>
      <c r="D63" s="54" t="s">
        <v>125</v>
      </c>
      <c r="E63" s="45">
        <v>1</v>
      </c>
      <c r="F63" s="45" t="s">
        <v>111</v>
      </c>
      <c r="G63" s="17">
        <v>1636903.58</v>
      </c>
      <c r="H63" s="55">
        <f t="shared" si="0"/>
        <v>1636903.58</v>
      </c>
      <c r="I63" s="45" t="s">
        <v>17</v>
      </c>
      <c r="J63" s="35"/>
    </row>
    <row r="64" spans="1:10" s="52" customFormat="1" ht="91.5" customHeight="1" x14ac:dyDescent="0.25">
      <c r="A64" s="45">
        <v>54</v>
      </c>
      <c r="B64" s="1" t="s">
        <v>126</v>
      </c>
      <c r="C64" s="49" t="s">
        <v>20</v>
      </c>
      <c r="D64" s="54" t="s">
        <v>127</v>
      </c>
      <c r="E64" s="45">
        <v>1</v>
      </c>
      <c r="F64" s="45" t="s">
        <v>111</v>
      </c>
      <c r="G64" s="17">
        <v>1632690.18</v>
      </c>
      <c r="H64" s="55">
        <f t="shared" si="0"/>
        <v>1632690.18</v>
      </c>
      <c r="I64" s="45" t="s">
        <v>17</v>
      </c>
      <c r="J64" s="35"/>
    </row>
    <row r="65" spans="1:10" s="52" customFormat="1" ht="75.75" customHeight="1" x14ac:dyDescent="0.25">
      <c r="A65" s="45">
        <v>55</v>
      </c>
      <c r="B65" s="1" t="s">
        <v>128</v>
      </c>
      <c r="C65" s="49" t="s">
        <v>20</v>
      </c>
      <c r="D65" s="54" t="s">
        <v>129</v>
      </c>
      <c r="E65" s="45">
        <v>1</v>
      </c>
      <c r="F65" s="45" t="s">
        <v>111</v>
      </c>
      <c r="G65" s="17">
        <v>1685357.15</v>
      </c>
      <c r="H65" s="55">
        <f t="shared" si="0"/>
        <v>1685357.15</v>
      </c>
      <c r="I65" s="45" t="s">
        <v>17</v>
      </c>
      <c r="J65" s="35"/>
    </row>
    <row r="66" spans="1:10" s="36" customFormat="1" ht="60" x14ac:dyDescent="0.25">
      <c r="A66" s="1">
        <v>56</v>
      </c>
      <c r="B66" s="15" t="s">
        <v>130</v>
      </c>
      <c r="C66" s="16" t="s">
        <v>39</v>
      </c>
      <c r="D66" s="15" t="s">
        <v>131</v>
      </c>
      <c r="E66" s="19">
        <v>1</v>
      </c>
      <c r="F66" s="15" t="s">
        <v>21</v>
      </c>
      <c r="G66" s="32">
        <v>1667365</v>
      </c>
      <c r="H66" s="8">
        <f t="shared" si="0"/>
        <v>1667365</v>
      </c>
      <c r="I66" s="14" t="s">
        <v>17</v>
      </c>
      <c r="J66" s="35"/>
    </row>
    <row r="67" spans="1:10" s="36" customFormat="1" ht="30" x14ac:dyDescent="0.25">
      <c r="A67" s="1">
        <v>57</v>
      </c>
      <c r="B67" s="15" t="s">
        <v>133</v>
      </c>
      <c r="C67" s="16" t="s">
        <v>39</v>
      </c>
      <c r="D67" s="15" t="s">
        <v>134</v>
      </c>
      <c r="E67" s="19">
        <v>45</v>
      </c>
      <c r="F67" s="15" t="s">
        <v>135</v>
      </c>
      <c r="G67" s="32">
        <v>10714.29</v>
      </c>
      <c r="H67" s="8">
        <f t="shared" si="0"/>
        <v>482143.05000000005</v>
      </c>
      <c r="I67" s="14" t="s">
        <v>17</v>
      </c>
      <c r="J67" s="35"/>
    </row>
    <row r="68" spans="1:10" s="36" customFormat="1" ht="30" x14ac:dyDescent="0.25">
      <c r="A68" s="1">
        <v>58</v>
      </c>
      <c r="B68" s="15" t="s">
        <v>136</v>
      </c>
      <c r="C68" s="16" t="s">
        <v>23</v>
      </c>
      <c r="D68" s="15" t="s">
        <v>137</v>
      </c>
      <c r="E68" s="19">
        <v>4</v>
      </c>
      <c r="F68" s="15" t="s">
        <v>111</v>
      </c>
      <c r="G68" s="32">
        <v>25446.5</v>
      </c>
      <c r="H68" s="8">
        <f t="shared" si="0"/>
        <v>101786</v>
      </c>
      <c r="I68" s="14" t="s">
        <v>17</v>
      </c>
      <c r="J68" s="35"/>
    </row>
    <row r="69" spans="1:10" s="36" customFormat="1" ht="30" x14ac:dyDescent="0.25">
      <c r="A69" s="1">
        <v>59</v>
      </c>
      <c r="B69" s="15" t="s">
        <v>138</v>
      </c>
      <c r="C69" s="16" t="s">
        <v>23</v>
      </c>
      <c r="D69" s="15" t="s">
        <v>139</v>
      </c>
      <c r="E69" s="19">
        <v>1</v>
      </c>
      <c r="F69" s="15" t="s">
        <v>111</v>
      </c>
      <c r="G69" s="32">
        <v>16964.3</v>
      </c>
      <c r="H69" s="8">
        <f t="shared" si="0"/>
        <v>16964.3</v>
      </c>
      <c r="I69" s="14" t="s">
        <v>17</v>
      </c>
      <c r="J69" s="35"/>
    </row>
    <row r="70" spans="1:10" s="36" customFormat="1" ht="45" x14ac:dyDescent="0.25">
      <c r="A70" s="1">
        <v>60</v>
      </c>
      <c r="B70" s="15" t="s">
        <v>140</v>
      </c>
      <c r="C70" s="16" t="s">
        <v>39</v>
      </c>
      <c r="D70" s="15" t="s">
        <v>141</v>
      </c>
      <c r="E70" s="19">
        <v>1</v>
      </c>
      <c r="F70" s="15" t="s">
        <v>21</v>
      </c>
      <c r="G70" s="32">
        <v>9549625</v>
      </c>
      <c r="H70" s="8">
        <f t="shared" si="0"/>
        <v>9549625</v>
      </c>
      <c r="I70" s="14" t="s">
        <v>17</v>
      </c>
      <c r="J70" s="35"/>
    </row>
    <row r="71" spans="1:10" s="36" customFormat="1" ht="45" x14ac:dyDescent="0.25">
      <c r="A71" s="1">
        <v>61</v>
      </c>
      <c r="B71" s="15" t="s">
        <v>142</v>
      </c>
      <c r="C71" s="16" t="s">
        <v>20</v>
      </c>
      <c r="D71" s="15" t="s">
        <v>143</v>
      </c>
      <c r="E71" s="19">
        <v>1</v>
      </c>
      <c r="F71" s="15" t="s">
        <v>21</v>
      </c>
      <c r="G71" s="32">
        <v>218121.43</v>
      </c>
      <c r="H71" s="8">
        <f t="shared" si="0"/>
        <v>218121.43</v>
      </c>
      <c r="I71" s="14" t="s">
        <v>17</v>
      </c>
      <c r="J71" s="35"/>
    </row>
    <row r="72" spans="1:10" s="36" customFormat="1" ht="60" x14ac:dyDescent="0.25">
      <c r="A72" s="1">
        <v>62</v>
      </c>
      <c r="B72" s="15" t="s">
        <v>151</v>
      </c>
      <c r="C72" s="16" t="s">
        <v>39</v>
      </c>
      <c r="D72" s="15" t="s">
        <v>152</v>
      </c>
      <c r="E72" s="14">
        <v>1</v>
      </c>
      <c r="F72" s="15" t="s">
        <v>21</v>
      </c>
      <c r="G72" s="32">
        <v>3652678.58</v>
      </c>
      <c r="H72" s="7">
        <f t="shared" si="0"/>
        <v>3652678.58</v>
      </c>
      <c r="I72" s="14" t="s">
        <v>17</v>
      </c>
      <c r="J72" s="35"/>
    </row>
    <row r="73" spans="1:10" s="36" customFormat="1" ht="45" x14ac:dyDescent="0.25">
      <c r="A73" s="1">
        <v>63</v>
      </c>
      <c r="B73" s="15" t="s">
        <v>153</v>
      </c>
      <c r="C73" s="16" t="s">
        <v>20</v>
      </c>
      <c r="D73" s="15" t="s">
        <v>154</v>
      </c>
      <c r="E73" s="14">
        <v>1</v>
      </c>
      <c r="F73" s="15" t="s">
        <v>21</v>
      </c>
      <c r="G73" s="32">
        <v>1119742</v>
      </c>
      <c r="H73" s="7">
        <f t="shared" si="0"/>
        <v>1119742</v>
      </c>
      <c r="I73" s="14" t="s">
        <v>17</v>
      </c>
      <c r="J73" s="35"/>
    </row>
    <row r="74" spans="1:10" s="36" customFormat="1" ht="30" x14ac:dyDescent="0.25">
      <c r="A74" s="1">
        <v>64</v>
      </c>
      <c r="B74" s="15" t="s">
        <v>155</v>
      </c>
      <c r="C74" s="16" t="s">
        <v>39</v>
      </c>
      <c r="D74" s="15" t="s">
        <v>156</v>
      </c>
      <c r="E74" s="14">
        <v>1</v>
      </c>
      <c r="F74" s="15" t="s">
        <v>21</v>
      </c>
      <c r="G74" s="32">
        <v>7099107.1500000004</v>
      </c>
      <c r="H74" s="7">
        <f t="shared" si="0"/>
        <v>7099107.1500000004</v>
      </c>
      <c r="I74" s="14" t="s">
        <v>17</v>
      </c>
      <c r="J74" s="35"/>
    </row>
    <row r="75" spans="1:10" s="36" customFormat="1" ht="30" x14ac:dyDescent="0.25">
      <c r="A75" s="1">
        <v>65</v>
      </c>
      <c r="B75" s="15" t="s">
        <v>157</v>
      </c>
      <c r="C75" s="16" t="s">
        <v>39</v>
      </c>
      <c r="D75" s="15" t="s">
        <v>158</v>
      </c>
      <c r="E75" s="14">
        <v>1</v>
      </c>
      <c r="F75" s="15" t="s">
        <v>21</v>
      </c>
      <c r="G75" s="32">
        <v>27209821.43</v>
      </c>
      <c r="H75" s="7">
        <f t="shared" si="0"/>
        <v>27209821.43</v>
      </c>
      <c r="I75" s="14" t="s">
        <v>17</v>
      </c>
      <c r="J75" s="35"/>
    </row>
    <row r="76" spans="1:10" s="36" customFormat="1" ht="60" x14ac:dyDescent="0.25">
      <c r="A76" s="1">
        <v>66</v>
      </c>
      <c r="B76" s="15" t="s">
        <v>159</v>
      </c>
      <c r="C76" s="16" t="s">
        <v>39</v>
      </c>
      <c r="D76" s="15" t="s">
        <v>160</v>
      </c>
      <c r="E76" s="14">
        <v>1</v>
      </c>
      <c r="F76" s="15" t="s">
        <v>21</v>
      </c>
      <c r="G76" s="32">
        <v>2053572</v>
      </c>
      <c r="H76" s="7">
        <f t="shared" si="0"/>
        <v>2053572</v>
      </c>
      <c r="I76" s="14" t="s">
        <v>17</v>
      </c>
      <c r="J76" s="35"/>
    </row>
    <row r="77" spans="1:10" s="36" customFormat="1" ht="45" x14ac:dyDescent="0.25">
      <c r="A77" s="1">
        <v>67</v>
      </c>
      <c r="B77" s="15" t="s">
        <v>161</v>
      </c>
      <c r="C77" s="16" t="s">
        <v>20</v>
      </c>
      <c r="D77" s="15" t="s">
        <v>162</v>
      </c>
      <c r="E77" s="14">
        <v>1</v>
      </c>
      <c r="F77" s="15" t="s">
        <v>111</v>
      </c>
      <c r="G77" s="32">
        <v>6903572</v>
      </c>
      <c r="H77" s="7">
        <f t="shared" si="0"/>
        <v>6903572</v>
      </c>
      <c r="I77" s="14" t="s">
        <v>17</v>
      </c>
      <c r="J77" s="35"/>
    </row>
    <row r="78" spans="1:10" s="36" customFormat="1" ht="60" x14ac:dyDescent="0.25">
      <c r="A78" s="1">
        <v>68</v>
      </c>
      <c r="B78" s="15" t="s">
        <v>166</v>
      </c>
      <c r="C78" s="16" t="s">
        <v>39</v>
      </c>
      <c r="D78" s="15" t="s">
        <v>167</v>
      </c>
      <c r="E78" s="19">
        <v>1</v>
      </c>
      <c r="F78" s="15" t="s">
        <v>21</v>
      </c>
      <c r="G78" s="32">
        <v>44186732</v>
      </c>
      <c r="H78" s="8">
        <f t="shared" si="0"/>
        <v>44186732</v>
      </c>
      <c r="I78" s="14" t="s">
        <v>17</v>
      </c>
      <c r="J78" s="35"/>
    </row>
    <row r="79" spans="1:10" s="36" customFormat="1" ht="60" x14ac:dyDescent="0.25">
      <c r="A79" s="1">
        <v>69</v>
      </c>
      <c r="B79" s="15" t="s">
        <v>168</v>
      </c>
      <c r="C79" s="16" t="s">
        <v>39</v>
      </c>
      <c r="D79" s="15" t="s">
        <v>169</v>
      </c>
      <c r="E79" s="19">
        <v>1</v>
      </c>
      <c r="F79" s="15" t="s">
        <v>21</v>
      </c>
      <c r="G79" s="32">
        <v>3617688</v>
      </c>
      <c r="H79" s="8">
        <f t="shared" si="0"/>
        <v>3617688</v>
      </c>
      <c r="I79" s="14" t="s">
        <v>17</v>
      </c>
      <c r="J79" s="59"/>
    </row>
    <row r="80" spans="1:10" s="36" customFormat="1" ht="60" x14ac:dyDescent="0.25">
      <c r="A80" s="1">
        <v>70</v>
      </c>
      <c r="B80" s="15" t="s">
        <v>170</v>
      </c>
      <c r="C80" s="16" t="s">
        <v>39</v>
      </c>
      <c r="D80" s="15" t="s">
        <v>171</v>
      </c>
      <c r="E80" s="19">
        <v>1</v>
      </c>
      <c r="F80" s="15" t="s">
        <v>21</v>
      </c>
      <c r="G80" s="32">
        <v>726850</v>
      </c>
      <c r="H80" s="8">
        <f t="shared" si="0"/>
        <v>726850</v>
      </c>
      <c r="I80" s="14" t="s">
        <v>17</v>
      </c>
      <c r="J80" s="59"/>
    </row>
    <row r="81" spans="1:10" s="36" customFormat="1" ht="120" x14ac:dyDescent="0.25">
      <c r="A81" s="1">
        <v>71</v>
      </c>
      <c r="B81" s="15" t="s">
        <v>172</v>
      </c>
      <c r="C81" s="16" t="s">
        <v>20</v>
      </c>
      <c r="D81" s="15" t="s">
        <v>173</v>
      </c>
      <c r="E81" s="19">
        <v>1</v>
      </c>
      <c r="F81" s="15" t="s">
        <v>21</v>
      </c>
      <c r="G81" s="32">
        <v>3062500</v>
      </c>
      <c r="H81" s="8">
        <f t="shared" si="0"/>
        <v>3062500</v>
      </c>
      <c r="I81" s="14" t="s">
        <v>17</v>
      </c>
      <c r="J81" s="59"/>
    </row>
    <row r="82" spans="1:10" s="36" customFormat="1" ht="45" x14ac:dyDescent="0.25">
      <c r="A82" s="1">
        <v>72</v>
      </c>
      <c r="B82" s="15" t="s">
        <v>174</v>
      </c>
      <c r="C82" s="16" t="s">
        <v>20</v>
      </c>
      <c r="D82" s="15" t="s">
        <v>175</v>
      </c>
      <c r="E82" s="19">
        <v>4</v>
      </c>
      <c r="F82" s="15" t="s">
        <v>21</v>
      </c>
      <c r="G82" s="32">
        <v>451918.75</v>
      </c>
      <c r="H82" s="8">
        <f t="shared" si="0"/>
        <v>1807675</v>
      </c>
      <c r="I82" s="14" t="s">
        <v>17</v>
      </c>
      <c r="J82" s="59"/>
    </row>
    <row r="83" spans="1:10" s="36" customFormat="1" ht="45" x14ac:dyDescent="0.25">
      <c r="A83" s="1">
        <v>73</v>
      </c>
      <c r="B83" s="15" t="s">
        <v>176</v>
      </c>
      <c r="C83" s="16" t="s">
        <v>20</v>
      </c>
      <c r="D83" s="15" t="s">
        <v>177</v>
      </c>
      <c r="E83" s="19">
        <v>1</v>
      </c>
      <c r="F83" s="15" t="s">
        <v>21</v>
      </c>
      <c r="G83" s="32">
        <v>245375</v>
      </c>
      <c r="H83" s="8">
        <f t="shared" si="0"/>
        <v>245375</v>
      </c>
      <c r="I83" s="14" t="s">
        <v>17</v>
      </c>
      <c r="J83" s="59"/>
    </row>
    <row r="84" spans="1:10" s="36" customFormat="1" ht="75" x14ac:dyDescent="0.25">
      <c r="A84" s="1">
        <v>74</v>
      </c>
      <c r="B84" s="15" t="s">
        <v>178</v>
      </c>
      <c r="C84" s="16" t="s">
        <v>20</v>
      </c>
      <c r="D84" s="15" t="s">
        <v>184</v>
      </c>
      <c r="E84" s="19">
        <v>1</v>
      </c>
      <c r="F84" s="15" t="s">
        <v>111</v>
      </c>
      <c r="G84" s="32">
        <v>5871617.8600000003</v>
      </c>
      <c r="H84" s="8">
        <f t="shared" si="0"/>
        <v>5871617.8600000003</v>
      </c>
      <c r="I84" s="14" t="s">
        <v>17</v>
      </c>
      <c r="J84" s="59"/>
    </row>
    <row r="85" spans="1:10" s="36" customFormat="1" ht="45" x14ac:dyDescent="0.25">
      <c r="A85" s="1">
        <v>75</v>
      </c>
      <c r="B85" s="15" t="s">
        <v>179</v>
      </c>
      <c r="C85" s="16" t="s">
        <v>20</v>
      </c>
      <c r="D85" s="15" t="s">
        <v>180</v>
      </c>
      <c r="E85" s="19">
        <v>1</v>
      </c>
      <c r="F85" s="15" t="s">
        <v>111</v>
      </c>
      <c r="G85" s="32">
        <v>2887277</v>
      </c>
      <c r="H85" s="8">
        <f t="shared" si="0"/>
        <v>2887277</v>
      </c>
      <c r="I85" s="14" t="s">
        <v>17</v>
      </c>
      <c r="J85" s="59"/>
    </row>
    <row r="86" spans="1:10" s="36" customFormat="1" ht="60" x14ac:dyDescent="0.25">
      <c r="A86" s="1">
        <v>76</v>
      </c>
      <c r="B86" s="15" t="s">
        <v>181</v>
      </c>
      <c r="C86" s="16" t="s">
        <v>39</v>
      </c>
      <c r="D86" s="15" t="s">
        <v>171</v>
      </c>
      <c r="E86" s="19">
        <v>1</v>
      </c>
      <c r="F86" s="15" t="s">
        <v>21</v>
      </c>
      <c r="G86" s="32">
        <v>58083.93</v>
      </c>
      <c r="H86" s="8">
        <f t="shared" si="0"/>
        <v>58083.93</v>
      </c>
      <c r="I86" s="14" t="s">
        <v>17</v>
      </c>
      <c r="J86" s="59"/>
    </row>
    <row r="87" spans="1:10" s="36" customFormat="1" ht="60" x14ac:dyDescent="0.25">
      <c r="A87" s="1">
        <v>77</v>
      </c>
      <c r="B87" s="15" t="s">
        <v>182</v>
      </c>
      <c r="C87" s="16" t="s">
        <v>39</v>
      </c>
      <c r="D87" s="15" t="s">
        <v>183</v>
      </c>
      <c r="E87" s="19">
        <v>1</v>
      </c>
      <c r="F87" s="15" t="s">
        <v>21</v>
      </c>
      <c r="G87" s="32">
        <v>1769703.6</v>
      </c>
      <c r="H87" s="8">
        <f t="shared" si="0"/>
        <v>1769703.6</v>
      </c>
      <c r="I87" s="14" t="s">
        <v>17</v>
      </c>
      <c r="J87" s="59"/>
    </row>
    <row r="88" spans="1:10" s="36" customFormat="1" ht="60" x14ac:dyDescent="0.25">
      <c r="A88" s="1">
        <v>78</v>
      </c>
      <c r="B88" s="15" t="s">
        <v>185</v>
      </c>
      <c r="C88" s="16" t="s">
        <v>39</v>
      </c>
      <c r="D88" s="15" t="s">
        <v>171</v>
      </c>
      <c r="E88" s="19">
        <v>1</v>
      </c>
      <c r="F88" s="15" t="s">
        <v>21</v>
      </c>
      <c r="G88" s="32">
        <v>25062500</v>
      </c>
      <c r="H88" s="8">
        <f t="shared" si="0"/>
        <v>25062500</v>
      </c>
      <c r="I88" s="14" t="s">
        <v>17</v>
      </c>
      <c r="J88" s="59"/>
    </row>
    <row r="89" spans="1:10" s="36" customFormat="1" ht="75" x14ac:dyDescent="0.25">
      <c r="A89" s="1">
        <v>79</v>
      </c>
      <c r="B89" s="15" t="s">
        <v>186</v>
      </c>
      <c r="C89" s="16" t="s">
        <v>39</v>
      </c>
      <c r="D89" s="15" t="s">
        <v>187</v>
      </c>
      <c r="E89" s="19">
        <v>1</v>
      </c>
      <c r="F89" s="15" t="s">
        <v>21</v>
      </c>
      <c r="G89" s="32">
        <v>4460284</v>
      </c>
      <c r="H89" s="8">
        <f t="shared" si="0"/>
        <v>4460284</v>
      </c>
      <c r="I89" s="14" t="s">
        <v>17</v>
      </c>
      <c r="J89" s="59"/>
    </row>
    <row r="90" spans="1:10" ht="19.5" customHeight="1" x14ac:dyDescent="0.25">
      <c r="A90" s="63" t="s">
        <v>10</v>
      </c>
      <c r="B90" s="63"/>
      <c r="C90" s="23" t="s">
        <v>11</v>
      </c>
      <c r="D90" s="24" t="s">
        <v>11</v>
      </c>
      <c r="E90" s="2" t="s">
        <v>11</v>
      </c>
      <c r="F90" s="2"/>
      <c r="G90" s="8" t="s">
        <v>11</v>
      </c>
      <c r="H90" s="4">
        <f>SUM(H11:H89)</f>
        <v>325403124.02500015</v>
      </c>
      <c r="I90" s="2" t="s">
        <v>11</v>
      </c>
    </row>
    <row r="91" spans="1:10" ht="15" customHeight="1" x14ac:dyDescent="0.25">
      <c r="A91" s="60" t="s">
        <v>12</v>
      </c>
      <c r="B91" s="64"/>
      <c r="C91" s="64"/>
      <c r="D91" s="64"/>
      <c r="E91" s="64"/>
      <c r="F91" s="64"/>
      <c r="G91" s="64"/>
      <c r="H91" s="64"/>
      <c r="I91" s="61"/>
    </row>
    <row r="92" spans="1:10" s="36" customFormat="1" ht="45" x14ac:dyDescent="0.25">
      <c r="A92" s="1">
        <v>1</v>
      </c>
      <c r="B92" s="15" t="s">
        <v>87</v>
      </c>
      <c r="C92" s="16" t="s">
        <v>30</v>
      </c>
      <c r="D92" s="15" t="s">
        <v>88</v>
      </c>
      <c r="E92" s="19">
        <v>1</v>
      </c>
      <c r="F92" s="15" t="s">
        <v>89</v>
      </c>
      <c r="G92" s="32"/>
      <c r="H92" s="8">
        <v>30822300</v>
      </c>
      <c r="I92" s="14" t="s">
        <v>17</v>
      </c>
      <c r="J92" s="35"/>
    </row>
    <row r="93" spans="1:10" s="36" customFormat="1" ht="45" x14ac:dyDescent="0.25">
      <c r="A93" s="1">
        <v>2</v>
      </c>
      <c r="B93" s="15" t="s">
        <v>90</v>
      </c>
      <c r="C93" s="16" t="s">
        <v>30</v>
      </c>
      <c r="D93" s="15" t="s">
        <v>91</v>
      </c>
      <c r="E93" s="19">
        <v>1</v>
      </c>
      <c r="F93" s="15" t="s">
        <v>89</v>
      </c>
      <c r="G93" s="32"/>
      <c r="H93" s="8">
        <v>26458200</v>
      </c>
      <c r="I93" s="14" t="s">
        <v>17</v>
      </c>
      <c r="J93" s="35"/>
    </row>
    <row r="94" spans="1:10" s="36" customFormat="1" ht="45" x14ac:dyDescent="0.25">
      <c r="A94" s="1">
        <v>3</v>
      </c>
      <c r="B94" s="15" t="s">
        <v>92</v>
      </c>
      <c r="C94" s="16" t="s">
        <v>75</v>
      </c>
      <c r="D94" s="15" t="s">
        <v>93</v>
      </c>
      <c r="E94" s="19">
        <v>1</v>
      </c>
      <c r="F94" s="15" t="s">
        <v>89</v>
      </c>
      <c r="G94" s="32"/>
      <c r="H94" s="8">
        <v>6468000</v>
      </c>
      <c r="I94" s="14" t="s">
        <v>17</v>
      </c>
      <c r="J94" s="35"/>
    </row>
    <row r="95" spans="1:10" s="36" customFormat="1" ht="30" x14ac:dyDescent="0.25">
      <c r="A95" s="1">
        <v>4</v>
      </c>
      <c r="B95" s="15" t="s">
        <v>94</v>
      </c>
      <c r="C95" s="16" t="s">
        <v>75</v>
      </c>
      <c r="D95" s="15" t="s">
        <v>95</v>
      </c>
      <c r="E95" s="19">
        <v>1</v>
      </c>
      <c r="F95" s="15" t="s">
        <v>89</v>
      </c>
      <c r="G95" s="32"/>
      <c r="H95" s="8">
        <v>3613848</v>
      </c>
      <c r="I95" s="14" t="s">
        <v>17</v>
      </c>
      <c r="J95" s="35"/>
    </row>
    <row r="96" spans="1:10" s="36" customFormat="1" ht="30" x14ac:dyDescent="0.25">
      <c r="A96" s="1">
        <v>5</v>
      </c>
      <c r="B96" s="15" t="s">
        <v>144</v>
      </c>
      <c r="C96" s="16" t="s">
        <v>145</v>
      </c>
      <c r="D96" s="15" t="s">
        <v>146</v>
      </c>
      <c r="E96" s="19">
        <v>1</v>
      </c>
      <c r="F96" s="15" t="s">
        <v>89</v>
      </c>
      <c r="G96" s="32"/>
      <c r="H96" s="8">
        <v>2976651.79</v>
      </c>
      <c r="I96" s="19" t="s">
        <v>17</v>
      </c>
      <c r="J96" s="35"/>
    </row>
    <row r="97" spans="1:10" ht="15" customHeight="1" x14ac:dyDescent="0.25">
      <c r="A97" s="60" t="s">
        <v>13</v>
      </c>
      <c r="B97" s="61"/>
      <c r="C97" s="1" t="s">
        <v>11</v>
      </c>
      <c r="D97" s="1" t="s">
        <v>11</v>
      </c>
      <c r="E97" s="1" t="s">
        <v>11</v>
      </c>
      <c r="F97" s="1"/>
      <c r="G97" s="7" t="s">
        <v>11</v>
      </c>
      <c r="H97" s="4">
        <f>SUM(H92:H96)</f>
        <v>70338999.790000007</v>
      </c>
      <c r="I97" s="1" t="s">
        <v>11</v>
      </c>
    </row>
    <row r="98" spans="1:10" ht="15" customHeight="1" x14ac:dyDescent="0.25">
      <c r="A98" s="60" t="s">
        <v>14</v>
      </c>
      <c r="B98" s="64"/>
      <c r="C98" s="64"/>
      <c r="D98" s="64"/>
      <c r="E98" s="64"/>
      <c r="F98" s="64"/>
      <c r="G98" s="64"/>
      <c r="H98" s="64"/>
      <c r="I98" s="64"/>
    </row>
    <row r="99" spans="1:10" ht="45" x14ac:dyDescent="0.25">
      <c r="A99" s="1">
        <v>1</v>
      </c>
      <c r="B99" s="1" t="s">
        <v>22</v>
      </c>
      <c r="C99" s="1" t="s">
        <v>23</v>
      </c>
      <c r="D99" s="1" t="s">
        <v>24</v>
      </c>
      <c r="E99" s="1">
        <v>1</v>
      </c>
      <c r="F99" s="1" t="s">
        <v>18</v>
      </c>
      <c r="G99" s="7"/>
      <c r="H99" s="13">
        <v>1000000</v>
      </c>
      <c r="I99" s="1" t="s">
        <v>17</v>
      </c>
    </row>
    <row r="100" spans="1:10" ht="45" x14ac:dyDescent="0.25">
      <c r="A100" s="1">
        <v>2</v>
      </c>
      <c r="B100" s="12" t="s">
        <v>27</v>
      </c>
      <c r="C100" s="11" t="s">
        <v>23</v>
      </c>
      <c r="D100" s="12" t="s">
        <v>28</v>
      </c>
      <c r="E100" s="1">
        <v>1</v>
      </c>
      <c r="F100" s="12" t="s">
        <v>18</v>
      </c>
      <c r="G100" s="17"/>
      <c r="H100" s="17">
        <v>300000</v>
      </c>
      <c r="I100" s="18" t="s">
        <v>26</v>
      </c>
    </row>
    <row r="101" spans="1:10" ht="59.25" customHeight="1" x14ac:dyDescent="0.25">
      <c r="A101" s="1">
        <v>3</v>
      </c>
      <c r="B101" s="12" t="s">
        <v>54</v>
      </c>
      <c r="C101" s="11" t="s">
        <v>20</v>
      </c>
      <c r="D101" s="12" t="s">
        <v>55</v>
      </c>
      <c r="E101" s="25">
        <v>1</v>
      </c>
      <c r="F101" s="25" t="s">
        <v>18</v>
      </c>
      <c r="G101" s="26"/>
      <c r="H101" s="27">
        <v>3917411</v>
      </c>
      <c r="I101" s="18" t="s">
        <v>26</v>
      </c>
    </row>
    <row r="102" spans="1:10" ht="43.5" customHeight="1" x14ac:dyDescent="0.25">
      <c r="A102" s="1">
        <v>4</v>
      </c>
      <c r="B102" s="12" t="s">
        <v>56</v>
      </c>
      <c r="C102" s="11" t="s">
        <v>20</v>
      </c>
      <c r="D102" s="12" t="s">
        <v>57</v>
      </c>
      <c r="E102" s="25">
        <v>1</v>
      </c>
      <c r="F102" s="25" t="s">
        <v>18</v>
      </c>
      <c r="G102" s="26"/>
      <c r="H102" s="27">
        <v>1289733</v>
      </c>
      <c r="I102" s="18" t="s">
        <v>26</v>
      </c>
    </row>
    <row r="103" spans="1:10" s="42" customFormat="1" ht="30" x14ac:dyDescent="0.25">
      <c r="A103" s="1">
        <v>5</v>
      </c>
      <c r="B103" s="12" t="s">
        <v>147</v>
      </c>
      <c r="C103" s="11" t="s">
        <v>82</v>
      </c>
      <c r="D103" s="12" t="s">
        <v>96</v>
      </c>
      <c r="E103" s="25">
        <v>1</v>
      </c>
      <c r="F103" s="25" t="s">
        <v>18</v>
      </c>
      <c r="G103" s="26"/>
      <c r="H103" s="27">
        <v>19700</v>
      </c>
      <c r="I103" s="18" t="s">
        <v>26</v>
      </c>
      <c r="J103" s="35"/>
    </row>
    <row r="104" spans="1:10" s="42" customFormat="1" ht="30" x14ac:dyDescent="0.25">
      <c r="A104" s="1">
        <v>6</v>
      </c>
      <c r="B104" s="56" t="s">
        <v>148</v>
      </c>
      <c r="C104" s="11" t="s">
        <v>149</v>
      </c>
      <c r="D104" s="56" t="s">
        <v>150</v>
      </c>
      <c r="E104" s="1">
        <v>1</v>
      </c>
      <c r="F104" s="1" t="s">
        <v>18</v>
      </c>
      <c r="G104" s="7"/>
      <c r="H104" s="13">
        <v>291121.43</v>
      </c>
      <c r="I104" s="1" t="s">
        <v>17</v>
      </c>
      <c r="J104" s="35"/>
    </row>
    <row r="105" spans="1:10" s="42" customFormat="1" ht="60" x14ac:dyDescent="0.25">
      <c r="A105" s="1">
        <v>7</v>
      </c>
      <c r="B105" s="12" t="s">
        <v>163</v>
      </c>
      <c r="C105" s="11" t="s">
        <v>82</v>
      </c>
      <c r="D105" s="12" t="s">
        <v>164</v>
      </c>
      <c r="E105" s="25">
        <v>1</v>
      </c>
      <c r="F105" s="25" t="s">
        <v>18</v>
      </c>
      <c r="G105" s="26"/>
      <c r="H105" s="17">
        <v>67600</v>
      </c>
      <c r="I105" s="18" t="s">
        <v>26</v>
      </c>
      <c r="J105" s="57"/>
    </row>
    <row r="106" spans="1:10" ht="15" customHeight="1" x14ac:dyDescent="0.25">
      <c r="A106" s="60" t="s">
        <v>15</v>
      </c>
      <c r="B106" s="61"/>
      <c r="C106" s="9" t="s">
        <v>11</v>
      </c>
      <c r="D106" s="9" t="s">
        <v>11</v>
      </c>
      <c r="E106" s="9" t="s">
        <v>11</v>
      </c>
      <c r="F106" s="9"/>
      <c r="G106" s="5" t="s">
        <v>11</v>
      </c>
      <c r="H106" s="6">
        <f>SUM(H99:H105)</f>
        <v>6885565.4299999997</v>
      </c>
      <c r="I106" s="9" t="s">
        <v>11</v>
      </c>
    </row>
    <row r="107" spans="1:10" ht="15" customHeight="1" x14ac:dyDescent="0.25">
      <c r="A107" s="60" t="s">
        <v>37</v>
      </c>
      <c r="B107" s="61"/>
      <c r="C107" s="9" t="s">
        <v>11</v>
      </c>
      <c r="D107" s="9" t="s">
        <v>11</v>
      </c>
      <c r="E107" s="9" t="s">
        <v>11</v>
      </c>
      <c r="F107" s="9"/>
      <c r="G107" s="5" t="s">
        <v>11</v>
      </c>
      <c r="H107" s="6">
        <f>H90+H97+H106</f>
        <v>402627689.24500018</v>
      </c>
      <c r="I107" s="9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106:B106"/>
    <mergeCell ref="A107:B107"/>
    <mergeCell ref="A3:I3"/>
    <mergeCell ref="A4:I4"/>
    <mergeCell ref="A90:B90"/>
    <mergeCell ref="A91:I91"/>
    <mergeCell ref="A97:B97"/>
    <mergeCell ref="D5:E5"/>
    <mergeCell ref="A10:I10"/>
    <mergeCell ref="A98:I98"/>
    <mergeCell ref="A9:I9"/>
  </mergeCells>
  <pageMargins left="0.45" right="0.25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2016-07-01T09:23:09Z</dcterms:modified>
</cp:coreProperties>
</file>