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705" windowWidth="12585" windowHeight="116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83" i="1" l="1"/>
  <c r="H96" i="1" l="1"/>
  <c r="H97" i="1"/>
  <c r="H166" i="1" l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66" i="1"/>
  <c r="H65" i="1"/>
  <c r="H72" i="1"/>
  <c r="H71" i="1"/>
  <c r="H70" i="1"/>
  <c r="H69" i="1"/>
  <c r="H68" i="1"/>
  <c r="H67" i="1"/>
  <c r="H64" i="1"/>
  <c r="H63" i="1"/>
  <c r="H62" i="1"/>
  <c r="H61" i="1"/>
  <c r="H60" i="1"/>
  <c r="H59" i="1"/>
  <c r="H58" i="1"/>
  <c r="H57" i="1"/>
  <c r="H56" i="1"/>
  <c r="H54" i="1"/>
  <c r="H49" i="1"/>
  <c r="H53" i="1"/>
  <c r="H48" i="1"/>
  <c r="H51" i="1"/>
  <c r="H52" i="1"/>
  <c r="H47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5" i="1"/>
  <c r="H13" i="1"/>
  <c r="H14" i="1"/>
  <c r="H12" i="1"/>
  <c r="H161" i="1" l="1"/>
  <c r="H184" i="1" s="1"/>
</calcChain>
</file>

<file path=xl/sharedStrings.xml><?xml version="1.0" encoding="utf-8"?>
<sst xmlns="http://schemas.openxmlformats.org/spreadsheetml/2006/main" count="732" uniqueCount="291">
  <si>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</si>
  <si>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</si>
  <si>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</si>
  <si>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</si>
  <si>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</si>
  <si>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</si>
  <si>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</si>
  <si>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</si>
  <si>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</si>
  <si>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</si>
  <si>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</si>
  <si>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</si>
  <si>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</si>
  <si>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</si>
  <si>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</si>
  <si>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</si>
  <si>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Всего</t>
  </si>
  <si>
    <t xml:space="preserve">Реестр планируемых закупок товаров, работ, услуг </t>
  </si>
  <si>
    <t xml:space="preserve">частного учреждения «Nazarbayev University Research and Innovation System»  на 2015 год </t>
  </si>
  <si>
    <t>Цена за единицу товара, тенге</t>
  </si>
  <si>
    <t>ЧУ "NURIS"</t>
  </si>
  <si>
    <t>комплект</t>
  </si>
  <si>
    <t>подпункт 6) пункта 3.1. Правил</t>
  </si>
  <si>
    <t>Отправка почтовой корреспонденции, осуществление проверки количества и качества корреспонденции, предоставление упаковочного материала</t>
  </si>
  <si>
    <t>услуга</t>
  </si>
  <si>
    <t>Почтовые услуги</t>
  </si>
  <si>
    <t>Типографские  услуги</t>
  </si>
  <si>
    <t>запрос ценовых предложений</t>
  </si>
  <si>
    <t>Печать информационно-презентационных материалов о деятельности ЧУ «NURIS»</t>
  </si>
  <si>
    <t xml:space="preserve">Лабораторные расходные материалы для реализации проекта «Определение оптимальных условий синтеза спрей-пиролизным методом лития фосфат железа LiFePO4»: комплект 2
</t>
  </si>
  <si>
    <t>подпункт 13) пункта 3.1. Правил</t>
  </si>
  <si>
    <t xml:space="preserve">Лабораторные расходные материалы для реализации проекта «Определение оптимальных условий синтеза спрей-пиролизным методом лития фосфат железа LiFePO4»: комплект 1
</t>
  </si>
  <si>
    <t xml:space="preserve">Лабораторные расходные материалы для реализации проекта «Определение оптимальных условий синтеза спрей-пиролизным методом лития фосфат железа LiFePO4»: комплект 3
</t>
  </si>
  <si>
    <t>Лабораторные расходные материалы для реализации проекта «Определение оптимальных условий синтеза спрей-пиролизным методом лития фосфат железа LiFePO4». Подробная характеристика согласно технической спецификации</t>
  </si>
  <si>
    <t>ЧУ"NURIS"</t>
  </si>
  <si>
    <t xml:space="preserve">Лабораторные расходные материалы для реализации проекта «Определение оптимальных условий синтеза спрей-пиролизным методом лития фосфат железа LiFePO4»: комплект 4
</t>
  </si>
  <si>
    <t xml:space="preserve">Набор принадлежностей МК4 </t>
  </si>
  <si>
    <t>набор</t>
  </si>
  <si>
    <t>ЧУ «NURIS»</t>
  </si>
  <si>
    <t xml:space="preserve">Державка для накатных роликов для  токарно-винторезного станка. </t>
  </si>
  <si>
    <t xml:space="preserve">Хвостовик H20, B14, 140 мм. Bключaeт 2 нaбopa нaкaтных poликoв, уклон 1 мм. Подробное описание согласно технической спецификации. </t>
  </si>
  <si>
    <t>шт</t>
  </si>
  <si>
    <t>Накатные ролики</t>
  </si>
  <si>
    <t xml:space="preserve">Набор накатных роликов для косой накатки  для  токарно-винторезного станка. Подробное описание согласно технической спецификации. </t>
  </si>
  <si>
    <t>Инструмент для сбора металл. стружки для  токарно-винторезного станка.</t>
  </si>
  <si>
    <t xml:space="preserve">Мощный постоянный магнит в стальном корпусе, регулируемая длина, размеры: длина 368 - 593 мм, Ø 25 мм,  вec не более: 600 гp. Подробное описание согласно технической спецификации. </t>
  </si>
  <si>
    <t xml:space="preserve">Поворотные режущие пластины  </t>
  </si>
  <si>
    <t xml:space="preserve">Набор поворотных режущих пластинок  для  токарно-винторезного станка, 25 мм.,  30 шт. Подробное описание согласно технической спецификации. </t>
  </si>
  <si>
    <t xml:space="preserve">Коническая цапфа </t>
  </si>
  <si>
    <t xml:space="preserve">Коническая цапфа  для  токарно-винторезного станка. МК4 / В18. Подробное описание согласно технической спецификации. </t>
  </si>
  <si>
    <t xml:space="preserve">Коническая цапфа  для  токарно-винторезного станка. МК4 / В16. Подробное описание согласно технической спецификации. </t>
  </si>
  <si>
    <t>Регулятор давления одноступенчатый, для кислорода и инертных газов</t>
  </si>
  <si>
    <t>Регулятор давления одноступенчатый (редукторы баллонные), для кислорода и инертных газов. Редукторы баллонные, двухступенчатые предназначены для понижения давления газа кислород и инертных газов, поступающих из баллона, и автоматического поддержания заданного рабочего давления постоянным. Наибольшая пропускная способность, 5 м3/ч; Наибольшее давление газа на входе, 20(200)МПа (кгс/см2); Наибольшее рабочее давление газа не более 1,5 (15,0) МПа (кгс/см2); Наличие предохранительного клапана – имеется; Габаритные размеры, мм, не более 200х200х150мм; Масса, кг, не более 1,2 кг; монтажные размеры  на входе – гайка накидная с внутренней резьбой, дюйм G ¾ -B; на выходе - штуцер ; редуктор  комплектуются  одним манометром рабочего давления и одним манометром для давления в баллоне; прокладка входного штуцера в количестве 2 штук</t>
  </si>
  <si>
    <t>Регулятор давления одноступенчатый, для водорода и горючих газов</t>
  </si>
  <si>
    <t xml:space="preserve">Регулятор давления двухступенчатый, для кислорода и инертных газов. </t>
  </si>
  <si>
    <t>литр</t>
  </si>
  <si>
    <t>Баллон (тара) с газом азот</t>
  </si>
  <si>
    <t>Газовый баллон с емкостью не менее 40л., высотой не более 1800 мм., весом не более 75 кг., с газом азот, сосуд, имеющий: 1) вентиль; 2) горловина; 3) башмак (или допускаются баллоны с плоским основанием); 4) горловину с резьбой для установки вентиля;  наружным диаметром цилиндра 219 мм,  монтажный размер на вентиле, дюйм G ¾ -B, доля азот газа в баллоне не менее  99,9%, для рабочего давления не менее 15 МПА.</t>
  </si>
  <si>
    <t>Гост 9293-74, объемная доля азота не менее 99,993%</t>
  </si>
  <si>
    <t>кг</t>
  </si>
  <si>
    <t>Баллон (тара) для газа азот</t>
  </si>
  <si>
    <t>Газовый баллон с емкостью не менее 40л., высотой не более 1800 мм., весом не более 75 кг., с газом азот, сосуд, имеющий: 1) вентиль; 2) горловина; 3) башмак (или допускаются баллоны с плоским основанием); 4) горловину с резьбой для установки вентиля,  наружным диаметром цилиндра не менее 200 мм.,  монтажный размер на вентиле, дюйм G ¾ -B., баллон преднозначен для заполнения азот газа с содержанием не менее 99,9999%, для рабочего давления не менее 15 МПА.</t>
  </si>
  <si>
    <t>Баллон (тара) с газом аргон</t>
  </si>
  <si>
    <t>Газовый баллон с емкостью не менее 40л., высотой не более 1800 мм; весом не более 75 кг.,  с газом аргон,  сосуд, имеющий: 1) вентиль; 2) горловина; 3) башмак (или допускаются баллоны с плоским основанием); 4) горловину с резьбой для установки вентиля; наружным диаметром цилиндра не менее 200 мм.,  монтажный размер на вентиле, дюйм G ¾ -B, доля аргон газа в баллоне не менее 99,987%, для рабочего давления не менее 15 МПА.</t>
  </si>
  <si>
    <t>Газовый баллон с емкостью не менее 40л.,  высотой не более 1800 мм., весом не более 75 кг.,  с газом аргон,  сосуд, имеющий: 1) вентиль; 2) горловина; 3) башмак (или допускаются баллоны с плоским основанием); 4) горловину с резьбой для установки вентиля; наружным диаметром цилиндра не менее 200 мм.,  монтажный размер на вентиле, дюйм G ¾ -B, доля аргон газа в баллоне не менее 99,999%, для рабочего давления не менее 15 МПА.</t>
  </si>
  <si>
    <t>Баллон (тара) с газом Гелий</t>
  </si>
  <si>
    <t>Газовый баллон с емкостью не менее 40л., высотой не более 1800 мм; весом не более 75 кг., с газом гелий,  сосуд, имеющий: 1) вентиль; 2) горловина; 3) башмак (или допускается баллоны с плоским основанием); 4) горловину с резьбой для установки вентиля; наружным диаметром цилиндра не менее 200 мм.,  монтажный размер на вентиле, дюйм G ¾ -B, доля газа гелий в баллоне не менее  99,995%, для рабочего давления не менее 15 МПА.</t>
  </si>
  <si>
    <t>Баллон (тара) для газа гелий</t>
  </si>
  <si>
    <t>Газовый баллон с емкостью не менее 40 л., высотой не более 1800 мм; весом не более 75 кг., с газом гелий,  сосуд, имеющий: 1) вентиль; 2) горловина; 3) башмак (или допускаются баллоны с плоским основанием) основание; 4) горловину с резьбой для установки вентиля, ; наружным диаметром цилиндра не менее  200 мм;  монтажный размер на вентиле, дюйм G ¾ -B; доля газа гелий в баллоне не менее 99,999%, для рабочего давления не менее 15 МПА.</t>
  </si>
  <si>
    <t>Баллон (тара) с сжатым воздухом</t>
  </si>
  <si>
    <t>Газовый баллон с емкостью не менее 40л., высотой не более 1800 мм., с сжатым воздухом,  сосуд, имеющий: 1) вентиль; 2) горловина; 3)  башмак (или допускаются баллоны с плоским основанием) основание; 4) горловину с резьбой для установки вентиля; наружным диаметром цилиндра не менее 200 мм.,  монтажный размер на вентиле, дюйм G ¾ -B, баллон с сжатым чистым воздухом, для рабочего давления не менее 15 МПА.</t>
  </si>
  <si>
    <t xml:space="preserve">Баллон (тара) с газом ацетилен </t>
  </si>
  <si>
    <t xml:space="preserve"> Газовый баллон емкостью не менее 40 л., высота, не более 1800 мм., вес баллона, не менее 60 кг, не более 100 кг., с ацетилен газом, доля ацетилен газа в баллоне не менее 98,5%. ГОСТ 949-73; диаметр цилиндра, не менее 200 мм; 
пористость, не менее 80%; растворитель ацетон; газовбираемость, не менее 6 кг; максимальное давление газа при +20 С, не более 3,0 МПа; сталь марки- 30ХГСА; резьба горловины баллонов должна быть изготовлена в соответствии с ГОСТ 9909-81.  
</t>
  </si>
  <si>
    <t>Баллон (тара) с газом кислород</t>
  </si>
  <si>
    <t>Газовый баллон емкостью не менее 40 л., высотой не более 1800 мм.,  не более 75 кг., с газом кислород с содержанием газа кислород не менее 99,99%, сосуд, имеющий: 1) вентиль; 2) горловина; 3) башмак,  горловину с резьбой для установки вентиля; наружным диаметром цилиндра не менее 200 мм., монтажный размер на вентиле, дюйм G ¾ -B</t>
  </si>
  <si>
    <t>Баллон (тара) с углекислотным газом</t>
  </si>
  <si>
    <t xml:space="preserve"> Газовый баллон емкостью не менее 40л., высотой не более 1800 мм., с углекислым газом,  сосуд,  имеющий: 1) вентиль; 2) горловина; 3) башмак; горловину с резьбой для установки вентиля, наружным диаметром цилиндра не менее 200 мм; монтажный размер на вентиле, дюйм G ¾ -B; содержание углекислотного газа в баллоне не менее 99,5%. </t>
  </si>
  <si>
    <t>Баллон (тара) с пропан газом</t>
  </si>
  <si>
    <t xml:space="preserve">Баллон (тара) с пропан  газом: объем не менее 50 л.,  рабочее давление не менее  1,6; испытательное давление не менее 2,5 МПа;
габаритные размеры: высота не более 1015 мм; диаметр не менее 280 мм; запорное устройство - вентиль ВБ-2; Масса порожнего баллона не более 20 кг; масса сжиженного газа (пропан) не более 21,2кг. </t>
  </si>
  <si>
    <t xml:space="preserve">HEPO фильтр </t>
  </si>
  <si>
    <t>Фильтр воздушный абсолютной очистки с клеевым сепаратором, размеры: ширина 610 мм, длина 610 мм, толщина 150 мм, класс очистки H13, материал корпуса МДФ, защитная сетка со стороны входа воздуха, уплотнение со стороны входа воздуха</t>
  </si>
  <si>
    <t>Фильтр воздушный абсолютной очистки с клеевым сепаратором, размеры: ширина 610 мм, длина 305 мм, толщина 150 мм, класс очистки H13, материал корпуса МДФ, защитная сетка со стороны входа воздуха, уплотнение со стороны входа воздуха</t>
  </si>
  <si>
    <t xml:space="preserve">Восстановление вакуума; проверка средств измерения; ревизия, настройка предохранительного клапана; замена предохранительных мембран; проверка сосуда на прочность. Полное описание согласно технической  спецификации </t>
  </si>
  <si>
    <t>Утилизация отходов</t>
  </si>
  <si>
    <t xml:space="preserve">Утилизация отходов по факту  их сбора. Полное описание согласно технической  спецификации </t>
  </si>
  <si>
    <t xml:space="preserve">Сервисное обслуживание системы газоснабжения </t>
  </si>
  <si>
    <t>Сервисное обслуживание системы газоснабжения ЧУ"ЦНЖ"</t>
  </si>
  <si>
    <t xml:space="preserve">Ежемесячное проведение следующих мероприятий (Блок-9 ЦНЖ): диагностика, общий технический осмотр, очистка,смазка, замена износившихся прокладок  системы газоснабжения, контроль возможных утечек, контроль соответствия подключений потребителей заявленным маркам газа. Полное описание согласно технической  спецификации </t>
  </si>
  <si>
    <t xml:space="preserve">Сервисное обслуживание прецизионного кондиционера </t>
  </si>
  <si>
    <t>Сервисное обслуживание кондиционера ЧУ"ЦНЖ"</t>
  </si>
  <si>
    <t xml:space="preserve">Ежемесячное проведение следующих мероприятий ЦНЖ: проверка и диагностика  внутреннего блока прецизионного кондиционера; настройка и ремонт пульта управления; калибровка датчиков температуры; настройка системы охлаждения; чистка каналов слива конденсаторов;  настройка новых параметров. Полное описание согласно технической  спецификации 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</si>
  <si>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</si>
  <si>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</si>
  <si>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 xml:space="preserve"> Организация и проведение специализированного семинара с участием компаний отрасли информационно-коммуникационных технологий (ИКТ)</t>
  </si>
  <si>
    <t>Азот жидкий для реализации учебных и научно-исследовательских работ</t>
  </si>
  <si>
    <t xml:space="preserve">Набор принадлежностей МК4 в деревянном ящике, состоящий из: переходная втулка: MK 4 / MK 3, переходная втулка: MK 4 / MK 2, переходная втулка: MK 4 / MK 1, удлинительная втулка: MK 4 / MK 5, коническая цапфа: МК 4 / В 18, коническая цапфа: МК 4 / В 16, быстрозажимной патрон: 3-16 Мм / В 18, быстрозажимной патрон: 1-13 Мм / В 16. Подробное описание согласно технической спецификации. </t>
  </si>
  <si>
    <t xml:space="preserve">Cмeнныe плacтинки (МНП) Р25 для oбpaбoтки кoвaнoй, вaльцoвaнoй и yлyчшeннoй cтaли. Кaждый peзeц c МНП, вкл. нaбop МНП, инcтpумент, cпeцификaции. Bыcoтa peзaния 25 мм.  Cocтoит из 8-ми paзличных peзцoв: Пpopeзнoй тoкapный peзeц, cиcтeмa зaжимa C, зaгoтoвкa - Ø 60 мм: Размер: 25х25х140 мм, скорость подачи: 100 м/мин, подача: 0,2 - 0,4 мм, глубина реза: 4 мм; Toкapный peзeц для нapeзaния peзьбы 60°, cиcтeмa зaжимa C: Размер: 25х20х120 мм, высота точки резания 25 мм; Oтвoднoй пpaвый тoкapный peзeц, плacтинчaтoй фopмы S, cистемa зaжимa M, длинa peжyщeй чacти 16 мм, co cтyпeнькoй для oтвoдa cтpyжки: Размер: 25х20х125 мм, скорость подачи: 80 м/мин, подача: 0,6 - 0,7 мм, глубина реза: 6 мм; Изoгнyтый пpaвый тoкapный peзeц, плacтинчaтoй фopмы S, cистемa зaжимa M, длинa peжyщeй чacти 16 мм, co cтyпeнькoй для oтвoдa cтpyжки: Размер: 25х20х125 мм, скорость подачи: 80 м/мин, подача: 0,4 - 0,5 мм, глубина реза: 4 мм; Oтвoднoй пpaвый внyтpeнний тoкapный peзeц, cиcтeмa зaжимa C: Размер: 18х18х180 мм, высота точки резания: 14 мм, скорость подачи: 60 м/мин, подача: 0,2 мм, глубина реза: 4 мм; Изoгнyтый пpaвый тoкapный peзeц, плacтинчaтoй фopмы S, cиcтeмa зaжимa C, длинa peжyщeй чacти 16 мм, co cтyпенькой для oтвoдa cтpyжки: Размер: 18х18х180 мм, высота точки резания: 14 мм, скорость подачи: 60 м/мин, подача: 0,2 мм, глубина реза: 4 мм; Oтвoднoй пpaвый тoкapный peзeц, плacтинчaтoй фopмы S, cистемa зaжимa M, длинa peжyщeй чacти 20 мм, co cтyпенькой для oтвoдa cтpyжки: Размер: 20х20х125 мм, скорость подачи: 100 м/мин, подача: 0,4 - 0,5 мм, глубина реза: 4 мм; Toкapный peзeц для нapeзaния внyтpeннeй peзьбы, cиcтeмa зaжимa C: Размер: 18х18х180 мм, высота точки резания: 25 мм. </t>
  </si>
  <si>
    <t xml:space="preserve">Регулятор давления одноступенчатый, для водорода и горючих газов (редукторы баллонные). Редукторы баллонные, одноступенчатые предназначены для понижения давления горючих и взрывоопасных газов, поступающих из баллона, и автоматического поддержания заданного рабочего давления постоянным. Наибольшая пропускная способность, 5 м3/ч; Наибольшее давление газа на входе, 20(200)МПа (кгс/см2); Наибольшее рабочее давление газа не более 1,5 (15,0) МПа (кгс/см2); Наличие предохранительного клапана, пламегасителя; Габаритные размеры, мм, не более  205х200х150 мм; размер монтажной  гайки W 21,8 х1/14", левая;  прокладка входного штуцера в количестве 2 штук </t>
  </si>
  <si>
    <t>Регулятор давления двухступенчатый (редукторы баллонные), двухступенчатые предназначены для понижения давления газа кислород и инертных газов, поступающих из баллона, и автоматического поддержания заданного рабочего давления постоянным. Наибольшая пропускная способность, 5 м3/ч; Наибольшее давление газа на входе, 20(200)МПа (кгс/см2); Наибольшее рабочее давление газа не более 0,4 (4,0) МПа (кгс/см2); Наличие предохранительного клапана – имеется; Габаритные размеры, мм, не более 200х200х150мм; Масса, кг, не более 1,2 кг; монтажные размеры  на входе – гайка накидная с внутренней резьбой, дюйм G ¾ -B; на выходе - штуцер с; редуктор  комплектуются  одним манометром рабочего давления и одним манометром для давления в баллоне;  прокладка входного штуцера в количестве 2 штук</t>
  </si>
  <si>
    <t>Организация логистики семинара; согласование порядка проведения семинара (программа, формат семинара, дата проведения); организация кофе-брейка; проведение семинара (модерация, включая выступление не менее одного спикера) и предоставление Заказчику готового отчета о результах проведения семинара.  Полное описание согласно технической спецификации.</t>
  </si>
  <si>
    <t>Опытная камера рентгеновского излучения</t>
  </si>
  <si>
    <t>тендер</t>
  </si>
  <si>
    <t>Набор державок токарн. резцов 25 мм для  токарно-винторезного станка</t>
  </si>
  <si>
    <t>Комплект состоит из: 1) опытная камера рентгеновского излучения: напряжение не менее 35 кВ, потребляемая мощность не более 200 В•А, подключение к персональному компьютеру посредством интерфейса USB, питание 240 В 50/60 Гц. 2) дополнение для изучения физики твердого тела. 3) дополнение для изучения свойств рентгеновских лучей. 4) дополнение для анализа структур. 5) дополнение для получения изображения в рентгеновских лучах. 6) дополнение для анализа строения материалов. 7) дополнение для дозиметрии. Подробная характеристика согласно технической спецификации</t>
  </si>
  <si>
    <t>Лабораторные  расходные материалы для реализации учебных работ Школы наук и технологий: комплект 1</t>
  </si>
  <si>
    <t>Лабораторные  расходные материалы для реализации учебных работ Школы наук и технологий. Подробная характеристика согласно технической спецификации.</t>
  </si>
  <si>
    <t>Лабораторные  расходные материалы для реализации учебных работ Школы наук и технологий: комплект 2</t>
  </si>
  <si>
    <t>Токарный станок c числовым программным управлением (ЧПУ)</t>
  </si>
  <si>
    <t>Фрезерный станок с числовым программным управлением (ЧПУ)</t>
  </si>
  <si>
    <t>Робот с захватом</t>
  </si>
  <si>
    <t>Лабораторные  расходные материалы для реализации учебных работ Школы наук и технологий: комплект 3</t>
  </si>
  <si>
    <t>Комплект состоит из: токарный станок с ЧПУ -1 шт; набор резаков с титановым покрытием 10мм х 10мм -1 шт, наконечник с титановым покрытием  для набора резаков -1 шт, зажимный патрон MT2 13мм -1 шт,  центрирующая бабка MT2 -1 шт, подвесной пульт управления -1 шт, подставка для настольной ЧПУ -1 шт, cоответствующее лицензионное программное обеспечение для ЧПУ станка - 1 шт., резец 1 "х 12" - 1 шт. Подробная характеристика согласно технической спецификации.</t>
  </si>
  <si>
    <t>Комплект состоит из: фрезерный станок с ЧПУ - 1 шт., 4" тиски - 1 шт., комплект зажимов из 58 штук - 1 шт., держатель инструмента - 1 шт., набор концевых фрез (2x 3,6,8,10 концевые, 4,6 круглые) - 1 шт., набор цанг (2x 3,6,8,10мм) - 1шт., настольное 4- автоматическое устройство смены инструмента- 1 шт., набор для метрической гравировки (концевые фрезы: 1, 1,5, 2 мм) - 1 шт., подвесной пульт управления -1 шт, подставка для настольной ЧПУ - 1 шт., набор инструментов для гравировки  6мм- 1 шт., cоответствующее лицензионное программное обеспечение для ЧПУ станка- 1 шт., фреза 3 "х 2" х 1,5 " - 1 шт. Подробная характеристика согласно технической спецификации.</t>
  </si>
  <si>
    <t>Комплект состоит из: робот с механической рукой и контроллером - 1 шт., пневматический захват для робота - 1 шт., подвесной пульт обучения робота - 1 шт., cоответствующее лицензионное программное обеспечение - 1 шт. Подробная характеристика согласно технической спецификации.</t>
  </si>
  <si>
    <t>Каркас для установки съёмных функциональных   модулей   стандарта  NIM</t>
  </si>
  <si>
    <t xml:space="preserve">Высота корпуса 7U.
C 12 гнездами для NIM модулей, с вентилятором. 
Напряжение сети - 230 V, 60 Hz.
Максимальная мощность на выходе - 300 Вт (± 6В 17A, ±12 В 3.4 A, ± 24В 3.4A). 
Требования к питанию не более 610W при полной нагрузке. 
Выходное сопротивление - 0,3 МОм статическая.
Интерфейс: RS-232 (стандарт соединений), USB (2.0) (стандарт соединений), CAN шина (стандарт соединений), Ethernet (стандарт соединений). Эксплуатация при температурном режиме не более 0 ÷ 40 ° C без ухудшения характеристик.
Циркуляция охлаждающего потока воздуха не более 540 м³ / ч (при максимальной скорости вентилятора).
Предусмотрена защита от перегрева и  сверхтоков. 
</t>
  </si>
  <si>
    <t>Амплификатор для ПЦР</t>
  </si>
  <si>
    <t>Амплификатор для ПЦР: объём встроенной памяти 10000 (десять тысяч) протоколов; предзагруженные протоколы: в наличии; ПЦР Проводник: в наличии; диагональ экрана: не менее 7 дюймов; разрешение экрана: не менее 800 х 480; тип дисплея: полный сенсорный («тач скрин»); порты: не менее 2-х USB 2.0;    размеры: 26 x 41 x 27 см, с отклонением не более ±1 см;   вес: не более 12.5 кг;   Модуль на 96 ячеек для ПЦР амплификатора: макс. скорость изменения температуры: не менее 6° C/сек;  диапазон изменения температуры в блоке включает интервал 4° C - 99° C; температурная точность: ± 0.2° (при 95° C);  температурная равномерность:  ± 0.4° (при 95° C); градиент: в наличии;  диапазон изменения температуры в градиенте включает интервал 30° C - 99° C; максимальный градиент: 30° C;  объёмная ёмкость: 10-100 µL.  Модуль на 384 ячейки для ПЦР амплификатора: макс. скорость изменения температуры: не менее 4° C/сек;  диапазон изменения температуры в блоке включает интервал 4° C - 99° C; температурная точность: ± 0.2° (при 95° C);  температурная равномерность:  ± 0.4° (при 95° C); градиент: в наличии;  диапазон изменения температуры в градиенте включает интервал 30° C - 99° C; максимальный градиент: 30° C;  объёмная ёмкость: 5-25 µL.</t>
  </si>
  <si>
    <t>Лазерный аттенюатор</t>
  </si>
  <si>
    <t>Диаметр не менее 50 мм, длина не менее 75 мм, диафрагма не менее 8 мм, качество пропускания не менее 90%, диапазон длин волн: 650 – 1200 нм, волновой фронт должен быть больше 1/10 длины волны, коэффициент поглощения должен быть не менее 100 000:1; допустимая мощность должна быть больше 10 Ватт непрерывного излучения; лазерный аттенюатор должен состоять из следующих оптических компонентов: бесцветная регулируемая полуволновая пластина, регулируемый поляризатор; подстройка оптических компонентов должна осуществляется двумя винтами, вынесенными за корпус лазерного аттенюатора; лазерный аттенюатор должен иметь одно входное и два выходных отверстия для горизонтальной и вертикальной поляризации, отверстие для вертикальной поляризации должно закрываться специальным винтом.</t>
  </si>
  <si>
    <t>Синхронизированный счетчик</t>
  </si>
  <si>
    <t>В синхронизированном счетчике должны быть предусмотрены два режима работы: режим синхронизации мод с входной тактовой частотой от 10 МГц до 70 МГц, режим внешнего входа с входной тактовой частотой от 10Гц до 140 МГц; диапазон счета от F(clock)/2 до F(clock)/1*10⁶; дрожание тактовых импульсов должно быть не более 100 пикосекунд; требования для входных сигналов синхронизированного счетчика: вход режима синхронизации мод: синусоидальная волна от -6 дБм (112мВ RMS) до +15 дБм (1.3В RMS), входное сопротивление (Z) 50 Ом; режим внешнего входа: минимальная амплитуда не более 100мВ, максимальная амплитуда не менее +/-2 В, минимальная ширина импульса не более 1.5нс, входное сопротивление (Z) 50 Ом; вход для генерации импульсов малой длительности на основе импульсов транзисторно-транзисторной логики: входное сопротивление (Z) 50 Ом; вход, позволяющий генерировать одиночный импульс с заданной частотой на основе импульсов транзисторно-транзисторной логики: минимальная ширина импульса не более 10 нс; входное сопротивление (Z) 50 Ом; Задержка переменная от 0 до 8 нс, 7-ми битная линия цифровой задержки, постоянная - 8 нс; выходы: Выход с использованием транзисторно-транзисторной логики не менее 2.5В при нагрузке 50 Ом, ширина импульса не более 1 мкс, время нарастания/спада не больше 3 нс; Аналоговый выход должен быть однополярным от 0 до +1В, ширина импульса не более 8 нс, время нарастания/спада не более 2 нс; Выход синхронизации с использованием транзисторно-транзисторной логики не менее 1.3В при нагрузке 50 Ом; регулировка порога должна осуществляется подачей +/- 200мВ на вход компаратора;  входное напряжение 85-250 В переменного тока.</t>
  </si>
  <si>
    <t xml:space="preserve"> Система инфракрасной спектроскопии на основе преобразования Фурье (спектрометр)</t>
  </si>
  <si>
    <t xml:space="preserve"> Основные характеристики: спектрометр должен быть оснащен динамической юстировкой и механическими подшипниками, должен перекрыть широкий диапазон до 20 см-1, максимальное разрешение не менее 0,075 см-1, встроенный воздушный охладитель, интерферометр Майкельсона не менее 38 мм 60˚, с механической подвеской, детектор - DLaTGS или аналогичный; охлаждаемый или для комнатной температуры, cпектральный диапазон от 9000 до 350 cм-1 с возможностью расширения до 53000 – 20  cм-1, спектральное разрешение, cм-1 - разрешение не менее 0.075 см-1 (во всем спектральном диапазоне инфракрасной области), соотношение сигнал/шум: время интегрирования 5 секунд - не более 10 000:1, время интегрирования 1 мин - не более 50 000:1, волновая погрешность (см-1) - не более 0.005 см-1, волновая точность (см-1) - не менее 0.003, фотометрическая точность - не менее 0.06, скорость сканирования (16 см-1 спектральное разрешение) - более 40 спектра/сек, число скоростей сканирования - не менее 8 скоростей сканирования: от 2,5 до 100 кГц, программное обеспечение - специализированное программное обеспечение, спектральные библиотеки -  стандартная библиотека включающая не менее 10 000 спектров, в набор аксессуаров для анализа твердых образцов с помощью спектрометра должны входить: ручной гидравлический пресс – 1 шт, пестик и ступка – 1 шт, порошок KBr - 50 г, держатель диска не более 13 мм – 1 шт, пресс-форма не более 13 мм – 1 шт, стандартный набор для отбора проб, интерфейс - USB 2.
</t>
  </si>
  <si>
    <t>Лабораторные расходные материалы для реализации проекта «Определение оптимальных условий синтеза спрей-пиролизным методом лития фосфат железа LiFePO4»: комплект 5</t>
  </si>
  <si>
    <t>Лабораторные расходные материалы для реализации проекта «Определение оптимальных условий синтеза спрей-пиролизным методом лития фосфат железа LiFePO4»: комплект 6</t>
  </si>
  <si>
    <t>Жидкий гелий</t>
  </si>
  <si>
    <t>Жидкий гелий в сосудах Дьюара, содержание гелия 99,9999 % об., примеси не более: неон не более 0,10, водород не более 0,05, кислород+ аргон не более 0,30, азот не более 0,30, углеводороды ( сумма) не более 0,10, вода не более 0,15, общее содержание примесей не более 1,00</t>
  </si>
  <si>
    <t xml:space="preserve">Ежемесячное проведение следующих мероприятий: диагностика, общий технический осмотр, очистка,смазка, замена износившихся прокладок  , контроль возможных утечек, контроль соответствия подключений потребителей заявленным маркам газа. Полное описание согласно технической  спецификации </t>
  </si>
  <si>
    <t xml:space="preserve">Ежемесячное проведение следующих мероприятий: проверка и диагностика  внутреннего блока; настройка и ремонт пульта управления; калибровка датчиков температуры; настройка системы охлаждения; чистка каналов слива конденсаторов;  настройка новых параметров. Полное описание согласно технической  спецификации </t>
  </si>
  <si>
    <t xml:space="preserve">Дизельное топливо </t>
  </si>
  <si>
    <t>Дизельное топливо не ниже К2 ТР ТС 013/2011</t>
  </si>
  <si>
    <t>Сервисное техническое обслуживание цистерны криогенной транспортной 1,0/0,25</t>
  </si>
  <si>
    <t xml:space="preserve">Ретрорефлектор </t>
  </si>
  <si>
    <t>Световой диаметр не менее 127 мм, отклонение луча не более 5 секунд дуги, выходной фронт волны не более 3 единиц, с покрытием из незащишенного золота, диапазон длин волн от 650 нм до 20 000 нм, отражение/покрытие при угле попадания 55° не менее 97%.</t>
  </si>
  <si>
    <t xml:space="preserve">Объектив с 10-ти кратным увеличением с длинным рабочим расстоянием </t>
  </si>
  <si>
    <t>Увеличение 10x; Числовая апертура не менее 0.28; Рабочее расстояние (мм) не менее 33.5; Фокальное расстояние (мм) 20; Разрешающая способность (мкм) не более 1.0; Глубина фокуса (мкм) не менее 3.5; Поле зрения окуляра с диаметром 24 (мм) не менее 2.4; Поле зрения окуляра с диаметром 18 (мм) не менее 1.8; Поле зрения 2/3 дюймового сенсора (мм) не менее 0.88 x 0.66; Поле зрения ½ дюймового сенсора (мм) не менее 0.64 x 0.48; Фокальное расстояние совместимой трубной линзы не менее 200 мм; Максимальный диаметр (мм) не более 34.0; Длина не включая резьбу (мм) не более 61.5; Тип резьбы для монтажа M26 x 36 TPI.</t>
  </si>
  <si>
    <t xml:space="preserve">Объектив с 5-ти кратным увеличением с длинным рабочим расстоянием </t>
  </si>
  <si>
    <t>Увеличение 5X; Числовая апертура не менее 0.14; Рабочее расстояние (мм) не менее 34.0; Фокальное расстояние (мм) не менее 40; Разрешающая способность (мкм) не более 2.0; Глубина фокуса (мкм) не менее 14.0; Поле зрения окуляра с диаметром 24 (мм) не менее 4.8; Поле зрения окуляра с диаметром 18 (мм) не менее 3.6; Поле зрения 2/3 дюймового сенсора (мм) не менее 1.8 x 1.32; Поле зрения ½ дюймового сенсора (мм) не менее 1.28 x 0.96; Фокальное расстояние совместимой трубной линзы не менее 200 мм; Максимальный диаметр (мм) не более 34.0; Длина не включая резьбу (мм) не более 61.0; Тип резьбы для монтажа M26 x 36 TPI.</t>
  </si>
  <si>
    <t xml:space="preserve">Монохромная камера на комплементарные структуры металл-оксид-полупроводник-матрице </t>
  </si>
  <si>
    <t>Формат сенсора камеры ⅓ дюйма; Чувствительная площадь, Г х В (мм) не менее 4.5 x 2.8; Пиксели (Г х В) не менее 752 x 480; Размер пикселя, Г х В (мкм) не более 6.0 x 6.0; Разрядность атрибутов пикселов не менее 8-бит; Частота смены кадров (кадр/сек) не менее 87; Тип затвора глобальный; Синхронизация внутренняя или через ПО; Видео выход USB.</t>
  </si>
  <si>
    <t>Одноокружной гониометр</t>
  </si>
  <si>
    <t>Диапазон перемещения не менее 360°; материал: алюминий; передаточное число не менее 360:1; разрешение не более 0.001°; минимальный входной крутящий момент не более 0,40 Н·м, максимальный выходной крутящий момент не менее 15 Н·м; жесткость редуктора не менее 1 мкрад / Н·м; размер фланца не менее 56 мм; диаметр монтажного отверстия не более 20 мм; максимальная нагрузка не менее 1800 Н; точность не более 30 угловых секунд; повторяемость в одном направлении не более 2 угловых секунд; ошибка разворота не более 8 угловых секунд; эксцентриситет не более 3 мкм; прецессия не более 4 угловых секунд. Шаговый электродвигатель для одноокружного гониометра: удерживающий момент не менее 35 Н·см, размер фланца не менее 56 мм, не менее 200/400 полных шагов за один оборот вала. Должно присутствовать программное обеспечение для управления гониометром.</t>
  </si>
  <si>
    <t xml:space="preserve">Контроллер для шаговых двигателей двухосевой </t>
  </si>
  <si>
    <t>Контроллер включает в себя: блок контроллера для шаговых двигателей на базе процессора Intel, встроенный жесткий диск, операционную систему Windows XP или более новую, возможность расширения до не менее чем 16 осей; должны присутствовать интерфейсы RS232, TCP/IP и разъем для подключения клавиатуры, питание от сети 220В 50/60 Гц; цветной TFT-дисплей; двухосевая плата для контроллера шаговых двигателей должна иметь пошаговый кодировщик с максимальной частотой не менее чем 40 МГц; должен присутствовать экранированный кабель DB9-DB9 с  интерфейсом RS232 для подсоединения гониометра; плата для двухфазовых шаговых двигателей, разрешение шага от 1/1 до 1/20, программируемая через интерфейс RS-485; экранированный кабель для двухфазовых шаговых двигателей.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</si>
  <si>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</si>
  <si>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"Поиск новых маркеров ревматоидного артрита".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</si>
  <si>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</si>
  <si>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"Анализ механизмов регуляции динамики микротрубочек в нормальных и опухолевых клетках". Подробная характеристика согласно технической спецификации.</t>
  </si>
  <si>
    <t>Камера для вертикального электрофореза</t>
  </si>
  <si>
    <t xml:space="preserve">Количество гелей 1-4, 
Размер короткого стекла, не менее см 10,1 х 7,3, 
Размер спейсерного стекла не менее см 10,1 х 8,2, 
Размер готового геля не менее см 8,3 х 7,3, 
Размер геля приготовленного самостоятельно не менее см 8,3 х 6,8, 
Объем верхнего буфера для 2 гелей не менее мл 160, 
Объем верхнего буфера для 4 гелей не менее мл 320, 
Объем нижнего буфера для 2 гелей не менее мл 550, 
Объем нижнего буфера для 4 гелей не менее мл 680, 
Среднее время постановки электрофореза, 45 мин, 
Габариты не менее мм 120 х 160 х 180, Вес не менее 2 кг
</t>
  </si>
  <si>
    <t>Источник питания</t>
  </si>
  <si>
    <t xml:space="preserve">Блок питания для большинства лабораторных приложений, погружного электрофореза в горизонтальных гелях, включает кабель питания. 
Выходные характеристики: 10-300 V, полностью регулируется с шагом 1 В; 4-400 мА, полностью регулируется с шагом 1 мА; 75 Вт (максимум). 
Тип выхода: постоянное напряжение или постоянный ток с автоматическим кроссовером. Выходные клеммы: 4 пары внутренних разъемов параллельного типа. Управление таймером: 1 мин-99 ч. Дисплей 3-значный LED. 
Условия эксплуатации 0-40 ° C; 0-95% влажности при отсутствии конденсата. 
Размеры (Ш х Г х В) не менее см / в 21 х 24,5 х 6.5/8.3 х 9,6 х 2,6, 
Вес не менее 1.1/2.4 кг/фунт
</t>
  </si>
  <si>
    <t>Камера для горизонтального электрофореза</t>
  </si>
  <si>
    <t>Сканирующий настольный спектрофотометр</t>
  </si>
  <si>
    <t xml:space="preserve">Диапазон длин волн 190-900 нм. Калибровка длины волны: автоматическая от переключателя.Сохраненные методы 9. Полоса пропускания 5 нм
Точность установки длины волны ± 2 нм. Воспроизводимость длин волн ± 0,5 нм
Источник света: долговечный стабилизированный ксенон.Размеры не менее 260 × 390 × 100 мм. Вес не менее 4,5 кг. Требования к питанию 100-240 В переменного тока ± 10%
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</si>
  <si>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</si>
  <si>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</si>
  <si>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Система для блоттинга</t>
  </si>
  <si>
    <t xml:space="preserve">Размер геля не более 10 см х 7,5 см. Включает в себя: 2 кассеты для гелей, 
прокладки, электроды, емкость для буфера, блок для хладагента,1 крышку с кабелями. Объем буфера не менее 450 мл. Емкость по гелям: 2 геля. 
Габариты: не менее 12х16х18 см. 
Вес: не менее 0,79 кг.
</t>
  </si>
  <si>
    <t>Лабораторные  расходные материалы для реализации учебных работ Школы наук и технологий: комплект 5</t>
  </si>
  <si>
    <t xml:space="preserve"> Цифровой фотоаппарат</t>
  </si>
  <si>
    <t>Предпочтительный тип матрицы: КМОП, количество мегапикселей не менее 16.2 mpx, формат файлов RAM JPEG, диагональ дисплея не более 3.2 дюйма, габариты не более 144*110*66.5 мм, вес не более 765 г, карта памяти не менее 128 Гб.</t>
  </si>
  <si>
    <t xml:space="preserve"> Максимальное разрешение снимка не более 6016*4016, тип объектива- универсальный, фокусное расстояние не менее 24-120 мм, минимальная диафрагма 22, минимальная фокусировка не более 0.45 м, диаметр фильтра не менее 77 мм, карта памяти не менее 128 Гб.</t>
  </si>
  <si>
    <t>Лабораторные расходные материалы для реализации проекта "Разработка биосенсора для детекции панели раковых биомаркеров".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</si>
  <si>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</si>
  <si>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</si>
  <si>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иммунобиологии: комплект 3</t>
  </si>
  <si>
    <t>Лабораторные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спецификации.</t>
  </si>
  <si>
    <t>Раман-спектрометр</t>
  </si>
  <si>
    <t>Оптическое разрешение не менее 4 см⁻¹; отношение сигнал/шум не менее 1000:1; тип детектора CCD камера с не менее чем 2048 пикселей; дифракционная решетка с не менее чем 1200 штрихов/мм с золотой поверхностью; спектральный диапазон при 785 нм от 200 до 2200 см⁻¹; рассеянный свет должен быть менее 0.05%; питание через USB; оптоволоконный вход должен быть представлен SMA905 интерфейсом; поддерживаемые операционные системы: WinXP, Vista, Win7 (32/64-bit); раман-спектрометр включает в себя программное обеспечение для анализа и калибровки спектрометра.</t>
  </si>
  <si>
    <t>шт.</t>
  </si>
  <si>
    <t>Раман-лазер</t>
  </si>
  <si>
    <t>Портативный лазер для раман-спектроскопии с длиной волны 785 нм и переменной мощностью от 350 до 499 мВт; частота модуляции: непрерывная; максимально допустимая доза облучения не более 1.9 мВт/см²; ширина спектральной линии от 0.1 до 0.15 нм; лазер должен иметь коннектор типа FC для соединения с раман-зондом, интегрированную литий-ионную батарею емкостью не менее 6600 мАч; питание от сети 220 В; должны присутствовать защитные очки для лазера 785 нм в количестве не менее 2-х штук.</t>
  </si>
  <si>
    <t>Раман-зонд</t>
  </si>
  <si>
    <t xml:space="preserve">Раман-зонд должен иметь возможность присоединения к раман-лазеру посредством коннектора типа FC, к спектрометру посредством SMA 905 коннектора; раман-зонд должен содержать интегрированные раман-фильтры и оптику для работы на расстоянии не менее чем 4.5 мм к образцу. Раман-зонд должен быть настроен для работы с лазером с длиной волны 785 мм; должен присутствовать держатель образцов, предназначенный для размещения раман-зонда на правильном фокусном расстоянии от образца. </t>
  </si>
  <si>
    <t xml:space="preserve">Сервер
</t>
  </si>
  <si>
    <t>Счетчик клеток</t>
  </si>
  <si>
    <t>Стартовый комплект камеры: 
Камера с защитной крышкой и комплектом проводов 
Две гребенки на 8 и 15 образцов
Заливочный столик для мини гелей
Размер камеры (Ш х Д х В) не менее 120 х 260 х 65 мм 
Размеры лотка для геля (Ш х Д) не менее 7 х 10 см
Пропускная способность по образцам 8-60
Рабочий объем буфера ~ 270 мл</t>
  </si>
  <si>
    <t>подпункт 6)     пункта 3.1. Правил</t>
  </si>
  <si>
    <t>Лабораторные  расходные материалы для реализации учебных работ Школы наук и технологий: комплект 6</t>
  </si>
  <si>
    <t xml:space="preserve">В комплект входит:
 Формфактор: Rackmount,не более 2U;
• Процессор: Архитектура x86; поддержка 64 битной архитектуры, не менее 16 ядер, КЭШ не менее 16 МБ, номинальная тактовая частота не ниже 2,8 ГГц, типовая рассеиваемая мощность не более 140 Вт;
•Количество процессоров: два на узел, два узла, всего 4 процессора;
• Установленная оперативная память: не менее 256 Gb;
• Максимально возможный объем памяти: не менее 32x 240-pin DIMM, не менее 1TB; 
• Количество PCI слотов: не менее 2-х PCI-E 3.0 X16, 2-х PCI-E 3.0 X8 и 1x UIO;
• Тип оперативной памяти: PC3-10600 DDR III с поддержкой ECC- коррекции; защита памяти по технологии Memory Advanced ECC, SD Data Correction;   • RAID контроллер: RAID уровни- 0, 1, 5, 10;
• Дисковая подсистема: 6 bay 3,5- дюймовых жестких дисков Serial Attached SCSI (SAS)\SATA или 6 твердотельных накопителей SAS\SATA; 1x 5.25” drives bays, 4x 2.5" 900GB 10K RPM SAS 64M; 
• Поддержка операционных систем: Oracle Enterprise Linux, SLES, RHEL, Microsoft Windows;  •  Сетевой адаптер: 100/1000/10000 Mbit/s Ethernet Multifunction 2 Ports; 10/100 Mbit/s RJ-45 (dedicated port RKVMS)
•  Оптическое устройство:  DVD- RW;
•  Управление сервером: RKVMS, Embedded, hardened Linux OS;
•  Видеоподсистема: интегрированная, видеопамять не менее 16 Mb;
•  Параметры электропитания: не менее 2 блоков питания горячей замены, доступ к блокам питания должен осуществляться с фронтальной стороны сервера; мощность не более 1400W 220V 2/2.                                                                  
</t>
  </si>
  <si>
    <t>Лабораторные расходные материалы для реализации учебных работ  Школы наук и технологий: комплект 7</t>
  </si>
  <si>
    <t>Лабораторные расходные материалы для проведения лабораторных занятий Департамента Химии  Школы наук и технологий согласно технической спецификации</t>
  </si>
  <si>
    <t xml:space="preserve">Модуль- Баланс (весовой механизм) </t>
  </si>
  <si>
    <t>Запасная часть для прибора фирмы Perkin Elmer STA-6000. Модульный, интегральный весовой блок, предназначенный для измерения и контроля изменения массы анализируемого образца</t>
  </si>
  <si>
    <t xml:space="preserve">Контрольная плата -Баланс </t>
  </si>
  <si>
    <t>Запасная часть для прибора фирмы Perkin Elmer STA-6000. Компактная система управления весовым блоком, предназначенная для обработки данных, поступающих с сенсоров весового блока</t>
  </si>
  <si>
    <t xml:space="preserve">Сенсор </t>
  </si>
  <si>
    <t>Запасная часть для прибора фирмы Perkin Elmer STA-6000. Высокоточный температурный сенсор, предназначенный для мониторинга изменения температуры как внутри нагревателя, так и самого образца</t>
  </si>
  <si>
    <t xml:space="preserve">Настольный анализатор количества, размера и жизнеспособности клеток в образце для подсчета и анализа клеток крови, клеток культуры различных тканей, дрожжевых клеток. Выполняет функции: определения живых/мертвых клеток, анализ процента пролиферации, определение общей концентрации, средний объем клеток (MCV). Вес: не менее 2.2  кг. Размеры в см (ШхГхВ): не менее 19 x 15 x 25.4. Имеет возможность экспорта данных  на ПК через разъем USB. Полученные результаты открываются в программе Microsoft Excel. Функция сохранения полученных результатов с памятью, не менее чем на 100 измерений и выведения полученных результатов на принтер. Диапазон измерений размера клеток  - от 6 до 50 мкм. Плотность культуры клеток – от   104 до 107. Объем каждой пробы, не менее – 10 мкл. Скорость анализа, не более  - 30 секунд на обработку одного образца.
   В наличии имеются: - На приборе должен быть не мене одного цветного экрана с функцией отображения меню и результатов; - Стартовый набор стекол ( не менее 30 двухкамерных стекол для 60 подсчетов); - Не менее одного встроенного принтера с бумагой для печати.                                                                                            Свойства: • Автоматическая фокусировка на объекте подсчёта; • Автоматический расчет концентрации при внесении слайда в камеру для подсчёта; • Сохранение информации не менее чем, 100 последних измерениях; • Калькулятор разбавлений; • Использование двухкамерных и однокамерных слайдов; • Подсчёт живых/мёртвых клеток; • Подсчет клеток из различных популяций; • Возможность подключения сканера штрих-кодов; • Работа с штрих-кодированными слайдами; • Возможность подключения принтера для печати этикеток; • Вывод изображения объекта на экран. В комплект  входит: - не менее одного автоматизированного счётчика клеток; - не менее 630 упаковок слайдов для подсчета клеток; - не менее одного принтера и одного рулон бумаги; - краситель 5 x 1.5 мл не менее чем на 750 подсчетов. 
</t>
  </si>
  <si>
    <t>Лабораторные расходные материалы для проведения практических занятий Школы наук и технологий. Подробная характеристика согласно технической спецификации</t>
  </si>
  <si>
    <t>подпункт 5) пункта 3.1. Правил</t>
  </si>
  <si>
    <t>Лабораторные  расходные материалы для реализации учебных работ Школы наук и технологий. Подробная характеристика согласно технической спецификации.</t>
  </si>
  <si>
    <t>3Д принтер</t>
  </si>
  <si>
    <t>3Д принтер для проведения лабораторных занятий Школы наук и технологий согласно технической спецификации</t>
  </si>
  <si>
    <t>штука</t>
  </si>
  <si>
    <t>Лабораторные расходные материалы для реализации учебных работ Школы наук и технологий: комплект 12</t>
  </si>
  <si>
    <t>Лабораторные расходные материалы для проведения лабораторных занятий Школы наук и технологий согласно технической спецификации</t>
  </si>
  <si>
    <t>13-22</t>
  </si>
  <si>
    <t>Лабораторные  расходные материалы для реализации учебных работ Школы наук и технологий: комплект 8</t>
  </si>
  <si>
    <t>Лабораторные расходные материалы для реализации учебных работ Школы наук и технологий: комплект 10</t>
  </si>
  <si>
    <t>Лабораторные расходные материалы для реализации учебных работ Школы наук и технологий: комплект 11</t>
  </si>
  <si>
    <t>Лабораторные  расходные материалы для проведения лабораторных занятий Департамента Роботехники Школы наук и технологий. Подробная характеристика согласно технической спецификации.</t>
  </si>
  <si>
    <t>Лабораторные расходные материалы для реализации учебных работ Школы наук и технологий: комплект 14</t>
  </si>
  <si>
    <t>Лабораторные  расходные материалы для проведения лабораторных занятий Департамента Химии  Школы наук и технологий согласно технической спецификации.</t>
  </si>
  <si>
    <t xml:space="preserve">Габариты: не менее 35х76х67см
Напряжение:не менее 208-не более 230V;                                                                                          Однофазный, 50Hz;
Восстанавливающийся турбонасос
Предохранительный клапан непрерывного сброса;
Электронный контроль температуры;
Угловая панель управления для легкой видимости;
прямой доступ к водохранилищу
не менее 30 м 3/8//  ID шланга (включает в себя не менее два переходника и хомуты)
Блок предназначен для работы в помещении с температурой не менее 15 C и не более 30 C.   </t>
  </si>
  <si>
    <t>Система рециркуляции охлажденной воды с воздушным охлаждением</t>
  </si>
  <si>
    <t>Лабораторные расходные материалы для реализации  учебных работ Кафедры Химической инженерии Школы инженерии: комплект 1</t>
  </si>
  <si>
    <t>Лабораторные расходные материалы для обеспечения деятельности учебных лабораторий Химической Инженерии  Школы инженерии: комплект 1. Полное описание согласно технической спецификации</t>
  </si>
  <si>
    <t>Биоанализатор настольный</t>
  </si>
  <si>
    <t>Фрезерный станок (открытый)</t>
  </si>
  <si>
    <t xml:space="preserve">Металлическое основание: габариты включая моторы: длина, ширина, высота не более – 700мм x 475мм x 530мм. Обрабатываемое поле X,Y,Z не более – 305ммх500ммх110мм. Высота заготовки не более- 130 мм. Скорость позиционирования не менее -  4500 мм/мин. Рабочая скорость не менее – 2000мм/мин. Передвижение посредством шаговых моторов X, Y, Z - 4,2 амп. Разрешение не менее - 0,0025 мм. Питание - 230V/ 50 Гц. Шпиндель: мощность не менее 1 кВт. Скорость вращения не более 24 000 об/мин. Контроллер на 4 координат: USB соединение. Программное управление для позиционирования на 4 оси координат. Датчик для измерения длины инструмента: напряжение не менее 5 Вольт. Цанги для зажима цилиндрических объектов диаметром не более 13 мм. Тиски прецизионные для зажима объектов не более 100 мм в длину. Охлаждающее устройство: охлаждающее устройство для жидкостей с вязкостью не более 350 мм^2/сек. Рабочее давление не более 6 бар (атмосф. дав.). Длина гибкой трубки подачи не менее 25 мм. Набор фрез – тип 1: фреза спиралевидная -1шт; фреза с алмазным покрытием - 1 шт; 1-заходная фреза - 1 шт; 2-заходная фреза -1 шт; 2-заходная фреза для обраб. алюминия - 1 шт. Набор фрез – тип 2 спиральные рифленые фрезы диаметром 0,8 / 1,6 / 2,0 мм-по 1 шт; диаметр 1мм - 3 шт; фрезы для огранки диметром 1,6 / 2,0мм - по 1 шт; диаметр  1,2мм - 2 шт. Набор фрез – тип 3 фрезы с диаметром: 2; 3; 4; 5; 6 мм. – по 1 шт. Сделан из быстрорежущей стали, длина хвостовика - 6 мм. Набор фрез – тип 4: фрезы с диаметром: 3; 4; 5; 6 мм. – по 1 шт. Сделаны из быстрорежущей стали, длина хвостовика - 6 мм. 3-перьевые, удлиненные. Набор фрез – тип 5. Диаметры фрез 2; 3; 4; 5; 6 мм. – по 1 шт. Из твердосплавного металла с TiAlN(Титан нитрид алюминия) покрытием, длина хвостовика - 6 мм. 3-перьевые. Набор фрез– тип 6 фрезы с диаметром: 1мм - 2 шт; 1,5мм - 2 шт; 2мм - 2 шт; 2,5мм - 2 шт; 3мм - 2 шт. Длина хвостовика фрез 3,175мм. и общая длина 38мм. Граверы: V-образные граверы: для обработки алюминиевой поверхности - торец 0,2mm, угол 36° - 2 шт; для обработки алюминиевой поверхности торец 0,5mm, угол 36° - 1 шт; для обработки поверхности из пластика торец 0,2mm, угол 60° - 2 шт. Панель для закрепления деталей: габариты не менее 600 * 375*20 мм. Монтажный комплект: комплект включает в себя: 2 монтажных рельса; 4 гайки; винты; Т образные гайки. Набор состоит из не менее 10 штук. Прижимные рейки: 125 мм в длину, не менее 2 штук.   </t>
  </si>
  <si>
    <t>Лабораторные расходные материалы для реализации учебных работ Школы наук и технологий: комплект 17</t>
  </si>
  <si>
    <t>Лабораторные расходные материалы для реализации проекта "Энергосберегающая технология  современных мембран для опреснения воды": комплект 1</t>
  </si>
  <si>
    <t>Лабораторные  расходные материалы для реализации проекта  "Энергосберегающая технология  современных мембран для опреснения воды": комплект 1".                                                                  Подробная характеристика согласно технической спецификации</t>
  </si>
  <si>
    <t>Биоанализатор: вес не более 10.5 кг,  размеры 162 × 412 × 290 мм (6.4 × 16.2 × 11.4 дюймов), с допустимым отклонением не более ±1см независимо по каждой размерности; стандарты безопасности: IEC, CSA, UL;   Компьютерная станция управления со специализированным программным обеспечением; набор для электрофореза</t>
  </si>
  <si>
    <t>Лабораторные расходные материалы для реализации учебных работ Школы наук и технологий: комплект 18</t>
  </si>
  <si>
    <t>Лабораторные  расходные материалы для реализации учебных работ  Школы наук и технологий. Подробная характеристика согласно технической спецификации.</t>
  </si>
  <si>
    <t>Высокотемпературный трибометр высокого разрешения</t>
  </si>
  <si>
    <t>подпункт 24) пункта 3.1. Правил</t>
  </si>
  <si>
    <t xml:space="preserve">услуга </t>
  </si>
  <si>
    <t>Комплект состоит из: высокотемпературный трибометр высокого разрешения -1 шт; внешний циркуляционный охладитель - 1 шт; источник бесперебойного питания -1 шт;  стальные шарики -10 шт.; алюминиевые шарики Al2O3 - 5 шт.; шайба для крепления плоских образцов, 54 мм - 1 шт.; шайба для крепления образцов, 54 мм  с отверстием 30 мм  - 1 шт.; грузики для нормальной нагрузки, 1 до 10 Н (1, 2, 2 и 5 N) - 1 набор; держатель шара 6 мм - 1 шт; персональный компьютер в полном комплекте с программным обеспечением - 1 шт.Подробная характеристика согласно технической спецификации</t>
  </si>
  <si>
    <t>Лабораторные расходные материалы для реализации  учебных  работ Школы наук и технологий: комплект 19</t>
  </si>
  <si>
    <t>Лабораторные  расходные материалы для проведения лабораторных занятий Департамента Химии Школы наук и технологий согласно технической спецификации</t>
  </si>
  <si>
    <t>Лабораторные расходные материалы для реализации проекта  "Энергосберегающая технология  современных мембран для опреснения воды".  Подробная характеристика согласно технической спецификации.</t>
  </si>
  <si>
    <t>Печь для гибридизации микрочипов</t>
  </si>
  <si>
    <t>Печь для гибридизации микрочипов:Скорость вращения: включает интервал от 2-х до 20-ти оборотов в минуту. Приблизительные размеры печи: Высота: не более 60 см Ширина: не более 45.5 см Глубина: не более 45 см Приблизительные размеры камеры: Высота: не более 40 см Ширина: не более 32.5 см Глубина: не более 35 см Диапазон рабочих температур:включает интервал от от + 5° до 70°C (с точностью до одной десятой градуса Цельсия). Вес: не более 36.00 кг. Напряжение:220-240 Вольт. Стойка для ротора:Держит до 24 гибридизационных камер во время инкубации в печи</t>
  </si>
  <si>
    <t>Фотоумножительная трубка</t>
  </si>
  <si>
    <t>Диаметр не менее 51 мм; спектральный диапазон от 300 до 650 нм; длина волны максимального отклика не более 420 нм; фотокатод должен быть изготовлен из бищелочного материала; диаметр минимальной эффективной области не менее 46 мм; входное окно должно быть изготовлено из боросиликатного стекла; не менее 8 усилительных каскадов; сборка должна быть выполнена в магнитозащитном корпусе с резисторным мостиком; в корпус должен быть встроен коннектор SHV-R для подачи высокого напряжения -2000 В и BNC-R коннектор  для выходного сигнала; рабочая температура от -30 до +50 °C; усиление не менее 1.0 x 10⁶.</t>
  </si>
  <si>
    <t>Аналогово-цифровой преобразователь с  устройством выборки-хранения</t>
  </si>
  <si>
    <t>Запрос ценовых предложений</t>
  </si>
  <si>
    <t>Количество каналов аналогового входа не менее 8; диапазон полной амплитуды входного напряжения не менее 2.5 В; пропускная способность не менее 500 МГц; скорость дискретизации не менее 3.2 GS/сек по каждому каналу одновременно; разрешение цифрового преобразования не менее 12 бит; среднеквадратичное значение уровня шума не более чем 0.75 мВ; поддержка работы с USB2-интерфейсом; форм-фактор: настольный модуль; питание должно осуществляться при помощи адаптера от сети 220В; размеры не более (ШхВхД) 154 х 50 х 164 мм.</t>
  </si>
  <si>
    <t>Аналогово-цифровой преобразователь</t>
  </si>
  <si>
    <t>Количество каналов аналогового входа не менее 8; диапазон полной амплитуды входного напряжения не более 2 В; пропускная способность не менее 250 МГц; скорость дискретизации не менее 500 MS/сек по каждому каналу одновременно; разрешение цифрового преобразования не менее 14 бит; память не менее 5.12 MS; поддержка работы с USB2-интерфейсом; форм-фактор: настольный модуль; питание должно осуществляться при помощи адаптера от сети 220В; размеры не более (ШхВхД) 154 х 50 х 164 мм.</t>
  </si>
  <si>
    <t>Лабораторные расходные материалы для реализации проекта "Энергосберегающая технология  современных мембран для опреснения воды": комплект 2</t>
  </si>
  <si>
    <t>Тахеометр</t>
  </si>
  <si>
    <t>подпункт 12) пункта 3.1. Правил</t>
  </si>
  <si>
    <t xml:space="preserve">Программное обеспечение имеет модуль анализа широкого спектра промышленных задач связанных с динамикой жидкости и газа (в т.ч. многофазных,  течений) с учетом теплообмена (кондуктивного, конвективного и радиационного), химических реакций и акустики (типа ANSYS CFX, ANSYS FLUENT). Осуществляется поддержка неструктурированных расчетных сеток различных типов: 2D и осесимметричные, осесимметричные с закруткой - треугольные и четырехугольные, 3D - тетраэдры, гексаэдры, призмы, пирамиды, полиэдральные ячейки. Реализована технология расчетов со скользящими и динамическими сетками, позволяющая моделировать произвольное движение отдельных узлов конструкции, а также технологии сквозного расчета вращающихся компонентов турбомашин и передачи данных на границе ротор/статор.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скаляра. Программная система имеет собственный постпроцессор для просмотра результатов, создания иллюстраций, анимации и графиков. </t>
  </si>
  <si>
    <t>Предпочтительная точность: не менее 5 дюймов, 1,5 мм + 2 мм/км, 4 мм без отражателя; необходимый диапазон: не более 10 000 м на призму, не менее 500 м без отражателя; интерфейс и инструкция: на русском и английском языках; круговая призма: полюс не менее 2.15; аккумулятор для общей станции: стандартный 7.4V / 4.4Ah.</t>
  </si>
  <si>
    <t>Лабораторные расходные материалы для реализации научно-исследовательского проекта "Медицинская электрохимия:разработка новых противораковых препаратов": комплект 20</t>
  </si>
  <si>
    <t>Лабораторные расходные материалы для реализации  научно-исследовательского проекта "Медицинская электрохимия:разработка новых противораковых препаратов" согласно технической спецификации</t>
  </si>
  <si>
    <t>Лабораторные расходные материалы для реализации учебных работ Школы наук и технологий: комплект 21</t>
  </si>
  <si>
    <t>Лабораторные расходные материалы для реализации учебных работ Школы наук и технологий, подробная характеристика согласно технической спецификации</t>
  </si>
  <si>
    <t>Лабораторные расходные материалы для реализации учебных работ Школы наук и технологий: комплект 24</t>
  </si>
  <si>
    <t>Лабораторные расходные материалы для реализации учебных работ Школы наук и технологий: комплект 23</t>
  </si>
  <si>
    <t>Зондовая станция</t>
  </si>
  <si>
    <t>Комплект состоит из виброизоляционного стола с нержавеющей сталью - 1 шт;  никелированный алюминиевый вакуумный патрон - 1 шт.; высокоскоростная программируемая ступень с датчиком линейных перемещений - 1 шт.; биологический микроскоп с тринокулярной головкой - 1 шт., блок фокуса - 1 шт., объектив - 3 шт.; волоконно-оптический осветитель - 1 шт.; ЖК-монитор с плоской панелью не менее 22 дюйма – 1 шт; Требуемое напряжение: 220-240 В ; промышленный персональный компьютер не менее 19 дюймов – 1 шт. Подробная характеристика согласно технической спецификации.</t>
  </si>
  <si>
    <t>Лабораторные расходные материалы для обеспечения деятельности учебных лабораторий Школы наук и технологий: комплект 13</t>
  </si>
  <si>
    <t>Лабораторные расходные материалы для реализации учебных работ Школы наук и технологий. Подробная характеристика согласно технической спецификации</t>
  </si>
  <si>
    <t>исключить</t>
  </si>
  <si>
    <t>Лабораторные расходные материалы для реализации учебных работ Школы наук и технологий: комплект 28</t>
  </si>
  <si>
    <t>Лабораторные расходные материалы для проведения лабораторных занятий Департамента Биологии Школы наук и технологий. Полная характеристика согласно технической спецификации</t>
  </si>
  <si>
    <t>Лабораторные расходные материалы для реализации учебных работ Школы инженерии: комплект 1</t>
  </si>
  <si>
    <t>Лабораторные расходные материалы для реализации учебных работ Кафедры Электротехники Школы инженерии. Подробная характеристика согласно технической спецификации</t>
  </si>
  <si>
    <t>Лабораторные расходные материалы для реализации учебных работ Школы наук и технологий: комплект 29</t>
  </si>
  <si>
    <t>Стеклянная печь для микродистилляции</t>
  </si>
  <si>
    <t>Стеклянная печь для микродистилляции от 10 мл до 60 мл. Ширина не менее 65 см, длина не менее 30 см, высота не менее 30 см. В стеклянной печи для микродистилляции должны быть предусмотрены режимы работы: осушение, дистилляция, сублимация  и леофилизация. Диапазон регулирования температуры должен быть от 40°C до 300°C, ±5°С. Контейнер для образца должен быть прозрачен для полной видимости образца в течении всего процесса. Входное напряжение 100-230 В переменного тока.</t>
  </si>
  <si>
    <t xml:space="preserve">Комплект состоит из:
1) Многоканальный абсорбционный спектрометр (1 шт.):
А) Диапазон частот лазерного повторения 100-1000 Гц. Физические размеры, не превышающие 66Х97 см. Конфигурация спектрометра должна позволять проводить одновременный мониторинг фотоиндуцированных переходных процессов в диапазоне 350-900 нм . Вся электроника и датчики должны быть заключены в корпус не более 53,3 х 62,2 х 70,5 см и подключены к оптической скамье с помощью армированного кабеля. Генератор континуума на основе фотонного кристаллического волокна (350-2250 нм). Внутренняя МАФ для экспериментов ТП  1 нс (или ограничен длительностью импульса накачки). Период исследования - переменная: от наносекунд до секунд.
Б) Требования к детектору: VIS детекторы: два волоконно-оптических спектрометра с многоканальными сенсором CMOS с внутренним разрешением не более 2 нм . Диапазон чувствительности: 350-900 нм. Максимальная скорость спектральная считывания спектров - не более 2500 спектров/с.
В) Требования к транспортной оптике: Транспортная оптика для соединения с другими временными спектрометрами. Поддерживающая диапазон волн: 210-2700nm.
2) Наносекундный лазер (1 шт.):
Наносекундный лазер модуляции добротности с интегрированным генератором гармоник, оптимизированный для EOS-спектрометра. Технические характеристики: Длительность импульса: &lt;1 нс. Частота повторения:  не менее 1 кГц. Воздушное охлаждение.  Компьютерное управление. Вторая гармоника не менее 532 нм. Энергия пульса: не менее 30 мкДж. Третья гармоника не менее 355 нм. Энергия пульса: 7 мкДж. Четвёртая гармоника не менее 266 нм. Энергия пульса: не менее 2 мкДж. Габариты: не более 670 Х 360 мм 
3) Держатель образцов (1 шт.): 
Проточный держатель жидких образцов включает в себя: Проточная ячейка толщиной не более 2 мм, проточная ячейка толщиной не более 1 мм. Перистальтический насос с переменной скоростью. С максимальной скоростью насоса: 1250 мл/мин Держатель образца с магнитной мешалкой (1 шт.).
4) ПК с ЖК монитором (1 шт.).
5) Пакет программного обеспечения для анализа данных, снятых на спектрометре. Полностью совместим с проприетарным форматом .ufs.: Различные опции отображения динамический поверхностей, усреднение нескольких поверхностей, свободное «склеивание» поверхностей с разными временными диапазонами, быстрая навигация по спектрам и кинетикам, одновременное отображение нескольких спектров и кинетик, интеграция в формат Origin. Возможность экспорта спектров и кинетик в CSV-формат или напрямую в Origin-формат. Создание отчётов и экспортирование их в формат PDF или Origin. Возможность отображения данных в 2D и 3D формате. Временная коррекция чирпов. Временная корректировка нуля. Нелинейная комбинация гауссовых экспонент и сингулярного разложения 3D данных. Одновременный анализ 3D данных по времени и длины волны. Сохранение 2D и 3D данных как изображения или файлов формата ASCII.
</t>
  </si>
  <si>
    <t>Услуги для  организации тренинга</t>
  </si>
  <si>
    <t xml:space="preserve">Проведение тренинга и оказание дистанционных консультационных услуг для зарегистрированных участников тренинга  под названием «Как придумать инновационную идею, подобрать бизнес-модель и сформировать отличную команду для ее реализации». Полное описание согласно технической спецификации
</t>
  </si>
  <si>
    <t>Многоканальный абсорбционный спектрометр</t>
  </si>
  <si>
    <t>Лабораторные расходные материалы для реализации учебных работ Школы наук и технологий: комплект 27</t>
  </si>
  <si>
    <t>Лабораторные расходные материалы для проведения лабораторных занятий Кафедры Биологии  Школы наук и технологий. Подробная характеристика согласно технической спецификации.</t>
  </si>
  <si>
    <t>Лабораторные расходные матреиалы для реализации учебных работ Школы наук и технологий:комплект 38</t>
  </si>
  <si>
    <t>Лабораторные расходные материалы для проведения лабораторных заниятий Департамента Биологии Школы наук и технологий. Полная характеристика согласно технической спецификации</t>
  </si>
  <si>
    <t>Лабораторные расходные материалы для реализации учебных работ Школы наук и технологий: комплект 30</t>
  </si>
  <si>
    <t>Лабораторные расходные материалы для реализации учебных работ Кафедры Химической инженерии Школы инженерии: комплект 2</t>
  </si>
  <si>
    <t>Лабораторные расходные материалы для реализации учебных работ Кафедры Химической инженерии Школы инженерии: комплект 2. Подробная характеристика согласно технической спецификации.</t>
  </si>
  <si>
    <t>Лабораторные расходные материалы для реализации учебных работ Школы наук и технологий: комплект 34</t>
  </si>
  <si>
    <t>Лабораторные расходные материалы для реализации учебных работ Школы наук и технологий. Подробная характетристика согласно технической спецификации</t>
  </si>
  <si>
    <t>Лабораторные расходные материалы для реализации учебных работ Школы наук и технологий: комплект 32</t>
  </si>
  <si>
    <t>Лабораторные расходные материалы для реализации учебных работ Школы наук и технологий: комплект 31</t>
  </si>
  <si>
    <t>Лицензионное программное обеспечение ANSYS Academic Research CFD (25 tasks), включая TECS</t>
  </si>
  <si>
    <t>Лабораторные расходные материалы для реализации учебных работ Подготовительной школы: комплект 2</t>
  </si>
  <si>
    <t>Лабораторные расходные материалы для реализации учебных работ Подготовительной школы. Подробная характеристика согласно технической спецификации</t>
  </si>
  <si>
    <t>Лабораторные расходные материалы для реализации учебных работ Школы наук и технологий: комплект 39</t>
  </si>
  <si>
    <t>Ультравысокоэффективный жидкостный хроматограф</t>
  </si>
  <si>
    <t>Комплект состоит из: насос градиентный на четыре растворителя, автосамплер, термостат колонок, диодно-матричный детектор, калибровочный стандарт для
УВЭЖХ; набор капилляров и фиттингов; набор виал с септами, 500 шт в упаковке – не менее 4 уп; подставки для виал – не менее 4 шт; набор фритт; колонки, предколонки – не менее 4 шт; держатель колонок – не менее 3 шт; фильтры для растворителей– не менее 8 шт, внутренние фильтры для фильтрации проб под систему УВЭЖХ – не менее 3 шт; ацетонитрил для ВЭЖХ, упаковка – 1 л – не менее 12 уп; жидкость для промывания и кондиционирования системы (в состваве изопропанол) – не менее 2 шт; съемные мембранные фильтры (тефлон) не более 0,45 мкм, не менее 25 мм, 100 шт в упаковке – не менее 20 уп; съемные мембранные фильтры (регенерированная целлюлоза) не более 0,2 мкм, не менее 25 мм, 100 шт в упаковке – не менее 20 уп; съемные мембранные фильтры (регенерированная целлюлоза) не более 0,45 мкм, не менее 25 мм, 100 шт в упаковке – не менее 5 уп. Аппарат для фильтрации и дегазирования растворов: Аппарат, состоящий из стеклянной воронки объемом не менее 250 мл, фриты, покрытой тефлоном, основания для установки фриты, зажима и приемного резервуара не менее 1 л с отводом не менее 1/4" для подключения вакуумного насоса – не менее 4 шт; мембраны из регенерированной целлюлозы не менее 47 мм, не более 0,45 мкм, 100 шт в упаковке – не менее 3 уп; мембраны из тефлона не менее 47 мм, не более 0,45 мкм, 10 шт в упаковке – не менее 10 уп;  компактный диафрагменный вакуумный/нагнетающий насос с манометром и регулятором давления – не менее 4 шт. Система твердофазной экстракции: Стенд для патронов твердофазной экстракции на 12 позиций и более; компактный диафрагменный вакуумный/нагнетающий насос с манометром и регулятором давления – не менее 1 шт; набор экстрагирующих патронов, с различными фазами; трубка для соединения насоса с системой. Подробная характеристика согласно технической спецификации.</t>
  </si>
  <si>
    <t>Лабораторные расходные материалы для реализации учебных работ Школы наук и технологий: комплект 40</t>
  </si>
  <si>
    <t>Чистые газы для обеспечения деятельности ЧУ  "NLA" и ЧУ "NURIS": Комплект 1. Подробная характеристика согласно технической спецификации</t>
  </si>
  <si>
    <t>Лабораторные расходные материалы для реализации учебных работ Школы инженерии: комплект 3</t>
  </si>
  <si>
    <t xml:space="preserve">Лабораторные расходные материалы для реализации учебных работ Кафедры Химической инженерии   Школы инженерии. Подробная характеристика согласно технической спецификации </t>
  </si>
  <si>
    <t>"Чистые газы для обеспечения деятельности ЧУ "NLA" и ЧУ "NURIS": Комплект 2"</t>
  </si>
  <si>
    <t>Лабораторные расходные материалы для реализации  учебных работ Школы наук и технологий: комплект 35</t>
  </si>
  <si>
    <t>Вес системы не менее 23 кг, рабочая частота не менее 50 Гц; габариты системы не более  435x501x471 мм; электропитание должно быть не менее 220 В, рабочая температура должны быть не менее 20-35 градус, рабочий вес не более 31 кг, вывод данных должен передаваться через SD карта. Подробная характеристика согласно технической спецификации.</t>
  </si>
  <si>
    <t>Лабораторная cистема подготовки высокоочищенной воды</t>
  </si>
  <si>
    <t>"Чистые газы для обеспечения деятельности ЧУ  "NLA" и ЧУ "NURIS": Комплект 2". Подробная характеристика согласно технической спецификации</t>
  </si>
  <si>
    <t>( по состоянию на 30.07.2015 года)</t>
  </si>
  <si>
    <t>Лабораторные расходные материалы для реализации учебных работ школы наук и технологий: комплект 36</t>
  </si>
  <si>
    <t>Чистые газы для обепечения деятельности ЧУ "NLA" и ЧУ "NURIS": Комплект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</si>
</sst>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#,##0.00_ ;\-#,##0.00\ 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</font>
    <font>
      <sz val="11"/>
      <color theme="1"/>
      <name val="Times New Roman"/>
      <family val="1"/>
    </font>
    <font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3" fontId="4" fillId="0" borderId="0" applyFont="0" applyFill="0" applyBorder="0" applyAlignment="0" applyProtection="0"/>
    <xf numFmtId="0" fontId="13" fillId="0" borderId="0"/>
  </cellStyleXfs>
  <cellXfs count="120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3" fontId="7" fillId="4" borderId="1" xfId="2" applyNumberFormat="1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vertical="center"/>
    </xf>
    <xf numFmtId="3" fontId="5" fillId="0" borderId="0" xfId="0" applyNumberFormat="1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 wrapText="1"/>
    </xf>
    <xf numFmtId="0" fontId="5" fillId="0" borderId="0" xfId="0" applyFont="1" applyFill="1"/>
    <xf numFmtId="0" fontId="7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4" fontId="7" fillId="0" borderId="1" xfId="4" applyNumberFormat="1" applyFont="1" applyFill="1" applyBorder="1" applyAlignment="1">
      <alignment horizontal="right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0" xfId="3" applyFont="1" applyFill="1"/>
    <xf numFmtId="0" fontId="7" fillId="0" borderId="1" xfId="5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3" fontId="7" fillId="4" borderId="3" xfId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43" fontId="7" fillId="4" borderId="3" xfId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7" fillId="4" borderId="0" xfId="3" applyFont="1" applyFill="1"/>
    <xf numFmtId="0" fontId="5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4" borderId="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right" vertical="center"/>
    </xf>
    <xf numFmtId="166" fontId="12" fillId="4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center" wrapText="1"/>
    </xf>
    <xf numFmtId="165" fontId="7" fillId="0" borderId="1" xfId="8" applyNumberFormat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right" vertical="center"/>
    </xf>
    <xf numFmtId="43" fontId="5" fillId="0" borderId="3" xfId="1" applyFont="1" applyFill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 wrapText="1"/>
    </xf>
    <xf numFmtId="43" fontId="5" fillId="0" borderId="0" xfId="0" applyNumberFormat="1" applyFont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/>
    </xf>
    <xf numFmtId="0" fontId="5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4" fontId="12" fillId="4" borderId="1" xfId="1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right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4" fontId="8" fillId="4" borderId="3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4" borderId="0" xfId="0" applyFont="1" applyFill="1" applyBorder="1"/>
    <xf numFmtId="0" fontId="7" fillId="4" borderId="1" xfId="3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right" vertical="center" wrapText="1"/>
    </xf>
    <xf numFmtId="4" fontId="7" fillId="4" borderId="1" xfId="9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</cellXfs>
  <cellStyles count="10">
    <cellStyle name="Normal 2" xfId="9"/>
    <cellStyle name="Normal 2 5" xfId="6"/>
    <cellStyle name="Normal 4 2" xfId="3"/>
    <cellStyle name="Обычный" xfId="0" builtinId="0"/>
    <cellStyle name="Обычный 12" xfId="2"/>
    <cellStyle name="Обычный 2 2 5" xfId="7"/>
    <cellStyle name="Обычный 2 6" xfId="5"/>
    <cellStyle name="Финансовый" xfId="1" builtinId="3"/>
    <cellStyle name="Финансовый 10" xfId="4"/>
    <cellStyle name="Финансовый 10 2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7"/>
  <sheetViews>
    <sheetView tabSelected="1" zoomScale="80" zoomScaleNormal="80" workbookViewId="0">
      <selection activeCell="H159" sqref="H153:H159"/>
    </sheetView>
  </sheetViews>
  <sheetFormatPr defaultRowHeight="15" x14ac:dyDescent="0.25"/>
  <cols>
    <col min="1" max="1" width="5.5703125" style="12" customWidth="1"/>
    <col min="2" max="2" width="42.42578125" style="12" customWidth="1"/>
    <col min="3" max="3" width="20.5703125" style="12" customWidth="1"/>
    <col min="4" max="4" width="94.42578125" style="91" customWidth="1"/>
    <col min="5" max="5" width="14.5703125" style="12" customWidth="1"/>
    <col min="6" max="6" width="19.5703125" style="12" customWidth="1"/>
    <col min="7" max="7" width="19.42578125" style="69" customWidth="1"/>
    <col min="8" max="8" width="23.7109375" style="14" customWidth="1"/>
    <col min="9" max="9" width="20.5703125" style="12" customWidth="1"/>
    <col min="10" max="16384" width="9.140625" style="12"/>
  </cols>
  <sheetData>
    <row r="3" spans="1:9" x14ac:dyDescent="0.25">
      <c r="A3" s="116" t="s">
        <v>17</v>
      </c>
      <c r="B3" s="116"/>
      <c r="C3" s="116"/>
      <c r="D3" s="116"/>
      <c r="E3" s="116"/>
      <c r="F3" s="116"/>
      <c r="G3" s="116"/>
      <c r="H3" s="116"/>
      <c r="I3" s="116"/>
    </row>
    <row r="4" spans="1:9" x14ac:dyDescent="0.25">
      <c r="A4" s="116" t="s">
        <v>18</v>
      </c>
      <c r="B4" s="116"/>
      <c r="C4" s="116"/>
      <c r="D4" s="116"/>
      <c r="E4" s="116"/>
      <c r="F4" s="116"/>
      <c r="G4" s="116"/>
      <c r="H4" s="116"/>
      <c r="I4" s="116"/>
    </row>
    <row r="5" spans="1:9" x14ac:dyDescent="0.25">
      <c r="A5" s="13" t="s">
        <v>0</v>
      </c>
      <c r="D5" s="119" t="s">
        <v>288</v>
      </c>
      <c r="E5" s="119"/>
    </row>
    <row r="6" spans="1:9" x14ac:dyDescent="0.25">
      <c r="A6" s="13"/>
      <c r="D6" s="15"/>
      <c r="E6" s="15"/>
    </row>
    <row r="7" spans="1:9" ht="42.75" x14ac:dyDescent="0.25">
      <c r="A7" s="16" t="s">
        <v>1</v>
      </c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6" t="s">
        <v>19</v>
      </c>
      <c r="H7" s="17" t="s">
        <v>7</v>
      </c>
      <c r="I7" s="16" t="s">
        <v>8</v>
      </c>
    </row>
    <row r="8" spans="1:9" x14ac:dyDescent="0.25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70">
        <v>7</v>
      </c>
      <c r="H8" s="17">
        <v>8</v>
      </c>
      <c r="I8" s="16">
        <v>9</v>
      </c>
    </row>
    <row r="9" spans="1:9" x14ac:dyDescent="0.25">
      <c r="A9" s="114" t="s">
        <v>9</v>
      </c>
      <c r="B9" s="114"/>
      <c r="C9" s="114"/>
      <c r="D9" s="114"/>
      <c r="E9" s="114"/>
      <c r="F9" s="114"/>
      <c r="G9" s="114"/>
      <c r="H9" s="114"/>
      <c r="I9" s="114"/>
    </row>
    <row r="10" spans="1:9" x14ac:dyDescent="0.25">
      <c r="A10" s="18">
        <v>1</v>
      </c>
      <c r="B10" s="19"/>
      <c r="C10" s="19"/>
      <c r="D10" s="89"/>
      <c r="E10" s="19"/>
      <c r="F10" s="19"/>
      <c r="G10" s="71"/>
      <c r="H10" s="19"/>
      <c r="I10" s="19"/>
    </row>
    <row r="11" spans="1:9" x14ac:dyDescent="0.25">
      <c r="A11" s="18">
        <v>2</v>
      </c>
      <c r="B11" s="19"/>
      <c r="C11" s="19"/>
      <c r="D11" s="89"/>
      <c r="E11" s="19"/>
      <c r="F11" s="19"/>
      <c r="G11" s="71"/>
      <c r="H11" s="19"/>
      <c r="I11" s="19"/>
    </row>
    <row r="12" spans="1:9" s="22" customFormat="1" ht="90" x14ac:dyDescent="0.25">
      <c r="A12" s="1">
        <v>3</v>
      </c>
      <c r="B12" s="20" t="s">
        <v>31</v>
      </c>
      <c r="C12" s="1" t="s">
        <v>30</v>
      </c>
      <c r="D12" s="20" t="s">
        <v>33</v>
      </c>
      <c r="E12" s="1">
        <v>1</v>
      </c>
      <c r="F12" s="1" t="s">
        <v>21</v>
      </c>
      <c r="G12" s="21">
        <v>143054</v>
      </c>
      <c r="H12" s="21">
        <f>E12*G12</f>
        <v>143054</v>
      </c>
      <c r="I12" s="1" t="s">
        <v>34</v>
      </c>
    </row>
    <row r="13" spans="1:9" s="22" customFormat="1" ht="90" x14ac:dyDescent="0.25">
      <c r="A13" s="1">
        <v>4</v>
      </c>
      <c r="B13" s="20" t="s">
        <v>29</v>
      </c>
      <c r="C13" s="1" t="s">
        <v>30</v>
      </c>
      <c r="D13" s="20" t="s">
        <v>33</v>
      </c>
      <c r="E13" s="1">
        <v>1</v>
      </c>
      <c r="F13" s="1" t="s">
        <v>21</v>
      </c>
      <c r="G13" s="21">
        <v>18255</v>
      </c>
      <c r="H13" s="21">
        <f t="shared" ref="H13:H15" si="0">E13*G13</f>
        <v>18255</v>
      </c>
      <c r="I13" s="1" t="s">
        <v>34</v>
      </c>
    </row>
    <row r="14" spans="1:9" s="22" customFormat="1" ht="90" x14ac:dyDescent="0.25">
      <c r="A14" s="1">
        <v>5</v>
      </c>
      <c r="B14" s="20" t="s">
        <v>32</v>
      </c>
      <c r="C14" s="1" t="s">
        <v>30</v>
      </c>
      <c r="D14" s="20" t="s">
        <v>33</v>
      </c>
      <c r="E14" s="1">
        <v>1</v>
      </c>
      <c r="F14" s="1" t="s">
        <v>21</v>
      </c>
      <c r="G14" s="21">
        <v>419643</v>
      </c>
      <c r="H14" s="21">
        <f t="shared" si="0"/>
        <v>419643</v>
      </c>
      <c r="I14" s="1" t="s">
        <v>34</v>
      </c>
    </row>
    <row r="15" spans="1:9" s="22" customFormat="1" ht="93.75" customHeight="1" x14ac:dyDescent="0.25">
      <c r="A15" s="1">
        <v>6</v>
      </c>
      <c r="B15" s="20" t="s">
        <v>35</v>
      </c>
      <c r="C15" s="1" t="s">
        <v>30</v>
      </c>
      <c r="D15" s="20" t="s">
        <v>33</v>
      </c>
      <c r="E15" s="1">
        <v>1</v>
      </c>
      <c r="F15" s="1" t="s">
        <v>21</v>
      </c>
      <c r="G15" s="21">
        <v>325893</v>
      </c>
      <c r="H15" s="21">
        <f t="shared" si="0"/>
        <v>325893</v>
      </c>
      <c r="I15" s="1" t="s">
        <v>34</v>
      </c>
    </row>
    <row r="16" spans="1:9" s="22" customFormat="1" x14ac:dyDescent="0.25">
      <c r="A16" s="1">
        <v>7</v>
      </c>
      <c r="B16" s="20"/>
      <c r="C16" s="1"/>
      <c r="D16" s="20"/>
      <c r="E16" s="1"/>
      <c r="F16" s="1"/>
      <c r="G16" s="21"/>
      <c r="H16" s="21"/>
      <c r="I16" s="1"/>
    </row>
    <row r="17" spans="1:9" s="27" customFormat="1" ht="75" x14ac:dyDescent="0.25">
      <c r="A17" s="23">
        <v>8</v>
      </c>
      <c r="B17" s="24" t="s">
        <v>36</v>
      </c>
      <c r="C17" s="24" t="s">
        <v>27</v>
      </c>
      <c r="D17" s="24" t="s">
        <v>95</v>
      </c>
      <c r="E17" s="24">
        <v>1</v>
      </c>
      <c r="F17" s="23" t="s">
        <v>37</v>
      </c>
      <c r="G17" s="25">
        <v>47410.71</v>
      </c>
      <c r="H17" s="25">
        <f t="shared" ref="H17:H24" si="1">E17*G17</f>
        <v>47410.71</v>
      </c>
      <c r="I17" s="26" t="s">
        <v>38</v>
      </c>
    </row>
    <row r="18" spans="1:9" s="27" customFormat="1" ht="30" x14ac:dyDescent="0.25">
      <c r="A18" s="1">
        <v>9</v>
      </c>
      <c r="B18" s="24" t="s">
        <v>39</v>
      </c>
      <c r="C18" s="24" t="s">
        <v>27</v>
      </c>
      <c r="D18" s="24" t="s">
        <v>40</v>
      </c>
      <c r="E18" s="24">
        <v>1</v>
      </c>
      <c r="F18" s="23" t="s">
        <v>41</v>
      </c>
      <c r="G18" s="25">
        <v>7946.43</v>
      </c>
      <c r="H18" s="25">
        <f t="shared" si="1"/>
        <v>7946.43</v>
      </c>
      <c r="I18" s="26" t="s">
        <v>38</v>
      </c>
    </row>
    <row r="19" spans="1:9" s="27" customFormat="1" ht="30" x14ac:dyDescent="0.25">
      <c r="A19" s="23">
        <v>10</v>
      </c>
      <c r="B19" s="24" t="s">
        <v>42</v>
      </c>
      <c r="C19" s="24" t="s">
        <v>27</v>
      </c>
      <c r="D19" s="24" t="s">
        <v>43</v>
      </c>
      <c r="E19" s="24">
        <v>1</v>
      </c>
      <c r="F19" s="23" t="s">
        <v>37</v>
      </c>
      <c r="G19" s="25">
        <v>2767.86</v>
      </c>
      <c r="H19" s="25">
        <f t="shared" si="1"/>
        <v>2767.86</v>
      </c>
      <c r="I19" s="26" t="s">
        <v>38</v>
      </c>
    </row>
    <row r="20" spans="1:9" s="27" customFormat="1" ht="30" x14ac:dyDescent="0.25">
      <c r="A20" s="1">
        <v>11</v>
      </c>
      <c r="B20" s="24" t="s">
        <v>44</v>
      </c>
      <c r="C20" s="24" t="s">
        <v>27</v>
      </c>
      <c r="D20" s="24" t="s">
        <v>45</v>
      </c>
      <c r="E20" s="24">
        <v>1</v>
      </c>
      <c r="F20" s="23" t="s">
        <v>41</v>
      </c>
      <c r="G20" s="25">
        <v>29955.360000000001</v>
      </c>
      <c r="H20" s="25">
        <f t="shared" si="1"/>
        <v>29955.360000000001</v>
      </c>
      <c r="I20" s="26" t="s">
        <v>38</v>
      </c>
    </row>
    <row r="21" spans="1:9" s="27" customFormat="1" ht="270" x14ac:dyDescent="0.25">
      <c r="A21" s="23">
        <v>12</v>
      </c>
      <c r="B21" s="24" t="s">
        <v>102</v>
      </c>
      <c r="C21" s="24" t="s">
        <v>27</v>
      </c>
      <c r="D21" s="24" t="s">
        <v>96</v>
      </c>
      <c r="E21" s="24">
        <v>1</v>
      </c>
      <c r="F21" s="23" t="s">
        <v>37</v>
      </c>
      <c r="G21" s="25">
        <v>60714.29</v>
      </c>
      <c r="H21" s="25">
        <f t="shared" si="1"/>
        <v>60714.29</v>
      </c>
      <c r="I21" s="26" t="s">
        <v>38</v>
      </c>
    </row>
    <row r="22" spans="1:9" s="27" customFormat="1" ht="30" x14ac:dyDescent="0.25">
      <c r="A22" s="1">
        <v>13</v>
      </c>
      <c r="B22" s="24" t="s">
        <v>46</v>
      </c>
      <c r="C22" s="24" t="s">
        <v>27</v>
      </c>
      <c r="D22" s="24" t="s">
        <v>47</v>
      </c>
      <c r="E22" s="24">
        <v>1</v>
      </c>
      <c r="F22" s="23" t="s">
        <v>37</v>
      </c>
      <c r="G22" s="25">
        <v>29821.43</v>
      </c>
      <c r="H22" s="25">
        <f t="shared" si="1"/>
        <v>29821.43</v>
      </c>
      <c r="I22" s="26" t="s">
        <v>38</v>
      </c>
    </row>
    <row r="23" spans="1:9" s="27" customFormat="1" ht="30" x14ac:dyDescent="0.25">
      <c r="A23" s="23">
        <v>14</v>
      </c>
      <c r="B23" s="24" t="s">
        <v>48</v>
      </c>
      <c r="C23" s="24" t="s">
        <v>27</v>
      </c>
      <c r="D23" s="24" t="s">
        <v>49</v>
      </c>
      <c r="E23" s="24">
        <v>1</v>
      </c>
      <c r="F23" s="23" t="s">
        <v>41</v>
      </c>
      <c r="G23" s="25">
        <v>5178.57</v>
      </c>
      <c r="H23" s="25">
        <f t="shared" si="1"/>
        <v>5178.57</v>
      </c>
      <c r="I23" s="26" t="s">
        <v>38</v>
      </c>
    </row>
    <row r="24" spans="1:9" s="27" customFormat="1" ht="30" x14ac:dyDescent="0.25">
      <c r="A24" s="1">
        <v>15</v>
      </c>
      <c r="B24" s="24" t="s">
        <v>48</v>
      </c>
      <c r="C24" s="24" t="s">
        <v>27</v>
      </c>
      <c r="D24" s="24" t="s">
        <v>50</v>
      </c>
      <c r="E24" s="24">
        <v>1</v>
      </c>
      <c r="F24" s="23" t="s">
        <v>41</v>
      </c>
      <c r="G24" s="25">
        <v>3392.86</v>
      </c>
      <c r="H24" s="25">
        <f t="shared" si="1"/>
        <v>3392.86</v>
      </c>
      <c r="I24" s="26" t="s">
        <v>38</v>
      </c>
    </row>
    <row r="25" spans="1:9" s="27" customFormat="1" ht="150" x14ac:dyDescent="0.25">
      <c r="A25" s="23">
        <v>16</v>
      </c>
      <c r="B25" s="28" t="s">
        <v>51</v>
      </c>
      <c r="C25" s="24" t="s">
        <v>27</v>
      </c>
      <c r="D25" s="28" t="s">
        <v>52</v>
      </c>
      <c r="E25" s="24">
        <v>34</v>
      </c>
      <c r="F25" s="29" t="s">
        <v>41</v>
      </c>
      <c r="G25" s="34">
        <v>95000</v>
      </c>
      <c r="H25" s="25">
        <f>G25*E25</f>
        <v>3230000</v>
      </c>
      <c r="I25" s="26" t="s">
        <v>38</v>
      </c>
    </row>
    <row r="26" spans="1:9" s="27" customFormat="1" ht="120" x14ac:dyDescent="0.25">
      <c r="A26" s="1">
        <v>17</v>
      </c>
      <c r="B26" s="28" t="s">
        <v>53</v>
      </c>
      <c r="C26" s="24" t="s">
        <v>27</v>
      </c>
      <c r="D26" s="30" t="s">
        <v>97</v>
      </c>
      <c r="E26" s="24">
        <v>10</v>
      </c>
      <c r="F26" s="29" t="s">
        <v>41</v>
      </c>
      <c r="G26" s="34">
        <v>105000</v>
      </c>
      <c r="H26" s="25">
        <f>G26*E26</f>
        <v>1050000</v>
      </c>
      <c r="I26" s="26" t="s">
        <v>38</v>
      </c>
    </row>
    <row r="27" spans="1:9" s="27" customFormat="1" ht="135" x14ac:dyDescent="0.25">
      <c r="A27" s="23">
        <v>18</v>
      </c>
      <c r="B27" s="28" t="s">
        <v>54</v>
      </c>
      <c r="C27" s="24" t="s">
        <v>27</v>
      </c>
      <c r="D27" s="28" t="s">
        <v>98</v>
      </c>
      <c r="E27" s="24">
        <v>8</v>
      </c>
      <c r="F27" s="29" t="s">
        <v>41</v>
      </c>
      <c r="G27" s="34">
        <v>135000</v>
      </c>
      <c r="H27" s="25">
        <f>G27*E27</f>
        <v>1080000</v>
      </c>
      <c r="I27" s="26" t="s">
        <v>38</v>
      </c>
    </row>
    <row r="28" spans="1:9" s="27" customFormat="1" ht="30" x14ac:dyDescent="0.25">
      <c r="A28" s="1">
        <v>19</v>
      </c>
      <c r="B28" s="31" t="s">
        <v>130</v>
      </c>
      <c r="C28" s="24" t="s">
        <v>179</v>
      </c>
      <c r="D28" s="30" t="s">
        <v>131</v>
      </c>
      <c r="E28" s="32">
        <v>3654</v>
      </c>
      <c r="F28" s="32" t="s">
        <v>55</v>
      </c>
      <c r="G28" s="72">
        <v>102.68</v>
      </c>
      <c r="H28" s="25">
        <f>E28*G28</f>
        <v>375192.72000000003</v>
      </c>
      <c r="I28" s="26" t="s">
        <v>38</v>
      </c>
    </row>
    <row r="29" spans="1:9" s="27" customFormat="1" ht="75" x14ac:dyDescent="0.25">
      <c r="A29" s="23">
        <v>20</v>
      </c>
      <c r="B29" s="28" t="s">
        <v>56</v>
      </c>
      <c r="C29" s="24" t="s">
        <v>27</v>
      </c>
      <c r="D29" s="30" t="s">
        <v>57</v>
      </c>
      <c r="E29" s="24">
        <v>15</v>
      </c>
      <c r="F29" s="29" t="s">
        <v>41</v>
      </c>
      <c r="G29" s="34">
        <v>50618.749999999993</v>
      </c>
      <c r="H29" s="33">
        <f t="shared" ref="H29:H40" si="2">G29*E29</f>
        <v>759281.24999999988</v>
      </c>
      <c r="I29" s="26" t="s">
        <v>38</v>
      </c>
    </row>
    <row r="30" spans="1:9" s="27" customFormat="1" ht="30" x14ac:dyDescent="0.25">
      <c r="A30" s="1">
        <v>21</v>
      </c>
      <c r="B30" s="28" t="s">
        <v>94</v>
      </c>
      <c r="C30" s="24" t="s">
        <v>30</v>
      </c>
      <c r="D30" s="30" t="s">
        <v>58</v>
      </c>
      <c r="E30" s="24">
        <v>10800</v>
      </c>
      <c r="F30" s="29" t="s">
        <v>59</v>
      </c>
      <c r="G30" s="34">
        <v>122.33</v>
      </c>
      <c r="H30" s="33">
        <f t="shared" si="2"/>
        <v>1321164</v>
      </c>
      <c r="I30" s="26" t="s">
        <v>38</v>
      </c>
    </row>
    <row r="31" spans="1:9" s="27" customFormat="1" ht="75" x14ac:dyDescent="0.25">
      <c r="A31" s="23">
        <v>22</v>
      </c>
      <c r="B31" s="28" t="s">
        <v>60</v>
      </c>
      <c r="C31" s="24" t="s">
        <v>27</v>
      </c>
      <c r="D31" s="30" t="s">
        <v>61</v>
      </c>
      <c r="E31" s="24">
        <v>10</v>
      </c>
      <c r="F31" s="29" t="s">
        <v>41</v>
      </c>
      <c r="G31" s="34">
        <v>162500</v>
      </c>
      <c r="H31" s="33">
        <f t="shared" si="2"/>
        <v>1625000</v>
      </c>
      <c r="I31" s="26" t="s">
        <v>38</v>
      </c>
    </row>
    <row r="32" spans="1:9" s="27" customFormat="1" ht="75" x14ac:dyDescent="0.25">
      <c r="A32" s="1">
        <v>23</v>
      </c>
      <c r="B32" s="28" t="s">
        <v>62</v>
      </c>
      <c r="C32" s="24" t="s">
        <v>27</v>
      </c>
      <c r="D32" s="30" t="s">
        <v>63</v>
      </c>
      <c r="E32" s="24">
        <v>10</v>
      </c>
      <c r="F32" s="29" t="s">
        <v>41</v>
      </c>
      <c r="G32" s="34">
        <v>54901.79</v>
      </c>
      <c r="H32" s="33">
        <f t="shared" si="2"/>
        <v>549017.9</v>
      </c>
      <c r="I32" s="26" t="s">
        <v>38</v>
      </c>
    </row>
    <row r="33" spans="1:9" s="27" customFormat="1" ht="75" x14ac:dyDescent="0.25">
      <c r="A33" s="23">
        <v>24</v>
      </c>
      <c r="B33" s="28" t="s">
        <v>62</v>
      </c>
      <c r="C33" s="24" t="s">
        <v>27</v>
      </c>
      <c r="D33" s="30" t="s">
        <v>64</v>
      </c>
      <c r="E33" s="24">
        <v>5</v>
      </c>
      <c r="F33" s="29" t="s">
        <v>41</v>
      </c>
      <c r="G33" s="34">
        <v>237946.43</v>
      </c>
      <c r="H33" s="33">
        <f t="shared" si="2"/>
        <v>1189732.1499999999</v>
      </c>
      <c r="I33" s="26" t="s">
        <v>38</v>
      </c>
    </row>
    <row r="34" spans="1:9" s="27" customFormat="1" ht="75" x14ac:dyDescent="0.25">
      <c r="A34" s="1">
        <v>25</v>
      </c>
      <c r="B34" s="28" t="s">
        <v>65</v>
      </c>
      <c r="C34" s="24" t="s">
        <v>27</v>
      </c>
      <c r="D34" s="30" t="s">
        <v>66</v>
      </c>
      <c r="E34" s="24">
        <v>8</v>
      </c>
      <c r="F34" s="29" t="s">
        <v>41</v>
      </c>
      <c r="G34" s="34">
        <v>237946.43</v>
      </c>
      <c r="H34" s="33">
        <f t="shared" si="2"/>
        <v>1903571.44</v>
      </c>
      <c r="I34" s="26" t="s">
        <v>38</v>
      </c>
    </row>
    <row r="35" spans="1:9" s="27" customFormat="1" ht="75" x14ac:dyDescent="0.25">
      <c r="A35" s="23">
        <v>26</v>
      </c>
      <c r="B35" s="28" t="s">
        <v>67</v>
      </c>
      <c r="C35" s="24" t="s">
        <v>27</v>
      </c>
      <c r="D35" s="30" t="s">
        <v>68</v>
      </c>
      <c r="E35" s="24">
        <v>2</v>
      </c>
      <c r="F35" s="29" t="s">
        <v>41</v>
      </c>
      <c r="G35" s="34">
        <v>162500</v>
      </c>
      <c r="H35" s="33">
        <f t="shared" si="2"/>
        <v>325000</v>
      </c>
      <c r="I35" s="26" t="s">
        <v>38</v>
      </c>
    </row>
    <row r="36" spans="1:9" s="27" customFormat="1" ht="75" x14ac:dyDescent="0.25">
      <c r="A36" s="1">
        <v>27</v>
      </c>
      <c r="B36" s="28" t="s">
        <v>69</v>
      </c>
      <c r="C36" s="24" t="s">
        <v>27</v>
      </c>
      <c r="D36" s="30" t="s">
        <v>70</v>
      </c>
      <c r="E36" s="24">
        <v>6</v>
      </c>
      <c r="F36" s="29" t="s">
        <v>41</v>
      </c>
      <c r="G36" s="34">
        <v>44908.04</v>
      </c>
      <c r="H36" s="33">
        <f t="shared" si="2"/>
        <v>269448.24</v>
      </c>
      <c r="I36" s="26" t="s">
        <v>38</v>
      </c>
    </row>
    <row r="37" spans="1:9" s="27" customFormat="1" ht="105" x14ac:dyDescent="0.25">
      <c r="A37" s="23">
        <v>28</v>
      </c>
      <c r="B37" s="28" t="s">
        <v>71</v>
      </c>
      <c r="C37" s="24" t="s">
        <v>27</v>
      </c>
      <c r="D37" s="30" t="s">
        <v>72</v>
      </c>
      <c r="E37" s="24">
        <v>2</v>
      </c>
      <c r="F37" s="29" t="s">
        <v>41</v>
      </c>
      <c r="G37" s="34">
        <v>58482.14</v>
      </c>
      <c r="H37" s="33">
        <f t="shared" si="2"/>
        <v>116964.28</v>
      </c>
      <c r="I37" s="26" t="s">
        <v>38</v>
      </c>
    </row>
    <row r="38" spans="1:9" s="27" customFormat="1" ht="60" x14ac:dyDescent="0.25">
      <c r="A38" s="1">
        <v>29</v>
      </c>
      <c r="B38" s="28" t="s">
        <v>73</v>
      </c>
      <c r="C38" s="24" t="s">
        <v>27</v>
      </c>
      <c r="D38" s="30" t="s">
        <v>74</v>
      </c>
      <c r="E38" s="24">
        <v>2</v>
      </c>
      <c r="F38" s="29" t="s">
        <v>41</v>
      </c>
      <c r="G38" s="34">
        <v>237946.43</v>
      </c>
      <c r="H38" s="33">
        <f t="shared" si="2"/>
        <v>475892.86</v>
      </c>
      <c r="I38" s="26" t="s">
        <v>38</v>
      </c>
    </row>
    <row r="39" spans="1:9" s="27" customFormat="1" ht="60" x14ac:dyDescent="0.25">
      <c r="A39" s="23">
        <v>30</v>
      </c>
      <c r="B39" s="28" t="s">
        <v>75</v>
      </c>
      <c r="C39" s="24" t="s">
        <v>27</v>
      </c>
      <c r="D39" s="30" t="s">
        <v>76</v>
      </c>
      <c r="E39" s="24">
        <v>10</v>
      </c>
      <c r="F39" s="29" t="s">
        <v>41</v>
      </c>
      <c r="G39" s="34">
        <v>47763.39</v>
      </c>
      <c r="H39" s="33">
        <f t="shared" si="2"/>
        <v>477633.9</v>
      </c>
      <c r="I39" s="26" t="s">
        <v>38</v>
      </c>
    </row>
    <row r="40" spans="1:9" s="27" customFormat="1" ht="75" x14ac:dyDescent="0.25">
      <c r="A40" s="1">
        <v>31</v>
      </c>
      <c r="B40" s="28" t="s">
        <v>77</v>
      </c>
      <c r="C40" s="24" t="s">
        <v>27</v>
      </c>
      <c r="D40" s="30" t="s">
        <v>78</v>
      </c>
      <c r="E40" s="24">
        <v>4</v>
      </c>
      <c r="F40" s="29" t="s">
        <v>41</v>
      </c>
      <c r="G40" s="34">
        <v>109107.14</v>
      </c>
      <c r="H40" s="33">
        <f t="shared" si="2"/>
        <v>436428.56</v>
      </c>
      <c r="I40" s="26" t="s">
        <v>38</v>
      </c>
    </row>
    <row r="41" spans="1:9" s="27" customFormat="1" ht="45" x14ac:dyDescent="0.25">
      <c r="A41" s="23">
        <v>32</v>
      </c>
      <c r="B41" s="30" t="s">
        <v>79</v>
      </c>
      <c r="C41" s="24" t="s">
        <v>27</v>
      </c>
      <c r="D41" s="30" t="s">
        <v>80</v>
      </c>
      <c r="E41" s="32">
        <v>16</v>
      </c>
      <c r="F41" s="29" t="s">
        <v>41</v>
      </c>
      <c r="G41" s="34">
        <v>32024.11</v>
      </c>
      <c r="H41" s="34">
        <f t="shared" ref="H41:H66" si="3">E41*G41</f>
        <v>512385.76</v>
      </c>
      <c r="I41" s="26" t="s">
        <v>38</v>
      </c>
    </row>
    <row r="42" spans="1:9" s="27" customFormat="1" ht="45" x14ac:dyDescent="0.25">
      <c r="A42" s="1">
        <v>33</v>
      </c>
      <c r="B42" s="30" t="s">
        <v>79</v>
      </c>
      <c r="C42" s="24" t="s">
        <v>27</v>
      </c>
      <c r="D42" s="30" t="s">
        <v>81</v>
      </c>
      <c r="E42" s="35">
        <v>1</v>
      </c>
      <c r="F42" s="29" t="s">
        <v>41</v>
      </c>
      <c r="G42" s="34">
        <v>30883.93</v>
      </c>
      <c r="H42" s="34">
        <f t="shared" si="3"/>
        <v>30883.93</v>
      </c>
      <c r="I42" s="26" t="s">
        <v>38</v>
      </c>
    </row>
    <row r="43" spans="1:9" s="27" customFormat="1" ht="105" x14ac:dyDescent="0.25">
      <c r="A43" s="23">
        <v>34</v>
      </c>
      <c r="B43" s="30" t="s">
        <v>100</v>
      </c>
      <c r="C43" s="24" t="s">
        <v>101</v>
      </c>
      <c r="D43" s="1" t="s">
        <v>103</v>
      </c>
      <c r="E43" s="35">
        <v>1</v>
      </c>
      <c r="F43" s="29" t="s">
        <v>21</v>
      </c>
      <c r="G43" s="34">
        <v>12175892.859999999</v>
      </c>
      <c r="H43" s="34">
        <f t="shared" si="3"/>
        <v>12175892.859999999</v>
      </c>
      <c r="I43" s="26" t="s">
        <v>38</v>
      </c>
    </row>
    <row r="44" spans="1:9" s="27" customFormat="1" x14ac:dyDescent="0.25">
      <c r="A44" s="23">
        <v>35</v>
      </c>
      <c r="B44" s="30"/>
      <c r="C44" s="24"/>
      <c r="D44" s="1"/>
      <c r="E44" s="35"/>
      <c r="F44" s="29"/>
      <c r="G44" s="34"/>
      <c r="H44" s="34"/>
      <c r="I44" s="26"/>
    </row>
    <row r="45" spans="1:9" s="27" customFormat="1" x14ac:dyDescent="0.25">
      <c r="A45" s="23">
        <v>36</v>
      </c>
      <c r="B45" s="30"/>
      <c r="C45" s="24"/>
      <c r="D45" s="1"/>
      <c r="E45" s="35"/>
      <c r="F45" s="29"/>
      <c r="G45" s="34"/>
      <c r="H45" s="34"/>
      <c r="I45" s="26"/>
    </row>
    <row r="46" spans="1:9" s="27" customFormat="1" x14ac:dyDescent="0.25">
      <c r="A46" s="23">
        <v>37</v>
      </c>
      <c r="B46" s="30"/>
      <c r="C46" s="24"/>
      <c r="D46" s="1"/>
      <c r="E46" s="35"/>
      <c r="F46" s="29"/>
      <c r="G46" s="34"/>
      <c r="H46" s="34"/>
      <c r="I46" s="26"/>
    </row>
    <row r="47" spans="1:9" s="27" customFormat="1" ht="45" x14ac:dyDescent="0.25">
      <c r="A47" s="23">
        <v>38</v>
      </c>
      <c r="B47" s="36" t="s">
        <v>104</v>
      </c>
      <c r="C47" s="37" t="s">
        <v>30</v>
      </c>
      <c r="D47" s="30" t="s">
        <v>105</v>
      </c>
      <c r="E47" s="7">
        <v>1</v>
      </c>
      <c r="F47" s="29" t="s">
        <v>21</v>
      </c>
      <c r="G47" s="73">
        <v>1325872</v>
      </c>
      <c r="H47" s="34">
        <f t="shared" si="3"/>
        <v>1325872</v>
      </c>
      <c r="I47" s="26" t="s">
        <v>38</v>
      </c>
    </row>
    <row r="48" spans="1:9" s="27" customFormat="1" ht="45" x14ac:dyDescent="0.25">
      <c r="A48" s="1">
        <v>39</v>
      </c>
      <c r="B48" s="36" t="s">
        <v>106</v>
      </c>
      <c r="C48" s="37" t="s">
        <v>30</v>
      </c>
      <c r="D48" s="30" t="s">
        <v>105</v>
      </c>
      <c r="E48" s="7">
        <v>1</v>
      </c>
      <c r="F48" s="29" t="s">
        <v>21</v>
      </c>
      <c r="G48" s="73">
        <v>3475994</v>
      </c>
      <c r="H48" s="34">
        <f t="shared" si="3"/>
        <v>3475994</v>
      </c>
      <c r="I48" s="26" t="s">
        <v>38</v>
      </c>
    </row>
    <row r="49" spans="1:9" s="27" customFormat="1" ht="45" x14ac:dyDescent="0.25">
      <c r="A49" s="1">
        <v>40</v>
      </c>
      <c r="B49" s="36" t="s">
        <v>110</v>
      </c>
      <c r="C49" s="37" t="s">
        <v>30</v>
      </c>
      <c r="D49" s="30" t="s">
        <v>105</v>
      </c>
      <c r="E49" s="7">
        <v>1</v>
      </c>
      <c r="F49" s="29" t="s">
        <v>21</v>
      </c>
      <c r="G49" s="73">
        <v>1455804</v>
      </c>
      <c r="H49" s="34">
        <f t="shared" si="3"/>
        <v>1455804</v>
      </c>
      <c r="I49" s="26" t="s">
        <v>38</v>
      </c>
    </row>
    <row r="50" spans="1:9" s="27" customFormat="1" x14ac:dyDescent="0.25">
      <c r="A50" s="1">
        <v>41</v>
      </c>
      <c r="B50" s="36"/>
      <c r="C50" s="37"/>
      <c r="D50" s="30"/>
      <c r="E50" s="7"/>
      <c r="F50" s="29"/>
      <c r="G50" s="73"/>
      <c r="H50" s="34"/>
      <c r="I50" s="26"/>
    </row>
    <row r="51" spans="1:9" s="27" customFormat="1" ht="75" x14ac:dyDescent="0.25">
      <c r="A51" s="1">
        <v>42</v>
      </c>
      <c r="B51" s="38" t="s">
        <v>107</v>
      </c>
      <c r="C51" s="24" t="s">
        <v>27</v>
      </c>
      <c r="D51" s="1" t="s">
        <v>111</v>
      </c>
      <c r="E51" s="7">
        <v>1</v>
      </c>
      <c r="F51" s="7" t="s">
        <v>21</v>
      </c>
      <c r="G51" s="73">
        <v>3995703</v>
      </c>
      <c r="H51" s="34">
        <f t="shared" si="3"/>
        <v>3995703</v>
      </c>
      <c r="I51" s="26" t="s">
        <v>38</v>
      </c>
    </row>
    <row r="52" spans="1:9" s="27" customFormat="1" ht="162" customHeight="1" x14ac:dyDescent="0.25">
      <c r="A52" s="1">
        <v>43</v>
      </c>
      <c r="B52" s="30" t="s">
        <v>108</v>
      </c>
      <c r="C52" s="24" t="s">
        <v>27</v>
      </c>
      <c r="D52" s="1" t="s">
        <v>112</v>
      </c>
      <c r="E52" s="7">
        <v>1</v>
      </c>
      <c r="F52" s="7" t="s">
        <v>21</v>
      </c>
      <c r="G52" s="73">
        <v>5523126</v>
      </c>
      <c r="H52" s="34">
        <f t="shared" si="3"/>
        <v>5523126</v>
      </c>
      <c r="I52" s="26" t="s">
        <v>38</v>
      </c>
    </row>
    <row r="53" spans="1:9" s="27" customFormat="1" ht="77.25" customHeight="1" x14ac:dyDescent="0.25">
      <c r="A53" s="1">
        <v>44</v>
      </c>
      <c r="B53" s="30" t="s">
        <v>109</v>
      </c>
      <c r="C53" s="24" t="s">
        <v>27</v>
      </c>
      <c r="D53" s="1" t="s">
        <v>113</v>
      </c>
      <c r="E53" s="7">
        <v>1</v>
      </c>
      <c r="F53" s="7" t="s">
        <v>21</v>
      </c>
      <c r="G53" s="73">
        <v>7413661</v>
      </c>
      <c r="H53" s="34">
        <f t="shared" si="3"/>
        <v>7413661</v>
      </c>
      <c r="I53" s="26" t="s">
        <v>38</v>
      </c>
    </row>
    <row r="54" spans="1:9" s="27" customFormat="1" ht="222" customHeight="1" x14ac:dyDescent="0.25">
      <c r="A54" s="1">
        <v>45</v>
      </c>
      <c r="B54" s="39" t="s">
        <v>114</v>
      </c>
      <c r="C54" s="24" t="s">
        <v>27</v>
      </c>
      <c r="D54" s="2" t="s">
        <v>115</v>
      </c>
      <c r="E54" s="3">
        <v>1</v>
      </c>
      <c r="F54" s="3" t="s">
        <v>41</v>
      </c>
      <c r="G54" s="74">
        <v>1780625</v>
      </c>
      <c r="H54" s="4">
        <f t="shared" si="3"/>
        <v>1780625</v>
      </c>
      <c r="I54" s="26" t="s">
        <v>38</v>
      </c>
    </row>
    <row r="55" spans="1:9" s="27" customFormat="1" ht="14.25" customHeight="1" x14ac:dyDescent="0.25">
      <c r="A55" s="2">
        <v>46</v>
      </c>
      <c r="B55" s="30"/>
      <c r="C55" s="24"/>
      <c r="D55" s="1"/>
      <c r="E55" s="7"/>
      <c r="F55" s="7"/>
      <c r="G55" s="75"/>
      <c r="H55" s="4"/>
      <c r="I55" s="26"/>
    </row>
    <row r="56" spans="1:9" s="27" customFormat="1" ht="290.25" customHeight="1" x14ac:dyDescent="0.25">
      <c r="A56" s="2">
        <v>47</v>
      </c>
      <c r="B56" s="110" t="s">
        <v>116</v>
      </c>
      <c r="C56" s="111" t="s">
        <v>27</v>
      </c>
      <c r="D56" s="111" t="s">
        <v>117</v>
      </c>
      <c r="E56" s="3">
        <v>1</v>
      </c>
      <c r="F56" s="3" t="s">
        <v>21</v>
      </c>
      <c r="G56" s="76">
        <v>3009778.58</v>
      </c>
      <c r="H56" s="4">
        <f t="shared" si="3"/>
        <v>3009778.58</v>
      </c>
      <c r="I56" s="26" t="s">
        <v>38</v>
      </c>
    </row>
    <row r="57" spans="1:9" s="27" customFormat="1" ht="142.5" customHeight="1" x14ac:dyDescent="0.25">
      <c r="A57" s="2">
        <v>48</v>
      </c>
      <c r="B57" s="1" t="s">
        <v>118</v>
      </c>
      <c r="C57" s="40" t="s">
        <v>27</v>
      </c>
      <c r="D57" s="1" t="s">
        <v>119</v>
      </c>
      <c r="E57" s="1">
        <v>1</v>
      </c>
      <c r="F57" s="1" t="s">
        <v>41</v>
      </c>
      <c r="G57" s="77">
        <v>613017.86</v>
      </c>
      <c r="H57" s="4">
        <f t="shared" si="3"/>
        <v>613017.86</v>
      </c>
      <c r="I57" s="26" t="s">
        <v>38</v>
      </c>
    </row>
    <row r="58" spans="1:9" s="27" customFormat="1" ht="328.5" customHeight="1" x14ac:dyDescent="0.25">
      <c r="A58" s="2">
        <v>49</v>
      </c>
      <c r="B58" s="1" t="s">
        <v>120</v>
      </c>
      <c r="C58" s="40" t="s">
        <v>27</v>
      </c>
      <c r="D58" s="1" t="s">
        <v>121</v>
      </c>
      <c r="E58" s="1">
        <v>1</v>
      </c>
      <c r="F58" s="1" t="s">
        <v>41</v>
      </c>
      <c r="G58" s="78">
        <v>2504615.1800000002</v>
      </c>
      <c r="H58" s="4">
        <f t="shared" si="3"/>
        <v>2504615.1800000002</v>
      </c>
      <c r="I58" s="26" t="s">
        <v>38</v>
      </c>
    </row>
    <row r="59" spans="1:9" s="27" customFormat="1" ht="260.25" customHeight="1" x14ac:dyDescent="0.25">
      <c r="A59" s="2">
        <v>50</v>
      </c>
      <c r="B59" s="1" t="s">
        <v>122</v>
      </c>
      <c r="C59" s="6" t="s">
        <v>27</v>
      </c>
      <c r="D59" s="1" t="s">
        <v>123</v>
      </c>
      <c r="E59" s="7">
        <v>1</v>
      </c>
      <c r="F59" s="7" t="s">
        <v>21</v>
      </c>
      <c r="G59" s="78">
        <v>9695598</v>
      </c>
      <c r="H59" s="4">
        <f t="shared" si="3"/>
        <v>9695598</v>
      </c>
      <c r="I59" s="26" t="s">
        <v>38</v>
      </c>
    </row>
    <row r="60" spans="1:9" s="27" customFormat="1" ht="75" x14ac:dyDescent="0.25">
      <c r="A60" s="2">
        <v>51</v>
      </c>
      <c r="B60" s="2" t="s">
        <v>124</v>
      </c>
      <c r="C60" s="37" t="s">
        <v>30</v>
      </c>
      <c r="D60" s="2" t="s">
        <v>33</v>
      </c>
      <c r="E60" s="3">
        <v>1</v>
      </c>
      <c r="F60" s="3" t="s">
        <v>21</v>
      </c>
      <c r="G60" s="78">
        <v>87858</v>
      </c>
      <c r="H60" s="4">
        <f t="shared" si="3"/>
        <v>87858</v>
      </c>
      <c r="I60" s="26" t="s">
        <v>38</v>
      </c>
    </row>
    <row r="61" spans="1:9" s="27" customFormat="1" ht="75" x14ac:dyDescent="0.25">
      <c r="A61" s="1">
        <v>52</v>
      </c>
      <c r="B61" s="1" t="s">
        <v>125</v>
      </c>
      <c r="C61" s="37" t="s">
        <v>30</v>
      </c>
      <c r="D61" s="1" t="s">
        <v>33</v>
      </c>
      <c r="E61" s="7">
        <v>1</v>
      </c>
      <c r="F61" s="7" t="s">
        <v>21</v>
      </c>
      <c r="G61" s="78">
        <v>138154</v>
      </c>
      <c r="H61" s="41">
        <f t="shared" si="3"/>
        <v>138154</v>
      </c>
      <c r="I61" s="26" t="s">
        <v>38</v>
      </c>
    </row>
    <row r="62" spans="1:9" s="27" customFormat="1" ht="45" x14ac:dyDescent="0.25">
      <c r="A62" s="1">
        <v>53</v>
      </c>
      <c r="B62" s="20" t="s">
        <v>126</v>
      </c>
      <c r="C62" s="37" t="s">
        <v>30</v>
      </c>
      <c r="D62" s="20" t="s">
        <v>127</v>
      </c>
      <c r="E62" s="7">
        <v>300</v>
      </c>
      <c r="F62" s="7" t="s">
        <v>55</v>
      </c>
      <c r="G62" s="78">
        <v>7142.86</v>
      </c>
      <c r="H62" s="41">
        <f t="shared" si="3"/>
        <v>2142858</v>
      </c>
      <c r="I62" s="26" t="s">
        <v>38</v>
      </c>
    </row>
    <row r="63" spans="1:9" s="27" customFormat="1" ht="60" x14ac:dyDescent="0.25">
      <c r="A63" s="1">
        <v>54</v>
      </c>
      <c r="B63" s="2" t="s">
        <v>156</v>
      </c>
      <c r="C63" s="37" t="s">
        <v>30</v>
      </c>
      <c r="D63" s="20" t="s">
        <v>164</v>
      </c>
      <c r="E63" s="7">
        <v>1</v>
      </c>
      <c r="F63" s="7" t="s">
        <v>21</v>
      </c>
      <c r="G63" s="78">
        <v>537797</v>
      </c>
      <c r="H63" s="41">
        <f t="shared" si="3"/>
        <v>537797</v>
      </c>
      <c r="I63" s="26" t="s">
        <v>38</v>
      </c>
    </row>
    <row r="64" spans="1:9" s="27" customFormat="1" ht="60" x14ac:dyDescent="0.25">
      <c r="A64" s="2">
        <v>55</v>
      </c>
      <c r="B64" s="2" t="s">
        <v>157</v>
      </c>
      <c r="C64" s="37" t="s">
        <v>30</v>
      </c>
      <c r="D64" s="36" t="s">
        <v>164</v>
      </c>
      <c r="E64" s="3">
        <v>1</v>
      </c>
      <c r="F64" s="7" t="s">
        <v>21</v>
      </c>
      <c r="G64" s="78">
        <v>440993</v>
      </c>
      <c r="H64" s="4">
        <f t="shared" si="3"/>
        <v>440993</v>
      </c>
      <c r="I64" s="26" t="s">
        <v>38</v>
      </c>
    </row>
    <row r="65" spans="1:9" s="27" customFormat="1" ht="60" x14ac:dyDescent="0.25">
      <c r="A65" s="1">
        <v>56</v>
      </c>
      <c r="B65" s="2" t="s">
        <v>145</v>
      </c>
      <c r="C65" s="37" t="s">
        <v>30</v>
      </c>
      <c r="D65" s="36" t="s">
        <v>146</v>
      </c>
      <c r="E65" s="3">
        <v>1</v>
      </c>
      <c r="F65" s="7" t="s">
        <v>21</v>
      </c>
      <c r="G65" s="78">
        <v>430714.29</v>
      </c>
      <c r="H65" s="4">
        <f t="shared" si="3"/>
        <v>430714.29</v>
      </c>
      <c r="I65" s="26" t="s">
        <v>38</v>
      </c>
    </row>
    <row r="66" spans="1:9" s="27" customFormat="1" ht="60" x14ac:dyDescent="0.25">
      <c r="A66" s="2">
        <v>57</v>
      </c>
      <c r="B66" s="2" t="s">
        <v>147</v>
      </c>
      <c r="C66" s="37" t="s">
        <v>30</v>
      </c>
      <c r="D66" s="36" t="s">
        <v>148</v>
      </c>
      <c r="E66" s="3">
        <v>1</v>
      </c>
      <c r="F66" s="7" t="s">
        <v>21</v>
      </c>
      <c r="G66" s="78">
        <v>1704408.93</v>
      </c>
      <c r="H66" s="4">
        <f t="shared" si="3"/>
        <v>1704408.93</v>
      </c>
      <c r="I66" s="26" t="s">
        <v>38</v>
      </c>
    </row>
    <row r="67" spans="1:9" s="27" customFormat="1" ht="75" customHeight="1" x14ac:dyDescent="0.25">
      <c r="A67" s="1">
        <v>58</v>
      </c>
      <c r="B67" s="1" t="s">
        <v>133</v>
      </c>
      <c r="C67" s="1" t="s">
        <v>27</v>
      </c>
      <c r="D67" s="42" t="s">
        <v>134</v>
      </c>
      <c r="E67" s="1">
        <v>1</v>
      </c>
      <c r="F67" s="3" t="s">
        <v>41</v>
      </c>
      <c r="G67" s="78">
        <v>942459.82</v>
      </c>
      <c r="H67" s="4">
        <f>E67*G67</f>
        <v>942459.82</v>
      </c>
      <c r="I67" s="26" t="s">
        <v>38</v>
      </c>
    </row>
    <row r="68" spans="1:9" s="27" customFormat="1" ht="105" x14ac:dyDescent="0.25">
      <c r="A68" s="2">
        <v>59</v>
      </c>
      <c r="B68" s="1" t="s">
        <v>135</v>
      </c>
      <c r="C68" s="1" t="s">
        <v>27</v>
      </c>
      <c r="D68" s="90" t="s">
        <v>136</v>
      </c>
      <c r="E68" s="1">
        <v>1</v>
      </c>
      <c r="F68" s="3" t="s">
        <v>41</v>
      </c>
      <c r="G68" s="78">
        <v>259528.57</v>
      </c>
      <c r="H68" s="4">
        <f t="shared" ref="H68:H86" si="4">E68*G68</f>
        <v>259528.57</v>
      </c>
      <c r="I68" s="26" t="s">
        <v>38</v>
      </c>
    </row>
    <row r="69" spans="1:9" s="27" customFormat="1" ht="105" x14ac:dyDescent="0.25">
      <c r="A69" s="1">
        <v>60</v>
      </c>
      <c r="B69" s="1" t="s">
        <v>137</v>
      </c>
      <c r="C69" s="1" t="s">
        <v>27</v>
      </c>
      <c r="D69" s="90" t="s">
        <v>138</v>
      </c>
      <c r="E69" s="1">
        <v>1</v>
      </c>
      <c r="F69" s="3" t="s">
        <v>41</v>
      </c>
      <c r="G69" s="78">
        <v>206757.14</v>
      </c>
      <c r="H69" s="4">
        <f t="shared" si="4"/>
        <v>206757.14</v>
      </c>
      <c r="I69" s="26" t="s">
        <v>38</v>
      </c>
    </row>
    <row r="70" spans="1:9" s="27" customFormat="1" ht="60" x14ac:dyDescent="0.25">
      <c r="A70" s="2">
        <v>61</v>
      </c>
      <c r="B70" s="1" t="s">
        <v>139</v>
      </c>
      <c r="C70" s="1" t="s">
        <v>27</v>
      </c>
      <c r="D70" s="90" t="s">
        <v>140</v>
      </c>
      <c r="E70" s="1">
        <v>1</v>
      </c>
      <c r="F70" s="3" t="s">
        <v>41</v>
      </c>
      <c r="G70" s="78">
        <v>196664.29</v>
      </c>
      <c r="H70" s="4">
        <f t="shared" si="4"/>
        <v>196664.29</v>
      </c>
      <c r="I70" s="26" t="s">
        <v>38</v>
      </c>
    </row>
    <row r="71" spans="1:9" s="27" customFormat="1" ht="150" x14ac:dyDescent="0.25">
      <c r="A71" s="1">
        <v>62</v>
      </c>
      <c r="B71" s="1" t="s">
        <v>141</v>
      </c>
      <c r="C71" s="1" t="s">
        <v>27</v>
      </c>
      <c r="D71" s="1" t="s">
        <v>142</v>
      </c>
      <c r="E71" s="1">
        <v>1</v>
      </c>
      <c r="F71" s="3" t="s">
        <v>41</v>
      </c>
      <c r="G71" s="78">
        <v>1432936.61</v>
      </c>
      <c r="H71" s="4">
        <f t="shared" si="4"/>
        <v>1432936.61</v>
      </c>
      <c r="I71" s="26" t="s">
        <v>38</v>
      </c>
    </row>
    <row r="72" spans="1:9" s="27" customFormat="1" ht="144.75" customHeight="1" x14ac:dyDescent="0.25">
      <c r="A72" s="2">
        <v>63</v>
      </c>
      <c r="B72" s="1" t="s">
        <v>143</v>
      </c>
      <c r="C72" s="1" t="s">
        <v>27</v>
      </c>
      <c r="D72" s="1" t="s">
        <v>144</v>
      </c>
      <c r="E72" s="1">
        <v>1</v>
      </c>
      <c r="F72" s="3" t="s">
        <v>41</v>
      </c>
      <c r="G72" s="78">
        <v>2375558.04</v>
      </c>
      <c r="H72" s="4">
        <f t="shared" si="4"/>
        <v>2375558.04</v>
      </c>
      <c r="I72" s="26" t="s">
        <v>38</v>
      </c>
    </row>
    <row r="73" spans="1:9" s="27" customFormat="1" ht="177.75" customHeight="1" x14ac:dyDescent="0.25">
      <c r="A73" s="42">
        <v>64</v>
      </c>
      <c r="B73" s="1" t="s">
        <v>149</v>
      </c>
      <c r="C73" s="1" t="s">
        <v>27</v>
      </c>
      <c r="D73" s="10" t="s">
        <v>150</v>
      </c>
      <c r="E73" s="1">
        <v>1</v>
      </c>
      <c r="F73" s="3" t="s">
        <v>41</v>
      </c>
      <c r="G73" s="78">
        <v>298745</v>
      </c>
      <c r="H73" s="4">
        <f t="shared" si="4"/>
        <v>298745</v>
      </c>
      <c r="I73" s="26" t="s">
        <v>38</v>
      </c>
    </row>
    <row r="74" spans="1:9" s="27" customFormat="1" ht="92.25" customHeight="1" x14ac:dyDescent="0.25">
      <c r="A74" s="43">
        <v>65</v>
      </c>
      <c r="B74" s="1" t="s">
        <v>158</v>
      </c>
      <c r="C74" s="5" t="s">
        <v>27</v>
      </c>
      <c r="D74" s="85" t="s">
        <v>159</v>
      </c>
      <c r="E74" s="1">
        <v>1</v>
      </c>
      <c r="F74" s="3" t="s">
        <v>41</v>
      </c>
      <c r="G74" s="78">
        <v>301683</v>
      </c>
      <c r="H74" s="4">
        <f t="shared" si="4"/>
        <v>301683</v>
      </c>
      <c r="I74" s="26" t="s">
        <v>38</v>
      </c>
    </row>
    <row r="75" spans="1:9" s="27" customFormat="1" ht="165" x14ac:dyDescent="0.25">
      <c r="A75" s="42">
        <v>66</v>
      </c>
      <c r="B75" s="1" t="s">
        <v>151</v>
      </c>
      <c r="C75" s="5" t="s">
        <v>27</v>
      </c>
      <c r="D75" s="1" t="s">
        <v>152</v>
      </c>
      <c r="E75" s="1">
        <v>1</v>
      </c>
      <c r="F75" s="3" t="s">
        <v>41</v>
      </c>
      <c r="G75" s="78">
        <v>224303</v>
      </c>
      <c r="H75" s="4">
        <f t="shared" si="4"/>
        <v>224303</v>
      </c>
      <c r="I75" s="26" t="s">
        <v>38</v>
      </c>
    </row>
    <row r="76" spans="1:9" s="27" customFormat="1" ht="126" customHeight="1" x14ac:dyDescent="0.25">
      <c r="A76" s="43">
        <v>67</v>
      </c>
      <c r="B76" s="1" t="s">
        <v>153</v>
      </c>
      <c r="C76" s="5" t="s">
        <v>27</v>
      </c>
      <c r="D76" s="2" t="s">
        <v>178</v>
      </c>
      <c r="E76" s="1">
        <v>1</v>
      </c>
      <c r="F76" s="3" t="s">
        <v>41</v>
      </c>
      <c r="G76" s="78">
        <v>140051</v>
      </c>
      <c r="H76" s="4">
        <f t="shared" si="4"/>
        <v>140051</v>
      </c>
      <c r="I76" s="26" t="s">
        <v>38</v>
      </c>
    </row>
    <row r="77" spans="1:9" s="27" customFormat="1" ht="107.25" customHeight="1" x14ac:dyDescent="0.25">
      <c r="A77" s="42">
        <v>68</v>
      </c>
      <c r="B77" s="1" t="s">
        <v>154</v>
      </c>
      <c r="C77" s="5" t="s">
        <v>27</v>
      </c>
      <c r="D77" s="2" t="s">
        <v>155</v>
      </c>
      <c r="E77" s="1">
        <v>1</v>
      </c>
      <c r="F77" s="3" t="s">
        <v>41</v>
      </c>
      <c r="G77" s="78">
        <v>1778695</v>
      </c>
      <c r="H77" s="4">
        <f t="shared" si="4"/>
        <v>1778695</v>
      </c>
      <c r="I77" s="26" t="s">
        <v>38</v>
      </c>
    </row>
    <row r="78" spans="1:9" s="27" customFormat="1" ht="45" x14ac:dyDescent="0.25">
      <c r="A78" s="43">
        <v>69</v>
      </c>
      <c r="B78" s="36" t="s">
        <v>160</v>
      </c>
      <c r="C78" s="37" t="s">
        <v>30</v>
      </c>
      <c r="D78" s="30" t="s">
        <v>105</v>
      </c>
      <c r="E78" s="7">
        <v>1</v>
      </c>
      <c r="F78" s="29" t="s">
        <v>21</v>
      </c>
      <c r="G78" s="78">
        <v>629749</v>
      </c>
      <c r="H78" s="4">
        <f t="shared" si="4"/>
        <v>629749</v>
      </c>
      <c r="I78" s="26" t="s">
        <v>38</v>
      </c>
    </row>
    <row r="79" spans="1:9" s="27" customFormat="1" ht="45" x14ac:dyDescent="0.25">
      <c r="A79" s="42">
        <v>70</v>
      </c>
      <c r="B79" s="1" t="s">
        <v>161</v>
      </c>
      <c r="C79" s="5" t="s">
        <v>27</v>
      </c>
      <c r="D79" s="1" t="s">
        <v>162</v>
      </c>
      <c r="E79" s="7">
        <v>1</v>
      </c>
      <c r="F79" s="29" t="s">
        <v>41</v>
      </c>
      <c r="G79" s="78">
        <v>579447</v>
      </c>
      <c r="H79" s="4">
        <f t="shared" si="4"/>
        <v>579447</v>
      </c>
      <c r="I79" s="26" t="s">
        <v>38</v>
      </c>
    </row>
    <row r="80" spans="1:9" s="27" customFormat="1" ht="45" x14ac:dyDescent="0.25">
      <c r="A80" s="43">
        <v>71</v>
      </c>
      <c r="B80" s="1" t="s">
        <v>161</v>
      </c>
      <c r="C80" s="5" t="s">
        <v>27</v>
      </c>
      <c r="D80" s="1" t="s">
        <v>163</v>
      </c>
      <c r="E80" s="7">
        <v>1</v>
      </c>
      <c r="F80" s="29" t="s">
        <v>41</v>
      </c>
      <c r="G80" s="78">
        <v>658911</v>
      </c>
      <c r="H80" s="4">
        <f t="shared" si="4"/>
        <v>658911</v>
      </c>
      <c r="I80" s="26" t="s">
        <v>38</v>
      </c>
    </row>
    <row r="81" spans="1:9" s="27" customFormat="1" ht="60" x14ac:dyDescent="0.25">
      <c r="A81" s="42">
        <v>72</v>
      </c>
      <c r="B81" s="2" t="s">
        <v>165</v>
      </c>
      <c r="C81" s="37" t="s">
        <v>30</v>
      </c>
      <c r="D81" s="36" t="s">
        <v>164</v>
      </c>
      <c r="E81" s="3">
        <v>1</v>
      </c>
      <c r="F81" s="7" t="s">
        <v>21</v>
      </c>
      <c r="G81" s="78">
        <v>691189</v>
      </c>
      <c r="H81" s="4">
        <f t="shared" si="4"/>
        <v>691189</v>
      </c>
      <c r="I81" s="26" t="s">
        <v>38</v>
      </c>
    </row>
    <row r="82" spans="1:9" s="27" customFormat="1" ht="60" x14ac:dyDescent="0.25">
      <c r="A82" s="43">
        <v>73</v>
      </c>
      <c r="B82" s="2" t="s">
        <v>166</v>
      </c>
      <c r="C82" s="37" t="s">
        <v>30</v>
      </c>
      <c r="D82" s="36" t="s">
        <v>164</v>
      </c>
      <c r="E82" s="3">
        <v>1</v>
      </c>
      <c r="F82" s="7" t="s">
        <v>21</v>
      </c>
      <c r="G82" s="78">
        <v>472853</v>
      </c>
      <c r="H82" s="4">
        <f t="shared" si="4"/>
        <v>472853</v>
      </c>
      <c r="I82" s="26" t="s">
        <v>38</v>
      </c>
    </row>
    <row r="83" spans="1:9" s="27" customFormat="1" ht="60" x14ac:dyDescent="0.25">
      <c r="A83" s="42">
        <v>74</v>
      </c>
      <c r="B83" s="2" t="s">
        <v>167</v>
      </c>
      <c r="C83" s="37" t="s">
        <v>30</v>
      </c>
      <c r="D83" s="36" t="s">
        <v>168</v>
      </c>
      <c r="E83" s="3">
        <v>1</v>
      </c>
      <c r="F83" s="7" t="s">
        <v>21</v>
      </c>
      <c r="G83" s="78">
        <v>321428.59999999998</v>
      </c>
      <c r="H83" s="4">
        <f t="shared" si="4"/>
        <v>321428.59999999998</v>
      </c>
      <c r="I83" s="26" t="s">
        <v>38</v>
      </c>
    </row>
    <row r="84" spans="1:9" s="27" customFormat="1" ht="105" x14ac:dyDescent="0.25">
      <c r="A84" s="43">
        <v>75</v>
      </c>
      <c r="B84" s="1" t="s">
        <v>169</v>
      </c>
      <c r="C84" s="1" t="s">
        <v>27</v>
      </c>
      <c r="D84" s="1" t="s">
        <v>170</v>
      </c>
      <c r="E84" s="1">
        <v>1</v>
      </c>
      <c r="F84" s="1" t="s">
        <v>171</v>
      </c>
      <c r="G84" s="78">
        <v>1452100.89</v>
      </c>
      <c r="H84" s="4">
        <f t="shared" si="4"/>
        <v>1452100.89</v>
      </c>
      <c r="I84" s="26" t="s">
        <v>38</v>
      </c>
    </row>
    <row r="85" spans="1:9" s="27" customFormat="1" ht="126" customHeight="1" x14ac:dyDescent="0.25">
      <c r="A85" s="42">
        <v>76</v>
      </c>
      <c r="B85" s="1" t="s">
        <v>172</v>
      </c>
      <c r="C85" s="1" t="s">
        <v>27</v>
      </c>
      <c r="D85" s="1" t="s">
        <v>173</v>
      </c>
      <c r="E85" s="1">
        <v>1</v>
      </c>
      <c r="F85" s="1" t="s">
        <v>171</v>
      </c>
      <c r="G85" s="78">
        <v>1303462.5</v>
      </c>
      <c r="H85" s="4">
        <f t="shared" si="4"/>
        <v>1303462.5</v>
      </c>
      <c r="I85" s="26" t="s">
        <v>38</v>
      </c>
    </row>
    <row r="86" spans="1:9" s="27" customFormat="1" ht="113.25" customHeight="1" x14ac:dyDescent="0.25">
      <c r="A86" s="43">
        <v>77</v>
      </c>
      <c r="B86" s="1" t="s">
        <v>174</v>
      </c>
      <c r="C86" s="1" t="s">
        <v>27</v>
      </c>
      <c r="D86" s="1" t="s">
        <v>175</v>
      </c>
      <c r="E86" s="1">
        <v>1</v>
      </c>
      <c r="F86" s="1" t="s">
        <v>171</v>
      </c>
      <c r="G86" s="78">
        <v>896765.18</v>
      </c>
      <c r="H86" s="4">
        <f t="shared" si="4"/>
        <v>896765.18</v>
      </c>
      <c r="I86" s="26" t="s">
        <v>38</v>
      </c>
    </row>
    <row r="87" spans="1:9" s="27" customFormat="1" ht="335.25" customHeight="1" x14ac:dyDescent="0.25">
      <c r="A87" s="42">
        <v>78</v>
      </c>
      <c r="B87" s="1" t="s">
        <v>176</v>
      </c>
      <c r="C87" s="6" t="s">
        <v>27</v>
      </c>
      <c r="D87" s="9" t="s">
        <v>181</v>
      </c>
      <c r="E87" s="7">
        <v>2</v>
      </c>
      <c r="F87" s="29" t="s">
        <v>21</v>
      </c>
      <c r="G87" s="79">
        <v>2237500</v>
      </c>
      <c r="H87" s="4">
        <f>E87*G87</f>
        <v>4475000</v>
      </c>
      <c r="I87" s="26" t="s">
        <v>38</v>
      </c>
    </row>
    <row r="88" spans="1:9" s="27" customFormat="1" ht="21.75" customHeight="1" x14ac:dyDescent="0.25">
      <c r="A88" s="42">
        <v>79</v>
      </c>
      <c r="B88" s="2"/>
      <c r="C88" s="6"/>
      <c r="D88" s="10"/>
      <c r="E88" s="7"/>
      <c r="F88" s="29"/>
      <c r="G88" s="79"/>
      <c r="H88" s="4"/>
      <c r="I88" s="26"/>
    </row>
    <row r="89" spans="1:9" s="27" customFormat="1" ht="374.25" customHeight="1" x14ac:dyDescent="0.25">
      <c r="A89" s="42">
        <v>80</v>
      </c>
      <c r="B89" s="44" t="s">
        <v>177</v>
      </c>
      <c r="C89" s="6" t="s">
        <v>27</v>
      </c>
      <c r="D89" s="8" t="s">
        <v>190</v>
      </c>
      <c r="E89" s="7">
        <v>1</v>
      </c>
      <c r="F89" s="45" t="s">
        <v>21</v>
      </c>
      <c r="G89" s="67">
        <v>1251786</v>
      </c>
      <c r="H89" s="46">
        <v>1251786</v>
      </c>
      <c r="I89" s="26" t="s">
        <v>38</v>
      </c>
    </row>
    <row r="90" spans="1:9" s="51" customFormat="1" ht="84.75" customHeight="1" x14ac:dyDescent="0.25">
      <c r="A90" s="47">
        <v>81</v>
      </c>
      <c r="B90" s="44" t="s">
        <v>180</v>
      </c>
      <c r="C90" s="11" t="s">
        <v>192</v>
      </c>
      <c r="D90" s="8" t="s">
        <v>191</v>
      </c>
      <c r="E90" s="48">
        <v>1</v>
      </c>
      <c r="F90" s="48" t="s">
        <v>21</v>
      </c>
      <c r="G90" s="67">
        <v>196154</v>
      </c>
      <c r="H90" s="49">
        <v>196154</v>
      </c>
      <c r="I90" s="50" t="s">
        <v>38</v>
      </c>
    </row>
    <row r="91" spans="1:9" s="51" customFormat="1" ht="84.75" customHeight="1" x14ac:dyDescent="0.25">
      <c r="A91" s="47">
        <v>82</v>
      </c>
      <c r="B91" s="8" t="s">
        <v>182</v>
      </c>
      <c r="C91" s="52" t="s">
        <v>30</v>
      </c>
      <c r="D91" s="8" t="s">
        <v>183</v>
      </c>
      <c r="E91" s="48">
        <v>1</v>
      </c>
      <c r="F91" s="48" t="s">
        <v>21</v>
      </c>
      <c r="G91" s="67">
        <v>3945263</v>
      </c>
      <c r="H91" s="49">
        <v>3945263</v>
      </c>
      <c r="I91" s="50" t="s">
        <v>38</v>
      </c>
    </row>
    <row r="92" spans="1:9" s="51" customFormat="1" ht="84.75" customHeight="1" x14ac:dyDescent="0.25">
      <c r="A92" s="47">
        <v>83</v>
      </c>
      <c r="B92" s="8" t="s">
        <v>184</v>
      </c>
      <c r="C92" s="18" t="s">
        <v>27</v>
      </c>
      <c r="D92" s="18" t="s">
        <v>185</v>
      </c>
      <c r="E92" s="48">
        <v>1</v>
      </c>
      <c r="F92" s="48" t="s">
        <v>41</v>
      </c>
      <c r="G92" s="67">
        <v>7251108</v>
      </c>
      <c r="H92" s="49">
        <v>7251108</v>
      </c>
      <c r="I92" s="50" t="s">
        <v>38</v>
      </c>
    </row>
    <row r="93" spans="1:9" s="51" customFormat="1" ht="84.75" customHeight="1" x14ac:dyDescent="0.25">
      <c r="A93" s="47">
        <v>84</v>
      </c>
      <c r="B93" s="18" t="s">
        <v>186</v>
      </c>
      <c r="C93" s="52" t="s">
        <v>27</v>
      </c>
      <c r="D93" s="18" t="s">
        <v>187</v>
      </c>
      <c r="E93" s="48">
        <v>1</v>
      </c>
      <c r="F93" s="48" t="s">
        <v>41</v>
      </c>
      <c r="G93" s="67">
        <v>798286</v>
      </c>
      <c r="H93" s="49">
        <v>798286</v>
      </c>
      <c r="I93" s="50" t="s">
        <v>38</v>
      </c>
    </row>
    <row r="94" spans="1:9" s="51" customFormat="1" ht="84.75" customHeight="1" x14ac:dyDescent="0.25">
      <c r="A94" s="47">
        <v>85</v>
      </c>
      <c r="B94" s="53" t="s">
        <v>188</v>
      </c>
      <c r="C94" s="52" t="s">
        <v>27</v>
      </c>
      <c r="D94" s="8" t="s">
        <v>189</v>
      </c>
      <c r="E94" s="48">
        <v>1</v>
      </c>
      <c r="F94" s="48" t="s">
        <v>41</v>
      </c>
      <c r="G94" s="67">
        <v>942999</v>
      </c>
      <c r="H94" s="49">
        <v>942999</v>
      </c>
      <c r="I94" s="50" t="s">
        <v>38</v>
      </c>
    </row>
    <row r="95" spans="1:9" ht="54.75" customHeight="1" x14ac:dyDescent="0.25">
      <c r="A95" s="64">
        <v>86</v>
      </c>
      <c r="B95" s="44" t="s">
        <v>200</v>
      </c>
      <c r="C95" s="52" t="s">
        <v>30</v>
      </c>
      <c r="D95" s="8" t="s">
        <v>193</v>
      </c>
      <c r="E95" s="48">
        <v>1</v>
      </c>
      <c r="F95" s="48" t="s">
        <v>21</v>
      </c>
      <c r="G95" s="67">
        <v>2304469</v>
      </c>
      <c r="H95" s="67">
        <v>2304469</v>
      </c>
      <c r="I95" s="50" t="s">
        <v>38</v>
      </c>
    </row>
    <row r="96" spans="1:9" ht="32.25" customHeight="1" x14ac:dyDescent="0.25">
      <c r="A96" s="64">
        <v>87</v>
      </c>
      <c r="B96" s="44" t="s">
        <v>194</v>
      </c>
      <c r="C96" s="52" t="s">
        <v>192</v>
      </c>
      <c r="D96" s="8" t="s">
        <v>195</v>
      </c>
      <c r="E96" s="65">
        <v>3</v>
      </c>
      <c r="F96" s="66" t="s">
        <v>196</v>
      </c>
      <c r="G96" s="93">
        <v>341051</v>
      </c>
      <c r="H96" s="93">
        <f>G96*E96</f>
        <v>1023153</v>
      </c>
      <c r="I96" s="50" t="s">
        <v>38</v>
      </c>
    </row>
    <row r="97" spans="1:9" ht="56.25" customHeight="1" x14ac:dyDescent="0.25">
      <c r="A97" s="64">
        <v>88</v>
      </c>
      <c r="B97" s="44" t="s">
        <v>197</v>
      </c>
      <c r="C97" s="52" t="s">
        <v>192</v>
      </c>
      <c r="D97" s="8" t="s">
        <v>198</v>
      </c>
      <c r="E97" s="65">
        <v>1</v>
      </c>
      <c r="F97" s="66" t="s">
        <v>21</v>
      </c>
      <c r="G97" s="93">
        <v>659304</v>
      </c>
      <c r="H97" s="93">
        <f>G97*E97</f>
        <v>659304</v>
      </c>
      <c r="I97" s="50" t="s">
        <v>38</v>
      </c>
    </row>
    <row r="98" spans="1:9" s="88" customFormat="1" ht="9.75" customHeight="1" x14ac:dyDescent="0.25">
      <c r="A98" s="64">
        <v>89</v>
      </c>
      <c r="B98" s="44"/>
      <c r="C98" s="52"/>
      <c r="D98" s="8"/>
      <c r="E98" s="65"/>
      <c r="F98" s="66"/>
      <c r="G98" s="68"/>
      <c r="H98" s="87"/>
      <c r="I98" s="50"/>
    </row>
    <row r="99" spans="1:9" s="88" customFormat="1" ht="6.75" customHeight="1" x14ac:dyDescent="0.25">
      <c r="A99" s="64">
        <v>90</v>
      </c>
      <c r="B99" s="44"/>
      <c r="C99" s="52"/>
      <c r="D99" s="8"/>
      <c r="E99" s="65"/>
      <c r="F99" s="66"/>
      <c r="G99" s="68"/>
      <c r="H99" s="87"/>
      <c r="I99" s="50"/>
    </row>
    <row r="100" spans="1:9" s="88" customFormat="1" ht="58.5" customHeight="1" x14ac:dyDescent="0.25">
      <c r="A100" s="64">
        <v>91</v>
      </c>
      <c r="B100" s="44" t="s">
        <v>201</v>
      </c>
      <c r="C100" s="52" t="s">
        <v>30</v>
      </c>
      <c r="D100" s="8" t="s">
        <v>193</v>
      </c>
      <c r="E100" s="48">
        <v>1</v>
      </c>
      <c r="F100" s="48" t="s">
        <v>21</v>
      </c>
      <c r="G100" s="94">
        <v>1685951</v>
      </c>
      <c r="H100" s="94">
        <v>1685951</v>
      </c>
      <c r="I100" s="50" t="s">
        <v>38</v>
      </c>
    </row>
    <row r="101" spans="1:9" s="88" customFormat="1" ht="58.5" customHeight="1" x14ac:dyDescent="0.25">
      <c r="A101" s="64">
        <v>92</v>
      </c>
      <c r="B101" s="44" t="s">
        <v>202</v>
      </c>
      <c r="C101" s="52" t="s">
        <v>30</v>
      </c>
      <c r="D101" s="8" t="s">
        <v>203</v>
      </c>
      <c r="E101" s="95">
        <v>1</v>
      </c>
      <c r="F101" s="48" t="s">
        <v>21</v>
      </c>
      <c r="G101" s="94">
        <v>885036</v>
      </c>
      <c r="H101" s="96">
        <v>885036</v>
      </c>
      <c r="I101" s="18" t="s">
        <v>20</v>
      </c>
    </row>
    <row r="102" spans="1:9" s="88" customFormat="1" ht="12" customHeight="1" x14ac:dyDescent="0.25">
      <c r="A102" s="64">
        <v>93</v>
      </c>
      <c r="B102" s="44"/>
      <c r="C102" s="52"/>
      <c r="D102" s="8"/>
      <c r="E102" s="95"/>
      <c r="F102" s="48"/>
      <c r="G102" s="94"/>
      <c r="H102" s="96"/>
      <c r="I102" s="18"/>
    </row>
    <row r="103" spans="1:9" s="88" customFormat="1" ht="12.75" customHeight="1" x14ac:dyDescent="0.25">
      <c r="A103" s="64">
        <v>94</v>
      </c>
      <c r="B103" s="44"/>
      <c r="C103" s="52"/>
      <c r="D103" s="8"/>
      <c r="E103" s="95"/>
      <c r="F103" s="48"/>
      <c r="G103" s="94"/>
      <c r="H103" s="96"/>
      <c r="I103" s="18"/>
    </row>
    <row r="104" spans="1:9" s="88" customFormat="1" ht="10.5" customHeight="1" x14ac:dyDescent="0.25">
      <c r="A104" s="64">
        <v>95</v>
      </c>
      <c r="B104" s="44"/>
      <c r="C104" s="52"/>
      <c r="D104" s="8"/>
      <c r="E104" s="95"/>
      <c r="F104" s="48"/>
      <c r="G104" s="94"/>
      <c r="H104" s="96"/>
      <c r="I104" s="18"/>
    </row>
    <row r="105" spans="1:9" s="88" customFormat="1" ht="54.75" customHeight="1" x14ac:dyDescent="0.25">
      <c r="A105" s="64">
        <v>96</v>
      </c>
      <c r="B105" s="44" t="s">
        <v>204</v>
      </c>
      <c r="C105" s="52" t="s">
        <v>30</v>
      </c>
      <c r="D105" s="8" t="s">
        <v>205</v>
      </c>
      <c r="E105" s="95">
        <v>1</v>
      </c>
      <c r="F105" s="95" t="s">
        <v>21</v>
      </c>
      <c r="G105" s="94">
        <v>1131399</v>
      </c>
      <c r="H105" s="96">
        <v>1131399</v>
      </c>
      <c r="I105" s="18" t="s">
        <v>20</v>
      </c>
    </row>
    <row r="106" spans="1:9" s="88" customFormat="1" ht="153" customHeight="1" x14ac:dyDescent="0.25">
      <c r="A106" s="64">
        <v>97</v>
      </c>
      <c r="B106" s="44" t="s">
        <v>207</v>
      </c>
      <c r="C106" s="52" t="s">
        <v>27</v>
      </c>
      <c r="D106" s="97" t="s">
        <v>206</v>
      </c>
      <c r="E106" s="95">
        <v>1</v>
      </c>
      <c r="F106" s="95" t="s">
        <v>41</v>
      </c>
      <c r="G106" s="94">
        <v>1765671.43</v>
      </c>
      <c r="H106" s="96">
        <v>1765671.43</v>
      </c>
      <c r="I106" s="18" t="s">
        <v>20</v>
      </c>
    </row>
    <row r="107" spans="1:9" s="88" customFormat="1" ht="72" customHeight="1" x14ac:dyDescent="0.25">
      <c r="A107" s="64">
        <v>98</v>
      </c>
      <c r="B107" s="44" t="s">
        <v>208</v>
      </c>
      <c r="C107" s="52" t="s">
        <v>30</v>
      </c>
      <c r="D107" s="97" t="s">
        <v>209</v>
      </c>
      <c r="E107" s="95">
        <v>1</v>
      </c>
      <c r="F107" s="95" t="s">
        <v>21</v>
      </c>
      <c r="G107" s="94">
        <v>415848.22</v>
      </c>
      <c r="H107" s="96">
        <v>415848.22</v>
      </c>
      <c r="I107" s="18" t="s">
        <v>20</v>
      </c>
    </row>
    <row r="108" spans="1:9" s="88" customFormat="1" ht="16.5" customHeight="1" x14ac:dyDescent="0.25">
      <c r="A108" s="64">
        <v>99</v>
      </c>
      <c r="B108" s="44"/>
      <c r="C108" s="52"/>
      <c r="D108" s="97"/>
      <c r="E108" s="95"/>
      <c r="F108" s="95"/>
      <c r="G108" s="94"/>
      <c r="H108" s="96"/>
      <c r="I108" s="18"/>
    </row>
    <row r="109" spans="1:9" s="88" customFormat="1" ht="90.75" customHeight="1" x14ac:dyDescent="0.25">
      <c r="A109" s="64">
        <v>100</v>
      </c>
      <c r="B109" s="44" t="s">
        <v>210</v>
      </c>
      <c r="C109" s="52" t="s">
        <v>27</v>
      </c>
      <c r="D109" s="97" t="s">
        <v>216</v>
      </c>
      <c r="E109" s="95">
        <v>1</v>
      </c>
      <c r="F109" s="95" t="s">
        <v>21</v>
      </c>
      <c r="G109" s="94">
        <v>7706852.6699999999</v>
      </c>
      <c r="H109" s="96">
        <v>7706852.6699999999</v>
      </c>
      <c r="I109" s="18" t="s">
        <v>20</v>
      </c>
    </row>
    <row r="110" spans="1:9" s="88" customFormat="1" ht="409.5" customHeight="1" x14ac:dyDescent="0.25">
      <c r="A110" s="64">
        <v>101</v>
      </c>
      <c r="B110" s="53" t="s">
        <v>211</v>
      </c>
      <c r="C110" s="52" t="s">
        <v>27</v>
      </c>
      <c r="D110" s="97" t="s">
        <v>212</v>
      </c>
      <c r="E110" s="95">
        <v>2</v>
      </c>
      <c r="F110" s="95" t="s">
        <v>21</v>
      </c>
      <c r="G110" s="94">
        <v>1699031</v>
      </c>
      <c r="H110" s="96">
        <v>3398063</v>
      </c>
      <c r="I110" s="18" t="s">
        <v>20</v>
      </c>
    </row>
    <row r="111" spans="1:9" s="88" customFormat="1" ht="13.5" customHeight="1" x14ac:dyDescent="0.25">
      <c r="A111" s="64">
        <v>102</v>
      </c>
      <c r="B111" s="44"/>
      <c r="C111" s="52"/>
      <c r="D111" s="97"/>
      <c r="E111" s="95"/>
      <c r="F111" s="95"/>
      <c r="G111" s="94"/>
      <c r="H111" s="96"/>
      <c r="I111" s="18"/>
    </row>
    <row r="112" spans="1:9" s="88" customFormat="1" ht="39.75" customHeight="1" x14ac:dyDescent="0.25">
      <c r="A112" s="64">
        <v>103</v>
      </c>
      <c r="B112" s="44" t="s">
        <v>213</v>
      </c>
      <c r="C112" s="52" t="s">
        <v>30</v>
      </c>
      <c r="D112" s="8" t="s">
        <v>205</v>
      </c>
      <c r="E112" s="95">
        <v>1</v>
      </c>
      <c r="F112" s="95" t="s">
        <v>21</v>
      </c>
      <c r="G112" s="94">
        <v>6705844</v>
      </c>
      <c r="H112" s="96">
        <v>6705844</v>
      </c>
      <c r="I112" s="18" t="s">
        <v>20</v>
      </c>
    </row>
    <row r="113" spans="1:10" s="88" customFormat="1" ht="11.25" customHeight="1" x14ac:dyDescent="0.25">
      <c r="A113" s="64">
        <v>104</v>
      </c>
      <c r="B113" s="44"/>
      <c r="C113" s="52"/>
      <c r="D113" s="8"/>
      <c r="E113" s="95"/>
      <c r="F113" s="95"/>
      <c r="G113" s="94"/>
      <c r="H113" s="96"/>
      <c r="I113" s="18"/>
    </row>
    <row r="114" spans="1:10" s="88" customFormat="1" ht="73.5" customHeight="1" x14ac:dyDescent="0.25">
      <c r="A114" s="64">
        <v>105</v>
      </c>
      <c r="B114" s="44" t="s">
        <v>214</v>
      </c>
      <c r="C114" s="52" t="s">
        <v>30</v>
      </c>
      <c r="D114" s="97" t="s">
        <v>215</v>
      </c>
      <c r="E114" s="52">
        <v>1</v>
      </c>
      <c r="F114" s="52" t="s">
        <v>21</v>
      </c>
      <c r="G114" s="99">
        <v>746213</v>
      </c>
      <c r="H114" s="100">
        <v>746213</v>
      </c>
      <c r="I114" s="18" t="s">
        <v>20</v>
      </c>
    </row>
    <row r="115" spans="1:10" s="88" customFormat="1" ht="73.5" customHeight="1" x14ac:dyDescent="0.25">
      <c r="A115" s="18">
        <v>106</v>
      </c>
      <c r="B115" s="44" t="s">
        <v>217</v>
      </c>
      <c r="C115" s="52" t="s">
        <v>30</v>
      </c>
      <c r="D115" s="8" t="s">
        <v>218</v>
      </c>
      <c r="E115" s="52">
        <v>1</v>
      </c>
      <c r="F115" s="52" t="s">
        <v>21</v>
      </c>
      <c r="G115" s="99">
        <v>3571429</v>
      </c>
      <c r="H115" s="100">
        <v>3571429</v>
      </c>
      <c r="I115" s="18" t="s">
        <v>20</v>
      </c>
      <c r="J115" s="102"/>
    </row>
    <row r="116" spans="1:10" s="88" customFormat="1" ht="119.25" customHeight="1" x14ac:dyDescent="0.25">
      <c r="A116" s="18">
        <v>107</v>
      </c>
      <c r="B116" s="44" t="s">
        <v>219</v>
      </c>
      <c r="C116" s="52" t="s">
        <v>101</v>
      </c>
      <c r="D116" s="8" t="s">
        <v>222</v>
      </c>
      <c r="E116" s="52">
        <v>1</v>
      </c>
      <c r="F116" s="52" t="s">
        <v>21</v>
      </c>
      <c r="G116" s="99">
        <v>32076557</v>
      </c>
      <c r="H116" s="100">
        <v>32076557</v>
      </c>
      <c r="I116" s="18" t="s">
        <v>20</v>
      </c>
    </row>
    <row r="117" spans="1:10" s="88" customFormat="1" ht="119.25" customHeight="1" x14ac:dyDescent="0.25">
      <c r="A117" s="47">
        <v>108</v>
      </c>
      <c r="B117" s="44" t="s">
        <v>223</v>
      </c>
      <c r="C117" s="52" t="s">
        <v>30</v>
      </c>
      <c r="D117" s="8" t="s">
        <v>224</v>
      </c>
      <c r="E117" s="52">
        <v>1</v>
      </c>
      <c r="F117" s="52" t="s">
        <v>21</v>
      </c>
      <c r="G117" s="99">
        <v>1808557.15</v>
      </c>
      <c r="H117" s="99">
        <v>1808557.15</v>
      </c>
      <c r="I117" s="18" t="s">
        <v>20</v>
      </c>
    </row>
    <row r="118" spans="1:10" s="88" customFormat="1" ht="26.25" customHeight="1" x14ac:dyDescent="0.25">
      <c r="A118" s="18">
        <v>109</v>
      </c>
      <c r="B118" s="44" t="s">
        <v>250</v>
      </c>
      <c r="C118" s="52"/>
      <c r="D118" s="8"/>
      <c r="E118" s="52"/>
      <c r="F118" s="52"/>
      <c r="G118" s="99"/>
      <c r="H118" s="99"/>
      <c r="I118" s="18" t="s">
        <v>20</v>
      </c>
    </row>
    <row r="119" spans="1:10" s="88" customFormat="1" ht="119.25" customHeight="1" x14ac:dyDescent="0.25">
      <c r="A119" s="18">
        <v>110</v>
      </c>
      <c r="B119" s="44" t="s">
        <v>226</v>
      </c>
      <c r="C119" s="52" t="s">
        <v>27</v>
      </c>
      <c r="D119" s="8" t="s">
        <v>227</v>
      </c>
      <c r="E119" s="52">
        <v>1</v>
      </c>
      <c r="F119" s="52" t="s">
        <v>21</v>
      </c>
      <c r="G119" s="99">
        <v>1053927.68</v>
      </c>
      <c r="H119" s="99">
        <v>1053927.68</v>
      </c>
      <c r="I119" s="18" t="s">
        <v>20</v>
      </c>
    </row>
    <row r="120" spans="1:10" s="88" customFormat="1" ht="119.25" customHeight="1" x14ac:dyDescent="0.25">
      <c r="A120" s="18">
        <v>111</v>
      </c>
      <c r="B120" s="44" t="s">
        <v>228</v>
      </c>
      <c r="C120" s="52" t="s">
        <v>27</v>
      </c>
      <c r="D120" s="8" t="s">
        <v>229</v>
      </c>
      <c r="E120" s="52">
        <v>40</v>
      </c>
      <c r="F120" s="52" t="s">
        <v>41</v>
      </c>
      <c r="G120" s="99">
        <v>220375</v>
      </c>
      <c r="H120" s="100">
        <v>8815000</v>
      </c>
      <c r="I120" s="18" t="s">
        <v>20</v>
      </c>
    </row>
    <row r="121" spans="1:10" s="88" customFormat="1" ht="119.25" customHeight="1" x14ac:dyDescent="0.25">
      <c r="A121" s="18">
        <v>112</v>
      </c>
      <c r="B121" s="56" t="s">
        <v>230</v>
      </c>
      <c r="C121" s="106" t="s">
        <v>27</v>
      </c>
      <c r="D121" s="106" t="s">
        <v>232</v>
      </c>
      <c r="E121" s="52">
        <v>8</v>
      </c>
      <c r="F121" s="52" t="s">
        <v>41</v>
      </c>
      <c r="G121" s="99">
        <v>1071428.57</v>
      </c>
      <c r="H121" s="100">
        <v>8571428.5700000003</v>
      </c>
      <c r="I121" s="18" t="s">
        <v>20</v>
      </c>
    </row>
    <row r="122" spans="1:10" s="88" customFormat="1" ht="119.25" customHeight="1" x14ac:dyDescent="0.25">
      <c r="A122" s="18">
        <v>113</v>
      </c>
      <c r="B122" s="56" t="s">
        <v>233</v>
      </c>
      <c r="C122" s="106" t="s">
        <v>231</v>
      </c>
      <c r="D122" s="106" t="s">
        <v>234</v>
      </c>
      <c r="E122" s="52">
        <v>3</v>
      </c>
      <c r="F122" s="52" t="s">
        <v>41</v>
      </c>
      <c r="G122" s="99">
        <v>2071428.57</v>
      </c>
      <c r="H122" s="100">
        <v>6214285.71</v>
      </c>
      <c r="I122" s="18" t="s">
        <v>20</v>
      </c>
    </row>
    <row r="123" spans="1:10" s="88" customFormat="1" ht="12.75" customHeight="1" x14ac:dyDescent="0.25">
      <c r="A123" s="18">
        <v>114</v>
      </c>
      <c r="B123" s="44"/>
      <c r="C123" s="52"/>
      <c r="D123" s="8"/>
      <c r="E123" s="52"/>
      <c r="F123" s="52"/>
      <c r="G123" s="99"/>
      <c r="H123" s="100"/>
      <c r="I123" s="18"/>
    </row>
    <row r="124" spans="1:10" s="88" customFormat="1" ht="87" customHeight="1" x14ac:dyDescent="0.25">
      <c r="A124" s="18">
        <v>115</v>
      </c>
      <c r="B124" s="44" t="s">
        <v>235</v>
      </c>
      <c r="C124" s="52" t="s">
        <v>30</v>
      </c>
      <c r="D124" s="8" t="s">
        <v>225</v>
      </c>
      <c r="E124" s="52">
        <v>1</v>
      </c>
      <c r="F124" s="52" t="s">
        <v>21</v>
      </c>
      <c r="G124" s="99">
        <v>1106532.1499999999</v>
      </c>
      <c r="H124" s="100">
        <v>1106532.1499999999</v>
      </c>
      <c r="I124" s="18" t="s">
        <v>20</v>
      </c>
    </row>
    <row r="125" spans="1:10" s="88" customFormat="1" ht="213.75" customHeight="1" x14ac:dyDescent="0.25">
      <c r="A125" s="18">
        <v>116</v>
      </c>
      <c r="B125" s="44" t="s">
        <v>273</v>
      </c>
      <c r="C125" s="52" t="s">
        <v>237</v>
      </c>
      <c r="D125" s="8" t="s">
        <v>238</v>
      </c>
      <c r="E125" s="52">
        <v>1</v>
      </c>
      <c r="F125" s="52" t="s">
        <v>41</v>
      </c>
      <c r="G125" s="99">
        <v>4660983</v>
      </c>
      <c r="H125" s="100">
        <v>4660983</v>
      </c>
      <c r="I125" s="18" t="s">
        <v>20</v>
      </c>
    </row>
    <row r="126" spans="1:10" s="88" customFormat="1" ht="69" customHeight="1" x14ac:dyDescent="0.25">
      <c r="A126" s="18">
        <v>117</v>
      </c>
      <c r="B126" s="18" t="s">
        <v>236</v>
      </c>
      <c r="C126" s="107" t="s">
        <v>101</v>
      </c>
      <c r="D126" s="107" t="s">
        <v>239</v>
      </c>
      <c r="E126" s="52">
        <v>6</v>
      </c>
      <c r="F126" s="52" t="s">
        <v>41</v>
      </c>
      <c r="G126" s="99">
        <v>1713393</v>
      </c>
      <c r="H126" s="100">
        <v>10280358</v>
      </c>
      <c r="I126" s="18" t="s">
        <v>20</v>
      </c>
    </row>
    <row r="127" spans="1:10" s="88" customFormat="1" ht="73.5" customHeight="1" x14ac:dyDescent="0.25">
      <c r="A127" s="64">
        <v>118</v>
      </c>
      <c r="B127" s="44" t="s">
        <v>240</v>
      </c>
      <c r="C127" s="52" t="s">
        <v>30</v>
      </c>
      <c r="D127" s="108" t="s">
        <v>241</v>
      </c>
      <c r="E127" s="52">
        <v>1</v>
      </c>
      <c r="F127" s="52" t="s">
        <v>21</v>
      </c>
      <c r="G127" s="99">
        <v>2252120.54</v>
      </c>
      <c r="H127" s="100">
        <v>2252120.54</v>
      </c>
      <c r="I127" s="18" t="s">
        <v>20</v>
      </c>
    </row>
    <row r="128" spans="1:10" s="88" customFormat="1" ht="69" customHeight="1" x14ac:dyDescent="0.25">
      <c r="A128" s="64">
        <v>119</v>
      </c>
      <c r="B128" s="44" t="s">
        <v>242</v>
      </c>
      <c r="C128" s="52" t="s">
        <v>30</v>
      </c>
      <c r="D128" s="108" t="s">
        <v>243</v>
      </c>
      <c r="E128" s="52">
        <v>1</v>
      </c>
      <c r="F128" s="52" t="s">
        <v>21</v>
      </c>
      <c r="G128" s="99">
        <v>1264210</v>
      </c>
      <c r="H128" s="100">
        <v>1264210</v>
      </c>
      <c r="I128" s="18" t="s">
        <v>20</v>
      </c>
    </row>
    <row r="129" spans="1:9" s="88" customFormat="1" ht="18" customHeight="1" x14ac:dyDescent="0.25">
      <c r="A129" s="64">
        <v>120</v>
      </c>
      <c r="B129" s="44"/>
      <c r="C129" s="52"/>
      <c r="D129" s="108"/>
      <c r="E129" s="52"/>
      <c r="F129" s="52"/>
      <c r="G129" s="99"/>
      <c r="H129" s="100"/>
      <c r="I129" s="18"/>
    </row>
    <row r="130" spans="1:9" s="88" customFormat="1" ht="58.5" customHeight="1" x14ac:dyDescent="0.25">
      <c r="A130" s="64">
        <v>121</v>
      </c>
      <c r="B130" s="44" t="s">
        <v>248</v>
      </c>
      <c r="C130" s="52" t="s">
        <v>30</v>
      </c>
      <c r="D130" s="108" t="s">
        <v>198</v>
      </c>
      <c r="E130" s="52">
        <v>1</v>
      </c>
      <c r="F130" s="52" t="s">
        <v>21</v>
      </c>
      <c r="G130" s="99">
        <v>2353956</v>
      </c>
      <c r="H130" s="100">
        <v>2353956</v>
      </c>
      <c r="I130" s="18" t="s">
        <v>20</v>
      </c>
    </row>
    <row r="131" spans="1:9" s="88" customFormat="1" ht="69" customHeight="1" x14ac:dyDescent="0.25">
      <c r="A131" s="64">
        <v>122</v>
      </c>
      <c r="B131" s="44" t="s">
        <v>244</v>
      </c>
      <c r="C131" s="52" t="s">
        <v>30</v>
      </c>
      <c r="D131" s="108" t="s">
        <v>249</v>
      </c>
      <c r="E131" s="52">
        <v>1</v>
      </c>
      <c r="F131" s="52" t="s">
        <v>21</v>
      </c>
      <c r="G131" s="99">
        <v>4384951</v>
      </c>
      <c r="H131" s="100">
        <v>4384951</v>
      </c>
      <c r="I131" s="18" t="s">
        <v>20</v>
      </c>
    </row>
    <row r="132" spans="1:9" s="88" customFormat="1" ht="69" customHeight="1" x14ac:dyDescent="0.25">
      <c r="A132" s="64">
        <v>123</v>
      </c>
      <c r="B132" s="44" t="s">
        <v>245</v>
      </c>
      <c r="C132" s="52" t="s">
        <v>30</v>
      </c>
      <c r="D132" s="108" t="s">
        <v>249</v>
      </c>
      <c r="E132" s="52">
        <v>1</v>
      </c>
      <c r="F132" s="52" t="s">
        <v>21</v>
      </c>
      <c r="G132" s="99">
        <v>2755971.43</v>
      </c>
      <c r="H132" s="100">
        <v>2755971.43</v>
      </c>
      <c r="I132" s="18" t="s">
        <v>20</v>
      </c>
    </row>
    <row r="133" spans="1:9" s="88" customFormat="1" ht="20.25" customHeight="1" x14ac:dyDescent="0.25">
      <c r="A133" s="64">
        <v>124</v>
      </c>
      <c r="B133" s="44"/>
      <c r="C133" s="52"/>
      <c r="D133" s="108"/>
      <c r="E133" s="52"/>
      <c r="F133" s="52"/>
      <c r="G133" s="99"/>
      <c r="H133" s="100"/>
      <c r="I133" s="18"/>
    </row>
    <row r="134" spans="1:9" s="88" customFormat="1" ht="111.75" customHeight="1" x14ac:dyDescent="0.25">
      <c r="A134" s="64">
        <v>125</v>
      </c>
      <c r="B134" s="44" t="s">
        <v>246</v>
      </c>
      <c r="C134" s="108" t="s">
        <v>101</v>
      </c>
      <c r="D134" s="108" t="s">
        <v>247</v>
      </c>
      <c r="E134" s="52">
        <v>1</v>
      </c>
      <c r="F134" s="52" t="s">
        <v>21</v>
      </c>
      <c r="G134" s="99">
        <v>65822967</v>
      </c>
      <c r="H134" s="100">
        <v>65822967</v>
      </c>
      <c r="I134" s="18" t="s">
        <v>20</v>
      </c>
    </row>
    <row r="135" spans="1:9" s="88" customFormat="1" ht="20.25" customHeight="1" x14ac:dyDescent="0.25">
      <c r="A135" s="18">
        <v>126</v>
      </c>
      <c r="B135" s="53"/>
      <c r="C135" s="107"/>
      <c r="D135" s="107"/>
      <c r="E135" s="18"/>
      <c r="F135" s="18"/>
      <c r="G135" s="99"/>
      <c r="H135" s="99"/>
      <c r="I135" s="18"/>
    </row>
    <row r="136" spans="1:9" s="88" customFormat="1" ht="22.5" customHeight="1" x14ac:dyDescent="0.25">
      <c r="A136" s="18">
        <v>127</v>
      </c>
      <c r="B136" s="53"/>
      <c r="C136" s="107"/>
      <c r="D136" s="107"/>
      <c r="E136" s="18"/>
      <c r="F136" s="18"/>
      <c r="G136" s="99"/>
      <c r="H136" s="99"/>
      <c r="I136" s="18"/>
    </row>
    <row r="137" spans="1:9" s="88" customFormat="1" ht="53.25" customHeight="1" x14ac:dyDescent="0.25">
      <c r="A137" s="18">
        <v>128</v>
      </c>
      <c r="B137" s="44" t="s">
        <v>251</v>
      </c>
      <c r="C137" s="52" t="s">
        <v>30</v>
      </c>
      <c r="D137" s="108" t="s">
        <v>252</v>
      </c>
      <c r="E137" s="52">
        <v>1</v>
      </c>
      <c r="F137" s="52" t="s">
        <v>21</v>
      </c>
      <c r="G137" s="99">
        <v>1735042</v>
      </c>
      <c r="H137" s="99">
        <v>1735042</v>
      </c>
      <c r="I137" s="18" t="s">
        <v>20</v>
      </c>
    </row>
    <row r="138" spans="1:9" s="88" customFormat="1" ht="42.75" customHeight="1" x14ac:dyDescent="0.25">
      <c r="A138" s="18">
        <v>129</v>
      </c>
      <c r="B138" s="44" t="s">
        <v>253</v>
      </c>
      <c r="C138" s="52" t="s">
        <v>30</v>
      </c>
      <c r="D138" s="108" t="s">
        <v>254</v>
      </c>
      <c r="E138" s="52">
        <v>1</v>
      </c>
      <c r="F138" s="52" t="s">
        <v>21</v>
      </c>
      <c r="G138" s="99">
        <v>1663096</v>
      </c>
      <c r="H138" s="99">
        <v>1663096</v>
      </c>
      <c r="I138" s="18" t="s">
        <v>20</v>
      </c>
    </row>
    <row r="139" spans="1:9" s="88" customFormat="1" ht="51" customHeight="1" x14ac:dyDescent="0.25">
      <c r="A139" s="18">
        <v>130</v>
      </c>
      <c r="B139" s="44" t="s">
        <v>255</v>
      </c>
      <c r="C139" s="52" t="s">
        <v>30</v>
      </c>
      <c r="D139" s="108" t="s">
        <v>249</v>
      </c>
      <c r="E139" s="52">
        <v>1</v>
      </c>
      <c r="F139" s="52" t="s">
        <v>21</v>
      </c>
      <c r="G139" s="99">
        <v>566964.30000000005</v>
      </c>
      <c r="H139" s="99">
        <v>566964.30000000005</v>
      </c>
      <c r="I139" s="18" t="s">
        <v>20</v>
      </c>
    </row>
    <row r="140" spans="1:9" s="88" customFormat="1" ht="102.75" customHeight="1" x14ac:dyDescent="0.25">
      <c r="A140" s="18">
        <v>131</v>
      </c>
      <c r="B140" s="44" t="s">
        <v>256</v>
      </c>
      <c r="C140" s="52" t="s">
        <v>27</v>
      </c>
      <c r="D140" s="108" t="s">
        <v>257</v>
      </c>
      <c r="E140" s="52">
        <v>1</v>
      </c>
      <c r="F140" s="52" t="s">
        <v>41</v>
      </c>
      <c r="G140" s="99">
        <v>1508719</v>
      </c>
      <c r="H140" s="99">
        <v>1508719</v>
      </c>
      <c r="I140" s="18" t="s">
        <v>20</v>
      </c>
    </row>
    <row r="141" spans="1:9" s="88" customFormat="1" ht="370.5" customHeight="1" x14ac:dyDescent="0.25">
      <c r="A141" s="18">
        <v>132</v>
      </c>
      <c r="B141" s="53" t="s">
        <v>261</v>
      </c>
      <c r="C141" s="52" t="s">
        <v>101</v>
      </c>
      <c r="D141" s="109" t="s">
        <v>258</v>
      </c>
      <c r="E141" s="52">
        <v>1</v>
      </c>
      <c r="F141" s="52" t="s">
        <v>21</v>
      </c>
      <c r="G141" s="99">
        <v>40484175</v>
      </c>
      <c r="H141" s="99">
        <v>40484175</v>
      </c>
      <c r="I141" s="18" t="s">
        <v>20</v>
      </c>
    </row>
    <row r="142" spans="1:9" s="88" customFormat="1" ht="90" customHeight="1" x14ac:dyDescent="0.25">
      <c r="A142" s="18">
        <v>133</v>
      </c>
      <c r="B142" s="53" t="s">
        <v>262</v>
      </c>
      <c r="C142" s="52" t="s">
        <v>30</v>
      </c>
      <c r="D142" s="108" t="s">
        <v>263</v>
      </c>
      <c r="E142" s="52">
        <v>1</v>
      </c>
      <c r="F142" s="52" t="s">
        <v>21</v>
      </c>
      <c r="G142" s="99">
        <v>269075</v>
      </c>
      <c r="H142" s="99">
        <v>269075</v>
      </c>
      <c r="I142" s="18" t="s">
        <v>20</v>
      </c>
    </row>
    <row r="143" spans="1:9" s="88" customFormat="1" ht="72.75" customHeight="1" x14ac:dyDescent="0.25">
      <c r="A143" s="18">
        <v>134</v>
      </c>
      <c r="B143" s="44" t="s">
        <v>264</v>
      </c>
      <c r="C143" s="52" t="s">
        <v>30</v>
      </c>
      <c r="D143" s="52" t="s">
        <v>265</v>
      </c>
      <c r="E143" s="18">
        <v>1</v>
      </c>
      <c r="F143" s="52" t="s">
        <v>21</v>
      </c>
      <c r="G143" s="99">
        <v>468470</v>
      </c>
      <c r="H143" s="99">
        <v>468470</v>
      </c>
      <c r="I143" s="18" t="s">
        <v>20</v>
      </c>
    </row>
    <row r="144" spans="1:9" s="88" customFormat="1" ht="71.25" customHeight="1" x14ac:dyDescent="0.25">
      <c r="A144" s="18">
        <v>135</v>
      </c>
      <c r="B144" s="44" t="s">
        <v>266</v>
      </c>
      <c r="C144" s="52" t="s">
        <v>30</v>
      </c>
      <c r="D144" s="52" t="s">
        <v>249</v>
      </c>
      <c r="E144" s="18">
        <v>1</v>
      </c>
      <c r="F144" s="52" t="s">
        <v>21</v>
      </c>
      <c r="G144" s="99">
        <v>1830357.14</v>
      </c>
      <c r="H144" s="99">
        <v>1830357.14</v>
      </c>
      <c r="I144" s="18" t="s">
        <v>20</v>
      </c>
    </row>
    <row r="145" spans="1:9" s="88" customFormat="1" ht="71.25" customHeight="1" x14ac:dyDescent="0.25">
      <c r="A145" s="18">
        <v>136</v>
      </c>
      <c r="B145" s="53" t="s">
        <v>267</v>
      </c>
      <c r="C145" s="52" t="s">
        <v>30</v>
      </c>
      <c r="D145" s="52" t="s">
        <v>268</v>
      </c>
      <c r="E145" s="18">
        <v>1</v>
      </c>
      <c r="F145" s="52" t="s">
        <v>21</v>
      </c>
      <c r="G145" s="99">
        <v>1504080</v>
      </c>
      <c r="H145" s="99">
        <v>1504080</v>
      </c>
      <c r="I145" s="18" t="s">
        <v>20</v>
      </c>
    </row>
    <row r="146" spans="1:9" s="88" customFormat="1" ht="71.25" customHeight="1" x14ac:dyDescent="0.25">
      <c r="A146" s="64">
        <v>137</v>
      </c>
      <c r="B146" s="44" t="s">
        <v>269</v>
      </c>
      <c r="C146" s="52" t="s">
        <v>30</v>
      </c>
      <c r="D146" s="52" t="s">
        <v>270</v>
      </c>
      <c r="E146" s="52">
        <v>1</v>
      </c>
      <c r="F146" s="52" t="s">
        <v>21</v>
      </c>
      <c r="G146" s="99">
        <v>2008036</v>
      </c>
      <c r="H146" s="99">
        <v>2008036</v>
      </c>
      <c r="I146" s="18" t="s">
        <v>20</v>
      </c>
    </row>
    <row r="147" spans="1:9" s="88" customFormat="1" ht="71.25" customHeight="1" x14ac:dyDescent="0.25">
      <c r="A147" s="64">
        <v>138</v>
      </c>
      <c r="B147" s="44" t="s">
        <v>271</v>
      </c>
      <c r="C147" s="52" t="s">
        <v>30</v>
      </c>
      <c r="D147" s="52" t="s">
        <v>249</v>
      </c>
      <c r="E147" s="52">
        <v>1</v>
      </c>
      <c r="F147" s="52" t="s">
        <v>21</v>
      </c>
      <c r="G147" s="99">
        <v>23985446.5</v>
      </c>
      <c r="H147" s="99">
        <v>23985446.5</v>
      </c>
      <c r="I147" s="18" t="s">
        <v>20</v>
      </c>
    </row>
    <row r="148" spans="1:9" s="88" customFormat="1" ht="26.25" customHeight="1" x14ac:dyDescent="0.25">
      <c r="A148" s="64">
        <v>139</v>
      </c>
      <c r="B148" s="44"/>
      <c r="C148" s="52"/>
      <c r="D148" s="52"/>
      <c r="E148" s="52"/>
      <c r="F148" s="52"/>
      <c r="G148" s="99"/>
      <c r="H148" s="99"/>
      <c r="I148" s="18"/>
    </row>
    <row r="149" spans="1:9" s="88" customFormat="1" ht="50.25" customHeight="1" x14ac:dyDescent="0.25">
      <c r="A149" s="64">
        <v>140</v>
      </c>
      <c r="B149" s="44" t="s">
        <v>272</v>
      </c>
      <c r="C149" s="52" t="s">
        <v>30</v>
      </c>
      <c r="D149" s="52" t="s">
        <v>249</v>
      </c>
      <c r="E149" s="52">
        <v>1</v>
      </c>
      <c r="F149" s="52" t="s">
        <v>21</v>
      </c>
      <c r="G149" s="99">
        <v>731250</v>
      </c>
      <c r="H149" s="99">
        <v>731250</v>
      </c>
      <c r="I149" s="18" t="s">
        <v>20</v>
      </c>
    </row>
    <row r="150" spans="1:9" s="88" customFormat="1" ht="50.25" customHeight="1" x14ac:dyDescent="0.25">
      <c r="A150" s="64">
        <v>141</v>
      </c>
      <c r="B150" s="44" t="s">
        <v>274</v>
      </c>
      <c r="C150" s="52" t="s">
        <v>30</v>
      </c>
      <c r="D150" s="52" t="s">
        <v>275</v>
      </c>
      <c r="E150" s="52">
        <v>1</v>
      </c>
      <c r="F150" s="52" t="s">
        <v>21</v>
      </c>
      <c r="G150" s="99">
        <v>2535000</v>
      </c>
      <c r="H150" s="99">
        <v>2535000</v>
      </c>
      <c r="I150" s="18" t="s">
        <v>20</v>
      </c>
    </row>
    <row r="151" spans="1:9" s="88" customFormat="1" ht="50.25" customHeight="1" x14ac:dyDescent="0.25">
      <c r="A151" s="64">
        <v>142</v>
      </c>
      <c r="B151" s="44" t="s">
        <v>276</v>
      </c>
      <c r="C151" s="52" t="s">
        <v>30</v>
      </c>
      <c r="D151" s="52" t="s">
        <v>249</v>
      </c>
      <c r="E151" s="52">
        <v>1</v>
      </c>
      <c r="F151" s="52" t="s">
        <v>21</v>
      </c>
      <c r="G151" s="99">
        <v>5012143</v>
      </c>
      <c r="H151" s="99">
        <v>5012143</v>
      </c>
      <c r="I151" s="18" t="s">
        <v>20</v>
      </c>
    </row>
    <row r="152" spans="1:9" s="88" customFormat="1" ht="345" customHeight="1" x14ac:dyDescent="0.25">
      <c r="A152" s="64">
        <v>143</v>
      </c>
      <c r="B152" s="44" t="s">
        <v>277</v>
      </c>
      <c r="C152" s="52" t="s">
        <v>101</v>
      </c>
      <c r="D152" s="52" t="s">
        <v>278</v>
      </c>
      <c r="E152" s="52">
        <v>1</v>
      </c>
      <c r="F152" s="52" t="s">
        <v>21</v>
      </c>
      <c r="G152" s="99">
        <v>33639564</v>
      </c>
      <c r="H152" s="99">
        <v>33639564</v>
      </c>
      <c r="I152" s="18" t="s">
        <v>20</v>
      </c>
    </row>
    <row r="153" spans="1:9" s="88" customFormat="1" ht="111" customHeight="1" x14ac:dyDescent="0.25">
      <c r="A153" s="64">
        <v>144</v>
      </c>
      <c r="B153" s="44" t="s">
        <v>290</v>
      </c>
      <c r="C153" s="52" t="s">
        <v>30</v>
      </c>
      <c r="D153" s="52" t="s">
        <v>280</v>
      </c>
      <c r="E153" s="52">
        <v>1</v>
      </c>
      <c r="F153" s="52" t="s">
        <v>21</v>
      </c>
      <c r="G153" s="99">
        <v>5616964.29</v>
      </c>
      <c r="H153" s="99">
        <v>5616964.29</v>
      </c>
      <c r="I153" s="18" t="s">
        <v>20</v>
      </c>
    </row>
    <row r="154" spans="1:9" s="88" customFormat="1" ht="111" customHeight="1" x14ac:dyDescent="0.25">
      <c r="A154" s="64">
        <v>145</v>
      </c>
      <c r="B154" s="44" t="s">
        <v>281</v>
      </c>
      <c r="C154" s="52" t="s">
        <v>30</v>
      </c>
      <c r="D154" s="52" t="s">
        <v>282</v>
      </c>
      <c r="E154" s="52">
        <v>1</v>
      </c>
      <c r="F154" s="52" t="s">
        <v>21</v>
      </c>
      <c r="G154" s="99">
        <v>2350500</v>
      </c>
      <c r="H154" s="99">
        <v>2350500</v>
      </c>
      <c r="I154" s="18" t="s">
        <v>20</v>
      </c>
    </row>
    <row r="155" spans="1:9" s="88" customFormat="1" ht="92.25" customHeight="1" x14ac:dyDescent="0.25">
      <c r="A155" s="64">
        <v>146</v>
      </c>
      <c r="B155" s="44" t="s">
        <v>279</v>
      </c>
      <c r="C155" s="52" t="s">
        <v>30</v>
      </c>
      <c r="D155" s="52" t="s">
        <v>249</v>
      </c>
      <c r="E155" s="52">
        <v>1</v>
      </c>
      <c r="F155" s="52" t="s">
        <v>21</v>
      </c>
      <c r="G155" s="99">
        <v>1820840</v>
      </c>
      <c r="H155" s="99">
        <v>1820840</v>
      </c>
      <c r="I155" s="18" t="s">
        <v>20</v>
      </c>
    </row>
    <row r="156" spans="1:9" s="88" customFormat="1" ht="111" customHeight="1" x14ac:dyDescent="0.25">
      <c r="A156" s="64">
        <v>147</v>
      </c>
      <c r="B156" s="44" t="s">
        <v>283</v>
      </c>
      <c r="C156" s="52" t="s">
        <v>30</v>
      </c>
      <c r="D156" s="52" t="s">
        <v>287</v>
      </c>
      <c r="E156" s="52">
        <v>1</v>
      </c>
      <c r="F156" s="52" t="s">
        <v>21</v>
      </c>
      <c r="G156" s="99">
        <v>19939196.43</v>
      </c>
      <c r="H156" s="99">
        <v>19939196.43</v>
      </c>
      <c r="I156" s="18" t="s">
        <v>20</v>
      </c>
    </row>
    <row r="157" spans="1:9" s="88" customFormat="1" ht="111" customHeight="1" x14ac:dyDescent="0.25">
      <c r="A157" s="64">
        <v>148</v>
      </c>
      <c r="B157" s="44" t="s">
        <v>289</v>
      </c>
      <c r="C157" s="52" t="s">
        <v>30</v>
      </c>
      <c r="D157" s="52" t="s">
        <v>249</v>
      </c>
      <c r="E157" s="52">
        <v>1</v>
      </c>
      <c r="F157" s="52" t="s">
        <v>21</v>
      </c>
      <c r="G157" s="99">
        <v>1982125</v>
      </c>
      <c r="H157" s="99">
        <v>1982125</v>
      </c>
      <c r="I157" s="18" t="s">
        <v>20</v>
      </c>
    </row>
    <row r="158" spans="1:9" s="88" customFormat="1" ht="111" customHeight="1" x14ac:dyDescent="0.25">
      <c r="A158" s="64">
        <v>149</v>
      </c>
      <c r="B158" s="44" t="s">
        <v>284</v>
      </c>
      <c r="C158" s="52" t="s">
        <v>30</v>
      </c>
      <c r="D158" s="52" t="s">
        <v>191</v>
      </c>
      <c r="E158" s="52">
        <v>1</v>
      </c>
      <c r="F158" s="52" t="s">
        <v>21</v>
      </c>
      <c r="G158" s="99">
        <v>4450937</v>
      </c>
      <c r="H158" s="99">
        <v>4450937</v>
      </c>
      <c r="I158" s="18" t="s">
        <v>20</v>
      </c>
    </row>
    <row r="159" spans="1:9" s="88" customFormat="1" ht="111" customHeight="1" x14ac:dyDescent="0.25">
      <c r="A159" s="64">
        <v>150</v>
      </c>
      <c r="B159" s="44" t="s">
        <v>286</v>
      </c>
      <c r="C159" s="52" t="s">
        <v>27</v>
      </c>
      <c r="D159" s="52" t="s">
        <v>285</v>
      </c>
      <c r="E159" s="52">
        <v>1</v>
      </c>
      <c r="F159" s="52" t="s">
        <v>21</v>
      </c>
      <c r="G159" s="99">
        <v>3553571.4</v>
      </c>
      <c r="H159" s="99">
        <v>3553571.4</v>
      </c>
      <c r="I159" s="18" t="s">
        <v>20</v>
      </c>
    </row>
    <row r="160" spans="1:9" s="88" customFormat="1" ht="24" hidden="1" customHeight="1" x14ac:dyDescent="0.25">
      <c r="A160" s="18"/>
      <c r="B160" s="53"/>
      <c r="C160" s="52"/>
      <c r="D160" s="52"/>
      <c r="E160" s="52"/>
      <c r="F160" s="52"/>
      <c r="G160" s="99"/>
      <c r="H160" s="99"/>
      <c r="I160" s="18"/>
    </row>
    <row r="161" spans="1:9" ht="15" customHeight="1" x14ac:dyDescent="0.25">
      <c r="A161" s="117" t="s">
        <v>10</v>
      </c>
      <c r="B161" s="118"/>
      <c r="C161" s="54" t="s">
        <v>11</v>
      </c>
      <c r="D161" s="54" t="s">
        <v>11</v>
      </c>
      <c r="E161" s="54" t="s">
        <v>11</v>
      </c>
      <c r="F161" s="54"/>
      <c r="G161" s="80" t="s">
        <v>11</v>
      </c>
      <c r="H161" s="98">
        <f>SUM(H10:H159)</f>
        <v>452374574.45000005</v>
      </c>
      <c r="I161" s="54" t="s">
        <v>11</v>
      </c>
    </row>
    <row r="162" spans="1:9" x14ac:dyDescent="0.25">
      <c r="A162" s="114" t="s">
        <v>12</v>
      </c>
      <c r="B162" s="114"/>
      <c r="C162" s="114"/>
      <c r="D162" s="114"/>
      <c r="E162" s="114"/>
      <c r="F162" s="114"/>
      <c r="G162" s="114"/>
      <c r="H162" s="114"/>
      <c r="I162" s="114"/>
    </row>
    <row r="163" spans="1:9" s="22" customFormat="1" ht="12" customHeight="1" x14ac:dyDescent="0.25">
      <c r="A163" s="56">
        <v>1</v>
      </c>
      <c r="B163" s="57"/>
      <c r="C163" s="56"/>
      <c r="D163" s="56"/>
      <c r="E163" s="56"/>
      <c r="F163" s="56"/>
      <c r="G163" s="81"/>
      <c r="H163" s="58"/>
      <c r="I163" s="56"/>
    </row>
    <row r="164" spans="1:9" s="22" customFormat="1" ht="12" customHeight="1" x14ac:dyDescent="0.25">
      <c r="A164" s="56">
        <v>2</v>
      </c>
      <c r="B164" s="57"/>
      <c r="C164" s="56"/>
      <c r="D164" s="56"/>
      <c r="E164" s="56"/>
      <c r="F164" s="56"/>
      <c r="G164" s="81"/>
      <c r="H164" s="58"/>
      <c r="I164" s="56"/>
    </row>
    <row r="165" spans="1:9" s="22" customFormat="1" ht="11.25" customHeight="1" x14ac:dyDescent="0.25">
      <c r="A165" s="56">
        <v>3</v>
      </c>
      <c r="B165" s="57"/>
      <c r="C165" s="56"/>
      <c r="D165" s="56"/>
      <c r="E165" s="56"/>
      <c r="F165" s="56"/>
      <c r="G165" s="81"/>
      <c r="H165" s="58"/>
      <c r="I165" s="56"/>
    </row>
    <row r="166" spans="1:9" s="22" customFormat="1" x14ac:dyDescent="0.25">
      <c r="A166" s="115" t="s">
        <v>13</v>
      </c>
      <c r="B166" s="115"/>
      <c r="C166" s="54" t="s">
        <v>11</v>
      </c>
      <c r="D166" s="54" t="s">
        <v>11</v>
      </c>
      <c r="E166" s="54" t="s">
        <v>11</v>
      </c>
      <c r="F166" s="54"/>
      <c r="G166" s="80" t="s">
        <v>11</v>
      </c>
      <c r="H166" s="59">
        <f>SUM(H163:H164)</f>
        <v>0</v>
      </c>
      <c r="I166" s="54" t="s">
        <v>11</v>
      </c>
    </row>
    <row r="167" spans="1:9" s="22" customFormat="1" x14ac:dyDescent="0.25">
      <c r="A167" s="114" t="s">
        <v>14</v>
      </c>
      <c r="B167" s="114"/>
      <c r="C167" s="114"/>
      <c r="D167" s="114"/>
      <c r="E167" s="114"/>
      <c r="F167" s="114"/>
      <c r="G167" s="114"/>
      <c r="H167" s="114"/>
      <c r="I167" s="114"/>
    </row>
    <row r="168" spans="1:9" s="27" customFormat="1" ht="30" x14ac:dyDescent="0.25">
      <c r="A168" s="1">
        <v>1</v>
      </c>
      <c r="B168" s="1" t="s">
        <v>25</v>
      </c>
      <c r="C168" s="1" t="s">
        <v>22</v>
      </c>
      <c r="D168" s="18" t="s">
        <v>23</v>
      </c>
      <c r="E168" s="1">
        <v>1</v>
      </c>
      <c r="F168" s="1" t="s">
        <v>24</v>
      </c>
      <c r="G168" s="82"/>
      <c r="H168" s="21">
        <v>1549000</v>
      </c>
      <c r="I168" s="56" t="s">
        <v>20</v>
      </c>
    </row>
    <row r="169" spans="1:9" s="27" customFormat="1" ht="14.25" customHeight="1" x14ac:dyDescent="0.25">
      <c r="A169" s="1">
        <v>2</v>
      </c>
      <c r="B169" s="1"/>
      <c r="C169" s="1"/>
      <c r="D169" s="18"/>
      <c r="E169" s="1"/>
      <c r="F169" s="1"/>
      <c r="G169" s="82"/>
      <c r="H169" s="21"/>
      <c r="I169" s="56"/>
    </row>
    <row r="170" spans="1:9" s="27" customFormat="1" ht="54" customHeight="1" x14ac:dyDescent="0.25">
      <c r="A170" s="1">
        <v>3</v>
      </c>
      <c r="B170" s="18" t="s">
        <v>26</v>
      </c>
      <c r="C170" s="18" t="s">
        <v>27</v>
      </c>
      <c r="D170" s="92" t="s">
        <v>28</v>
      </c>
      <c r="E170" s="1">
        <v>1</v>
      </c>
      <c r="F170" s="1" t="s">
        <v>24</v>
      </c>
      <c r="G170" s="82"/>
      <c r="H170" s="21">
        <v>347000</v>
      </c>
      <c r="I170" s="56" t="s">
        <v>20</v>
      </c>
    </row>
    <row r="171" spans="1:9" s="27" customFormat="1" ht="13.5" customHeight="1" x14ac:dyDescent="0.25">
      <c r="A171" s="1">
        <v>4</v>
      </c>
      <c r="B171" s="18"/>
      <c r="C171" s="18"/>
      <c r="D171" s="61"/>
      <c r="E171" s="1"/>
      <c r="F171" s="1"/>
      <c r="G171" s="82"/>
      <c r="H171" s="21"/>
      <c r="I171" s="56"/>
    </row>
    <row r="172" spans="1:9" s="27" customFormat="1" ht="60" x14ac:dyDescent="0.25">
      <c r="A172" s="1">
        <v>5</v>
      </c>
      <c r="B172" s="30" t="s">
        <v>93</v>
      </c>
      <c r="C172" s="24" t="s">
        <v>27</v>
      </c>
      <c r="D172" s="30" t="s">
        <v>99</v>
      </c>
      <c r="E172" s="1">
        <v>1</v>
      </c>
      <c r="F172" s="30" t="s">
        <v>24</v>
      </c>
      <c r="G172" s="33"/>
      <c r="H172" s="33">
        <v>1800000</v>
      </c>
      <c r="I172" s="26" t="s">
        <v>38</v>
      </c>
    </row>
    <row r="173" spans="1:9" s="27" customFormat="1" ht="45" x14ac:dyDescent="0.25">
      <c r="A173" s="1">
        <v>6</v>
      </c>
      <c r="B173" s="30" t="s">
        <v>132</v>
      </c>
      <c r="C173" s="24" t="s">
        <v>27</v>
      </c>
      <c r="D173" s="30" t="s">
        <v>82</v>
      </c>
      <c r="E173" s="1">
        <v>1</v>
      </c>
      <c r="F173" s="30" t="s">
        <v>24</v>
      </c>
      <c r="G173" s="34"/>
      <c r="H173" s="34">
        <v>528500</v>
      </c>
      <c r="I173" s="26" t="s">
        <v>38</v>
      </c>
    </row>
    <row r="174" spans="1:9" s="27" customFormat="1" ht="30" x14ac:dyDescent="0.25">
      <c r="A174" s="1">
        <v>7</v>
      </c>
      <c r="B174" s="30" t="s">
        <v>83</v>
      </c>
      <c r="C174" s="24" t="s">
        <v>22</v>
      </c>
      <c r="D174" s="30" t="s">
        <v>84</v>
      </c>
      <c r="E174" s="1">
        <v>1</v>
      </c>
      <c r="F174" s="30" t="s">
        <v>24</v>
      </c>
      <c r="G174" s="33"/>
      <c r="H174" s="33">
        <v>500000</v>
      </c>
      <c r="I174" s="26" t="s">
        <v>38</v>
      </c>
    </row>
    <row r="175" spans="1:9" s="27" customFormat="1" ht="60" x14ac:dyDescent="0.25">
      <c r="A175" s="1">
        <v>8</v>
      </c>
      <c r="B175" s="30" t="s">
        <v>85</v>
      </c>
      <c r="C175" s="24" t="s">
        <v>27</v>
      </c>
      <c r="D175" s="30" t="s">
        <v>128</v>
      </c>
      <c r="E175" s="1">
        <v>1</v>
      </c>
      <c r="F175" s="30" t="s">
        <v>24</v>
      </c>
      <c r="G175" s="33"/>
      <c r="H175" s="33">
        <v>3312500</v>
      </c>
      <c r="I175" s="26" t="s">
        <v>38</v>
      </c>
    </row>
    <row r="176" spans="1:9" s="27" customFormat="1" ht="60" x14ac:dyDescent="0.25">
      <c r="A176" s="1">
        <v>9</v>
      </c>
      <c r="B176" s="30" t="s">
        <v>86</v>
      </c>
      <c r="C176" s="24" t="s">
        <v>27</v>
      </c>
      <c r="D176" s="30" t="s">
        <v>87</v>
      </c>
      <c r="E176" s="1">
        <v>1</v>
      </c>
      <c r="F176" s="30" t="s">
        <v>24</v>
      </c>
      <c r="G176" s="33"/>
      <c r="H176" s="33">
        <v>1250000</v>
      </c>
      <c r="I176" s="26" t="s">
        <v>38</v>
      </c>
    </row>
    <row r="177" spans="1:10" s="22" customFormat="1" ht="69.75" customHeight="1" x14ac:dyDescent="0.25">
      <c r="A177" s="1">
        <v>10</v>
      </c>
      <c r="B177" s="30" t="s">
        <v>88</v>
      </c>
      <c r="C177" s="24" t="s">
        <v>27</v>
      </c>
      <c r="D177" s="30" t="s">
        <v>129</v>
      </c>
      <c r="E177" s="1">
        <v>1</v>
      </c>
      <c r="F177" s="30" t="s">
        <v>24</v>
      </c>
      <c r="G177" s="33"/>
      <c r="H177" s="33">
        <v>1016541</v>
      </c>
      <c r="I177" s="26" t="s">
        <v>38</v>
      </c>
    </row>
    <row r="178" spans="1:10" s="22" customFormat="1" ht="60" x14ac:dyDescent="0.25">
      <c r="A178" s="1">
        <v>11</v>
      </c>
      <c r="B178" s="30" t="s">
        <v>89</v>
      </c>
      <c r="C178" s="24" t="s">
        <v>27</v>
      </c>
      <c r="D178" s="30" t="s">
        <v>90</v>
      </c>
      <c r="E178" s="1">
        <v>1</v>
      </c>
      <c r="F178" s="30" t="s">
        <v>24</v>
      </c>
      <c r="G178" s="33"/>
      <c r="H178" s="33">
        <v>439285.71</v>
      </c>
      <c r="I178" s="26" t="s">
        <v>38</v>
      </c>
    </row>
    <row r="179" spans="1:10" ht="45" x14ac:dyDescent="0.25">
      <c r="A179" s="1">
        <v>12</v>
      </c>
      <c r="B179" s="30" t="s">
        <v>91</v>
      </c>
      <c r="C179" s="24" t="s">
        <v>22</v>
      </c>
      <c r="D179" s="30" t="s">
        <v>92</v>
      </c>
      <c r="E179" s="1">
        <v>1</v>
      </c>
      <c r="F179" s="30" t="s">
        <v>24</v>
      </c>
      <c r="G179" s="33"/>
      <c r="H179" s="33">
        <v>250000</v>
      </c>
      <c r="I179" s="26" t="s">
        <v>38</v>
      </c>
    </row>
    <row r="180" spans="1:10" ht="30.75" customHeight="1" x14ac:dyDescent="0.25">
      <c r="A180" s="1" t="s">
        <v>199</v>
      </c>
      <c r="B180" s="30"/>
      <c r="C180" s="24"/>
      <c r="D180" s="30"/>
      <c r="E180" s="1"/>
      <c r="F180" s="30"/>
      <c r="G180" s="33"/>
      <c r="H180" s="33"/>
      <c r="I180" s="26"/>
      <c r="J180" s="102"/>
    </row>
    <row r="181" spans="1:10" s="88" customFormat="1" ht="71.25" customHeight="1" x14ac:dyDescent="0.25">
      <c r="A181" s="18">
        <v>23</v>
      </c>
      <c r="B181" s="103" t="s">
        <v>259</v>
      </c>
      <c r="C181" s="103" t="s">
        <v>220</v>
      </c>
      <c r="D181" s="103" t="s">
        <v>260</v>
      </c>
      <c r="E181" s="18">
        <v>1</v>
      </c>
      <c r="F181" s="53" t="s">
        <v>221</v>
      </c>
      <c r="G181" s="104"/>
      <c r="H181" s="105">
        <v>1651056</v>
      </c>
      <c r="I181" s="50" t="s">
        <v>38</v>
      </c>
      <c r="J181" s="102"/>
    </row>
    <row r="182" spans="1:10" ht="17.25" customHeight="1" x14ac:dyDescent="0.25">
      <c r="A182" s="1">
        <v>24</v>
      </c>
      <c r="B182" s="30"/>
      <c r="C182" s="24"/>
      <c r="D182" s="30"/>
      <c r="E182" s="1"/>
      <c r="F182" s="30"/>
      <c r="G182" s="33"/>
      <c r="H182" s="33"/>
      <c r="I182" s="26"/>
      <c r="J182" s="102"/>
    </row>
    <row r="183" spans="1:10" x14ac:dyDescent="0.25">
      <c r="A183" s="115" t="s">
        <v>15</v>
      </c>
      <c r="B183" s="115"/>
      <c r="C183" s="62" t="s">
        <v>11</v>
      </c>
      <c r="D183" s="86" t="s">
        <v>11</v>
      </c>
      <c r="E183" s="62" t="s">
        <v>11</v>
      </c>
      <c r="F183" s="62"/>
      <c r="G183" s="83" t="s">
        <v>11</v>
      </c>
      <c r="H183" s="55">
        <f>SUM(H168:H182)</f>
        <v>12643882.710000001</v>
      </c>
      <c r="I183" s="101" t="s">
        <v>11</v>
      </c>
      <c r="J183" s="88"/>
    </row>
    <row r="184" spans="1:10" x14ac:dyDescent="0.25">
      <c r="A184" s="115" t="s">
        <v>16</v>
      </c>
      <c r="B184" s="115"/>
      <c r="C184" s="62" t="s">
        <v>11</v>
      </c>
      <c r="D184" s="86" t="s">
        <v>11</v>
      </c>
      <c r="E184" s="62" t="s">
        <v>11</v>
      </c>
      <c r="F184" s="62"/>
      <c r="G184" s="83" t="s">
        <v>11</v>
      </c>
      <c r="H184" s="55">
        <f>H161+H166+H183</f>
        <v>465018457.16000003</v>
      </c>
      <c r="I184" s="101" t="s">
        <v>11</v>
      </c>
    </row>
    <row r="185" spans="1:10" x14ac:dyDescent="0.25">
      <c r="A185" s="63"/>
    </row>
    <row r="189" spans="1:10" x14ac:dyDescent="0.25">
      <c r="D189" s="60"/>
    </row>
    <row r="195" spans="7:7" x14ac:dyDescent="0.25">
      <c r="G195" s="84"/>
    </row>
    <row r="197" spans="7:7" x14ac:dyDescent="0.25">
      <c r="G197" s="84"/>
    </row>
  </sheetData>
  <mergeCells count="10">
    <mergeCell ref="A167:I167"/>
    <mergeCell ref="A183:B183"/>
    <mergeCell ref="A184:B184"/>
    <mergeCell ref="A3:I3"/>
    <mergeCell ref="A4:I4"/>
    <mergeCell ref="A9:I9"/>
    <mergeCell ref="A161:B161"/>
    <mergeCell ref="A162:I162"/>
    <mergeCell ref="A166:B166"/>
    <mergeCell ref="D5:E5"/>
  </mergeCells>
  <pageMargins left="0.45" right="0.25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5:G15"/>
  <sheetViews>
    <sheetView workbookViewId="0">
      <selection activeCell="C15" sqref="C15:G15"/>
    </sheetView>
  </sheetViews>
  <sheetFormatPr defaultRowHeight="15" x14ac:dyDescent="0.25"/>
  <sheetData>
    <row r="15" spans="3:7" ht="345" x14ac:dyDescent="0.25">
      <c r="C15" s="112" t="s">
        <v>279</v>
      </c>
      <c r="D15" s="113" t="s">
        <v>30</v>
      </c>
      <c r="E15" s="113" t="s">
        <v>249</v>
      </c>
      <c r="F15" s="113">
        <v>1</v>
      </c>
      <c r="G15" s="113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2015-07-30T10:22:34Z</dcterms:modified>
</cp:coreProperties>
</file>