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05" windowWidth="23895" windowHeight="107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03" i="1" l="1"/>
  <c r="L103" i="1" s="1"/>
  <c r="K102" i="1"/>
  <c r="L102" i="1" s="1"/>
  <c r="K101" i="1"/>
  <c r="L101" i="1" s="1"/>
  <c r="K100" i="1"/>
  <c r="L100" i="1" l="1"/>
  <c r="K99" i="1"/>
  <c r="L99" i="1" s="1"/>
  <c r="K98" i="1"/>
  <c r="L98" i="1" s="1"/>
  <c r="K97" i="1"/>
  <c r="L97" i="1" s="1"/>
  <c r="K96" i="1" l="1"/>
  <c r="L96" i="1" s="1"/>
  <c r="K95" i="1"/>
  <c r="L95" i="1" s="1"/>
  <c r="K94" i="1"/>
  <c r="K93" i="1"/>
  <c r="L93" i="1" s="1"/>
  <c r="K92" i="1"/>
  <c r="L92" i="1" s="1"/>
  <c r="L94" i="1" l="1"/>
  <c r="K91" i="1"/>
  <c r="L91" i="1" l="1"/>
  <c r="K90" i="1"/>
  <c r="L90" i="1" s="1"/>
  <c r="K86" i="1" l="1"/>
  <c r="L86" i="1" s="1"/>
  <c r="K89" i="1"/>
  <c r="L89" i="1" s="1"/>
  <c r="K88" i="1"/>
  <c r="L88" i="1" s="1"/>
  <c r="K87" i="1"/>
  <c r="L87" i="1" s="1"/>
  <c r="K85" i="1" l="1"/>
  <c r="K84" i="1"/>
  <c r="L85" i="1" l="1"/>
  <c r="L84" i="1"/>
  <c r="K83" i="1"/>
  <c r="K82" i="1"/>
  <c r="L82" i="1" s="1"/>
  <c r="K81" i="1"/>
  <c r="L83" i="1" l="1"/>
  <c r="L81" i="1"/>
  <c r="K79" i="1"/>
  <c r="L79" i="1" s="1"/>
  <c r="K80" i="1"/>
  <c r="L80" i="1" s="1"/>
  <c r="K78" i="1" l="1"/>
  <c r="L78" i="1" s="1"/>
  <c r="K77" i="1"/>
  <c r="L77" i="1" s="1"/>
  <c r="K76" i="1" l="1"/>
  <c r="L76" i="1" s="1"/>
  <c r="K75" i="1"/>
  <c r="K70" i="1"/>
  <c r="L70" i="1" s="1"/>
  <c r="L75" i="1" l="1"/>
  <c r="K73" i="1" l="1"/>
  <c r="L73" i="1" s="1"/>
  <c r="K74" i="1"/>
  <c r="L74" i="1" s="1"/>
  <c r="K72" i="1"/>
  <c r="K71" i="1"/>
  <c r="L72" i="1" l="1"/>
  <c r="L71" i="1"/>
  <c r="K69" i="1"/>
  <c r="L69" i="1" s="1"/>
  <c r="K68" i="1"/>
  <c r="L68" i="1" s="1"/>
  <c r="K67" i="1"/>
  <c r="L67" i="1" l="1"/>
  <c r="K66" i="1" l="1"/>
  <c r="L66" i="1" s="1"/>
  <c r="K65" i="1" l="1"/>
  <c r="L65" i="1" l="1"/>
  <c r="K64" i="1"/>
  <c r="L64" i="1" s="1"/>
  <c r="K63" i="1" l="1"/>
  <c r="L63" i="1" s="1"/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L15" i="1" l="1"/>
  <c r="K28" i="1"/>
  <c r="G27" i="1"/>
  <c r="K27" i="1" s="1"/>
  <c r="L27" i="1" s="1"/>
  <c r="K104" i="1" l="1"/>
  <c r="L28" i="1"/>
  <c r="L104" i="1" s="1"/>
</calcChain>
</file>

<file path=xl/sharedStrings.xml><?xml version="1.0" encoding="utf-8"?>
<sst xmlns="http://schemas.openxmlformats.org/spreadsheetml/2006/main" count="659" uniqueCount="190">
  <si>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</si>
  <si>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</si>
  <si>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</si>
  <si>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</si>
  <si>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</si>
  <si>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</si>
  <si>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</si>
  <si>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</si>
  <si>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</si>
  <si>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</si>
  <si>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</si>
  <si>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</si>
  <si>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</si>
  <si>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</si>
  <si>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</si>
  <si>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</si>
  <si>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</si>
  <si>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</si>
  <si>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</si>
  <si>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</si>
  <si>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</si>
  <si>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</si>
  <si>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</si>
  <si>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</si>
  <si>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</si>
  <si>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</si>
  <si>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</si>
  <si>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</si>
  <si>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</si>
  <si>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</si>
  <si>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</si>
  <si>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</si>
  <si>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</si>
  <si>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</si>
  <si>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</si>
  <si>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</si>
  <si>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</si>
  <si>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</si>
  <si>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</si>
  <si>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</si>
  <si>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</si>
  <si>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</si>
  <si>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</si>
  <si>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</si>
  <si>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</si>
  <si>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</si>
  <si>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</si>
  <si>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</si>
  <si>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</si>
  <si>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</si>
  <si>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</si>
  <si>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</si>
  <si>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</si>
  <si>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</si>
  <si>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</si>
  <si>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</si>
  <si>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</si>
  <si>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</si>
  <si>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</si>
  <si>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</si>
  <si>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</si>
  <si>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</si>
  <si>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</si>
  <si>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</si>
  <si>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</si>
  <si>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</si>
  <si>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</si>
  <si>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</si>
  <si>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</si>
  <si>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</si>
  <si>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</si>
  <si>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</si>
  <si>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</si>
  <si>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</si>
  <si>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</si>
  <si>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</si>
  <si>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</si>
  <si>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</si>
  <si>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</si>
  <si>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</si>
  <si>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</si>
  <si>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</si>
  <si>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</si>
  <si>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</si>
  <si>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</si>
  <si>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</si>
  <si>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</si>
  <si>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</si>
  <si>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</si>
  <si>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</si>
  <si>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</si>
  <si>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</si>
  <si>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</si>
  <si>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</si>
  <si>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</si>
  <si>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</si>
  <si>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</si>
  <si>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</si>
  <si>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</si>
  <si>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</si>
  <si>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</si>
  <si>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</si>
  <si>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</si>
  <si>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</si>
  <si>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</si>
  <si>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</si>
  <si>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</si>
  <si>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</si>
  <si>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</si>
  <si>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</si>
  <si>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</si>
  <si>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</si>
  <si>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</si>
  <si>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</si>
  <si>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</si>
  <si>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</si>
  <si>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</si>
  <si>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</si>
  <si>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</si>
  <si>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</si>
  <si>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</si>
  <si>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</si>
  <si>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</si>
  <si>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</si>
  <si>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</si>
  <si>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</si>
  <si>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</si>
  <si>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</si>
  <si>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</si>
  <si>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</si>
  <si>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</si>
  <si>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</si>
  <si>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</si>
  <si>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</si>
  <si>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</si>
  <si>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</si>
  <si>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</si>
  <si>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</si>
  <si>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</si>
  <si>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</si>
  <si>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</si>
  <si>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</si>
  <si>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</si>
  <si>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</si>
  <si>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</si>
  <si>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</si>
  <si>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Расходные материалы для проекта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</si>
  <si>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</si>
  <si>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</si>
  <si>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</si>
  <si>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</si>
  <si>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</si>
  <si>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</si>
  <si>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</si>
  <si>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</si>
  <si>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</si>
  <si>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</si>
  <si>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</si>
  <si>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</si>
  <si>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</si>
  <si>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</si>
  <si>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</si>
  <si>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</si>
  <si>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Разработка технологии получения пептидов в рамках проекта «Получение новых лекарственных средств методом рационального дизайна и компьютерного моделирования»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</si>
  <si>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</si>
  <si>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</si>
  <si>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</si>
  <si>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</si>
  <si>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</si>
  <si>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</si>
  <si>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</si>
  <si>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</si>
  <si>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</si>
  <si>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t>70 календарных дней с даты вступления в силу договора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</si>
  <si>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</si>
  <si>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</si>
  <si>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</si>
  <si>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</si>
  <si>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</si>
  <si>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</si>
  <si>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</si>
  <si>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</si>
  <si>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</si>
  <si>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</si>
  <si>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</si>
  <si>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</si>
  <si>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</si>
  <si>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</si>
  <si>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</si>
  <si>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 xml:space="preserve">    Приложение к Приказу  Генерального директора частного учреждения «Центр энергетических   исследований»  от 03 июля 2012 года №116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</si>
</sst>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zoomScale="90" zoomScaleNormal="90" workbookViewId="0">
      <selection activeCell="J1" sqref="J1:L3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38" bestFit="1" customWidth="1"/>
    <col min="8" max="8" width="25.1406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57" t="s">
        <v>189</v>
      </c>
      <c r="K1" s="57"/>
      <c r="L1" s="57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57"/>
      <c r="K2" s="57"/>
      <c r="L2" s="57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57"/>
      <c r="K3" s="57"/>
      <c r="L3" s="5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58" t="s">
        <v>1</v>
      </c>
      <c r="K4" s="58"/>
      <c r="L4" s="58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58" t="s">
        <v>13</v>
      </c>
      <c r="K5" s="58"/>
      <c r="L5" s="58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58" t="s">
        <v>2</v>
      </c>
      <c r="K6" s="58"/>
      <c r="L6" s="58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58" t="s">
        <v>59</v>
      </c>
      <c r="K7" s="58"/>
      <c r="L7" s="58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54"/>
      <c r="K8" s="2"/>
      <c r="L8" s="54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54"/>
      <c r="K9" s="54"/>
      <c r="L9" s="54"/>
    </row>
    <row r="10" spans="1:12" ht="15" customHeight="1" x14ac:dyDescent="0.25">
      <c r="A10" s="56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1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70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67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180</v>
      </c>
      <c r="C35" s="27" t="s">
        <v>58</v>
      </c>
      <c r="D35" s="27" t="s">
        <v>180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66</v>
      </c>
      <c r="C36" s="27" t="s">
        <v>67</v>
      </c>
      <c r="D36" s="27" t="s">
        <v>66</v>
      </c>
      <c r="E36" s="27" t="s">
        <v>68</v>
      </c>
      <c r="F36" s="27">
        <v>2</v>
      </c>
      <c r="G36" s="31">
        <v>1109400</v>
      </c>
      <c r="H36" s="27" t="s">
        <v>69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71</v>
      </c>
      <c r="C37" s="27" t="s">
        <v>67</v>
      </c>
      <c r="D37" s="27" t="s">
        <v>72</v>
      </c>
      <c r="E37" s="27" t="s">
        <v>68</v>
      </c>
      <c r="F37" s="27">
        <v>2</v>
      </c>
      <c r="G37" s="31">
        <v>990000</v>
      </c>
      <c r="H37" s="27" t="s">
        <v>69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73</v>
      </c>
      <c r="C38" s="27" t="s">
        <v>67</v>
      </c>
      <c r="D38" s="27" t="s">
        <v>73</v>
      </c>
      <c r="E38" s="27" t="s">
        <v>68</v>
      </c>
      <c r="F38" s="27">
        <v>2</v>
      </c>
      <c r="G38" s="31">
        <v>99000</v>
      </c>
      <c r="H38" s="27" t="s">
        <v>69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74</v>
      </c>
      <c r="C39" s="27" t="s">
        <v>58</v>
      </c>
      <c r="D39" s="27" t="s">
        <v>74</v>
      </c>
      <c r="E39" s="27" t="s">
        <v>68</v>
      </c>
      <c r="F39" s="27">
        <v>1</v>
      </c>
      <c r="G39" s="31">
        <v>29827500</v>
      </c>
      <c r="H39" s="27" t="s">
        <v>76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75</v>
      </c>
      <c r="C40" s="10" t="s">
        <v>23</v>
      </c>
      <c r="D40" s="32" t="s">
        <v>75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2" t="s">
        <v>77</v>
      </c>
      <c r="C41" s="32" t="s">
        <v>67</v>
      </c>
      <c r="D41" s="32" t="s">
        <v>77</v>
      </c>
      <c r="E41" s="32" t="s">
        <v>14</v>
      </c>
      <c r="F41" s="32">
        <v>1</v>
      </c>
      <c r="G41" s="33">
        <v>323661</v>
      </c>
      <c r="H41" s="32" t="s">
        <v>24</v>
      </c>
      <c r="I41" s="32" t="s">
        <v>36</v>
      </c>
      <c r="J41" s="32" t="s">
        <v>25</v>
      </c>
      <c r="K41" s="33">
        <v>323661</v>
      </c>
      <c r="L41" s="47">
        <f>K41*1.12</f>
        <v>362500.32</v>
      </c>
    </row>
    <row r="42" spans="1:12" ht="76.5" customHeight="1" x14ac:dyDescent="0.25">
      <c r="A42" s="34">
        <v>30</v>
      </c>
      <c r="B42" s="32" t="s">
        <v>82</v>
      </c>
      <c r="C42" s="27" t="s">
        <v>23</v>
      </c>
      <c r="D42" s="32" t="s">
        <v>82</v>
      </c>
      <c r="E42" s="32" t="s">
        <v>14</v>
      </c>
      <c r="F42" s="32">
        <v>1</v>
      </c>
      <c r="G42" s="33">
        <v>433392.9</v>
      </c>
      <c r="H42" s="9" t="s">
        <v>49</v>
      </c>
      <c r="I42" s="32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4">
        <v>31</v>
      </c>
      <c r="B43" s="48" t="s">
        <v>78</v>
      </c>
      <c r="C43" s="27" t="s">
        <v>23</v>
      </c>
      <c r="D43" s="48" t="s">
        <v>78</v>
      </c>
      <c r="E43" s="27" t="s">
        <v>15</v>
      </c>
      <c r="F43" s="27">
        <v>1</v>
      </c>
      <c r="G43" s="31">
        <v>61741399</v>
      </c>
      <c r="H43" s="27" t="s">
        <v>79</v>
      </c>
      <c r="I43" s="27" t="s">
        <v>80</v>
      </c>
      <c r="J43" s="27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35">
        <v>32</v>
      </c>
      <c r="B44" s="49" t="s">
        <v>81</v>
      </c>
      <c r="C44" s="32" t="s">
        <v>23</v>
      </c>
      <c r="D44" s="49" t="s">
        <v>81</v>
      </c>
      <c r="E44" s="32" t="s">
        <v>15</v>
      </c>
      <c r="F44" s="32">
        <v>1</v>
      </c>
      <c r="G44" s="33">
        <v>15704151</v>
      </c>
      <c r="H44" s="32" t="s">
        <v>83</v>
      </c>
      <c r="I44" s="32" t="s">
        <v>80</v>
      </c>
      <c r="J44" s="32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27" t="s">
        <v>84</v>
      </c>
      <c r="C45" s="27" t="s">
        <v>23</v>
      </c>
      <c r="D45" s="27" t="s">
        <v>84</v>
      </c>
      <c r="E45" s="27" t="s">
        <v>85</v>
      </c>
      <c r="F45" s="27">
        <v>131</v>
      </c>
      <c r="G45" s="30">
        <v>2017.1759999999999</v>
      </c>
      <c r="H45" s="27" t="s">
        <v>86</v>
      </c>
      <c r="I45" s="27" t="s">
        <v>36</v>
      </c>
      <c r="J45" s="27" t="s">
        <v>25</v>
      </c>
      <c r="K45" s="36">
        <f>F45*G45</f>
        <v>264250.05599999998</v>
      </c>
      <c r="L45" s="37">
        <f t="shared" si="0"/>
        <v>295960.06271999999</v>
      </c>
    </row>
    <row r="46" spans="1:12" ht="76.5" customHeight="1" x14ac:dyDescent="0.25">
      <c r="A46" s="5">
        <v>34</v>
      </c>
      <c r="B46" s="9" t="s">
        <v>87</v>
      </c>
      <c r="C46" s="27" t="s">
        <v>23</v>
      </c>
      <c r="D46" s="27" t="s">
        <v>88</v>
      </c>
      <c r="E46" s="27" t="s">
        <v>85</v>
      </c>
      <c r="F46" s="9">
        <v>131</v>
      </c>
      <c r="G46" s="31">
        <v>150152.67000000001</v>
      </c>
      <c r="H46" s="27" t="s">
        <v>174</v>
      </c>
      <c r="I46" s="27" t="s">
        <v>36</v>
      </c>
      <c r="J46" s="27" t="s">
        <v>25</v>
      </c>
      <c r="K46" s="36">
        <f>F46*G46</f>
        <v>19669999.770000003</v>
      </c>
      <c r="L46" s="37">
        <f t="shared" si="0"/>
        <v>22030399.742400005</v>
      </c>
    </row>
    <row r="47" spans="1:12" ht="76.5" customHeight="1" x14ac:dyDescent="0.25">
      <c r="A47" s="5">
        <v>35</v>
      </c>
      <c r="B47" s="9" t="s">
        <v>89</v>
      </c>
      <c r="C47" s="27" t="s">
        <v>22</v>
      </c>
      <c r="D47" s="9" t="s">
        <v>89</v>
      </c>
      <c r="E47" s="27" t="s">
        <v>14</v>
      </c>
      <c r="F47" s="9">
        <v>1</v>
      </c>
      <c r="G47" s="31">
        <v>640000</v>
      </c>
      <c r="H47" s="27" t="s">
        <v>49</v>
      </c>
      <c r="I47" s="27" t="s">
        <v>36</v>
      </c>
      <c r="J47" s="27" t="s">
        <v>25</v>
      </c>
      <c r="K47" s="36">
        <f>F47*G47</f>
        <v>640000</v>
      </c>
      <c r="L47" s="37">
        <f t="shared" si="0"/>
        <v>716800.00000000012</v>
      </c>
    </row>
    <row r="48" spans="1:12" ht="76.5" customHeight="1" x14ac:dyDescent="0.25">
      <c r="A48" s="35">
        <v>36</v>
      </c>
      <c r="B48" s="9" t="s">
        <v>90</v>
      </c>
      <c r="C48" s="27" t="s">
        <v>23</v>
      </c>
      <c r="D48" s="9" t="s">
        <v>90</v>
      </c>
      <c r="E48" s="27" t="s">
        <v>15</v>
      </c>
      <c r="F48" s="9">
        <v>1</v>
      </c>
      <c r="G48" s="31">
        <v>1837921</v>
      </c>
      <c r="H48" s="9" t="s">
        <v>76</v>
      </c>
      <c r="I48" s="27" t="s">
        <v>36</v>
      </c>
      <c r="J48" s="27" t="s">
        <v>25</v>
      </c>
      <c r="K48" s="31">
        <v>1837921</v>
      </c>
      <c r="L48" s="37">
        <f>K48*1.12</f>
        <v>2058471.5200000003</v>
      </c>
    </row>
    <row r="49" spans="1:12" ht="76.5" customHeight="1" x14ac:dyDescent="0.25">
      <c r="A49" s="5">
        <v>37</v>
      </c>
      <c r="B49" s="9" t="s">
        <v>91</v>
      </c>
      <c r="C49" s="27" t="s">
        <v>23</v>
      </c>
      <c r="D49" s="9" t="s">
        <v>91</v>
      </c>
      <c r="E49" s="27" t="s">
        <v>15</v>
      </c>
      <c r="F49" s="9">
        <v>1</v>
      </c>
      <c r="G49" s="31">
        <v>891964</v>
      </c>
      <c r="H49" s="9" t="s">
        <v>92</v>
      </c>
      <c r="I49" s="27" t="s">
        <v>36</v>
      </c>
      <c r="J49" s="27" t="s">
        <v>25</v>
      </c>
      <c r="K49" s="31">
        <v>891964</v>
      </c>
      <c r="L49" s="37">
        <f>K49*1.12</f>
        <v>998999.68</v>
      </c>
    </row>
    <row r="50" spans="1:12" ht="138.75" customHeight="1" x14ac:dyDescent="0.25">
      <c r="A50" s="5">
        <v>38</v>
      </c>
      <c r="B50" s="9" t="s">
        <v>93</v>
      </c>
      <c r="C50" s="27" t="s">
        <v>58</v>
      </c>
      <c r="D50" s="9" t="s">
        <v>94</v>
      </c>
      <c r="E50" s="27" t="s">
        <v>15</v>
      </c>
      <c r="F50" s="9">
        <v>1</v>
      </c>
      <c r="G50" s="31">
        <v>8174276</v>
      </c>
      <c r="H50" s="9" t="s">
        <v>61</v>
      </c>
      <c r="I50" s="27" t="s">
        <v>36</v>
      </c>
      <c r="J50" s="27" t="s">
        <v>25</v>
      </c>
      <c r="K50" s="31">
        <v>8174276</v>
      </c>
      <c r="L50" s="37">
        <f>K50*1.12</f>
        <v>9155189.120000001</v>
      </c>
    </row>
    <row r="51" spans="1:12" ht="138.75" customHeight="1" x14ac:dyDescent="0.25">
      <c r="A51" s="35">
        <v>39</v>
      </c>
      <c r="B51" s="9" t="s">
        <v>95</v>
      </c>
      <c r="C51" s="27" t="s">
        <v>22</v>
      </c>
      <c r="D51" s="9" t="s">
        <v>96</v>
      </c>
      <c r="E51" s="27" t="s">
        <v>68</v>
      </c>
      <c r="F51" s="9">
        <v>1</v>
      </c>
      <c r="G51" s="31">
        <v>2776786</v>
      </c>
      <c r="H51" s="9" t="s">
        <v>61</v>
      </c>
      <c r="I51" s="27" t="s">
        <v>36</v>
      </c>
      <c r="J51" s="27" t="s">
        <v>25</v>
      </c>
      <c r="K51" s="31">
        <v>2776786</v>
      </c>
      <c r="L51" s="37">
        <f>K51*1.12</f>
        <v>3110000.3200000003</v>
      </c>
    </row>
    <row r="52" spans="1:12" ht="138.75" customHeight="1" x14ac:dyDescent="0.25">
      <c r="A52" s="5">
        <v>40</v>
      </c>
      <c r="B52" s="9" t="s">
        <v>97</v>
      </c>
      <c r="C52" s="27" t="s">
        <v>58</v>
      </c>
      <c r="D52" s="9" t="s">
        <v>98</v>
      </c>
      <c r="E52" s="27" t="s">
        <v>15</v>
      </c>
      <c r="F52" s="9">
        <v>1</v>
      </c>
      <c r="G52" s="31">
        <v>17500000</v>
      </c>
      <c r="H52" s="9" t="s">
        <v>61</v>
      </c>
      <c r="I52" s="27" t="s">
        <v>36</v>
      </c>
      <c r="J52" s="27" t="s">
        <v>25</v>
      </c>
      <c r="K52" s="36">
        <f>F52*G52</f>
        <v>17500000</v>
      </c>
      <c r="L52" s="37">
        <f>K52*1.12</f>
        <v>19600000.000000004</v>
      </c>
    </row>
    <row r="53" spans="1:12" ht="138.75" customHeight="1" x14ac:dyDescent="0.25">
      <c r="A53" s="5">
        <v>41</v>
      </c>
      <c r="B53" s="20" t="s">
        <v>99</v>
      </c>
      <c r="C53" s="27" t="s">
        <v>23</v>
      </c>
      <c r="D53" s="20" t="s">
        <v>99</v>
      </c>
      <c r="E53" s="27" t="s">
        <v>15</v>
      </c>
      <c r="F53" s="9">
        <v>1</v>
      </c>
      <c r="G53" s="31">
        <v>1356980.36</v>
      </c>
      <c r="H53" s="9" t="s">
        <v>61</v>
      </c>
      <c r="I53" s="27" t="s">
        <v>36</v>
      </c>
      <c r="J53" s="27" t="s">
        <v>25</v>
      </c>
      <c r="K53" s="36">
        <f t="shared" ref="K53:K68" si="4">F53*G53</f>
        <v>1356980.36</v>
      </c>
      <c r="L53" s="37">
        <f t="shared" ref="L53:L68" si="5">K53*1.12</f>
        <v>1519818.0032000002</v>
      </c>
    </row>
    <row r="54" spans="1:12" ht="138.75" customHeight="1" x14ac:dyDescent="0.25">
      <c r="A54" s="5">
        <v>42</v>
      </c>
      <c r="B54" s="20" t="s">
        <v>100</v>
      </c>
      <c r="C54" s="27" t="s">
        <v>23</v>
      </c>
      <c r="D54" s="20" t="s">
        <v>100</v>
      </c>
      <c r="E54" s="27" t="s">
        <v>15</v>
      </c>
      <c r="F54" s="11">
        <v>1</v>
      </c>
      <c r="G54" s="33">
        <v>270727.67999999999</v>
      </c>
      <c r="H54" s="11" t="s">
        <v>24</v>
      </c>
      <c r="I54" s="32" t="s">
        <v>36</v>
      </c>
      <c r="J54" s="27" t="s">
        <v>25</v>
      </c>
      <c r="K54" s="36">
        <f t="shared" si="4"/>
        <v>270727.67999999999</v>
      </c>
      <c r="L54" s="37">
        <f t="shared" si="5"/>
        <v>303215.00160000002</v>
      </c>
    </row>
    <row r="55" spans="1:12" ht="264" customHeight="1" x14ac:dyDescent="0.25">
      <c r="A55" s="35">
        <v>43</v>
      </c>
      <c r="B55" s="20" t="s">
        <v>111</v>
      </c>
      <c r="C55" s="27" t="s">
        <v>22</v>
      </c>
      <c r="D55" s="20" t="s">
        <v>101</v>
      </c>
      <c r="E55" s="50" t="s">
        <v>68</v>
      </c>
      <c r="F55" s="51">
        <v>8</v>
      </c>
      <c r="G55" s="16">
        <v>340394.64</v>
      </c>
      <c r="H55" s="11" t="s">
        <v>110</v>
      </c>
      <c r="I55" s="32" t="s">
        <v>36</v>
      </c>
      <c r="J55" s="27" t="s">
        <v>25</v>
      </c>
      <c r="K55" s="36">
        <f t="shared" si="4"/>
        <v>2723157.12</v>
      </c>
      <c r="L55" s="37">
        <f t="shared" si="5"/>
        <v>3049935.9744000006</v>
      </c>
    </row>
    <row r="56" spans="1:12" ht="185.25" customHeight="1" x14ac:dyDescent="0.25">
      <c r="A56" s="5">
        <v>44</v>
      </c>
      <c r="B56" s="20" t="s">
        <v>103</v>
      </c>
      <c r="C56" s="27" t="s">
        <v>22</v>
      </c>
      <c r="D56" s="20" t="s">
        <v>102</v>
      </c>
      <c r="E56" s="50" t="s">
        <v>68</v>
      </c>
      <c r="F56" s="51">
        <v>4</v>
      </c>
      <c r="G56" s="16">
        <v>49107.14</v>
      </c>
      <c r="H56" s="11" t="s">
        <v>110</v>
      </c>
      <c r="I56" s="32" t="s">
        <v>36</v>
      </c>
      <c r="J56" s="27" t="s">
        <v>25</v>
      </c>
      <c r="K56" s="36">
        <f t="shared" si="4"/>
        <v>196428.56</v>
      </c>
      <c r="L56" s="37">
        <f t="shared" si="5"/>
        <v>219999.98720000003</v>
      </c>
    </row>
    <row r="57" spans="1:12" ht="187.5" customHeight="1" x14ac:dyDescent="0.25">
      <c r="A57" s="5">
        <v>45</v>
      </c>
      <c r="B57" s="20" t="s">
        <v>105</v>
      </c>
      <c r="C57" s="27" t="s">
        <v>22</v>
      </c>
      <c r="D57" s="20" t="s">
        <v>104</v>
      </c>
      <c r="E57" s="50" t="s">
        <v>68</v>
      </c>
      <c r="F57" s="51">
        <v>8</v>
      </c>
      <c r="G57" s="16">
        <v>47754.47</v>
      </c>
      <c r="H57" s="11" t="s">
        <v>110</v>
      </c>
      <c r="I57" s="32" t="s">
        <v>36</v>
      </c>
      <c r="J57" s="27" t="s">
        <v>25</v>
      </c>
      <c r="K57" s="36">
        <f t="shared" si="4"/>
        <v>382035.76</v>
      </c>
      <c r="L57" s="37">
        <f t="shared" si="5"/>
        <v>427880.05120000005</v>
      </c>
    </row>
    <row r="58" spans="1:12" ht="270.75" customHeight="1" x14ac:dyDescent="0.25">
      <c r="A58" s="5">
        <v>46</v>
      </c>
      <c r="B58" s="20" t="s">
        <v>107</v>
      </c>
      <c r="C58" s="27" t="s">
        <v>22</v>
      </c>
      <c r="D58" s="20" t="s">
        <v>106</v>
      </c>
      <c r="E58" s="50" t="s">
        <v>68</v>
      </c>
      <c r="F58" s="51">
        <v>4</v>
      </c>
      <c r="G58" s="16">
        <v>53981.25</v>
      </c>
      <c r="H58" s="11" t="s">
        <v>110</v>
      </c>
      <c r="I58" s="32" t="s">
        <v>36</v>
      </c>
      <c r="J58" s="27" t="s">
        <v>25</v>
      </c>
      <c r="K58" s="36">
        <f t="shared" si="4"/>
        <v>215925</v>
      </c>
      <c r="L58" s="37">
        <f t="shared" si="5"/>
        <v>241836.00000000003</v>
      </c>
    </row>
    <row r="59" spans="1:12" ht="138.75" customHeight="1" x14ac:dyDescent="0.25">
      <c r="A59" s="5">
        <v>47</v>
      </c>
      <c r="B59" s="20" t="s">
        <v>108</v>
      </c>
      <c r="C59" s="27" t="s">
        <v>22</v>
      </c>
      <c r="D59" s="20" t="s">
        <v>109</v>
      </c>
      <c r="E59" s="50" t="s">
        <v>68</v>
      </c>
      <c r="F59" s="51">
        <v>12</v>
      </c>
      <c r="G59" s="16">
        <v>10714.29</v>
      </c>
      <c r="H59" s="9" t="s">
        <v>110</v>
      </c>
      <c r="I59" s="27" t="s">
        <v>36</v>
      </c>
      <c r="J59" s="27" t="s">
        <v>25</v>
      </c>
      <c r="K59" s="36">
        <f t="shared" si="4"/>
        <v>128571.48000000001</v>
      </c>
      <c r="L59" s="37">
        <f t="shared" si="5"/>
        <v>144000.05760000003</v>
      </c>
    </row>
    <row r="60" spans="1:12" ht="138.75" customHeight="1" x14ac:dyDescent="0.25">
      <c r="A60" s="5">
        <v>48</v>
      </c>
      <c r="B60" s="20" t="s">
        <v>112</v>
      </c>
      <c r="C60" s="27" t="s">
        <v>23</v>
      </c>
      <c r="D60" s="20" t="s">
        <v>112</v>
      </c>
      <c r="E60" s="27" t="s">
        <v>15</v>
      </c>
      <c r="F60" s="9">
        <v>1</v>
      </c>
      <c r="G60" s="37">
        <v>9821428.5700000003</v>
      </c>
      <c r="H60" s="9" t="s">
        <v>61</v>
      </c>
      <c r="I60" s="27" t="s">
        <v>36</v>
      </c>
      <c r="J60" s="27" t="s">
        <v>25</v>
      </c>
      <c r="K60" s="36">
        <f t="shared" si="4"/>
        <v>9821428.5700000003</v>
      </c>
      <c r="L60" s="37">
        <f t="shared" si="5"/>
        <v>10999999.998400001</v>
      </c>
    </row>
    <row r="61" spans="1:12" ht="138.75" customHeight="1" x14ac:dyDescent="0.25">
      <c r="A61" s="35">
        <v>49</v>
      </c>
      <c r="B61" s="20" t="s">
        <v>113</v>
      </c>
      <c r="C61" s="27" t="s">
        <v>22</v>
      </c>
      <c r="D61" s="20" t="s">
        <v>63</v>
      </c>
      <c r="E61" s="27" t="s">
        <v>68</v>
      </c>
      <c r="F61" s="52">
        <v>2</v>
      </c>
      <c r="G61" s="37">
        <v>645500.89</v>
      </c>
      <c r="H61" s="9" t="s">
        <v>76</v>
      </c>
      <c r="I61" s="27" t="s">
        <v>36</v>
      </c>
      <c r="J61" s="27" t="s">
        <v>25</v>
      </c>
      <c r="K61" s="36">
        <f t="shared" si="4"/>
        <v>1291001.78</v>
      </c>
      <c r="L61" s="37">
        <f t="shared" si="5"/>
        <v>1445921.9936000002</v>
      </c>
    </row>
    <row r="62" spans="1:12" ht="138.75" customHeight="1" x14ac:dyDescent="0.25">
      <c r="A62" s="5">
        <v>50</v>
      </c>
      <c r="B62" s="20" t="s">
        <v>114</v>
      </c>
      <c r="C62" s="27" t="s">
        <v>23</v>
      </c>
      <c r="D62" s="20" t="s">
        <v>114</v>
      </c>
      <c r="E62" s="27" t="s">
        <v>14</v>
      </c>
      <c r="F62" s="52">
        <v>1</v>
      </c>
      <c r="G62" s="37">
        <v>200000</v>
      </c>
      <c r="H62" s="27" t="s">
        <v>49</v>
      </c>
      <c r="I62" s="27" t="s">
        <v>36</v>
      </c>
      <c r="J62" s="27" t="s">
        <v>25</v>
      </c>
      <c r="K62" s="36">
        <f t="shared" si="4"/>
        <v>200000</v>
      </c>
      <c r="L62" s="37">
        <f t="shared" si="5"/>
        <v>224000.00000000003</v>
      </c>
    </row>
    <row r="63" spans="1:12" ht="138.75" customHeight="1" x14ac:dyDescent="0.25">
      <c r="A63" s="5">
        <v>51</v>
      </c>
      <c r="B63" s="20" t="s">
        <v>115</v>
      </c>
      <c r="C63" s="27" t="s">
        <v>23</v>
      </c>
      <c r="D63" s="20" t="s">
        <v>115</v>
      </c>
      <c r="E63" s="27" t="s">
        <v>15</v>
      </c>
      <c r="F63" s="52">
        <v>1</v>
      </c>
      <c r="G63" s="37">
        <v>27442142</v>
      </c>
      <c r="H63" s="9" t="s">
        <v>117</v>
      </c>
      <c r="I63" s="15" t="s">
        <v>116</v>
      </c>
      <c r="J63" s="27" t="s">
        <v>25</v>
      </c>
      <c r="K63" s="36">
        <f t="shared" si="4"/>
        <v>27442142</v>
      </c>
      <c r="L63" s="37">
        <f t="shared" si="5"/>
        <v>30735199.040000003</v>
      </c>
    </row>
    <row r="64" spans="1:12" ht="138.75" customHeight="1" x14ac:dyDescent="0.25">
      <c r="A64" s="5">
        <v>52</v>
      </c>
      <c r="B64" s="20" t="s">
        <v>118</v>
      </c>
      <c r="C64" s="27" t="s">
        <v>23</v>
      </c>
      <c r="D64" s="20" t="s">
        <v>118</v>
      </c>
      <c r="E64" s="27" t="s">
        <v>15</v>
      </c>
      <c r="F64" s="52">
        <v>1</v>
      </c>
      <c r="G64" s="37">
        <v>400000</v>
      </c>
      <c r="H64" s="9" t="s">
        <v>24</v>
      </c>
      <c r="I64" s="27" t="s">
        <v>36</v>
      </c>
      <c r="J64" s="27" t="s">
        <v>25</v>
      </c>
      <c r="K64" s="36">
        <f t="shared" si="4"/>
        <v>400000</v>
      </c>
      <c r="L64" s="37">
        <f t="shared" si="5"/>
        <v>448000.00000000006</v>
      </c>
    </row>
    <row r="65" spans="1:12" s="39" customFormat="1" ht="138.75" customHeight="1" x14ac:dyDescent="0.25">
      <c r="A65" s="5">
        <v>53</v>
      </c>
      <c r="B65" s="42" t="s">
        <v>119</v>
      </c>
      <c r="C65" s="27" t="s">
        <v>23</v>
      </c>
      <c r="D65" s="43" t="s">
        <v>119</v>
      </c>
      <c r="E65" s="27" t="s">
        <v>14</v>
      </c>
      <c r="F65" s="52">
        <v>1</v>
      </c>
      <c r="G65" s="40">
        <v>158000</v>
      </c>
      <c r="H65" s="27" t="s">
        <v>49</v>
      </c>
      <c r="I65" s="27" t="s">
        <v>36</v>
      </c>
      <c r="J65" s="27" t="s">
        <v>25</v>
      </c>
      <c r="K65" s="41">
        <f t="shared" si="4"/>
        <v>158000</v>
      </c>
      <c r="L65" s="40">
        <f t="shared" si="5"/>
        <v>176960.00000000003</v>
      </c>
    </row>
    <row r="66" spans="1:12" s="39" customFormat="1" ht="211.5" customHeight="1" x14ac:dyDescent="0.25">
      <c r="A66" s="5">
        <v>54</v>
      </c>
      <c r="B66" s="39" t="s">
        <v>120</v>
      </c>
      <c r="C66" s="27" t="s">
        <v>23</v>
      </c>
      <c r="D66" s="39" t="s">
        <v>120</v>
      </c>
      <c r="E66" s="27" t="s">
        <v>14</v>
      </c>
      <c r="F66" s="52">
        <v>1</v>
      </c>
      <c r="G66" s="40">
        <v>8000000</v>
      </c>
      <c r="H66" s="27" t="s">
        <v>121</v>
      </c>
      <c r="I66" s="27" t="s">
        <v>36</v>
      </c>
      <c r="J66" s="27" t="s">
        <v>122</v>
      </c>
      <c r="K66" s="41">
        <f t="shared" si="4"/>
        <v>8000000</v>
      </c>
      <c r="L66" s="40">
        <f t="shared" si="5"/>
        <v>8960000</v>
      </c>
    </row>
    <row r="67" spans="1:12" s="39" customFormat="1" ht="211.5" customHeight="1" x14ac:dyDescent="0.25">
      <c r="A67" s="5">
        <v>55</v>
      </c>
      <c r="B67" s="9" t="s">
        <v>120</v>
      </c>
      <c r="C67" s="53" t="s">
        <v>23</v>
      </c>
      <c r="D67" s="9" t="s">
        <v>120</v>
      </c>
      <c r="E67" s="27" t="s">
        <v>14</v>
      </c>
      <c r="F67" s="52">
        <v>1</v>
      </c>
      <c r="G67" s="40">
        <v>8832000</v>
      </c>
      <c r="H67" s="27" t="s">
        <v>126</v>
      </c>
      <c r="I67" s="27" t="s">
        <v>36</v>
      </c>
      <c r="J67" s="27" t="s">
        <v>123</v>
      </c>
      <c r="K67" s="41">
        <f t="shared" si="4"/>
        <v>8832000</v>
      </c>
      <c r="L67" s="40">
        <f t="shared" si="5"/>
        <v>9891840.0000000019</v>
      </c>
    </row>
    <row r="68" spans="1:12" s="39" customFormat="1" ht="211.5" customHeight="1" x14ac:dyDescent="0.25">
      <c r="A68" s="5">
        <v>56</v>
      </c>
      <c r="B68" s="9" t="s">
        <v>125</v>
      </c>
      <c r="C68" s="27" t="s">
        <v>58</v>
      </c>
      <c r="D68" s="9" t="s">
        <v>125</v>
      </c>
      <c r="E68" s="27" t="s">
        <v>15</v>
      </c>
      <c r="F68" s="52">
        <v>1</v>
      </c>
      <c r="G68" s="40">
        <v>142065571</v>
      </c>
      <c r="H68" s="9" t="s">
        <v>76</v>
      </c>
      <c r="I68" s="27" t="s">
        <v>36</v>
      </c>
      <c r="J68" s="27" t="s">
        <v>25</v>
      </c>
      <c r="K68" s="41">
        <f t="shared" si="4"/>
        <v>142065571</v>
      </c>
      <c r="L68" s="40">
        <f t="shared" si="5"/>
        <v>159113439.52000001</v>
      </c>
    </row>
    <row r="69" spans="1:12" s="39" customFormat="1" ht="163.5" customHeight="1" x14ac:dyDescent="0.25">
      <c r="A69" s="5">
        <v>57</v>
      </c>
      <c r="B69" s="20" t="s">
        <v>124</v>
      </c>
      <c r="C69" s="27" t="s">
        <v>23</v>
      </c>
      <c r="D69" s="20" t="s">
        <v>124</v>
      </c>
      <c r="E69" s="27" t="s">
        <v>15</v>
      </c>
      <c r="F69" s="9">
        <v>1</v>
      </c>
      <c r="G69" s="31">
        <v>1230888</v>
      </c>
      <c r="H69" s="9" t="s">
        <v>92</v>
      </c>
      <c r="I69" s="27" t="s">
        <v>36</v>
      </c>
      <c r="J69" s="27" t="s">
        <v>25</v>
      </c>
      <c r="K69" s="36">
        <f t="shared" ref="K69:K86" si="6">F69*G69</f>
        <v>1230888</v>
      </c>
      <c r="L69" s="37">
        <f t="shared" ref="L69:L86" si="7">K69*1.12</f>
        <v>1378594.56</v>
      </c>
    </row>
    <row r="70" spans="1:12" s="39" customFormat="1" ht="307.5" customHeight="1" x14ac:dyDescent="0.25">
      <c r="A70" s="5">
        <v>58</v>
      </c>
      <c r="B70" s="20" t="s">
        <v>133</v>
      </c>
      <c r="C70" s="27" t="s">
        <v>58</v>
      </c>
      <c r="D70" s="20" t="s">
        <v>133</v>
      </c>
      <c r="E70" s="27" t="s">
        <v>14</v>
      </c>
      <c r="F70" s="52">
        <v>1</v>
      </c>
      <c r="G70" s="40">
        <v>22500000</v>
      </c>
      <c r="H70" s="52" t="s">
        <v>134</v>
      </c>
      <c r="I70" s="27" t="s">
        <v>36</v>
      </c>
      <c r="J70" s="27" t="s">
        <v>25</v>
      </c>
      <c r="K70" s="36">
        <f t="shared" si="6"/>
        <v>22500000</v>
      </c>
      <c r="L70" s="37">
        <f t="shared" si="7"/>
        <v>25200000.000000004</v>
      </c>
    </row>
    <row r="71" spans="1:12" s="39" customFormat="1" ht="72.75" customHeight="1" x14ac:dyDescent="0.25">
      <c r="A71" s="5">
        <v>59</v>
      </c>
      <c r="B71" s="49" t="s">
        <v>132</v>
      </c>
      <c r="C71" s="27" t="s">
        <v>23</v>
      </c>
      <c r="D71" s="49" t="s">
        <v>132</v>
      </c>
      <c r="E71" s="27" t="s">
        <v>15</v>
      </c>
      <c r="F71" s="9">
        <v>1</v>
      </c>
      <c r="G71" s="40">
        <v>9473520</v>
      </c>
      <c r="H71" s="9" t="s">
        <v>130</v>
      </c>
      <c r="I71" s="15" t="s">
        <v>116</v>
      </c>
      <c r="J71" s="27" t="s">
        <v>25</v>
      </c>
      <c r="K71" s="36">
        <f t="shared" si="6"/>
        <v>9473520</v>
      </c>
      <c r="L71" s="37">
        <f t="shared" si="7"/>
        <v>10610342.4</v>
      </c>
    </row>
    <row r="72" spans="1:12" s="39" customFormat="1" ht="74.25" customHeight="1" x14ac:dyDescent="0.25">
      <c r="A72" s="5">
        <v>60</v>
      </c>
      <c r="B72" s="20" t="s">
        <v>127</v>
      </c>
      <c r="C72" s="27" t="s">
        <v>23</v>
      </c>
      <c r="D72" s="20" t="s">
        <v>127</v>
      </c>
      <c r="E72" s="27" t="s">
        <v>15</v>
      </c>
      <c r="F72" s="9">
        <v>1</v>
      </c>
      <c r="G72" s="40">
        <v>2080080</v>
      </c>
      <c r="H72" s="9" t="s">
        <v>110</v>
      </c>
      <c r="I72" s="15" t="s">
        <v>116</v>
      </c>
      <c r="J72" s="27" t="s">
        <v>25</v>
      </c>
      <c r="K72" s="36">
        <f t="shared" si="6"/>
        <v>2080080</v>
      </c>
      <c r="L72" s="37">
        <f t="shared" si="7"/>
        <v>2329689.6</v>
      </c>
    </row>
    <row r="73" spans="1:12" s="39" customFormat="1" ht="84" customHeight="1" x14ac:dyDescent="0.25">
      <c r="A73" s="5">
        <v>61</v>
      </c>
      <c r="B73" s="20" t="s">
        <v>128</v>
      </c>
      <c r="C73" s="27" t="s">
        <v>23</v>
      </c>
      <c r="D73" s="20" t="s">
        <v>128</v>
      </c>
      <c r="E73" s="27" t="s">
        <v>15</v>
      </c>
      <c r="F73" s="9">
        <v>1</v>
      </c>
      <c r="G73" s="40">
        <v>13611600</v>
      </c>
      <c r="H73" s="9" t="s">
        <v>131</v>
      </c>
      <c r="I73" s="15" t="s">
        <v>116</v>
      </c>
      <c r="J73" s="27" t="s">
        <v>25</v>
      </c>
      <c r="K73" s="36">
        <f t="shared" si="6"/>
        <v>13611600</v>
      </c>
      <c r="L73" s="37">
        <f t="shared" si="7"/>
        <v>15244992.000000002</v>
      </c>
    </row>
    <row r="74" spans="1:12" s="39" customFormat="1" ht="90.75" customHeight="1" x14ac:dyDescent="0.25">
      <c r="A74" s="5">
        <v>62</v>
      </c>
      <c r="B74" s="20" t="s">
        <v>129</v>
      </c>
      <c r="C74" s="27" t="s">
        <v>23</v>
      </c>
      <c r="D74" s="20" t="s">
        <v>129</v>
      </c>
      <c r="E74" s="27" t="s">
        <v>15</v>
      </c>
      <c r="F74" s="9">
        <v>1</v>
      </c>
      <c r="G74" s="40">
        <v>25534320</v>
      </c>
      <c r="H74" s="9" t="s">
        <v>130</v>
      </c>
      <c r="I74" s="15" t="s">
        <v>116</v>
      </c>
      <c r="J74" s="27" t="s">
        <v>25</v>
      </c>
      <c r="K74" s="36">
        <f t="shared" si="6"/>
        <v>25534320</v>
      </c>
      <c r="L74" s="37">
        <f t="shared" si="7"/>
        <v>28598438.400000002</v>
      </c>
    </row>
    <row r="75" spans="1:12" s="39" customFormat="1" ht="201" customHeight="1" x14ac:dyDescent="0.25">
      <c r="A75" s="5">
        <v>63</v>
      </c>
      <c r="B75" s="20" t="s">
        <v>163</v>
      </c>
      <c r="C75" s="27" t="s">
        <v>23</v>
      </c>
      <c r="D75" s="20" t="s">
        <v>163</v>
      </c>
      <c r="E75" s="27" t="s">
        <v>14</v>
      </c>
      <c r="F75" s="52">
        <v>1</v>
      </c>
      <c r="G75" s="40">
        <v>5682240</v>
      </c>
      <c r="H75" s="9" t="s">
        <v>173</v>
      </c>
      <c r="I75" s="27" t="s">
        <v>36</v>
      </c>
      <c r="J75" s="27" t="s">
        <v>25</v>
      </c>
      <c r="K75" s="36">
        <f t="shared" si="6"/>
        <v>5682240</v>
      </c>
      <c r="L75" s="37">
        <f t="shared" si="7"/>
        <v>6364108.8000000007</v>
      </c>
    </row>
    <row r="76" spans="1:12" s="39" customFormat="1" ht="72.75" customHeight="1" x14ac:dyDescent="0.25">
      <c r="A76" s="5">
        <v>64</v>
      </c>
      <c r="B76" s="20" t="s">
        <v>136</v>
      </c>
      <c r="C76" s="27" t="s">
        <v>22</v>
      </c>
      <c r="D76" s="20" t="s">
        <v>137</v>
      </c>
      <c r="E76" s="27" t="s">
        <v>68</v>
      </c>
      <c r="F76" s="52">
        <v>3</v>
      </c>
      <c r="G76" s="40">
        <v>136000</v>
      </c>
      <c r="H76" s="9" t="s">
        <v>135</v>
      </c>
      <c r="I76" s="27" t="s">
        <v>36</v>
      </c>
      <c r="J76" s="27" t="s">
        <v>25</v>
      </c>
      <c r="K76" s="36">
        <f t="shared" si="6"/>
        <v>408000</v>
      </c>
      <c r="L76" s="37">
        <f t="shared" si="7"/>
        <v>456960.00000000006</v>
      </c>
    </row>
    <row r="77" spans="1:12" s="39" customFormat="1" ht="91.5" customHeight="1" x14ac:dyDescent="0.25">
      <c r="A77" s="5">
        <v>65</v>
      </c>
      <c r="B77" s="20" t="s">
        <v>138</v>
      </c>
      <c r="C77" s="27" t="s">
        <v>23</v>
      </c>
      <c r="D77" s="20" t="s">
        <v>138</v>
      </c>
      <c r="E77" s="27" t="s">
        <v>15</v>
      </c>
      <c r="F77" s="9">
        <v>1</v>
      </c>
      <c r="G77" s="40">
        <v>2705603</v>
      </c>
      <c r="H77" s="9" t="s">
        <v>92</v>
      </c>
      <c r="I77" s="27" t="s">
        <v>36</v>
      </c>
      <c r="J77" s="27" t="s">
        <v>25</v>
      </c>
      <c r="K77" s="36">
        <f t="shared" si="6"/>
        <v>2705603</v>
      </c>
      <c r="L77" s="37">
        <f t="shared" si="7"/>
        <v>3030275.3600000003</v>
      </c>
    </row>
    <row r="78" spans="1:12" s="39" customFormat="1" ht="72.75" customHeight="1" x14ac:dyDescent="0.25">
      <c r="A78" s="5">
        <v>66</v>
      </c>
      <c r="B78" s="20" t="s">
        <v>139</v>
      </c>
      <c r="C78" s="27" t="s">
        <v>23</v>
      </c>
      <c r="D78" s="20" t="s">
        <v>139</v>
      </c>
      <c r="E78" s="27" t="s">
        <v>15</v>
      </c>
      <c r="F78" s="9">
        <v>1</v>
      </c>
      <c r="G78" s="40">
        <v>267768</v>
      </c>
      <c r="H78" s="9" t="s">
        <v>92</v>
      </c>
      <c r="I78" s="27" t="s">
        <v>36</v>
      </c>
      <c r="J78" s="27" t="s">
        <v>25</v>
      </c>
      <c r="K78" s="36">
        <f t="shared" si="6"/>
        <v>267768</v>
      </c>
      <c r="L78" s="37">
        <f t="shared" si="7"/>
        <v>299900.16000000003</v>
      </c>
    </row>
    <row r="79" spans="1:12" s="39" customFormat="1" ht="72.75" customHeight="1" x14ac:dyDescent="0.25">
      <c r="A79" s="5">
        <v>67</v>
      </c>
      <c r="B79" s="20" t="s">
        <v>140</v>
      </c>
      <c r="C79" s="27" t="s">
        <v>23</v>
      </c>
      <c r="D79" s="20" t="s">
        <v>140</v>
      </c>
      <c r="E79" s="27" t="s">
        <v>15</v>
      </c>
      <c r="F79" s="9">
        <v>1</v>
      </c>
      <c r="G79" s="40">
        <v>409634</v>
      </c>
      <c r="H79" s="9" t="s">
        <v>61</v>
      </c>
      <c r="I79" s="27" t="s">
        <v>36</v>
      </c>
      <c r="J79" s="27" t="s">
        <v>25</v>
      </c>
      <c r="K79" s="36">
        <f>F79*G79</f>
        <v>409634</v>
      </c>
      <c r="L79" s="37">
        <f>K79*1.12</f>
        <v>458790.08</v>
      </c>
    </row>
    <row r="80" spans="1:12" s="39" customFormat="1" ht="72.75" customHeight="1" x14ac:dyDescent="0.25">
      <c r="A80" s="5">
        <v>68</v>
      </c>
      <c r="B80" s="20" t="s">
        <v>141</v>
      </c>
      <c r="C80" s="27" t="s">
        <v>22</v>
      </c>
      <c r="D80" s="20" t="s">
        <v>141</v>
      </c>
      <c r="E80" s="27" t="s">
        <v>15</v>
      </c>
      <c r="F80" s="52">
        <v>1</v>
      </c>
      <c r="G80" s="40">
        <v>211897</v>
      </c>
      <c r="H80" s="9" t="s">
        <v>24</v>
      </c>
      <c r="I80" s="27" t="s">
        <v>36</v>
      </c>
      <c r="J80" s="27" t="s">
        <v>25</v>
      </c>
      <c r="K80" s="36">
        <f t="shared" si="6"/>
        <v>211897</v>
      </c>
      <c r="L80" s="37">
        <f t="shared" si="7"/>
        <v>237324.64</v>
      </c>
    </row>
    <row r="81" spans="1:12" s="39" customFormat="1" ht="190.5" customHeight="1" x14ac:dyDescent="0.25">
      <c r="A81" s="5">
        <v>69</v>
      </c>
      <c r="B81" s="20" t="s">
        <v>146</v>
      </c>
      <c r="C81" s="27" t="s">
        <v>23</v>
      </c>
      <c r="D81" s="20" t="s">
        <v>146</v>
      </c>
      <c r="E81" s="27" t="s">
        <v>15</v>
      </c>
      <c r="F81" s="52">
        <v>1</v>
      </c>
      <c r="G81" s="40">
        <v>218295</v>
      </c>
      <c r="H81" s="9" t="s">
        <v>142</v>
      </c>
      <c r="I81" s="27" t="s">
        <v>36</v>
      </c>
      <c r="J81" s="27" t="s">
        <v>25</v>
      </c>
      <c r="K81" s="36">
        <f t="shared" si="6"/>
        <v>218295</v>
      </c>
      <c r="L81" s="37">
        <f t="shared" si="7"/>
        <v>244490.40000000002</v>
      </c>
    </row>
    <row r="82" spans="1:12" s="39" customFormat="1" ht="171" customHeight="1" x14ac:dyDescent="0.25">
      <c r="A82" s="5">
        <v>70</v>
      </c>
      <c r="B82" s="20" t="s">
        <v>155</v>
      </c>
      <c r="C82" s="27" t="s">
        <v>23</v>
      </c>
      <c r="D82" s="20" t="s">
        <v>155</v>
      </c>
      <c r="E82" s="27" t="s">
        <v>15</v>
      </c>
      <c r="F82" s="52">
        <v>1</v>
      </c>
      <c r="G82" s="40">
        <v>1337500</v>
      </c>
      <c r="H82" s="9" t="s">
        <v>158</v>
      </c>
      <c r="I82" s="27" t="s">
        <v>36</v>
      </c>
      <c r="J82" s="27" t="s">
        <v>25</v>
      </c>
      <c r="K82" s="36">
        <f t="shared" si="6"/>
        <v>1337500</v>
      </c>
      <c r="L82" s="37">
        <f t="shared" si="7"/>
        <v>1498000.0000000002</v>
      </c>
    </row>
    <row r="83" spans="1:12" s="39" customFormat="1" ht="118.5" customHeight="1" x14ac:dyDescent="0.25">
      <c r="A83" s="5">
        <v>71</v>
      </c>
      <c r="B83" s="20" t="s">
        <v>143</v>
      </c>
      <c r="C83" s="27" t="s">
        <v>58</v>
      </c>
      <c r="D83" s="20" t="s">
        <v>143</v>
      </c>
      <c r="E83" s="27" t="s">
        <v>15</v>
      </c>
      <c r="F83" s="52">
        <v>1</v>
      </c>
      <c r="G83" s="40">
        <v>16156964</v>
      </c>
      <c r="H83" s="9" t="s">
        <v>159</v>
      </c>
      <c r="I83" s="27" t="s">
        <v>36</v>
      </c>
      <c r="J83" s="27" t="s">
        <v>25</v>
      </c>
      <c r="K83" s="36">
        <f t="shared" si="6"/>
        <v>16156964</v>
      </c>
      <c r="L83" s="37">
        <f t="shared" si="7"/>
        <v>18095799.680000003</v>
      </c>
    </row>
    <row r="84" spans="1:12" s="39" customFormat="1" ht="118.5" customHeight="1" x14ac:dyDescent="0.25">
      <c r="A84" s="5">
        <v>72</v>
      </c>
      <c r="B84" s="20" t="s">
        <v>145</v>
      </c>
      <c r="C84" s="27" t="s">
        <v>58</v>
      </c>
      <c r="D84" s="20" t="s">
        <v>145</v>
      </c>
      <c r="E84" s="27" t="s">
        <v>15</v>
      </c>
      <c r="F84" s="52">
        <v>1</v>
      </c>
      <c r="G84" s="40">
        <v>45456900</v>
      </c>
      <c r="H84" s="9" t="s">
        <v>160</v>
      </c>
      <c r="I84" s="27" t="s">
        <v>36</v>
      </c>
      <c r="J84" s="27" t="s">
        <v>25</v>
      </c>
      <c r="K84" s="36">
        <f t="shared" si="6"/>
        <v>45456900</v>
      </c>
      <c r="L84" s="37">
        <f t="shared" si="7"/>
        <v>50911728.000000007</v>
      </c>
    </row>
    <row r="85" spans="1:12" s="39" customFormat="1" ht="118.5" customHeight="1" x14ac:dyDescent="0.25">
      <c r="A85" s="4">
        <v>73</v>
      </c>
      <c r="B85" s="21" t="s">
        <v>144</v>
      </c>
      <c r="C85" s="32" t="s">
        <v>58</v>
      </c>
      <c r="D85" s="21" t="s">
        <v>144</v>
      </c>
      <c r="E85" s="32" t="s">
        <v>15</v>
      </c>
      <c r="F85" s="9">
        <v>1</v>
      </c>
      <c r="G85" s="31">
        <v>25767959</v>
      </c>
      <c r="H85" s="9" t="s">
        <v>160</v>
      </c>
      <c r="I85" s="27" t="s">
        <v>36</v>
      </c>
      <c r="J85" s="27" t="s">
        <v>25</v>
      </c>
      <c r="K85" s="46">
        <f t="shared" si="6"/>
        <v>25767959</v>
      </c>
      <c r="L85" s="16">
        <f t="shared" si="7"/>
        <v>28860114.080000002</v>
      </c>
    </row>
    <row r="86" spans="1:12" s="39" customFormat="1" ht="118.5" customHeight="1" x14ac:dyDescent="0.25">
      <c r="A86" s="4">
        <v>74</v>
      </c>
      <c r="B86" s="21" t="s">
        <v>147</v>
      </c>
      <c r="C86" s="27" t="s">
        <v>22</v>
      </c>
      <c r="D86" s="21" t="s">
        <v>148</v>
      </c>
      <c r="E86" s="32" t="s">
        <v>68</v>
      </c>
      <c r="F86" s="9">
        <v>1</v>
      </c>
      <c r="G86" s="31">
        <v>25670</v>
      </c>
      <c r="H86" s="9" t="s">
        <v>161</v>
      </c>
      <c r="I86" s="27" t="s">
        <v>36</v>
      </c>
      <c r="J86" s="27" t="s">
        <v>25</v>
      </c>
      <c r="K86" s="16">
        <f t="shared" si="6"/>
        <v>25670</v>
      </c>
      <c r="L86" s="16">
        <f t="shared" si="7"/>
        <v>28750.400000000001</v>
      </c>
    </row>
    <row r="87" spans="1:12" s="39" customFormat="1" ht="153.75" customHeight="1" x14ac:dyDescent="0.25">
      <c r="A87" s="4">
        <v>75</v>
      </c>
      <c r="B87" s="21" t="s">
        <v>149</v>
      </c>
      <c r="C87" s="27" t="s">
        <v>22</v>
      </c>
      <c r="D87" s="21" t="s">
        <v>157</v>
      </c>
      <c r="E87" s="32" t="s">
        <v>68</v>
      </c>
      <c r="F87" s="9">
        <v>1</v>
      </c>
      <c r="G87" s="31">
        <v>311161</v>
      </c>
      <c r="H87" s="9" t="s">
        <v>161</v>
      </c>
      <c r="I87" s="27" t="s">
        <v>36</v>
      </c>
      <c r="J87" s="27" t="s">
        <v>25</v>
      </c>
      <c r="K87" s="16">
        <f t="shared" ref="K87:K97" si="8">F87*G87</f>
        <v>311161</v>
      </c>
      <c r="L87" s="16">
        <f t="shared" ref="L87:L97" si="9">K87*1.12</f>
        <v>348500.32</v>
      </c>
    </row>
    <row r="88" spans="1:12" s="39" customFormat="1" ht="129.75" customHeight="1" x14ac:dyDescent="0.25">
      <c r="A88" s="4">
        <v>76</v>
      </c>
      <c r="B88" s="21" t="s">
        <v>150</v>
      </c>
      <c r="C88" s="27" t="s">
        <v>22</v>
      </c>
      <c r="D88" s="21" t="s">
        <v>151</v>
      </c>
      <c r="E88" s="32" t="s">
        <v>68</v>
      </c>
      <c r="F88" s="9">
        <v>1</v>
      </c>
      <c r="G88" s="31">
        <v>622991</v>
      </c>
      <c r="H88" s="9" t="s">
        <v>154</v>
      </c>
      <c r="I88" s="27" t="s">
        <v>36</v>
      </c>
      <c r="J88" s="27" t="s">
        <v>25</v>
      </c>
      <c r="K88" s="16">
        <f t="shared" si="8"/>
        <v>622991</v>
      </c>
      <c r="L88" s="16">
        <f t="shared" si="9"/>
        <v>697749.92</v>
      </c>
    </row>
    <row r="89" spans="1:12" s="39" customFormat="1" ht="129.75" customHeight="1" x14ac:dyDescent="0.25">
      <c r="A89" s="4">
        <v>77</v>
      </c>
      <c r="B89" s="21" t="s">
        <v>152</v>
      </c>
      <c r="C89" s="27" t="s">
        <v>22</v>
      </c>
      <c r="D89" s="21" t="s">
        <v>153</v>
      </c>
      <c r="E89" s="32" t="s">
        <v>68</v>
      </c>
      <c r="F89" s="9">
        <v>1</v>
      </c>
      <c r="G89" s="31">
        <v>32143</v>
      </c>
      <c r="H89" s="9" t="s">
        <v>161</v>
      </c>
      <c r="I89" s="27" t="s">
        <v>36</v>
      </c>
      <c r="J89" s="27" t="s">
        <v>25</v>
      </c>
      <c r="K89" s="16">
        <f t="shared" si="8"/>
        <v>32143</v>
      </c>
      <c r="L89" s="16">
        <f t="shared" si="9"/>
        <v>36000.160000000003</v>
      </c>
    </row>
    <row r="90" spans="1:12" s="39" customFormat="1" ht="129.75" customHeight="1" x14ac:dyDescent="0.25">
      <c r="A90" s="4">
        <v>78</v>
      </c>
      <c r="B90" s="21" t="s">
        <v>156</v>
      </c>
      <c r="C90" s="27" t="s">
        <v>22</v>
      </c>
      <c r="D90" s="21" t="s">
        <v>156</v>
      </c>
      <c r="E90" s="32" t="s">
        <v>68</v>
      </c>
      <c r="F90" s="9">
        <v>1</v>
      </c>
      <c r="G90" s="31">
        <v>1489737</v>
      </c>
      <c r="H90" s="9" t="s">
        <v>162</v>
      </c>
      <c r="I90" s="27" t="s">
        <v>36</v>
      </c>
      <c r="J90" s="27" t="s">
        <v>25</v>
      </c>
      <c r="K90" s="16">
        <f t="shared" si="8"/>
        <v>1489737</v>
      </c>
      <c r="L90" s="16">
        <f t="shared" si="9"/>
        <v>1668505.4400000002</v>
      </c>
    </row>
    <row r="91" spans="1:12" s="39" customFormat="1" ht="134.25" customHeight="1" x14ac:dyDescent="0.25">
      <c r="A91" s="4">
        <v>79</v>
      </c>
      <c r="B91" s="21" t="s">
        <v>164</v>
      </c>
      <c r="C91" s="27" t="s">
        <v>23</v>
      </c>
      <c r="D91" s="21" t="s">
        <v>164</v>
      </c>
      <c r="E91" s="32" t="s">
        <v>15</v>
      </c>
      <c r="F91" s="9">
        <v>1</v>
      </c>
      <c r="G91" s="31">
        <v>258189</v>
      </c>
      <c r="H91" s="9" t="s">
        <v>165</v>
      </c>
      <c r="I91" s="27" t="s">
        <v>36</v>
      </c>
      <c r="J91" s="27" t="s">
        <v>25</v>
      </c>
      <c r="K91" s="16">
        <f t="shared" si="8"/>
        <v>258189</v>
      </c>
      <c r="L91" s="16">
        <f t="shared" si="9"/>
        <v>289171.68000000005</v>
      </c>
    </row>
    <row r="92" spans="1:12" s="39" customFormat="1" ht="129.75" customHeight="1" x14ac:dyDescent="0.25">
      <c r="A92" s="4">
        <v>80</v>
      </c>
      <c r="B92" s="27" t="s">
        <v>166</v>
      </c>
      <c r="C92" s="27" t="s">
        <v>23</v>
      </c>
      <c r="D92" s="27" t="s">
        <v>166</v>
      </c>
      <c r="E92" s="32" t="s">
        <v>68</v>
      </c>
      <c r="F92" s="9">
        <v>200</v>
      </c>
      <c r="G92" s="31">
        <v>2500</v>
      </c>
      <c r="H92" s="9" t="s">
        <v>169</v>
      </c>
      <c r="I92" s="27" t="s">
        <v>36</v>
      </c>
      <c r="J92" s="27" t="s">
        <v>25</v>
      </c>
      <c r="K92" s="16">
        <f t="shared" si="8"/>
        <v>500000</v>
      </c>
      <c r="L92" s="16">
        <f t="shared" si="9"/>
        <v>560000</v>
      </c>
    </row>
    <row r="93" spans="1:12" s="39" customFormat="1" ht="129.75" customHeight="1" x14ac:dyDescent="0.25">
      <c r="A93" s="4">
        <v>81</v>
      </c>
      <c r="B93" s="21" t="s">
        <v>167</v>
      </c>
      <c r="C93" s="27" t="s">
        <v>23</v>
      </c>
      <c r="D93" s="21" t="s">
        <v>167</v>
      </c>
      <c r="E93" s="32" t="s">
        <v>68</v>
      </c>
      <c r="F93" s="9">
        <v>200</v>
      </c>
      <c r="G93" s="31">
        <v>3300</v>
      </c>
      <c r="H93" s="9" t="s">
        <v>169</v>
      </c>
      <c r="I93" s="27" t="s">
        <v>36</v>
      </c>
      <c r="J93" s="27" t="s">
        <v>25</v>
      </c>
      <c r="K93" s="16">
        <f t="shared" si="8"/>
        <v>660000</v>
      </c>
      <c r="L93" s="16">
        <f t="shared" si="9"/>
        <v>739200.00000000012</v>
      </c>
    </row>
    <row r="94" spans="1:12" s="39" customFormat="1" ht="129.75" customHeight="1" x14ac:dyDescent="0.25">
      <c r="A94" s="4">
        <v>82</v>
      </c>
      <c r="B94" s="32" t="s">
        <v>168</v>
      </c>
      <c r="C94" s="27" t="s">
        <v>23</v>
      </c>
      <c r="D94" s="32" t="s">
        <v>168</v>
      </c>
      <c r="E94" s="32" t="s">
        <v>68</v>
      </c>
      <c r="F94" s="9">
        <v>200</v>
      </c>
      <c r="G94" s="31">
        <v>570</v>
      </c>
      <c r="H94" s="9" t="s">
        <v>169</v>
      </c>
      <c r="I94" s="27" t="s">
        <v>36</v>
      </c>
      <c r="J94" s="27" t="s">
        <v>25</v>
      </c>
      <c r="K94" s="16">
        <f t="shared" si="8"/>
        <v>114000</v>
      </c>
      <c r="L94" s="16">
        <f t="shared" si="9"/>
        <v>127680.00000000001</v>
      </c>
    </row>
    <row r="95" spans="1:12" s="39" customFormat="1" ht="129.75" customHeight="1" x14ac:dyDescent="0.25">
      <c r="A95" s="4">
        <v>83</v>
      </c>
      <c r="B95" s="32" t="s">
        <v>170</v>
      </c>
      <c r="C95" s="27" t="s">
        <v>23</v>
      </c>
      <c r="D95" s="32" t="s">
        <v>170</v>
      </c>
      <c r="E95" s="32" t="s">
        <v>15</v>
      </c>
      <c r="F95" s="9">
        <v>1</v>
      </c>
      <c r="G95" s="31">
        <v>717959.8</v>
      </c>
      <c r="H95" s="9" t="s">
        <v>171</v>
      </c>
      <c r="I95" s="27" t="s">
        <v>36</v>
      </c>
      <c r="J95" s="27" t="s">
        <v>25</v>
      </c>
      <c r="K95" s="16">
        <f t="shared" si="8"/>
        <v>717959.8</v>
      </c>
      <c r="L95" s="16">
        <f t="shared" si="9"/>
        <v>804114.97600000014</v>
      </c>
    </row>
    <row r="96" spans="1:12" s="39" customFormat="1" ht="129.75" customHeight="1" x14ac:dyDescent="0.25">
      <c r="A96" s="4">
        <v>84</v>
      </c>
      <c r="B96" s="32" t="s">
        <v>172</v>
      </c>
      <c r="C96" s="27" t="s">
        <v>23</v>
      </c>
      <c r="D96" s="32" t="s">
        <v>172</v>
      </c>
      <c r="E96" s="32" t="s">
        <v>15</v>
      </c>
      <c r="F96" s="9">
        <v>1</v>
      </c>
      <c r="G96" s="31">
        <v>86065</v>
      </c>
      <c r="H96" s="9" t="s">
        <v>171</v>
      </c>
      <c r="I96" s="27" t="s">
        <v>36</v>
      </c>
      <c r="J96" s="27" t="s">
        <v>25</v>
      </c>
      <c r="K96" s="16">
        <f t="shared" si="8"/>
        <v>86065</v>
      </c>
      <c r="L96" s="16">
        <f t="shared" si="9"/>
        <v>96392.8</v>
      </c>
    </row>
    <row r="97" spans="1:12" s="39" customFormat="1" ht="129.75" customHeight="1" x14ac:dyDescent="0.25">
      <c r="A97" s="4">
        <v>85</v>
      </c>
      <c r="B97" s="20" t="s">
        <v>175</v>
      </c>
      <c r="C97" s="27" t="s">
        <v>23</v>
      </c>
      <c r="D97" s="20" t="s">
        <v>175</v>
      </c>
      <c r="E97" s="27" t="s">
        <v>15</v>
      </c>
      <c r="F97" s="9">
        <v>1</v>
      </c>
      <c r="G97" s="37">
        <v>254642.86</v>
      </c>
      <c r="H97" s="9" t="s">
        <v>69</v>
      </c>
      <c r="I97" s="27" t="s">
        <v>36</v>
      </c>
      <c r="J97" s="27" t="s">
        <v>25</v>
      </c>
      <c r="K97" s="36">
        <f t="shared" si="8"/>
        <v>254642.86</v>
      </c>
      <c r="L97" s="37">
        <f t="shared" si="9"/>
        <v>285200.00320000004</v>
      </c>
    </row>
    <row r="98" spans="1:12" s="39" customFormat="1" ht="136.5" customHeight="1" x14ac:dyDescent="0.25">
      <c r="A98" s="4">
        <v>86</v>
      </c>
      <c r="B98" s="21" t="s">
        <v>176</v>
      </c>
      <c r="C98" s="27" t="s">
        <v>23</v>
      </c>
      <c r="D98" s="21" t="s">
        <v>176</v>
      </c>
      <c r="E98" s="32" t="s">
        <v>15</v>
      </c>
      <c r="F98" s="9">
        <v>1</v>
      </c>
      <c r="G98" s="31">
        <v>2820232</v>
      </c>
      <c r="H98" s="9" t="s">
        <v>177</v>
      </c>
      <c r="I98" s="27" t="s">
        <v>36</v>
      </c>
      <c r="J98" s="27" t="s">
        <v>25</v>
      </c>
      <c r="K98" s="16">
        <f t="shared" ref="K98:K101" si="10">F98*G98</f>
        <v>2820232</v>
      </c>
      <c r="L98" s="16">
        <f t="shared" ref="L98:L103" si="11">K98*1.12</f>
        <v>3158659.8400000003</v>
      </c>
    </row>
    <row r="99" spans="1:12" s="39" customFormat="1" ht="178.5" customHeight="1" x14ac:dyDescent="0.25">
      <c r="A99" s="4">
        <v>87</v>
      </c>
      <c r="B99" s="32" t="s">
        <v>179</v>
      </c>
      <c r="C99" s="27" t="s">
        <v>58</v>
      </c>
      <c r="D99" s="32" t="s">
        <v>179</v>
      </c>
      <c r="E99" s="32" t="s">
        <v>14</v>
      </c>
      <c r="F99" s="9">
        <v>1</v>
      </c>
      <c r="G99" s="31">
        <v>15000000</v>
      </c>
      <c r="H99" s="9" t="s">
        <v>178</v>
      </c>
      <c r="I99" s="27" t="s">
        <v>36</v>
      </c>
      <c r="J99" s="27" t="s">
        <v>25</v>
      </c>
      <c r="K99" s="16">
        <f t="shared" si="10"/>
        <v>15000000</v>
      </c>
      <c r="L99" s="16">
        <f t="shared" si="11"/>
        <v>16800000</v>
      </c>
    </row>
    <row r="100" spans="1:12" s="39" customFormat="1" ht="178.5" customHeight="1" x14ac:dyDescent="0.25">
      <c r="A100" s="4">
        <v>88</v>
      </c>
      <c r="B100" s="32" t="s">
        <v>181</v>
      </c>
      <c r="C100" s="27" t="s">
        <v>23</v>
      </c>
      <c r="D100" s="32" t="s">
        <v>188</v>
      </c>
      <c r="E100" s="32" t="s">
        <v>15</v>
      </c>
      <c r="F100" s="9">
        <v>1</v>
      </c>
      <c r="G100" s="31">
        <v>18991680</v>
      </c>
      <c r="H100" s="9" t="s">
        <v>185</v>
      </c>
      <c r="I100" s="15" t="s">
        <v>116</v>
      </c>
      <c r="J100" s="27" t="s">
        <v>25</v>
      </c>
      <c r="K100" s="16">
        <f t="shared" si="10"/>
        <v>18991680</v>
      </c>
      <c r="L100" s="16">
        <f t="shared" si="11"/>
        <v>21270681.600000001</v>
      </c>
    </row>
    <row r="101" spans="1:12" s="39" customFormat="1" ht="178.5" customHeight="1" x14ac:dyDescent="0.25">
      <c r="A101" s="4">
        <v>89</v>
      </c>
      <c r="B101" s="32" t="s">
        <v>184</v>
      </c>
      <c r="C101" s="27" t="s">
        <v>23</v>
      </c>
      <c r="D101" s="32" t="s">
        <v>188</v>
      </c>
      <c r="E101" s="32" t="s">
        <v>15</v>
      </c>
      <c r="F101" s="9">
        <v>1</v>
      </c>
      <c r="G101" s="31">
        <v>53694000</v>
      </c>
      <c r="H101" s="9" t="s">
        <v>186</v>
      </c>
      <c r="I101" s="15" t="s">
        <v>116</v>
      </c>
      <c r="J101" s="27" t="s">
        <v>25</v>
      </c>
      <c r="K101" s="16">
        <f t="shared" si="10"/>
        <v>53694000</v>
      </c>
      <c r="L101" s="16">
        <f t="shared" si="11"/>
        <v>60137280.000000007</v>
      </c>
    </row>
    <row r="102" spans="1:12" s="39" customFormat="1" ht="178.5" customHeight="1" x14ac:dyDescent="0.25">
      <c r="A102" s="4">
        <v>90</v>
      </c>
      <c r="B102" s="32" t="s">
        <v>183</v>
      </c>
      <c r="C102" s="27" t="s">
        <v>23</v>
      </c>
      <c r="D102" s="32" t="s">
        <v>188</v>
      </c>
      <c r="E102" s="32" t="s">
        <v>15</v>
      </c>
      <c r="F102" s="9">
        <v>1</v>
      </c>
      <c r="G102" s="31">
        <v>80036880</v>
      </c>
      <c r="H102" s="9" t="s">
        <v>187</v>
      </c>
      <c r="I102" s="15" t="s">
        <v>116</v>
      </c>
      <c r="J102" s="27" t="s">
        <v>25</v>
      </c>
      <c r="K102" s="16">
        <f>F102*G102</f>
        <v>80036880</v>
      </c>
      <c r="L102" s="16">
        <f t="shared" si="11"/>
        <v>89641305.600000009</v>
      </c>
    </row>
    <row r="103" spans="1:12" s="39" customFormat="1" ht="178.5" customHeight="1" x14ac:dyDescent="0.25">
      <c r="A103" s="4">
        <v>91</v>
      </c>
      <c r="B103" s="32" t="s">
        <v>182</v>
      </c>
      <c r="C103" s="27" t="s">
        <v>23</v>
      </c>
      <c r="D103" s="32" t="s">
        <v>188</v>
      </c>
      <c r="E103" s="32" t="s">
        <v>15</v>
      </c>
      <c r="F103" s="9">
        <v>1</v>
      </c>
      <c r="G103" s="31">
        <v>9138000</v>
      </c>
      <c r="H103" s="9" t="s">
        <v>165</v>
      </c>
      <c r="I103" s="15" t="s">
        <v>116</v>
      </c>
      <c r="J103" s="27" t="s">
        <v>25</v>
      </c>
      <c r="K103" s="16">
        <f>F103*G103</f>
        <v>9138000</v>
      </c>
      <c r="L103" s="16">
        <f t="shared" si="11"/>
        <v>10234560.000000002</v>
      </c>
    </row>
    <row r="104" spans="1:12" s="28" customFormat="1" ht="22.5" customHeight="1" x14ac:dyDescent="0.2">
      <c r="A104" s="55" t="s">
        <v>51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44">
        <f>SUM(K13:K103)</f>
        <v>1076725050.0852857</v>
      </c>
      <c r="L104" s="45">
        <f>SUM(L13:L103)</f>
        <v>1205932056.09552</v>
      </c>
    </row>
    <row r="105" spans="1:12" x14ac:dyDescent="0.25">
      <c r="K105" s="12"/>
      <c r="L105" s="12"/>
    </row>
    <row r="106" spans="1:12" x14ac:dyDescent="0.25">
      <c r="F106" s="12" t="s">
        <v>0</v>
      </c>
      <c r="K106" s="12"/>
      <c r="L106" s="12"/>
    </row>
    <row r="107" spans="1:12" x14ac:dyDescent="0.25">
      <c r="K107" s="12"/>
      <c r="L107" s="12"/>
    </row>
    <row r="108" spans="1:12" x14ac:dyDescent="0.25">
      <c r="K108" s="12"/>
      <c r="L108" s="12"/>
    </row>
    <row r="109" spans="1:12" x14ac:dyDescent="0.25">
      <c r="K109" s="12"/>
      <c r="L109" s="12"/>
    </row>
    <row r="110" spans="1:12" x14ac:dyDescent="0.25">
      <c r="K110" s="12"/>
      <c r="L110" s="12"/>
    </row>
    <row r="111" spans="1:12" x14ac:dyDescent="0.25">
      <c r="K111" s="12"/>
      <c r="L111" s="12"/>
    </row>
    <row r="112" spans="1:12" x14ac:dyDescent="0.25">
      <c r="K112" s="12"/>
      <c r="L112" s="12"/>
    </row>
  </sheetData>
  <mergeCells count="8">
    <mergeCell ref="A104:J104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2012-07-04T03:50:42Z</dcterms:modified>
</cp:coreProperties>
</file>