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920" windowWidth="19320" windowHeight="40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пз!$A$11:$M$80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пз!$11:$11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80" i="11" l="1"/>
  <c r="K79" i="11"/>
  <c r="A79" i="11"/>
  <c r="K13" i="11" l="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80" i="11" s="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12" i="11"/>
  <c r="A13" i="11" l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l="1"/>
  <c r="A74" i="11" s="1"/>
  <c r="A75" i="11" s="1"/>
  <c r="A76" i="11" s="1"/>
  <c r="A77" i="11" s="1"/>
  <c r="A78" i="11" s="1"/>
</calcChain>
</file>

<file path=xl/sharedStrings.xml><?xml version="1.0" encoding="utf-8"?>
<sst xmlns="http://schemas.openxmlformats.org/spreadsheetml/2006/main" count="427" uniqueCount="185">
  <si>
    <t>Краткая характеристика (описание) товаров, работ и услуг</t>
  </si>
  <si>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</si>
  <si>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</si>
  <si>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</si>
  <si>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</si>
  <si>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</si>
  <si>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</si>
  <si>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</si>
  <si>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</si>
  <si>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</si>
  <si>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</si>
  <si>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</si>
  <si>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</si>
  <si>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</si>
  <si>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</si>
  <si>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</si>
  <si>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</si>
  <si>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</si>
  <si>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</si>
  <si>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</si>
  <si>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</si>
  <si>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</si>
  <si>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</si>
  <si>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</si>
  <si>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</si>
  <si>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</si>
  <si>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</si>
  <si>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</si>
  <si>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</si>
  <si>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</si>
  <si>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</si>
  <si>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</si>
  <si>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</si>
  <si>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</si>
  <si>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</si>
  <si>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</si>
  <si>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</si>
  <si>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</si>
  <si>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</si>
  <si>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</si>
  <si>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</si>
  <si>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</si>
  <si>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</si>
  <si>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</si>
  <si>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</si>
  <si>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</si>
  <si>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</si>
  <si>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</si>
  <si>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</si>
  <si>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</si>
  <si>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</si>
  <si>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</si>
  <si>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Способ закупок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</si>
  <si>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</si>
  <si>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</si>
  <si>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</si>
  <si>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</si>
  <si>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</si>
  <si>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</si>
  <si>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</si>
  <si>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</si>
  <si>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</si>
  <si>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</si>
  <si>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</si>
  <si>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</si>
  <si>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</si>
  <si>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</si>
  <si>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</si>
  <si>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</si>
  <si>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</si>
  <si>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</si>
  <si>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</si>
  <si>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</si>
  <si>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</si>
  <si>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</si>
  <si>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</si>
  <si>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</si>
  <si>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</si>
  <si>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</si>
  <si>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</si>
  <si>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</si>
  <si>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</si>
  <si>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</si>
  <si>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</si>
  <si>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</si>
  <si>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</si>
  <si>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</si>
  <si>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</si>
  <si>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</si>
  <si>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</si>
  <si>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</si>
  <si>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</si>
  <si>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</si>
  <si>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</si>
  <si>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</si>
  <si>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</si>
  <si>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</si>
  <si>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</si>
  <si>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№ п/п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</si>
  <si>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</si>
  <si>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Республиканский день здоровья, проведение акций "Учиться, чтобы быть!", "Начало учебного года",  "День знаний", "День рождение университета"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</si>
  <si>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</si>
  <si>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</si>
  <si>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</si>
  <si>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22 месяцев со дня вступления в силу договора подряда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</si>
  <si>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</si>
  <si>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</si>
  <si>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</si>
  <si>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</si>
  <si>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Строительство многоквартирного жилого комплекса "Академический"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</si>
  <si>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«Академический»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</si>
  <si>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</si>
  <si>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в течение 4 месяцев со дня вступления в силу договора подряда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</si>
  <si>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</si>
  <si>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24 месяца</t>
  </si>
  <si>
    <t>Реконструкция фасадов факультетов и общежитий "Назарбаев Университет"</t>
  </si>
  <si>
    <t>Строительство многоквартирного жилого комплекса "Научный"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</si>
  <si>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«Научный»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</si>
  <si>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</si>
  <si>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в течение 11месяцев со дня вступления в силу договора подряда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</si>
  <si>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т.д.</t>
  </si>
  <si>
    <t xml:space="preserve">Единица измерения 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</si>
  <si>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</si>
  <si>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</si>
  <si>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</si>
  <si>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</si>
  <si>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</si>
  <si>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Организация и проведение итогового мероприятия "День науки, знаний" </t>
  </si>
  <si>
    <t>Цена за единицу, тенге</t>
  </si>
  <si>
    <t xml:space="preserve"> пп. 26) п. 15 Правил*</t>
  </si>
  <si>
    <t>пп. 30) п.15 Правил*</t>
  </si>
  <si>
    <t>пп 26) п. 15 Правил*</t>
  </si>
  <si>
    <t>пп 14) п. 15 Правил*</t>
  </si>
  <si>
    <t xml:space="preserve"> пп. 4) п. 15 Правил*</t>
  </si>
  <si>
    <t>пп. 4) п. 15 Правил*</t>
  </si>
  <si>
    <t xml:space="preserve"> пп. 25) п.15 Правил*</t>
  </si>
  <si>
    <t>пп. 26) п. 15 Правил*</t>
  </si>
  <si>
    <t>пп. 25) п.15 Правил*</t>
  </si>
  <si>
    <t xml:space="preserve"> пп. 1) п. 15 Правил*</t>
  </si>
  <si>
    <t>пп. 14) п.15 Правил*</t>
  </si>
  <si>
    <t>пп. 6) п.15 Правил*</t>
  </si>
  <si>
    <t>пп. 1), 6) п.15 Правил*</t>
  </si>
  <si>
    <t>пп. 1),6) п.15 Правил*</t>
  </si>
  <si>
    <t xml:space="preserve"> пп. 26) п.15 Правил*</t>
  </si>
  <si>
    <t>пп. 14) п. 15 Правил*</t>
  </si>
  <si>
    <t xml:space="preserve"> пп. 14) п. 15 Правил*</t>
  </si>
  <si>
    <t xml:space="preserve"> пп. 6), 14) п. 15 Правил*</t>
  </si>
  <si>
    <t>пп. 6), 14) п. 15 Правил*</t>
  </si>
  <si>
    <t>Примечание: *Правила закупок товаров, работ, услуг, утвержденных решением Попечительского совета от 10.12.11г. №3</t>
  </si>
  <si>
    <t>Сумма планируемая для закупки, тенге (без учета НДС)</t>
  </si>
  <si>
    <t>Сумма планируемая для закупки, тенге                (с  учетом НДС)</t>
  </si>
  <si>
    <t>Добровольное страхование на случай болезни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</si>
  <si>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</si>
  <si>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</si>
  <si>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</si>
  <si>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</si>
  <si>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</si>
  <si>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</si>
  <si>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</si>
  <si>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</si>
  <si>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</si>
  <si>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</si>
  <si>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</si>
  <si>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</si>
  <si>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Обязательное страхование работников от несчастных случаев при исполнении им трудовых (служебных) обязанностей</t>
  </si>
  <si>
    <t>Коммуникационная стратегия на международном рынке</t>
  </si>
  <si>
    <t>Разработка стратегии коммуникации на международном рынке образовательных услуг, размещение в СМИ, консультации</t>
  </si>
  <si>
    <t>Перепланировка помещений АО "Республиканский научный центр неотложной медицинской помощи"</t>
  </si>
  <si>
    <t>в течение 3 месяцев со дня вступления в силу договора подряда</t>
  </si>
  <si>
    <t>Техническое обследование зданий АО "Республиканский научный центр неотложной медицинской помощи"</t>
  </si>
  <si>
    <t>плана закупок товаров, работ, услуг "Назарбаев Университет" на 2012 год"</t>
  </si>
  <si>
    <t xml:space="preserve">Утвержден приказом </t>
  </si>
  <si>
    <t xml:space="preserve">от 6 января 2012 года №1 </t>
  </si>
  <si>
    <t xml:space="preserve">Председателя  Исполнительного совета «Об утверждении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</si>
  <si>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</si>
  <si>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</si>
  <si>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</si>
  <si>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</si>
  <si>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</si>
  <si>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</si>
  <si>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</si>
  <si>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Услуги международных рекрутинговых агентств (услуги по поиску и привлечению деканов)</t>
  </si>
  <si>
    <t>со дня вступления договора в силу по сентябрь 2012 года включительно</t>
  </si>
  <si>
    <t>г.Астана, г. Лондон</t>
  </si>
  <si>
    <t>с учетом изменений, согласно приказу Председателя Исполнительного совета от «13» «июня» 2012 года №49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</si>
</sst>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1" xfId="1" applyFont="1" applyFill="1" applyBorder="1" applyAlignment="1">
      <alignment horizontal="center" vertical="center" wrapText="1"/>
    </xf>
    <xf numFmtId="3" fontId="25" fillId="2" borderId="3" xfId="2" applyNumberFormat="1" applyFont="1" applyFill="1" applyBorder="1" applyAlignment="1">
      <alignment horizontal="center" vertical="center" wrapText="1"/>
    </xf>
    <xf numFmtId="3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3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3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vertical="center"/>
    </xf>
    <xf numFmtId="4" fontId="27" fillId="2" borderId="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 shrinkToFit="1"/>
    </xf>
    <xf numFmtId="4" fontId="25" fillId="2" borderId="7" xfId="0" applyNumberFormat="1" applyFont="1" applyFill="1" applyBorder="1" applyAlignment="1">
      <alignment vertical="center"/>
    </xf>
    <xf numFmtId="3" fontId="25" fillId="2" borderId="5" xfId="2" applyNumberFormat="1" applyFont="1" applyFill="1" applyBorder="1" applyAlignment="1">
      <alignment horizontal="left" vertical="center" wrapText="1"/>
    </xf>
    <xf numFmtId="3" fontId="25" fillId="2" borderId="3" xfId="2" applyNumberFormat="1" applyFont="1" applyFill="1" applyBorder="1" applyAlignment="1">
      <alignment horizontal="left" vertical="center" wrapText="1"/>
    </xf>
    <xf numFmtId="1" fontId="27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" fontId="26" fillId="2" borderId="0" xfId="0" applyNumberFormat="1" applyFont="1" applyFill="1" applyAlignment="1">
      <alignment horizontal="center" vertical="center"/>
    </xf>
    <xf numFmtId="1" fontId="27" fillId="2" borderId="6" xfId="1" applyNumberFormat="1" applyFont="1" applyFill="1" applyBorder="1" applyAlignment="1">
      <alignment horizontal="center" vertical="center" wrapText="1"/>
    </xf>
    <xf numFmtId="1" fontId="27" fillId="2" borderId="4" xfId="1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79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79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zoomScale="75" zoomScaleNormal="75" workbookViewId="0">
      <selection activeCell="N11" sqref="N11"/>
    </sheetView>
  </sheetViews>
  <sheetFormatPr defaultRowHeight="15" x14ac:dyDescent="0.25"/>
  <cols>
    <col min="1" max="1" width="6.5703125" style="7" customWidth="1"/>
    <col min="2" max="2" width="45" style="8" customWidth="1"/>
    <col min="3" max="3" width="15" style="2" customWidth="1"/>
    <col min="4" max="4" width="52" style="27" customWidth="1"/>
    <col min="5" max="5" width="16.5703125" style="2" customWidth="1"/>
    <col min="6" max="6" width="13.28515625" style="2" customWidth="1"/>
    <col min="7" max="7" width="18.85546875" style="2" customWidth="1"/>
    <col min="8" max="9" width="18.85546875" style="8" customWidth="1"/>
    <col min="10" max="10" width="18.85546875" style="12" customWidth="1"/>
    <col min="11" max="11" width="21" style="12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4" customFormat="1" ht="18.75" customHeight="1" x14ac:dyDescent="0.25">
      <c r="A1" s="7"/>
      <c r="B1" s="8"/>
      <c r="C1" s="2"/>
      <c r="D1" s="27"/>
      <c r="E1" s="2"/>
      <c r="F1" s="2"/>
      <c r="G1" s="2"/>
      <c r="H1" s="8"/>
      <c r="I1" s="8"/>
      <c r="J1" s="12"/>
      <c r="K1" s="12"/>
    </row>
    <row r="2" spans="1:11" s="4" customFormat="1" ht="18.75" x14ac:dyDescent="0.25">
      <c r="A2" s="7"/>
      <c r="B2" s="8"/>
      <c r="C2" s="2"/>
      <c r="D2" s="27"/>
      <c r="E2" s="2"/>
      <c r="F2" s="2"/>
      <c r="G2" s="2"/>
      <c r="H2" s="28" t="s">
        <v>171</v>
      </c>
      <c r="I2" s="8"/>
      <c r="J2" s="25"/>
      <c r="K2" s="22"/>
    </row>
    <row r="3" spans="1:11" s="4" customFormat="1" ht="18.75" x14ac:dyDescent="0.25">
      <c r="A3" s="7"/>
      <c r="B3" s="8"/>
      <c r="C3" s="2"/>
      <c r="D3" s="27"/>
      <c r="E3" s="2"/>
      <c r="F3" s="2"/>
      <c r="G3" s="2"/>
      <c r="H3" s="28" t="s">
        <v>173</v>
      </c>
      <c r="I3" s="8"/>
      <c r="J3" s="25"/>
      <c r="K3" s="22"/>
    </row>
    <row r="4" spans="1:11" s="4" customFormat="1" ht="18.75" x14ac:dyDescent="0.25">
      <c r="A4" s="7"/>
      <c r="B4" s="8"/>
      <c r="C4" s="2"/>
      <c r="D4" s="27"/>
      <c r="E4" s="2"/>
      <c r="F4" s="2"/>
      <c r="G4" s="2"/>
      <c r="H4" s="28" t="s">
        <v>170</v>
      </c>
      <c r="I4" s="8"/>
      <c r="J4" s="25"/>
      <c r="K4" s="22"/>
    </row>
    <row r="5" spans="1:11" s="4" customFormat="1" ht="18.75" x14ac:dyDescent="0.25">
      <c r="A5" s="7"/>
      <c r="B5" s="8"/>
      <c r="C5" s="2"/>
      <c r="D5" s="27"/>
      <c r="E5" s="2"/>
      <c r="F5" s="2"/>
      <c r="G5" s="2"/>
      <c r="H5" s="28" t="s">
        <v>172</v>
      </c>
      <c r="I5" s="8"/>
      <c r="J5" s="25"/>
      <c r="K5" s="22"/>
    </row>
    <row r="6" spans="1:11" s="4" customFormat="1" ht="18.75" x14ac:dyDescent="0.25">
      <c r="A6" s="7"/>
      <c r="B6" s="8"/>
      <c r="C6" s="2"/>
      <c r="D6" s="27"/>
      <c r="E6" s="2"/>
      <c r="F6" s="2"/>
      <c r="G6" s="2"/>
      <c r="H6" s="28" t="s">
        <v>184</v>
      </c>
      <c r="I6" s="8"/>
      <c r="J6" s="12"/>
      <c r="K6" s="12"/>
    </row>
    <row r="7" spans="1:11" s="4" customFormat="1" x14ac:dyDescent="0.25">
      <c r="A7" s="7"/>
      <c r="B7" s="8"/>
      <c r="C7" s="2"/>
      <c r="D7" s="27"/>
      <c r="E7" s="2"/>
      <c r="F7" s="2"/>
      <c r="G7" s="2"/>
      <c r="H7" s="8"/>
      <c r="I7" s="8"/>
      <c r="J7" s="12"/>
      <c r="K7" s="12"/>
    </row>
    <row r="8" spans="1:11" s="4" customFormat="1" x14ac:dyDescent="0.25">
      <c r="A8" s="7"/>
      <c r="B8" s="8"/>
      <c r="C8" s="2"/>
      <c r="D8" s="27"/>
      <c r="E8" s="2"/>
      <c r="F8" s="2"/>
      <c r="G8" s="2"/>
      <c r="H8" s="8"/>
      <c r="I8" s="8"/>
      <c r="J8" s="12"/>
      <c r="K8" s="12"/>
    </row>
    <row r="9" spans="1:11" s="4" customFormat="1" ht="18.75" x14ac:dyDescent="0.25">
      <c r="A9" s="7"/>
      <c r="B9" s="8"/>
      <c r="C9" s="2"/>
      <c r="D9" s="29" t="s">
        <v>46</v>
      </c>
      <c r="E9" s="2"/>
      <c r="F9" s="2"/>
      <c r="G9" s="2"/>
      <c r="H9" s="8"/>
      <c r="I9" s="8"/>
      <c r="J9" s="12"/>
      <c r="K9" s="12"/>
    </row>
    <row r="10" spans="1:11" s="4" customFormat="1" ht="18.75" x14ac:dyDescent="0.25">
      <c r="A10" s="7"/>
      <c r="B10" s="8"/>
      <c r="C10" s="2"/>
      <c r="D10" s="29"/>
      <c r="E10" s="2"/>
      <c r="F10" s="2"/>
      <c r="G10" s="2"/>
      <c r="H10" s="8"/>
      <c r="I10" s="8"/>
      <c r="J10" s="12"/>
      <c r="K10" s="12"/>
    </row>
    <row r="11" spans="1:11" ht="90" customHeight="1" x14ac:dyDescent="0.25">
      <c r="A11" s="13" t="s">
        <v>98</v>
      </c>
      <c r="B11" s="14" t="s">
        <v>53</v>
      </c>
      <c r="C11" s="15" t="s">
        <v>52</v>
      </c>
      <c r="D11" s="14" t="s">
        <v>0</v>
      </c>
      <c r="E11" s="15" t="s">
        <v>121</v>
      </c>
      <c r="F11" s="15" t="s">
        <v>1</v>
      </c>
      <c r="G11" s="15" t="s">
        <v>128</v>
      </c>
      <c r="H11" s="15" t="s">
        <v>2</v>
      </c>
      <c r="I11" s="15" t="s">
        <v>3</v>
      </c>
      <c r="J11" s="23" t="s">
        <v>149</v>
      </c>
      <c r="K11" s="23" t="s">
        <v>150</v>
      </c>
    </row>
    <row r="12" spans="1:11" s="4" customFormat="1" ht="90" customHeight="1" x14ac:dyDescent="0.25">
      <c r="A12" s="16">
        <v>1</v>
      </c>
      <c r="B12" s="33" t="s">
        <v>101</v>
      </c>
      <c r="C12" s="11" t="s">
        <v>45</v>
      </c>
      <c r="D12" s="33" t="s">
        <v>125</v>
      </c>
      <c r="E12" s="10" t="s">
        <v>4</v>
      </c>
      <c r="F12" s="11">
        <v>1</v>
      </c>
      <c r="G12" s="11"/>
      <c r="H12" s="32" t="s">
        <v>102</v>
      </c>
      <c r="I12" s="11" t="s">
        <v>18</v>
      </c>
      <c r="J12" s="24">
        <v>720187623</v>
      </c>
      <c r="K12" s="18">
        <f t="shared" ref="K12:K75" si="0">J12*1.12</f>
        <v>806610137.76000011</v>
      </c>
    </row>
    <row r="13" spans="1:11" s="4" customFormat="1" ht="90" customHeight="1" x14ac:dyDescent="0.25">
      <c r="A13" s="16">
        <f>A12+1</f>
        <v>2</v>
      </c>
      <c r="B13" s="33" t="s">
        <v>103</v>
      </c>
      <c r="C13" s="11" t="s">
        <v>129</v>
      </c>
      <c r="D13" s="33" t="s">
        <v>15</v>
      </c>
      <c r="E13" s="10" t="s">
        <v>35</v>
      </c>
      <c r="F13" s="11">
        <v>1</v>
      </c>
      <c r="G13" s="11"/>
      <c r="H13" s="32" t="s">
        <v>105</v>
      </c>
      <c r="I13" s="11" t="s">
        <v>18</v>
      </c>
      <c r="J13" s="24">
        <v>22067946054</v>
      </c>
      <c r="K13" s="18">
        <f t="shared" si="0"/>
        <v>24716099580.480003</v>
      </c>
    </row>
    <row r="14" spans="1:11" s="6" customFormat="1" ht="117" customHeight="1" x14ac:dyDescent="0.25">
      <c r="A14" s="16">
        <f t="shared" ref="A14:A79" si="1">A13+1</f>
        <v>3</v>
      </c>
      <c r="B14" s="35" t="s">
        <v>106</v>
      </c>
      <c r="C14" s="3" t="s">
        <v>45</v>
      </c>
      <c r="D14" s="30" t="s">
        <v>16</v>
      </c>
      <c r="E14" s="10" t="s">
        <v>35</v>
      </c>
      <c r="F14" s="11">
        <v>1</v>
      </c>
      <c r="G14" s="11"/>
      <c r="H14" s="32" t="s">
        <v>107</v>
      </c>
      <c r="I14" s="32" t="s">
        <v>18</v>
      </c>
      <c r="J14" s="24">
        <v>3869564117</v>
      </c>
      <c r="K14" s="18">
        <f t="shared" si="0"/>
        <v>4333911811.04</v>
      </c>
    </row>
    <row r="15" spans="1:11" s="6" customFormat="1" ht="123" customHeight="1" x14ac:dyDescent="0.25">
      <c r="A15" s="16">
        <f t="shared" si="1"/>
        <v>4</v>
      </c>
      <c r="B15" s="35" t="s">
        <v>108</v>
      </c>
      <c r="C15" s="5" t="s">
        <v>45</v>
      </c>
      <c r="D15" s="30" t="s">
        <v>17</v>
      </c>
      <c r="E15" s="10" t="s">
        <v>35</v>
      </c>
      <c r="F15" s="10">
        <v>1</v>
      </c>
      <c r="G15" s="10"/>
      <c r="H15" s="33" t="s">
        <v>105</v>
      </c>
      <c r="I15" s="33" t="s">
        <v>18</v>
      </c>
      <c r="J15" s="18">
        <v>20450244299</v>
      </c>
      <c r="K15" s="18">
        <f t="shared" si="0"/>
        <v>22904273614.880001</v>
      </c>
    </row>
    <row r="16" spans="1:11" s="6" customFormat="1" ht="75" x14ac:dyDescent="0.25">
      <c r="A16" s="16">
        <f t="shared" si="1"/>
        <v>5</v>
      </c>
      <c r="B16" s="35" t="s">
        <v>109</v>
      </c>
      <c r="C16" s="9" t="s">
        <v>45</v>
      </c>
      <c r="D16" s="30" t="s">
        <v>110</v>
      </c>
      <c r="E16" s="10" t="s">
        <v>35</v>
      </c>
      <c r="F16" s="10">
        <v>1</v>
      </c>
      <c r="G16" s="10"/>
      <c r="H16" s="33" t="s">
        <v>104</v>
      </c>
      <c r="I16" s="33" t="s">
        <v>18</v>
      </c>
      <c r="J16" s="18">
        <v>13069497793</v>
      </c>
      <c r="K16" s="18">
        <f t="shared" si="0"/>
        <v>14637837528.160002</v>
      </c>
    </row>
    <row r="17" spans="1:11" s="6" customFormat="1" ht="72.75" customHeight="1" x14ac:dyDescent="0.25">
      <c r="A17" s="16">
        <f t="shared" si="1"/>
        <v>6</v>
      </c>
      <c r="B17" s="35" t="s">
        <v>174</v>
      </c>
      <c r="C17" s="9" t="s">
        <v>129</v>
      </c>
      <c r="D17" s="30" t="s">
        <v>174</v>
      </c>
      <c r="E17" s="10" t="s">
        <v>35</v>
      </c>
      <c r="F17" s="10">
        <v>1</v>
      </c>
      <c r="G17" s="10"/>
      <c r="H17" s="33" t="s">
        <v>175</v>
      </c>
      <c r="I17" s="33" t="s">
        <v>18</v>
      </c>
      <c r="J17" s="18">
        <v>1192956190</v>
      </c>
      <c r="K17" s="18">
        <f t="shared" si="0"/>
        <v>1336110932.8000002</v>
      </c>
    </row>
    <row r="18" spans="1:11" s="6" customFormat="1" ht="114" customHeight="1" x14ac:dyDescent="0.25">
      <c r="A18" s="16">
        <f t="shared" si="1"/>
        <v>7</v>
      </c>
      <c r="B18" s="35" t="s">
        <v>8</v>
      </c>
      <c r="C18" s="9" t="s">
        <v>45</v>
      </c>
      <c r="D18" s="30" t="s">
        <v>25</v>
      </c>
      <c r="E18" s="10" t="s">
        <v>4</v>
      </c>
      <c r="F18" s="10">
        <v>1</v>
      </c>
      <c r="G18" s="10"/>
      <c r="H18" s="33" t="s">
        <v>37</v>
      </c>
      <c r="I18" s="33" t="s">
        <v>18</v>
      </c>
      <c r="J18" s="18">
        <v>30000000</v>
      </c>
      <c r="K18" s="18">
        <f t="shared" si="0"/>
        <v>33600000</v>
      </c>
    </row>
    <row r="19" spans="1:11" s="6" customFormat="1" ht="116.25" customHeight="1" x14ac:dyDescent="0.25">
      <c r="A19" s="16">
        <f t="shared" si="1"/>
        <v>8</v>
      </c>
      <c r="B19" s="35" t="s">
        <v>24</v>
      </c>
      <c r="C19" s="9" t="s">
        <v>45</v>
      </c>
      <c r="D19" s="30" t="s">
        <v>99</v>
      </c>
      <c r="E19" s="10" t="s">
        <v>4</v>
      </c>
      <c r="F19" s="10">
        <v>1</v>
      </c>
      <c r="G19" s="10"/>
      <c r="H19" s="33" t="s">
        <v>37</v>
      </c>
      <c r="I19" s="33" t="s">
        <v>18</v>
      </c>
      <c r="J19" s="18">
        <v>20000000</v>
      </c>
      <c r="K19" s="18">
        <f t="shared" si="0"/>
        <v>22400000.000000004</v>
      </c>
    </row>
    <row r="20" spans="1:11" s="6" customFormat="1" ht="81.75" customHeight="1" x14ac:dyDescent="0.25">
      <c r="A20" s="16">
        <f t="shared" si="1"/>
        <v>9</v>
      </c>
      <c r="B20" s="35" t="s">
        <v>11</v>
      </c>
      <c r="C20" s="9" t="s">
        <v>45</v>
      </c>
      <c r="D20" s="30" t="s">
        <v>100</v>
      </c>
      <c r="E20" s="10" t="s">
        <v>4</v>
      </c>
      <c r="F20" s="10">
        <v>1</v>
      </c>
      <c r="G20" s="10"/>
      <c r="H20" s="33" t="s">
        <v>37</v>
      </c>
      <c r="I20" s="33" t="s">
        <v>18</v>
      </c>
      <c r="J20" s="18">
        <v>10000000</v>
      </c>
      <c r="K20" s="18">
        <f t="shared" si="0"/>
        <v>11200000.000000002</v>
      </c>
    </row>
    <row r="21" spans="1:11" s="6" customFormat="1" ht="81.75" customHeight="1" x14ac:dyDescent="0.25">
      <c r="A21" s="16">
        <f t="shared" si="1"/>
        <v>10</v>
      </c>
      <c r="B21" s="35" t="s">
        <v>10</v>
      </c>
      <c r="C21" s="9" t="s">
        <v>13</v>
      </c>
      <c r="D21" s="30" t="s">
        <v>56</v>
      </c>
      <c r="E21" s="10" t="s">
        <v>4</v>
      </c>
      <c r="F21" s="10">
        <v>1</v>
      </c>
      <c r="G21" s="10"/>
      <c r="H21" s="33" t="s">
        <v>38</v>
      </c>
      <c r="I21" s="33" t="s">
        <v>18</v>
      </c>
      <c r="J21" s="18">
        <v>3000000</v>
      </c>
      <c r="K21" s="18">
        <f t="shared" si="0"/>
        <v>3360000.0000000005</v>
      </c>
    </row>
    <row r="22" spans="1:11" s="6" customFormat="1" ht="105" customHeight="1" x14ac:dyDescent="0.25">
      <c r="A22" s="16">
        <f t="shared" si="1"/>
        <v>11</v>
      </c>
      <c r="B22" s="35" t="s">
        <v>55</v>
      </c>
      <c r="C22" s="9" t="s">
        <v>45</v>
      </c>
      <c r="D22" s="30" t="s">
        <v>120</v>
      </c>
      <c r="E22" s="10" t="s">
        <v>4</v>
      </c>
      <c r="F22" s="10">
        <v>1</v>
      </c>
      <c r="G22" s="10"/>
      <c r="H22" s="33" t="s">
        <v>39</v>
      </c>
      <c r="I22" s="33" t="s">
        <v>18</v>
      </c>
      <c r="J22" s="18">
        <v>13000000</v>
      </c>
      <c r="K22" s="18">
        <f t="shared" si="0"/>
        <v>14560000.000000002</v>
      </c>
    </row>
    <row r="23" spans="1:11" s="6" customFormat="1" ht="45" customHeight="1" x14ac:dyDescent="0.25">
      <c r="A23" s="16">
        <f t="shared" si="1"/>
        <v>12</v>
      </c>
      <c r="B23" s="35" t="s">
        <v>12</v>
      </c>
      <c r="C23" s="9" t="s">
        <v>45</v>
      </c>
      <c r="D23" s="30" t="s">
        <v>152</v>
      </c>
      <c r="E23" s="10" t="s">
        <v>4</v>
      </c>
      <c r="F23" s="10">
        <v>1</v>
      </c>
      <c r="G23" s="10"/>
      <c r="H23" s="33" t="s">
        <v>37</v>
      </c>
      <c r="I23" s="33" t="s">
        <v>18</v>
      </c>
      <c r="J23" s="18">
        <v>13000000</v>
      </c>
      <c r="K23" s="18">
        <f t="shared" si="0"/>
        <v>14560000.000000002</v>
      </c>
    </row>
    <row r="24" spans="1:11" s="6" customFormat="1" ht="45" customHeight="1" x14ac:dyDescent="0.25">
      <c r="A24" s="16">
        <f t="shared" si="1"/>
        <v>13</v>
      </c>
      <c r="B24" s="35" t="s">
        <v>42</v>
      </c>
      <c r="C24" s="9" t="s">
        <v>45</v>
      </c>
      <c r="D24" s="30" t="s">
        <v>57</v>
      </c>
      <c r="E24" s="10" t="s">
        <v>4</v>
      </c>
      <c r="F24" s="10">
        <v>1</v>
      </c>
      <c r="G24" s="10"/>
      <c r="H24" s="33" t="s">
        <v>40</v>
      </c>
      <c r="I24" s="33" t="s">
        <v>18</v>
      </c>
      <c r="J24" s="18">
        <v>15000000</v>
      </c>
      <c r="K24" s="18">
        <f t="shared" si="0"/>
        <v>16800000</v>
      </c>
    </row>
    <row r="25" spans="1:11" s="6" customFormat="1" ht="45" customHeight="1" x14ac:dyDescent="0.25">
      <c r="A25" s="16">
        <f t="shared" si="1"/>
        <v>14</v>
      </c>
      <c r="B25" s="35" t="s">
        <v>127</v>
      </c>
      <c r="C25" s="9" t="s">
        <v>45</v>
      </c>
      <c r="D25" s="30" t="s">
        <v>26</v>
      </c>
      <c r="E25" s="10" t="s">
        <v>4</v>
      </c>
      <c r="F25" s="10">
        <v>1</v>
      </c>
      <c r="G25" s="10"/>
      <c r="H25" s="33" t="s">
        <v>41</v>
      </c>
      <c r="I25" s="33" t="s">
        <v>18</v>
      </c>
      <c r="J25" s="18">
        <v>9000000</v>
      </c>
      <c r="K25" s="18">
        <f t="shared" si="0"/>
        <v>10080000.000000002</v>
      </c>
    </row>
    <row r="26" spans="1:11" s="6" customFormat="1" ht="45" customHeight="1" x14ac:dyDescent="0.25">
      <c r="A26" s="16">
        <f t="shared" si="1"/>
        <v>15</v>
      </c>
      <c r="B26" s="35" t="s">
        <v>43</v>
      </c>
      <c r="C26" s="9" t="s">
        <v>13</v>
      </c>
      <c r="D26" s="30" t="s">
        <v>44</v>
      </c>
      <c r="E26" s="10" t="s">
        <v>4</v>
      </c>
      <c r="F26" s="10">
        <v>1</v>
      </c>
      <c r="G26" s="10"/>
      <c r="H26" s="33" t="s">
        <v>36</v>
      </c>
      <c r="I26" s="33" t="s">
        <v>18</v>
      </c>
      <c r="J26" s="18">
        <v>4000000</v>
      </c>
      <c r="K26" s="18">
        <f t="shared" si="0"/>
        <v>4480000</v>
      </c>
    </row>
    <row r="27" spans="1:11" s="6" customFormat="1" ht="45" customHeight="1" x14ac:dyDescent="0.25">
      <c r="A27" s="16">
        <f t="shared" si="1"/>
        <v>16</v>
      </c>
      <c r="B27" s="35" t="s">
        <v>165</v>
      </c>
      <c r="C27" s="9" t="s">
        <v>45</v>
      </c>
      <c r="D27" s="30" t="s">
        <v>166</v>
      </c>
      <c r="E27" s="10" t="s">
        <v>4</v>
      </c>
      <c r="F27" s="10">
        <v>1</v>
      </c>
      <c r="G27" s="10"/>
      <c r="H27" s="33" t="s">
        <v>39</v>
      </c>
      <c r="I27" s="33" t="s">
        <v>18</v>
      </c>
      <c r="J27" s="18">
        <v>10000000</v>
      </c>
      <c r="K27" s="18">
        <f t="shared" si="0"/>
        <v>11200000.000000002</v>
      </c>
    </row>
    <row r="28" spans="1:11" s="6" customFormat="1" ht="84.75" customHeight="1" x14ac:dyDescent="0.25">
      <c r="A28" s="16">
        <f t="shared" si="1"/>
        <v>17</v>
      </c>
      <c r="B28" s="35" t="s">
        <v>6</v>
      </c>
      <c r="C28" s="9" t="s">
        <v>13</v>
      </c>
      <c r="D28" s="30" t="s">
        <v>58</v>
      </c>
      <c r="E28" s="10" t="s">
        <v>4</v>
      </c>
      <c r="F28" s="10">
        <v>1</v>
      </c>
      <c r="G28" s="10"/>
      <c r="H28" s="33" t="s">
        <v>33</v>
      </c>
      <c r="I28" s="33" t="s">
        <v>34</v>
      </c>
      <c r="J28" s="18">
        <v>3200000</v>
      </c>
      <c r="K28" s="18">
        <f t="shared" si="0"/>
        <v>3584000.0000000005</v>
      </c>
    </row>
    <row r="29" spans="1:11" s="6" customFormat="1" ht="45" customHeight="1" x14ac:dyDescent="0.25">
      <c r="A29" s="16">
        <f t="shared" si="1"/>
        <v>18</v>
      </c>
      <c r="B29" s="35" t="s">
        <v>50</v>
      </c>
      <c r="C29" s="9" t="s">
        <v>45</v>
      </c>
      <c r="D29" s="30" t="s">
        <v>51</v>
      </c>
      <c r="E29" s="10" t="s">
        <v>4</v>
      </c>
      <c r="F29" s="10">
        <v>1</v>
      </c>
      <c r="G29" s="10"/>
      <c r="H29" s="33" t="s">
        <v>30</v>
      </c>
      <c r="I29" s="33" t="s">
        <v>34</v>
      </c>
      <c r="J29" s="18">
        <v>10000000</v>
      </c>
      <c r="K29" s="18">
        <f t="shared" si="0"/>
        <v>11200000.000000002</v>
      </c>
    </row>
    <row r="30" spans="1:11" s="6" customFormat="1" ht="57" customHeight="1" x14ac:dyDescent="0.25">
      <c r="A30" s="16">
        <f t="shared" si="1"/>
        <v>19</v>
      </c>
      <c r="B30" s="35" t="s">
        <v>153</v>
      </c>
      <c r="C30" s="9" t="s">
        <v>45</v>
      </c>
      <c r="D30" s="30" t="s">
        <v>19</v>
      </c>
      <c r="E30" s="10" t="s">
        <v>4</v>
      </c>
      <c r="F30" s="10">
        <v>1</v>
      </c>
      <c r="G30" s="10"/>
      <c r="H30" s="33" t="s">
        <v>32</v>
      </c>
      <c r="I30" s="33" t="s">
        <v>34</v>
      </c>
      <c r="J30" s="18">
        <v>38000000</v>
      </c>
      <c r="K30" s="18">
        <f t="shared" si="0"/>
        <v>42560000.000000007</v>
      </c>
    </row>
    <row r="31" spans="1:11" s="6" customFormat="1" ht="45" customHeight="1" x14ac:dyDescent="0.25">
      <c r="A31" s="16">
        <f t="shared" si="1"/>
        <v>20</v>
      </c>
      <c r="B31" s="35" t="s">
        <v>80</v>
      </c>
      <c r="C31" s="9" t="s">
        <v>146</v>
      </c>
      <c r="D31" s="30" t="s">
        <v>81</v>
      </c>
      <c r="E31" s="10" t="s">
        <v>4</v>
      </c>
      <c r="F31" s="10">
        <v>1</v>
      </c>
      <c r="G31" s="10"/>
      <c r="H31" s="33" t="s">
        <v>23</v>
      </c>
      <c r="I31" s="33" t="s">
        <v>34</v>
      </c>
      <c r="J31" s="18">
        <v>535081814.29000002</v>
      </c>
      <c r="K31" s="18">
        <f t="shared" si="0"/>
        <v>599291632.00480008</v>
      </c>
    </row>
    <row r="32" spans="1:11" s="6" customFormat="1" ht="45" customHeight="1" x14ac:dyDescent="0.25">
      <c r="A32" s="16">
        <f t="shared" si="1"/>
        <v>21</v>
      </c>
      <c r="B32" s="35" t="s">
        <v>82</v>
      </c>
      <c r="C32" s="9" t="s">
        <v>146</v>
      </c>
      <c r="D32" s="30" t="s">
        <v>83</v>
      </c>
      <c r="E32" s="10" t="s">
        <v>4</v>
      </c>
      <c r="F32" s="10">
        <v>1</v>
      </c>
      <c r="G32" s="10"/>
      <c r="H32" s="33" t="s">
        <v>23</v>
      </c>
      <c r="I32" s="33" t="s">
        <v>34</v>
      </c>
      <c r="J32" s="18">
        <v>482142857.13999999</v>
      </c>
      <c r="K32" s="18">
        <f t="shared" si="0"/>
        <v>539999999.99680007</v>
      </c>
    </row>
    <row r="33" spans="1:11" s="6" customFormat="1" ht="45" customHeight="1" x14ac:dyDescent="0.25">
      <c r="A33" s="16">
        <f t="shared" si="1"/>
        <v>22</v>
      </c>
      <c r="B33" s="35" t="s">
        <v>84</v>
      </c>
      <c r="C33" s="9" t="s">
        <v>147</v>
      </c>
      <c r="D33" s="30" t="s">
        <v>85</v>
      </c>
      <c r="E33" s="10" t="s">
        <v>4</v>
      </c>
      <c r="F33" s="10">
        <v>1</v>
      </c>
      <c r="G33" s="10"/>
      <c r="H33" s="33" t="s">
        <v>23</v>
      </c>
      <c r="I33" s="33" t="s">
        <v>34</v>
      </c>
      <c r="J33" s="18">
        <v>169623761.61000001</v>
      </c>
      <c r="K33" s="18">
        <f t="shared" si="0"/>
        <v>189978613.00320002</v>
      </c>
    </row>
    <row r="34" spans="1:11" s="6" customFormat="1" ht="45" customHeight="1" x14ac:dyDescent="0.25">
      <c r="A34" s="16">
        <f t="shared" si="1"/>
        <v>23</v>
      </c>
      <c r="B34" s="35" t="s">
        <v>164</v>
      </c>
      <c r="C34" s="9" t="s">
        <v>133</v>
      </c>
      <c r="D34" s="30" t="s">
        <v>164</v>
      </c>
      <c r="E34" s="10" t="s">
        <v>4</v>
      </c>
      <c r="F34" s="10">
        <v>1</v>
      </c>
      <c r="G34" s="10"/>
      <c r="H34" s="33" t="s">
        <v>29</v>
      </c>
      <c r="I34" s="33" t="s">
        <v>18</v>
      </c>
      <c r="J34" s="18">
        <v>1128437</v>
      </c>
      <c r="K34" s="18">
        <f t="shared" si="0"/>
        <v>1263849.4400000002</v>
      </c>
    </row>
    <row r="35" spans="1:11" s="6" customFormat="1" ht="45" customHeight="1" x14ac:dyDescent="0.25">
      <c r="A35" s="16">
        <f t="shared" si="1"/>
        <v>24</v>
      </c>
      <c r="B35" s="35" t="s">
        <v>151</v>
      </c>
      <c r="C35" s="9" t="s">
        <v>134</v>
      </c>
      <c r="D35" s="30" t="s">
        <v>151</v>
      </c>
      <c r="E35" s="10" t="s">
        <v>4</v>
      </c>
      <c r="F35" s="10">
        <v>1</v>
      </c>
      <c r="G35" s="10"/>
      <c r="H35" s="33" t="s">
        <v>29</v>
      </c>
      <c r="I35" s="33" t="s">
        <v>9</v>
      </c>
      <c r="J35" s="18">
        <v>37450000</v>
      </c>
      <c r="K35" s="18">
        <f t="shared" si="0"/>
        <v>41944000.000000007</v>
      </c>
    </row>
    <row r="36" spans="1:11" s="6" customFormat="1" ht="45" customHeight="1" x14ac:dyDescent="0.25">
      <c r="A36" s="16">
        <f t="shared" si="1"/>
        <v>25</v>
      </c>
      <c r="B36" s="35" t="s">
        <v>67</v>
      </c>
      <c r="C36" s="9" t="s">
        <v>134</v>
      </c>
      <c r="D36" s="30" t="s">
        <v>67</v>
      </c>
      <c r="E36" s="10" t="s">
        <v>4</v>
      </c>
      <c r="F36" s="10">
        <v>1</v>
      </c>
      <c r="G36" s="10"/>
      <c r="H36" s="33" t="s">
        <v>68</v>
      </c>
      <c r="I36" s="33" t="s">
        <v>9</v>
      </c>
      <c r="J36" s="18">
        <v>200000</v>
      </c>
      <c r="K36" s="18">
        <f t="shared" si="0"/>
        <v>224000.00000000003</v>
      </c>
    </row>
    <row r="37" spans="1:11" s="6" customFormat="1" ht="69.75" customHeight="1" x14ac:dyDescent="0.25">
      <c r="A37" s="16">
        <f t="shared" si="1"/>
        <v>26</v>
      </c>
      <c r="B37" s="35" t="s">
        <v>181</v>
      </c>
      <c r="C37" s="9" t="s">
        <v>135</v>
      </c>
      <c r="D37" s="30" t="s">
        <v>181</v>
      </c>
      <c r="E37" s="10" t="s">
        <v>4</v>
      </c>
      <c r="F37" s="10">
        <v>1</v>
      </c>
      <c r="G37" s="10"/>
      <c r="H37" s="33" t="s">
        <v>182</v>
      </c>
      <c r="I37" s="33" t="s">
        <v>183</v>
      </c>
      <c r="J37" s="18">
        <v>72000000</v>
      </c>
      <c r="K37" s="18">
        <f t="shared" si="0"/>
        <v>80640000.000000015</v>
      </c>
    </row>
    <row r="38" spans="1:11" s="6" customFormat="1" ht="69.75" customHeight="1" x14ac:dyDescent="0.25">
      <c r="A38" s="16">
        <f t="shared" si="1"/>
        <v>27</v>
      </c>
      <c r="B38" s="35" t="s">
        <v>7</v>
      </c>
      <c r="C38" s="9" t="s">
        <v>45</v>
      </c>
      <c r="D38" s="30" t="s">
        <v>7</v>
      </c>
      <c r="E38" s="10" t="s">
        <v>4</v>
      </c>
      <c r="F38" s="10">
        <v>1</v>
      </c>
      <c r="G38" s="10"/>
      <c r="H38" s="33" t="s">
        <v>23</v>
      </c>
      <c r="I38" s="33" t="s">
        <v>69</v>
      </c>
      <c r="J38" s="18">
        <v>20000000</v>
      </c>
      <c r="K38" s="18">
        <f t="shared" si="0"/>
        <v>22400000.000000004</v>
      </c>
    </row>
    <row r="39" spans="1:11" s="6" customFormat="1" ht="105" customHeight="1" x14ac:dyDescent="0.25">
      <c r="A39" s="16">
        <f t="shared" si="1"/>
        <v>28</v>
      </c>
      <c r="B39" s="35" t="s">
        <v>47</v>
      </c>
      <c r="C39" s="9" t="s">
        <v>134</v>
      </c>
      <c r="D39" s="30" t="s">
        <v>47</v>
      </c>
      <c r="E39" s="10" t="s">
        <v>4</v>
      </c>
      <c r="F39" s="10">
        <v>1</v>
      </c>
      <c r="G39" s="10"/>
      <c r="H39" s="33" t="s">
        <v>48</v>
      </c>
      <c r="I39" s="33" t="s">
        <v>49</v>
      </c>
      <c r="J39" s="18">
        <v>116000</v>
      </c>
      <c r="K39" s="18">
        <f t="shared" si="0"/>
        <v>129920.00000000001</v>
      </c>
    </row>
    <row r="40" spans="1:11" s="6" customFormat="1" ht="69.75" customHeight="1" x14ac:dyDescent="0.25">
      <c r="A40" s="16">
        <f t="shared" si="1"/>
        <v>29</v>
      </c>
      <c r="B40" s="35" t="s">
        <v>154</v>
      </c>
      <c r="C40" s="9" t="s">
        <v>136</v>
      </c>
      <c r="D40" s="30" t="s">
        <v>155</v>
      </c>
      <c r="E40" s="10" t="s">
        <v>4</v>
      </c>
      <c r="F40" s="10">
        <v>1</v>
      </c>
      <c r="G40" s="10"/>
      <c r="H40" s="33" t="s">
        <v>29</v>
      </c>
      <c r="I40" s="33" t="s">
        <v>34</v>
      </c>
      <c r="J40" s="18">
        <v>88800000</v>
      </c>
      <c r="K40" s="18">
        <f t="shared" si="0"/>
        <v>99456000.000000015</v>
      </c>
    </row>
    <row r="41" spans="1:11" s="6" customFormat="1" ht="90" customHeight="1" x14ac:dyDescent="0.25">
      <c r="A41" s="16">
        <f t="shared" si="1"/>
        <v>30</v>
      </c>
      <c r="B41" s="35" t="s">
        <v>20</v>
      </c>
      <c r="C41" s="9" t="s">
        <v>129</v>
      </c>
      <c r="D41" s="30" t="s">
        <v>20</v>
      </c>
      <c r="E41" s="10" t="s">
        <v>4</v>
      </c>
      <c r="F41" s="10">
        <v>1</v>
      </c>
      <c r="G41" s="10"/>
      <c r="H41" s="33" t="s">
        <v>30</v>
      </c>
      <c r="I41" s="33" t="s">
        <v>34</v>
      </c>
      <c r="J41" s="18">
        <v>50000000</v>
      </c>
      <c r="K41" s="18">
        <f t="shared" si="0"/>
        <v>56000000.000000007</v>
      </c>
    </row>
    <row r="42" spans="1:11" s="6" customFormat="1" ht="171" customHeight="1" x14ac:dyDescent="0.25">
      <c r="A42" s="16">
        <f t="shared" si="1"/>
        <v>31</v>
      </c>
      <c r="B42" s="35" t="s">
        <v>14</v>
      </c>
      <c r="C42" s="9" t="s">
        <v>137</v>
      </c>
      <c r="D42" s="30" t="s">
        <v>21</v>
      </c>
      <c r="E42" s="10" t="s">
        <v>4</v>
      </c>
      <c r="F42" s="10">
        <v>1</v>
      </c>
      <c r="G42" s="10"/>
      <c r="H42" s="33" t="s">
        <v>28</v>
      </c>
      <c r="I42" s="33" t="s">
        <v>22</v>
      </c>
      <c r="J42" s="18">
        <v>61236000</v>
      </c>
      <c r="K42" s="18">
        <f t="shared" si="0"/>
        <v>68584320</v>
      </c>
    </row>
    <row r="43" spans="1:11" s="6" customFormat="1" ht="69.75" customHeight="1" x14ac:dyDescent="0.25">
      <c r="A43" s="16">
        <f t="shared" si="1"/>
        <v>32</v>
      </c>
      <c r="B43" s="35" t="s">
        <v>54</v>
      </c>
      <c r="C43" s="9" t="s">
        <v>138</v>
      </c>
      <c r="D43" s="30" t="s">
        <v>54</v>
      </c>
      <c r="E43" s="10" t="s">
        <v>4</v>
      </c>
      <c r="F43" s="10">
        <v>1</v>
      </c>
      <c r="G43" s="10"/>
      <c r="H43" s="33" t="s">
        <v>23</v>
      </c>
      <c r="I43" s="33" t="s">
        <v>9</v>
      </c>
      <c r="J43" s="18">
        <v>800000</v>
      </c>
      <c r="K43" s="18">
        <f t="shared" si="0"/>
        <v>896000.00000000012</v>
      </c>
    </row>
    <row r="44" spans="1:11" s="6" customFormat="1" ht="69.75" customHeight="1" x14ac:dyDescent="0.25">
      <c r="A44" s="16">
        <f t="shared" si="1"/>
        <v>33</v>
      </c>
      <c r="B44" s="35" t="s">
        <v>156</v>
      </c>
      <c r="C44" s="9" t="s">
        <v>129</v>
      </c>
      <c r="D44" s="30" t="s">
        <v>157</v>
      </c>
      <c r="E44" s="10" t="s">
        <v>4</v>
      </c>
      <c r="F44" s="10">
        <v>1</v>
      </c>
      <c r="G44" s="10"/>
      <c r="H44" s="33" t="s">
        <v>23</v>
      </c>
      <c r="I44" s="33" t="s">
        <v>34</v>
      </c>
      <c r="J44" s="18">
        <v>481120000</v>
      </c>
      <c r="K44" s="18">
        <f t="shared" si="0"/>
        <v>538854400</v>
      </c>
    </row>
    <row r="45" spans="1:11" s="6" customFormat="1" ht="69.75" customHeight="1" x14ac:dyDescent="0.25">
      <c r="A45" s="16">
        <f t="shared" si="1"/>
        <v>34</v>
      </c>
      <c r="B45" s="35" t="s">
        <v>27</v>
      </c>
      <c r="C45" s="9" t="s">
        <v>129</v>
      </c>
      <c r="D45" s="30" t="s">
        <v>27</v>
      </c>
      <c r="E45" s="10" t="s">
        <v>4</v>
      </c>
      <c r="F45" s="10">
        <v>1</v>
      </c>
      <c r="G45" s="10"/>
      <c r="H45" s="33" t="s">
        <v>23</v>
      </c>
      <c r="I45" s="33" t="s">
        <v>34</v>
      </c>
      <c r="J45" s="18">
        <v>7000000</v>
      </c>
      <c r="K45" s="18">
        <f t="shared" si="0"/>
        <v>7840000.0000000009</v>
      </c>
    </row>
    <row r="46" spans="1:11" s="6" customFormat="1" ht="69.75" customHeight="1" x14ac:dyDescent="0.25">
      <c r="A46" s="16">
        <f t="shared" si="1"/>
        <v>35</v>
      </c>
      <c r="B46" s="35" t="s">
        <v>158</v>
      </c>
      <c r="C46" s="9" t="s">
        <v>129</v>
      </c>
      <c r="D46" s="30" t="s">
        <v>159</v>
      </c>
      <c r="E46" s="10" t="s">
        <v>4</v>
      </c>
      <c r="F46" s="10">
        <v>1</v>
      </c>
      <c r="G46" s="10"/>
      <c r="H46" s="33" t="s">
        <v>23</v>
      </c>
      <c r="I46" s="33" t="s">
        <v>34</v>
      </c>
      <c r="J46" s="18">
        <v>54200000</v>
      </c>
      <c r="K46" s="18">
        <f t="shared" si="0"/>
        <v>60704000.000000007</v>
      </c>
    </row>
    <row r="47" spans="1:11" s="6" customFormat="1" ht="69.75" customHeight="1" x14ac:dyDescent="0.25">
      <c r="A47" s="16">
        <f t="shared" si="1"/>
        <v>36</v>
      </c>
      <c r="B47" s="35" t="s">
        <v>158</v>
      </c>
      <c r="C47" s="9" t="s">
        <v>129</v>
      </c>
      <c r="D47" s="30" t="s">
        <v>160</v>
      </c>
      <c r="E47" s="10" t="s">
        <v>4</v>
      </c>
      <c r="F47" s="10">
        <v>1</v>
      </c>
      <c r="G47" s="10"/>
      <c r="H47" s="33" t="s">
        <v>23</v>
      </c>
      <c r="I47" s="33" t="s">
        <v>34</v>
      </c>
      <c r="J47" s="18">
        <v>174185000</v>
      </c>
      <c r="K47" s="18">
        <f t="shared" si="0"/>
        <v>195087200.00000003</v>
      </c>
    </row>
    <row r="48" spans="1:11" s="6" customFormat="1" ht="69.75" customHeight="1" x14ac:dyDescent="0.25">
      <c r="A48" s="16">
        <f t="shared" si="1"/>
        <v>37</v>
      </c>
      <c r="B48" s="35" t="s">
        <v>158</v>
      </c>
      <c r="C48" s="9" t="s">
        <v>129</v>
      </c>
      <c r="D48" s="30" t="s">
        <v>161</v>
      </c>
      <c r="E48" s="10" t="s">
        <v>4</v>
      </c>
      <c r="F48" s="10">
        <v>1</v>
      </c>
      <c r="G48" s="10"/>
      <c r="H48" s="33" t="s">
        <v>23</v>
      </c>
      <c r="I48" s="33" t="s">
        <v>34</v>
      </c>
      <c r="J48" s="18">
        <v>675000000</v>
      </c>
      <c r="K48" s="18">
        <f t="shared" si="0"/>
        <v>756000000.00000012</v>
      </c>
    </row>
    <row r="49" spans="1:11" s="6" customFormat="1" ht="69.75" customHeight="1" x14ac:dyDescent="0.25">
      <c r="A49" s="16">
        <f t="shared" si="1"/>
        <v>38</v>
      </c>
      <c r="B49" s="35" t="s">
        <v>5</v>
      </c>
      <c r="C49" s="9" t="s">
        <v>136</v>
      </c>
      <c r="D49" s="30" t="s">
        <v>5</v>
      </c>
      <c r="E49" s="10" t="s">
        <v>4</v>
      </c>
      <c r="F49" s="10">
        <v>1</v>
      </c>
      <c r="G49" s="10"/>
      <c r="H49" s="33" t="s">
        <v>23</v>
      </c>
      <c r="I49" s="33" t="s">
        <v>34</v>
      </c>
      <c r="J49" s="18">
        <v>86947200</v>
      </c>
      <c r="K49" s="18">
        <f t="shared" si="0"/>
        <v>97380864.000000015</v>
      </c>
    </row>
    <row r="50" spans="1:11" s="6" customFormat="1" ht="69.75" customHeight="1" x14ac:dyDescent="0.25">
      <c r="A50" s="16">
        <f t="shared" si="1"/>
        <v>39</v>
      </c>
      <c r="B50" s="35" t="s">
        <v>162</v>
      </c>
      <c r="C50" s="9" t="s">
        <v>136</v>
      </c>
      <c r="D50" s="30" t="s">
        <v>162</v>
      </c>
      <c r="E50" s="10" t="s">
        <v>4</v>
      </c>
      <c r="F50" s="10">
        <v>1</v>
      </c>
      <c r="G50" s="10"/>
      <c r="H50" s="33" t="s">
        <v>23</v>
      </c>
      <c r="I50" s="33" t="s">
        <v>34</v>
      </c>
      <c r="J50" s="18">
        <v>375000000</v>
      </c>
      <c r="K50" s="18">
        <f t="shared" si="0"/>
        <v>420000000.00000006</v>
      </c>
    </row>
    <row r="51" spans="1:11" s="6" customFormat="1" ht="76.5" customHeight="1" x14ac:dyDescent="0.25">
      <c r="A51" s="16">
        <f t="shared" si="1"/>
        <v>40</v>
      </c>
      <c r="B51" s="35" t="s">
        <v>70</v>
      </c>
      <c r="C51" s="9" t="s">
        <v>129</v>
      </c>
      <c r="D51" s="30" t="s">
        <v>70</v>
      </c>
      <c r="E51" s="10" t="s">
        <v>4</v>
      </c>
      <c r="F51" s="10">
        <v>1</v>
      </c>
      <c r="G51" s="10"/>
      <c r="H51" s="33" t="s">
        <v>23</v>
      </c>
      <c r="I51" s="33" t="s">
        <v>34</v>
      </c>
      <c r="J51" s="18">
        <v>13566000</v>
      </c>
      <c r="K51" s="18">
        <f t="shared" si="0"/>
        <v>15193920.000000002</v>
      </c>
    </row>
    <row r="52" spans="1:11" s="6" customFormat="1" ht="69.75" customHeight="1" x14ac:dyDescent="0.25">
      <c r="A52" s="16">
        <f t="shared" si="1"/>
        <v>41</v>
      </c>
      <c r="B52" s="35" t="s">
        <v>79</v>
      </c>
      <c r="C52" s="9" t="s">
        <v>139</v>
      </c>
      <c r="D52" s="30" t="s">
        <v>79</v>
      </c>
      <c r="E52" s="10" t="s">
        <v>4</v>
      </c>
      <c r="F52" s="10">
        <v>1</v>
      </c>
      <c r="G52" s="10"/>
      <c r="H52" s="33" t="s">
        <v>23</v>
      </c>
      <c r="I52" s="33" t="s">
        <v>34</v>
      </c>
      <c r="J52" s="18">
        <v>11084000</v>
      </c>
      <c r="K52" s="18">
        <f t="shared" si="0"/>
        <v>12414080.000000002</v>
      </c>
    </row>
    <row r="53" spans="1:11" s="6" customFormat="1" ht="69.75" customHeight="1" x14ac:dyDescent="0.25">
      <c r="A53" s="16">
        <f t="shared" si="1"/>
        <v>42</v>
      </c>
      <c r="B53" s="35" t="s">
        <v>122</v>
      </c>
      <c r="C53" s="9" t="s">
        <v>140</v>
      </c>
      <c r="D53" s="30" t="s">
        <v>123</v>
      </c>
      <c r="E53" s="10" t="s">
        <v>4</v>
      </c>
      <c r="F53" s="10">
        <v>1</v>
      </c>
      <c r="G53" s="10"/>
      <c r="H53" s="33" t="s">
        <v>23</v>
      </c>
      <c r="I53" s="33" t="s">
        <v>34</v>
      </c>
      <c r="J53" s="18">
        <v>2916000</v>
      </c>
      <c r="K53" s="18">
        <f t="shared" si="0"/>
        <v>3265920.0000000005</v>
      </c>
    </row>
    <row r="54" spans="1:11" s="6" customFormat="1" ht="93.75" customHeight="1" x14ac:dyDescent="0.25">
      <c r="A54" s="16">
        <f t="shared" si="1"/>
        <v>43</v>
      </c>
      <c r="B54" s="35" t="s">
        <v>163</v>
      </c>
      <c r="C54" s="9" t="s">
        <v>13</v>
      </c>
      <c r="D54" s="30" t="s">
        <v>163</v>
      </c>
      <c r="E54" s="10" t="s">
        <v>4</v>
      </c>
      <c r="F54" s="10">
        <v>1</v>
      </c>
      <c r="G54" s="10"/>
      <c r="H54" s="33" t="s">
        <v>59</v>
      </c>
      <c r="I54" s="33" t="s">
        <v>63</v>
      </c>
      <c r="J54" s="18">
        <v>863762.86</v>
      </c>
      <c r="K54" s="18">
        <f t="shared" si="0"/>
        <v>967414.40320000006</v>
      </c>
    </row>
    <row r="55" spans="1:11" s="6" customFormat="1" ht="49.5" customHeight="1" x14ac:dyDescent="0.25">
      <c r="A55" s="16">
        <f t="shared" si="1"/>
        <v>44</v>
      </c>
      <c r="B55" s="35" t="s">
        <v>60</v>
      </c>
      <c r="C55" s="9" t="s">
        <v>13</v>
      </c>
      <c r="D55" s="30" t="s">
        <v>60</v>
      </c>
      <c r="E55" s="10" t="s">
        <v>4</v>
      </c>
      <c r="F55" s="10">
        <v>1</v>
      </c>
      <c r="G55" s="10"/>
      <c r="H55" s="33" t="s">
        <v>59</v>
      </c>
      <c r="I55" s="33" t="s">
        <v>18</v>
      </c>
      <c r="J55" s="18">
        <v>2154.46</v>
      </c>
      <c r="K55" s="18">
        <f t="shared" si="0"/>
        <v>2412.9952000000003</v>
      </c>
    </row>
    <row r="56" spans="1:11" s="6" customFormat="1" ht="90.75" customHeight="1" x14ac:dyDescent="0.25">
      <c r="A56" s="16">
        <f t="shared" si="1"/>
        <v>45</v>
      </c>
      <c r="B56" s="35" t="s">
        <v>111</v>
      </c>
      <c r="C56" s="9" t="s">
        <v>13</v>
      </c>
      <c r="D56" s="30" t="s">
        <v>111</v>
      </c>
      <c r="E56" s="10" t="s">
        <v>4</v>
      </c>
      <c r="F56" s="10">
        <v>1</v>
      </c>
      <c r="G56" s="10"/>
      <c r="H56" s="33" t="s">
        <v>59</v>
      </c>
      <c r="I56" s="33" t="s">
        <v>18</v>
      </c>
      <c r="J56" s="18">
        <v>3752.68</v>
      </c>
      <c r="K56" s="18">
        <f t="shared" si="0"/>
        <v>4203.0016000000005</v>
      </c>
    </row>
    <row r="57" spans="1:11" s="6" customFormat="1" ht="50.25" customHeight="1" x14ac:dyDescent="0.25">
      <c r="A57" s="16">
        <f t="shared" si="1"/>
        <v>46</v>
      </c>
      <c r="B57" s="21" t="s">
        <v>61</v>
      </c>
      <c r="C57" s="17" t="s">
        <v>130</v>
      </c>
      <c r="D57" s="20" t="s">
        <v>61</v>
      </c>
      <c r="E57" s="17" t="s">
        <v>35</v>
      </c>
      <c r="F57" s="17">
        <v>1</v>
      </c>
      <c r="G57" s="21"/>
      <c r="H57" s="21" t="s">
        <v>62</v>
      </c>
      <c r="I57" s="21" t="s">
        <v>34</v>
      </c>
      <c r="J57" s="19">
        <v>296349062</v>
      </c>
      <c r="K57" s="18">
        <f t="shared" si="0"/>
        <v>331910949.44000006</v>
      </c>
    </row>
    <row r="58" spans="1:11" s="6" customFormat="1" ht="72" customHeight="1" x14ac:dyDescent="0.25">
      <c r="A58" s="16">
        <f t="shared" si="1"/>
        <v>47</v>
      </c>
      <c r="B58" s="21" t="s">
        <v>64</v>
      </c>
      <c r="C58" s="17" t="s">
        <v>136</v>
      </c>
      <c r="D58" s="20" t="s">
        <v>65</v>
      </c>
      <c r="E58" s="17" t="s">
        <v>4</v>
      </c>
      <c r="F58" s="17">
        <v>1</v>
      </c>
      <c r="G58" s="21"/>
      <c r="H58" s="21" t="s">
        <v>66</v>
      </c>
      <c r="I58" s="21" t="s">
        <v>34</v>
      </c>
      <c r="J58" s="19">
        <v>129000000</v>
      </c>
      <c r="K58" s="18">
        <f t="shared" si="0"/>
        <v>144480000</v>
      </c>
    </row>
    <row r="59" spans="1:11" s="6" customFormat="1" ht="66" customHeight="1" x14ac:dyDescent="0.25">
      <c r="A59" s="16">
        <f t="shared" si="1"/>
        <v>48</v>
      </c>
      <c r="B59" s="21" t="s">
        <v>71</v>
      </c>
      <c r="C59" s="17" t="s">
        <v>136</v>
      </c>
      <c r="D59" s="20" t="s">
        <v>71</v>
      </c>
      <c r="E59" s="17" t="s">
        <v>4</v>
      </c>
      <c r="F59" s="17">
        <v>1</v>
      </c>
      <c r="G59" s="21"/>
      <c r="H59" s="21" t="s">
        <v>23</v>
      </c>
      <c r="I59" s="21" t="s">
        <v>34</v>
      </c>
      <c r="J59" s="19">
        <v>68415000</v>
      </c>
      <c r="K59" s="18">
        <f t="shared" si="0"/>
        <v>76624800</v>
      </c>
    </row>
    <row r="60" spans="1:11" s="6" customFormat="1" ht="98.25" customHeight="1" x14ac:dyDescent="0.25">
      <c r="A60" s="16">
        <f t="shared" si="1"/>
        <v>49</v>
      </c>
      <c r="B60" s="21" t="s">
        <v>72</v>
      </c>
      <c r="C60" s="17" t="s">
        <v>144</v>
      </c>
      <c r="D60" s="20" t="s">
        <v>72</v>
      </c>
      <c r="E60" s="17" t="s">
        <v>4</v>
      </c>
      <c r="F60" s="17">
        <v>1</v>
      </c>
      <c r="G60" s="21"/>
      <c r="H60" s="21" t="s">
        <v>73</v>
      </c>
      <c r="I60" s="21" t="s">
        <v>34</v>
      </c>
      <c r="J60" s="19">
        <v>1311534000</v>
      </c>
      <c r="K60" s="18">
        <f t="shared" si="0"/>
        <v>1468918080.0000002</v>
      </c>
    </row>
    <row r="61" spans="1:11" s="6" customFormat="1" ht="61.5" customHeight="1" x14ac:dyDescent="0.25">
      <c r="A61" s="16">
        <f t="shared" si="1"/>
        <v>50</v>
      </c>
      <c r="B61" s="21" t="s">
        <v>74</v>
      </c>
      <c r="C61" s="17" t="s">
        <v>144</v>
      </c>
      <c r="D61" s="20" t="s">
        <v>74</v>
      </c>
      <c r="E61" s="17" t="s">
        <v>4</v>
      </c>
      <c r="F61" s="17">
        <v>1</v>
      </c>
      <c r="G61" s="21"/>
      <c r="H61" s="21" t="s">
        <v>73</v>
      </c>
      <c r="I61" s="21" t="s">
        <v>34</v>
      </c>
      <c r="J61" s="19">
        <v>1771999000</v>
      </c>
      <c r="K61" s="18">
        <f t="shared" si="0"/>
        <v>1984638880.0000002</v>
      </c>
    </row>
    <row r="62" spans="1:11" s="6" customFormat="1" ht="54" customHeight="1" x14ac:dyDescent="0.25">
      <c r="A62" s="16">
        <f t="shared" si="1"/>
        <v>51</v>
      </c>
      <c r="B62" s="21" t="s">
        <v>75</v>
      </c>
      <c r="C62" s="17" t="s">
        <v>144</v>
      </c>
      <c r="D62" s="20" t="s">
        <v>75</v>
      </c>
      <c r="E62" s="17" t="s">
        <v>4</v>
      </c>
      <c r="F62" s="17">
        <v>1</v>
      </c>
      <c r="G62" s="21"/>
      <c r="H62" s="21" t="s">
        <v>73</v>
      </c>
      <c r="I62" s="21" t="s">
        <v>34</v>
      </c>
      <c r="J62" s="19">
        <v>137645000</v>
      </c>
      <c r="K62" s="18">
        <f t="shared" si="0"/>
        <v>154162400</v>
      </c>
    </row>
    <row r="63" spans="1:11" s="6" customFormat="1" ht="98.25" customHeight="1" x14ac:dyDescent="0.25">
      <c r="A63" s="16">
        <f t="shared" si="1"/>
        <v>52</v>
      </c>
      <c r="B63" s="21" t="s">
        <v>76</v>
      </c>
      <c r="C63" s="17" t="s">
        <v>144</v>
      </c>
      <c r="D63" s="20" t="s">
        <v>76</v>
      </c>
      <c r="E63" s="17" t="s">
        <v>4</v>
      </c>
      <c r="F63" s="17">
        <v>1</v>
      </c>
      <c r="G63" s="21"/>
      <c r="H63" s="21" t="s">
        <v>73</v>
      </c>
      <c r="I63" s="21" t="s">
        <v>34</v>
      </c>
      <c r="J63" s="19">
        <v>144767000</v>
      </c>
      <c r="K63" s="18">
        <f t="shared" si="0"/>
        <v>162139040.00000003</v>
      </c>
    </row>
    <row r="64" spans="1:11" s="6" customFormat="1" ht="108" customHeight="1" x14ac:dyDescent="0.25">
      <c r="A64" s="16">
        <f t="shared" si="1"/>
        <v>53</v>
      </c>
      <c r="B64" s="21" t="s">
        <v>77</v>
      </c>
      <c r="C64" s="17" t="s">
        <v>145</v>
      </c>
      <c r="D64" s="20" t="s">
        <v>77</v>
      </c>
      <c r="E64" s="17" t="s">
        <v>4</v>
      </c>
      <c r="F64" s="17">
        <v>1</v>
      </c>
      <c r="G64" s="21"/>
      <c r="H64" s="21" t="s">
        <v>73</v>
      </c>
      <c r="I64" s="21" t="s">
        <v>34</v>
      </c>
      <c r="J64" s="19">
        <v>512072000</v>
      </c>
      <c r="K64" s="18">
        <f t="shared" si="0"/>
        <v>573520640</v>
      </c>
    </row>
    <row r="65" spans="1:13" s="6" customFormat="1" ht="117" customHeight="1" x14ac:dyDescent="0.25">
      <c r="A65" s="16">
        <f t="shared" si="1"/>
        <v>54</v>
      </c>
      <c r="B65" s="20" t="s">
        <v>78</v>
      </c>
      <c r="C65" s="17" t="s">
        <v>144</v>
      </c>
      <c r="D65" s="20" t="s">
        <v>78</v>
      </c>
      <c r="E65" s="17" t="s">
        <v>4</v>
      </c>
      <c r="F65" s="17">
        <v>1</v>
      </c>
      <c r="G65" s="20"/>
      <c r="H65" s="21" t="s">
        <v>73</v>
      </c>
      <c r="I65" s="21" t="s">
        <v>34</v>
      </c>
      <c r="J65" s="19">
        <v>1015852000</v>
      </c>
      <c r="K65" s="18">
        <f t="shared" si="0"/>
        <v>1137754240</v>
      </c>
    </row>
    <row r="66" spans="1:13" s="6" customFormat="1" ht="93.75" customHeight="1" x14ac:dyDescent="0.25">
      <c r="A66" s="16">
        <f t="shared" si="1"/>
        <v>55</v>
      </c>
      <c r="B66" s="20" t="s">
        <v>86</v>
      </c>
      <c r="C66" s="17" t="s">
        <v>147</v>
      </c>
      <c r="D66" s="20" t="s">
        <v>87</v>
      </c>
      <c r="E66" s="17" t="s">
        <v>4</v>
      </c>
      <c r="F66" s="17">
        <v>1</v>
      </c>
      <c r="G66" s="20"/>
      <c r="H66" s="21" t="s">
        <v>23</v>
      </c>
      <c r="I66" s="21" t="s">
        <v>34</v>
      </c>
      <c r="J66" s="19">
        <v>82952000</v>
      </c>
      <c r="K66" s="18">
        <f t="shared" si="0"/>
        <v>92906240.000000015</v>
      </c>
    </row>
    <row r="67" spans="1:13" s="6" customFormat="1" ht="87.75" customHeight="1" x14ac:dyDescent="0.25">
      <c r="A67" s="16">
        <f t="shared" si="1"/>
        <v>56</v>
      </c>
      <c r="B67" s="20" t="s">
        <v>88</v>
      </c>
      <c r="C67" s="17" t="s">
        <v>147</v>
      </c>
      <c r="D67" s="20" t="s">
        <v>89</v>
      </c>
      <c r="E67" s="17" t="s">
        <v>4</v>
      </c>
      <c r="F67" s="17">
        <v>1</v>
      </c>
      <c r="G67" s="20"/>
      <c r="H67" s="21" t="s">
        <v>23</v>
      </c>
      <c r="I67" s="21" t="s">
        <v>34</v>
      </c>
      <c r="J67" s="19">
        <v>43226000</v>
      </c>
      <c r="K67" s="18">
        <f t="shared" si="0"/>
        <v>48413120.000000007</v>
      </c>
    </row>
    <row r="68" spans="1:13" s="6" customFormat="1" ht="81" customHeight="1" x14ac:dyDescent="0.25">
      <c r="A68" s="16">
        <f t="shared" si="1"/>
        <v>57</v>
      </c>
      <c r="B68" s="20" t="s">
        <v>90</v>
      </c>
      <c r="C68" s="17" t="s">
        <v>147</v>
      </c>
      <c r="D68" s="20" t="s">
        <v>91</v>
      </c>
      <c r="E68" s="17" t="s">
        <v>4</v>
      </c>
      <c r="F68" s="17">
        <v>1</v>
      </c>
      <c r="G68" s="20"/>
      <c r="H68" s="21" t="s">
        <v>23</v>
      </c>
      <c r="I68" s="21" t="s">
        <v>34</v>
      </c>
      <c r="J68" s="19">
        <v>123822000</v>
      </c>
      <c r="K68" s="18">
        <f t="shared" si="0"/>
        <v>138680640</v>
      </c>
    </row>
    <row r="69" spans="1:13" s="6" customFormat="1" ht="81" customHeight="1" x14ac:dyDescent="0.25">
      <c r="A69" s="16">
        <f t="shared" si="1"/>
        <v>58</v>
      </c>
      <c r="B69" s="20" t="s">
        <v>92</v>
      </c>
      <c r="C69" s="17" t="s">
        <v>141</v>
      </c>
      <c r="D69" s="20" t="s">
        <v>92</v>
      </c>
      <c r="E69" s="17" t="s">
        <v>4</v>
      </c>
      <c r="F69" s="17">
        <v>1</v>
      </c>
      <c r="G69" s="20"/>
      <c r="H69" s="21" t="s">
        <v>23</v>
      </c>
      <c r="I69" s="21" t="s">
        <v>34</v>
      </c>
      <c r="J69" s="19">
        <v>8139120</v>
      </c>
      <c r="K69" s="18">
        <f t="shared" si="0"/>
        <v>9115814.4000000004</v>
      </c>
    </row>
    <row r="70" spans="1:13" s="6" customFormat="1" ht="81" customHeight="1" x14ac:dyDescent="0.25">
      <c r="A70" s="16">
        <f t="shared" si="1"/>
        <v>59</v>
      </c>
      <c r="B70" s="20" t="s">
        <v>93</v>
      </c>
      <c r="C70" s="17" t="s">
        <v>142</v>
      </c>
      <c r="D70" s="20" t="s">
        <v>93</v>
      </c>
      <c r="E70" s="17" t="s">
        <v>4</v>
      </c>
      <c r="F70" s="17">
        <v>1</v>
      </c>
      <c r="G70" s="20"/>
      <c r="H70" s="21" t="s">
        <v>23</v>
      </c>
      <c r="I70" s="21" t="s">
        <v>34</v>
      </c>
      <c r="J70" s="19">
        <v>6782600</v>
      </c>
      <c r="K70" s="18">
        <f t="shared" si="0"/>
        <v>7596512.0000000009</v>
      </c>
    </row>
    <row r="71" spans="1:13" s="6" customFormat="1" ht="81" customHeight="1" x14ac:dyDescent="0.25">
      <c r="A71" s="16">
        <f t="shared" si="1"/>
        <v>60</v>
      </c>
      <c r="B71" s="20" t="s">
        <v>94</v>
      </c>
      <c r="C71" s="17" t="s">
        <v>143</v>
      </c>
      <c r="D71" s="20" t="s">
        <v>95</v>
      </c>
      <c r="E71" s="17" t="s">
        <v>4</v>
      </c>
      <c r="F71" s="17">
        <v>1</v>
      </c>
      <c r="G71" s="20"/>
      <c r="H71" s="21" t="s">
        <v>96</v>
      </c>
      <c r="I71" s="21" t="s">
        <v>97</v>
      </c>
      <c r="J71" s="19">
        <v>165529350</v>
      </c>
      <c r="K71" s="18">
        <f t="shared" si="0"/>
        <v>185392872.00000003</v>
      </c>
    </row>
    <row r="72" spans="1:13" s="6" customFormat="1" ht="90" customHeight="1" x14ac:dyDescent="0.25">
      <c r="A72" s="16">
        <f t="shared" si="1"/>
        <v>61</v>
      </c>
      <c r="B72" s="20" t="s">
        <v>113</v>
      </c>
      <c r="C72" s="17" t="s">
        <v>132</v>
      </c>
      <c r="D72" s="20" t="s">
        <v>124</v>
      </c>
      <c r="E72" s="17" t="s">
        <v>4</v>
      </c>
      <c r="F72" s="17">
        <v>1</v>
      </c>
      <c r="G72" s="20"/>
      <c r="H72" s="21" t="s">
        <v>114</v>
      </c>
      <c r="I72" s="21" t="s">
        <v>49</v>
      </c>
      <c r="J72" s="19">
        <v>350882606</v>
      </c>
      <c r="K72" s="18">
        <f t="shared" si="0"/>
        <v>392988518.72000003</v>
      </c>
    </row>
    <row r="73" spans="1:13" s="6" customFormat="1" ht="90" customHeight="1" x14ac:dyDescent="0.25">
      <c r="A73" s="16">
        <f t="shared" si="1"/>
        <v>62</v>
      </c>
      <c r="B73" s="20" t="s">
        <v>169</v>
      </c>
      <c r="C73" s="17" t="s">
        <v>13</v>
      </c>
      <c r="D73" s="20" t="s">
        <v>169</v>
      </c>
      <c r="E73" s="17" t="s">
        <v>4</v>
      </c>
      <c r="F73" s="17">
        <v>1</v>
      </c>
      <c r="G73" s="20"/>
      <c r="H73" s="21" t="s">
        <v>38</v>
      </c>
      <c r="I73" s="21" t="s">
        <v>49</v>
      </c>
      <c r="J73" s="19">
        <v>8050000</v>
      </c>
      <c r="K73" s="18">
        <f t="shared" si="0"/>
        <v>9016000</v>
      </c>
    </row>
    <row r="74" spans="1:13" s="6" customFormat="1" ht="78.75" customHeight="1" x14ac:dyDescent="0.25">
      <c r="A74" s="16">
        <f t="shared" si="1"/>
        <v>63</v>
      </c>
      <c r="B74" s="20" t="s">
        <v>116</v>
      </c>
      <c r="C74" s="17" t="s">
        <v>45</v>
      </c>
      <c r="D74" s="20" t="s">
        <v>117</v>
      </c>
      <c r="E74" s="17" t="s">
        <v>35</v>
      </c>
      <c r="F74" s="17">
        <v>1</v>
      </c>
      <c r="G74" s="20"/>
      <c r="H74" s="21" t="s">
        <v>104</v>
      </c>
      <c r="I74" s="21" t="s">
        <v>18</v>
      </c>
      <c r="J74" s="19">
        <v>3968769185</v>
      </c>
      <c r="K74" s="18">
        <f t="shared" si="0"/>
        <v>4445021487.2000008</v>
      </c>
    </row>
    <row r="75" spans="1:13" s="6" customFormat="1" ht="72.75" customHeight="1" x14ac:dyDescent="0.25">
      <c r="A75" s="16">
        <f t="shared" si="1"/>
        <v>64</v>
      </c>
      <c r="B75" s="20" t="s">
        <v>115</v>
      </c>
      <c r="C75" s="17" t="s">
        <v>129</v>
      </c>
      <c r="D75" s="20" t="s">
        <v>115</v>
      </c>
      <c r="E75" s="17" t="s">
        <v>35</v>
      </c>
      <c r="F75" s="17">
        <v>1</v>
      </c>
      <c r="G75" s="20"/>
      <c r="H75" s="21" t="s">
        <v>112</v>
      </c>
      <c r="I75" s="21" t="s">
        <v>18</v>
      </c>
      <c r="J75" s="19">
        <v>212883810</v>
      </c>
      <c r="K75" s="18">
        <f t="shared" si="0"/>
        <v>238429867.20000002</v>
      </c>
    </row>
    <row r="76" spans="1:13" s="6" customFormat="1" ht="73.5" customHeight="1" x14ac:dyDescent="0.25">
      <c r="A76" s="16">
        <f t="shared" si="1"/>
        <v>65</v>
      </c>
      <c r="B76" s="20" t="s">
        <v>118</v>
      </c>
      <c r="C76" s="17" t="s">
        <v>129</v>
      </c>
      <c r="D76" s="20" t="s">
        <v>118</v>
      </c>
      <c r="E76" s="17" t="s">
        <v>35</v>
      </c>
      <c r="F76" s="17">
        <v>1</v>
      </c>
      <c r="G76" s="20"/>
      <c r="H76" s="21" t="s">
        <v>112</v>
      </c>
      <c r="I76" s="21" t="s">
        <v>18</v>
      </c>
      <c r="J76" s="19">
        <v>480353448</v>
      </c>
      <c r="K76" s="18">
        <f t="shared" ref="K76:K79" si="2">J76*1.12</f>
        <v>537995861.76000011</v>
      </c>
      <c r="M76" s="36"/>
    </row>
    <row r="77" spans="1:13" s="6" customFormat="1" ht="72.75" customHeight="1" x14ac:dyDescent="0.25">
      <c r="A77" s="16">
        <f t="shared" si="1"/>
        <v>66</v>
      </c>
      <c r="B77" s="20" t="s">
        <v>167</v>
      </c>
      <c r="C77" s="17" t="s">
        <v>129</v>
      </c>
      <c r="D77" s="20" t="s">
        <v>167</v>
      </c>
      <c r="E77" s="17" t="s">
        <v>35</v>
      </c>
      <c r="F77" s="17">
        <v>1</v>
      </c>
      <c r="G77" s="20"/>
      <c r="H77" s="21" t="s">
        <v>119</v>
      </c>
      <c r="I77" s="21" t="s">
        <v>18</v>
      </c>
      <c r="J77" s="19">
        <v>1097418874</v>
      </c>
      <c r="K77" s="18">
        <f t="shared" si="2"/>
        <v>1229109138.8800001</v>
      </c>
    </row>
    <row r="78" spans="1:13" s="6" customFormat="1" ht="99.75" customHeight="1" x14ac:dyDescent="0.25">
      <c r="A78" s="16">
        <f t="shared" si="1"/>
        <v>67</v>
      </c>
      <c r="B78" s="20" t="s">
        <v>126</v>
      </c>
      <c r="C78" s="17" t="s">
        <v>131</v>
      </c>
      <c r="D78" s="20" t="s">
        <v>126</v>
      </c>
      <c r="E78" s="17" t="s">
        <v>176</v>
      </c>
      <c r="F78" s="17">
        <v>1</v>
      </c>
      <c r="G78" s="20"/>
      <c r="H78" s="21" t="s">
        <v>168</v>
      </c>
      <c r="I78" s="21" t="s">
        <v>18</v>
      </c>
      <c r="J78" s="19">
        <v>48472113</v>
      </c>
      <c r="K78" s="18">
        <f t="shared" si="2"/>
        <v>54288766.560000002</v>
      </c>
      <c r="M78" s="36"/>
    </row>
    <row r="79" spans="1:13" s="6" customFormat="1" ht="99.75" customHeight="1" x14ac:dyDescent="0.25">
      <c r="A79" s="16">
        <f t="shared" si="1"/>
        <v>68</v>
      </c>
      <c r="B79" s="20" t="s">
        <v>177</v>
      </c>
      <c r="C79" s="17" t="s">
        <v>131</v>
      </c>
      <c r="D79" s="20" t="s">
        <v>178</v>
      </c>
      <c r="E79" s="17" t="s">
        <v>4</v>
      </c>
      <c r="F79" s="17">
        <v>1</v>
      </c>
      <c r="G79" s="20"/>
      <c r="H79" s="21" t="s">
        <v>179</v>
      </c>
      <c r="I79" s="21" t="s">
        <v>180</v>
      </c>
      <c r="J79" s="19">
        <v>284900000</v>
      </c>
      <c r="K79" s="19">
        <f t="shared" si="2"/>
        <v>319088000.00000006</v>
      </c>
      <c r="M79" s="36"/>
    </row>
    <row r="80" spans="1:13" ht="39" customHeight="1" x14ac:dyDescent="0.25">
      <c r="A80" s="37" t="s">
        <v>31</v>
      </c>
      <c r="B80" s="38"/>
      <c r="C80" s="38"/>
      <c r="D80" s="38"/>
      <c r="E80" s="38"/>
      <c r="F80" s="38"/>
      <c r="G80" s="38"/>
      <c r="H80" s="34"/>
      <c r="I80" s="34"/>
      <c r="J80" s="26">
        <f>SUM(J12:J79)</f>
        <v>77218876984.040009</v>
      </c>
      <c r="K80" s="26">
        <f>SUM(K12:K79)</f>
        <v>86485142222.124802</v>
      </c>
    </row>
    <row r="81" spans="1:4" x14ac:dyDescent="0.25">
      <c r="A81" s="2"/>
      <c r="B81" s="2"/>
    </row>
    <row r="82" spans="1:4" x14ac:dyDescent="0.25">
      <c r="A82" s="2"/>
      <c r="B82" s="2"/>
      <c r="D82" s="31"/>
    </row>
    <row r="83" spans="1:4" x14ac:dyDescent="0.25">
      <c r="D83" s="25"/>
    </row>
    <row r="84" spans="1:4" x14ac:dyDescent="0.25">
      <c r="B84" s="8" t="s">
        <v>148</v>
      </c>
    </row>
  </sheetData>
  <mergeCells count="1">
    <mergeCell ref="A80:G80"/>
  </mergeCells>
  <pageMargins left="0.51181102362204722" right="0.51181102362204722" top="0.55118110236220474" bottom="0.55118110236220474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2012-05-14T05:44:17Z</cp:lastPrinted>
  <dcterms:created xsi:type="dcterms:W3CDTF">2010-11-22T12:00:33Z</dcterms:created>
  <dcterms:modified xsi:type="dcterms:W3CDTF">2012-06-14T04:15:52Z</dcterms:modified>
</cp:coreProperties>
</file>