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2" windowWidth="18972" windowHeight="6600"/>
  </bookViews>
  <sheets>
    <sheet name="ПЗ" sheetId="1" r:id="rId1"/>
    <sheet name="Лист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_xlnm._FilterDatabase" localSheetId="0" hidden="1">ПЗ!$A$28:$O$503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_xlnm.Print_Area" localSheetId="0">ПЗ!$A$9:$HU$503</definedName>
    <definedName name="Область_печати_ИМ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24519" refMode="R1C1"/>
</workbook>
</file>

<file path=xl/calcChain.xml><?xml version="1.0" encoding="utf-8"?>
<calcChain xmlns="http://schemas.openxmlformats.org/spreadsheetml/2006/main">
  <c r="K192" i="1"/>
  <c r="L192" s="1"/>
  <c r="K193"/>
  <c r="L193" s="1"/>
  <c r="K194"/>
  <c r="L194" s="1"/>
  <c r="K195"/>
  <c r="L195" s="1"/>
  <c r="K196"/>
  <c r="L196" s="1"/>
  <c r="K197"/>
  <c r="L197" s="1"/>
  <c r="K198"/>
  <c r="L198" s="1"/>
  <c r="K199"/>
  <c r="L199" s="1"/>
  <c r="K200"/>
  <c r="L200" s="1"/>
  <c r="K201"/>
  <c r="L201" s="1"/>
  <c r="K202"/>
  <c r="L202" s="1"/>
  <c r="K203"/>
  <c r="L203" s="1"/>
  <c r="K204"/>
  <c r="L204" s="1"/>
  <c r="K205"/>
  <c r="L205" s="1"/>
  <c r="K206"/>
  <c r="L206" s="1"/>
  <c r="K207"/>
  <c r="L207" s="1"/>
  <c r="K208"/>
  <c r="L208" s="1"/>
  <c r="K191"/>
  <c r="L191" s="1"/>
  <c r="K190"/>
  <c r="L190" s="1"/>
  <c r="K211"/>
  <c r="L211" s="1"/>
  <c r="K210"/>
  <c r="L210" s="1"/>
  <c r="K212" l="1"/>
  <c r="L212" s="1"/>
  <c r="K209"/>
  <c r="L209" s="1"/>
  <c r="K186"/>
  <c r="L186" s="1"/>
  <c r="K139"/>
  <c r="L139" s="1"/>
  <c r="K409" l="1"/>
  <c r="L409" s="1"/>
  <c r="K39"/>
  <c r="K44"/>
  <c r="K123"/>
  <c r="K189"/>
  <c r="K313"/>
  <c r="K311"/>
  <c r="K312"/>
  <c r="K316"/>
  <c r="K317"/>
  <c r="K321"/>
  <c r="K322"/>
  <c r="K323"/>
  <c r="K324"/>
  <c r="K327"/>
  <c r="K328"/>
  <c r="K357"/>
  <c r="K419" l="1"/>
  <c r="L419" s="1"/>
  <c r="K29"/>
  <c r="K31"/>
  <c r="K30"/>
  <c r="K84" l="1"/>
  <c r="L84" s="1"/>
  <c r="L156" l="1"/>
  <c r="L327"/>
  <c r="K214" l="1"/>
  <c r="L214" s="1"/>
  <c r="L57"/>
  <c r="K501" l="1"/>
  <c r="L501" s="1"/>
  <c r="K500"/>
  <c r="L500" s="1"/>
  <c r="K499"/>
  <c r="L499" s="1"/>
  <c r="K498"/>
  <c r="L498" s="1"/>
  <c r="K497"/>
  <c r="L497" s="1"/>
  <c r="K496"/>
  <c r="L496" s="1"/>
  <c r="K495"/>
  <c r="L495" s="1"/>
  <c r="K494"/>
  <c r="L494" s="1"/>
  <c r="K493"/>
  <c r="L493" s="1"/>
  <c r="K492"/>
  <c r="L492" s="1"/>
  <c r="K491"/>
  <c r="L491" s="1"/>
  <c r="K490"/>
  <c r="L490" s="1"/>
  <c r="K489"/>
  <c r="L489" s="1"/>
  <c r="K488"/>
  <c r="L488" s="1"/>
  <c r="K487"/>
  <c r="L487" s="1"/>
  <c r="K486"/>
  <c r="L486" s="1"/>
  <c r="K485"/>
  <c r="L485" s="1"/>
  <c r="K484"/>
  <c r="L484" s="1"/>
  <c r="K483"/>
  <c r="L483" s="1"/>
  <c r="K482"/>
  <c r="L482" s="1"/>
  <c r="K481"/>
  <c r="L481" s="1"/>
  <c r="K480"/>
  <c r="L480" s="1"/>
  <c r="K479"/>
  <c r="L479" s="1"/>
  <c r="K478"/>
  <c r="L478" s="1"/>
  <c r="K477"/>
  <c r="L477" s="1"/>
  <c r="K476"/>
  <c r="L476" s="1"/>
  <c r="K475"/>
  <c r="L475" s="1"/>
  <c r="K474"/>
  <c r="L474" s="1"/>
  <c r="K473"/>
  <c r="L473" s="1"/>
  <c r="K472"/>
  <c r="L472" s="1"/>
  <c r="K471"/>
  <c r="L471" s="1"/>
  <c r="K470"/>
  <c r="L470" s="1"/>
  <c r="K469"/>
  <c r="L469" s="1"/>
  <c r="K468"/>
  <c r="L468" s="1"/>
  <c r="K467"/>
  <c r="L467" s="1"/>
  <c r="L466"/>
  <c r="K465"/>
  <c r="L465" s="1"/>
  <c r="K464"/>
  <c r="L464" s="1"/>
  <c r="K463"/>
  <c r="L463" s="1"/>
  <c r="K462"/>
  <c r="L462" s="1"/>
  <c r="L461"/>
  <c r="L460"/>
  <c r="L459"/>
  <c r="L458"/>
  <c r="L457"/>
  <c r="L456"/>
  <c r="L455"/>
  <c r="L454"/>
  <c r="K453"/>
  <c r="L453" s="1"/>
  <c r="K452"/>
  <c r="L452" s="1"/>
  <c r="K451"/>
  <c r="L451" s="1"/>
  <c r="K450"/>
  <c r="L450" s="1"/>
  <c r="K449"/>
  <c r="L449" s="1"/>
  <c r="K448"/>
  <c r="L448" s="1"/>
  <c r="K447"/>
  <c r="L447" s="1"/>
  <c r="K446"/>
  <c r="L446" s="1"/>
  <c r="K445"/>
  <c r="L445" s="1"/>
  <c r="K444"/>
  <c r="L444" s="1"/>
  <c r="K443"/>
  <c r="L443" s="1"/>
  <c r="K442"/>
  <c r="L442" s="1"/>
  <c r="K441"/>
  <c r="L441" s="1"/>
  <c r="K440"/>
  <c r="L440" s="1"/>
  <c r="K439"/>
  <c r="L439" s="1"/>
  <c r="K438"/>
  <c r="L438" s="1"/>
  <c r="K437"/>
  <c r="L437" s="1"/>
  <c r="K436"/>
  <c r="L436" s="1"/>
  <c r="K435"/>
  <c r="L435" s="1"/>
  <c r="K434"/>
  <c r="L434" s="1"/>
  <c r="K433"/>
  <c r="L433" s="1"/>
  <c r="K432"/>
  <c r="L432" s="1"/>
  <c r="K431"/>
  <c r="L431" s="1"/>
  <c r="K430"/>
  <c r="L430" s="1"/>
  <c r="K429"/>
  <c r="L429" s="1"/>
  <c r="K428"/>
  <c r="L428" s="1"/>
  <c r="K427"/>
  <c r="L427" s="1"/>
  <c r="K426"/>
  <c r="L426" s="1"/>
  <c r="K425"/>
  <c r="L425" s="1"/>
  <c r="K424"/>
  <c r="L424" s="1"/>
  <c r="K423"/>
  <c r="L423" s="1"/>
  <c r="K422"/>
  <c r="L422" s="1"/>
  <c r="K421"/>
  <c r="L421" s="1"/>
  <c r="K420"/>
  <c r="L420" s="1"/>
  <c r="K418"/>
  <c r="L418" s="1"/>
  <c r="K417"/>
  <c r="L417" s="1"/>
  <c r="K416"/>
  <c r="L416" s="1"/>
  <c r="K415"/>
  <c r="L415" s="1"/>
  <c r="K414"/>
  <c r="L414" s="1"/>
  <c r="K413"/>
  <c r="L413" s="1"/>
  <c r="K412"/>
  <c r="L412" s="1"/>
  <c r="K411"/>
  <c r="L411" s="1"/>
  <c r="K410"/>
  <c r="L410" s="1"/>
  <c r="K408"/>
  <c r="L408" s="1"/>
  <c r="K407"/>
  <c r="L407" s="1"/>
  <c r="K406"/>
  <c r="L406" s="1"/>
  <c r="K405"/>
  <c r="L405" s="1"/>
  <c r="K404"/>
  <c r="L404" s="1"/>
  <c r="K403"/>
  <c r="L403" s="1"/>
  <c r="K402"/>
  <c r="L402" s="1"/>
  <c r="K401"/>
  <c r="L401" s="1"/>
  <c r="K400"/>
  <c r="L400" s="1"/>
  <c r="K399"/>
  <c r="L399" s="1"/>
  <c r="K398"/>
  <c r="L398" s="1"/>
  <c r="K397"/>
  <c r="L397" s="1"/>
  <c r="K396"/>
  <c r="L396" s="1"/>
  <c r="K395"/>
  <c r="L395" s="1"/>
  <c r="K394"/>
  <c r="L394" s="1"/>
  <c r="L393"/>
  <c r="L392"/>
  <c r="L391"/>
  <c r="K390"/>
  <c r="L390" s="1"/>
  <c r="K389"/>
  <c r="L389" s="1"/>
  <c r="K388"/>
  <c r="L388" s="1"/>
  <c r="K387"/>
  <c r="L387" s="1"/>
  <c r="K386"/>
  <c r="L386" s="1"/>
  <c r="K385"/>
  <c r="L385" s="1"/>
  <c r="K384"/>
  <c r="L384" s="1"/>
  <c r="K383"/>
  <c r="L383" s="1"/>
  <c r="K382"/>
  <c r="L382" s="1"/>
  <c r="K381"/>
  <c r="L381" s="1"/>
  <c r="K380"/>
  <c r="L380" s="1"/>
  <c r="K379"/>
  <c r="L379" s="1"/>
  <c r="K378"/>
  <c r="L378" s="1"/>
  <c r="K377"/>
  <c r="L377" s="1"/>
  <c r="K376"/>
  <c r="L376" s="1"/>
  <c r="K375"/>
  <c r="L375" s="1"/>
  <c r="K374"/>
  <c r="L374" s="1"/>
  <c r="K373"/>
  <c r="L373" s="1"/>
  <c r="K372"/>
  <c r="L372" s="1"/>
  <c r="K371"/>
  <c r="L371" s="1"/>
  <c r="K370"/>
  <c r="L370" s="1"/>
  <c r="K369"/>
  <c r="L369" s="1"/>
  <c r="K368"/>
  <c r="L368" s="1"/>
  <c r="K367"/>
  <c r="L367" s="1"/>
  <c r="K366"/>
  <c r="L366" s="1"/>
  <c r="K365"/>
  <c r="L365" s="1"/>
  <c r="H364"/>
  <c r="K364" s="1"/>
  <c r="L364" s="1"/>
  <c r="K363"/>
  <c r="L363" s="1"/>
  <c r="K362"/>
  <c r="L362" s="1"/>
  <c r="K361"/>
  <c r="L361" s="1"/>
  <c r="K360"/>
  <c r="L360" s="1"/>
  <c r="K359"/>
  <c r="L359" s="1"/>
  <c r="K358"/>
  <c r="L358" s="1"/>
  <c r="L357"/>
  <c r="K356"/>
  <c r="L356" s="1"/>
  <c r="K355"/>
  <c r="L355" s="1"/>
  <c r="K354"/>
  <c r="L354" s="1"/>
  <c r="K353"/>
  <c r="L353" s="1"/>
  <c r="K352"/>
  <c r="L352" s="1"/>
  <c r="K351"/>
  <c r="L351" s="1"/>
  <c r="K350"/>
  <c r="L350" s="1"/>
  <c r="H349"/>
  <c r="K349" s="1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L329"/>
  <c r="L328"/>
  <c r="K326"/>
  <c r="L326" s="1"/>
  <c r="K325"/>
  <c r="L325" s="1"/>
  <c r="L324"/>
  <c r="L323"/>
  <c r="L322"/>
  <c r="L321"/>
  <c r="K320"/>
  <c r="L320" s="1"/>
  <c r="K319"/>
  <c r="L319" s="1"/>
  <c r="K318"/>
  <c r="L318" s="1"/>
  <c r="L317"/>
  <c r="L316"/>
  <c r="K315"/>
  <c r="L315" s="1"/>
  <c r="K314"/>
  <c r="L314" s="1"/>
  <c r="L313"/>
  <c r="L312"/>
  <c r="L31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L189"/>
  <c r="K188"/>
  <c r="L188" s="1"/>
  <c r="K187"/>
  <c r="L187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K124"/>
  <c r="L124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K60"/>
  <c r="L60" s="1"/>
  <c r="K59"/>
  <c r="L59" s="1"/>
  <c r="K58"/>
  <c r="L58" s="1"/>
  <c r="K56"/>
  <c r="L56" s="1"/>
  <c r="K55"/>
  <c r="L55" s="1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K45"/>
  <c r="L45" s="1"/>
  <c r="K43"/>
  <c r="L43" s="1"/>
  <c r="K42"/>
  <c r="L42" s="1"/>
  <c r="K41"/>
  <c r="L41" s="1"/>
  <c r="K40"/>
  <c r="L40" s="1"/>
  <c r="L39"/>
  <c r="L38"/>
  <c r="H38"/>
  <c r="L37"/>
  <c r="H37"/>
  <c r="L36"/>
  <c r="H36"/>
  <c r="L35"/>
  <c r="H35"/>
  <c r="K34"/>
  <c r="L34" s="1"/>
  <c r="L33"/>
  <c r="K32"/>
  <c r="L31"/>
  <c r="L30"/>
  <c r="L125" l="1"/>
  <c r="K502"/>
  <c r="L32"/>
  <c r="L29"/>
  <c r="L123" l="1"/>
  <c r="L44"/>
  <c r="L502" s="1"/>
</calcChain>
</file>

<file path=xl/comments1.xml><?xml version="1.0" encoding="utf-8"?>
<comments xmlns="http://schemas.openxmlformats.org/spreadsheetml/2006/main">
  <authors>
    <author>computer</author>
  </authors>
  <commentList>
    <comment ref="K57" authorId="0">
      <text>
        <r>
          <rPr>
            <b/>
            <sz val="8"/>
            <color indexed="81"/>
            <rFont val="Tahoma"/>
            <family val="2"/>
            <charset val="204"/>
          </rPr>
          <t>computer:</t>
        </r>
        <r>
          <rPr>
            <sz val="8"/>
            <color indexed="81"/>
            <rFont val="Tahoma"/>
            <family val="2"/>
            <charset val="204"/>
          </rPr>
          <t xml:space="preserve">
,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6"/>
            <color indexed="81"/>
            <rFont val="Tahoma"/>
            <family val="2"/>
            <charset val="204"/>
          </rPr>
          <t>в том числе 2010 г. 179100000, в 2011 г.-417900000</t>
        </r>
      </text>
    </comment>
    <comment ref="K156" authorId="0">
      <text>
        <r>
          <rPr>
            <b/>
            <sz val="8"/>
            <color indexed="81"/>
            <rFont val="Tahoma"/>
            <family val="2"/>
            <charset val="204"/>
          </rPr>
          <t>computer:</t>
        </r>
        <r>
          <rPr>
            <sz val="8"/>
            <color indexed="81"/>
            <rFont val="Tahoma"/>
            <family val="2"/>
            <charset val="204"/>
          </rPr>
          <t xml:space="preserve">
,</t>
        </r>
        <r>
          <rPr>
            <sz val="16"/>
            <color indexed="81"/>
            <rFont val="Tahoma"/>
            <family val="2"/>
            <charset val="204"/>
          </rPr>
          <t xml:space="preserve"> в том числе 2010 г. -14652000, в 2011 г.-34188000</t>
        </r>
      </text>
    </comment>
    <comment ref="K404" authorId="0">
      <text>
        <r>
          <rPr>
            <b/>
            <sz val="8"/>
            <color indexed="81"/>
            <rFont val="Tahoma"/>
            <family val="2"/>
            <charset val="204"/>
          </rPr>
          <t>computer: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 них на 2010 г.-15271509, на 2011 г.-35633521</t>
        </r>
      </text>
    </comment>
    <comment ref="K438" authorId="0">
      <text>
        <r>
          <rPr>
            <b/>
            <sz val="8"/>
            <color indexed="81"/>
            <rFont val="Tahoma"/>
            <family val="2"/>
            <charset val="204"/>
          </rPr>
          <t>computer: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 xml:space="preserve">в том числе 2010 г.-37000000, 2011 г.-7400000. </t>
        </r>
      </text>
    </comment>
  </commentList>
</comments>
</file>

<file path=xl/sharedStrings.xml><?xml version="1.0" encoding="utf-8"?>
<sst xmlns="http://schemas.openxmlformats.org/spreadsheetml/2006/main" count="3087" uniqueCount="856">
  <si>
    <t xml:space="preserve">План  закупок товаров, работ и услуг на 2010 год </t>
  </si>
  <si>
    <t>АО "Новый университет Астаны"</t>
  </si>
  <si>
    <t xml:space="preserve">  к Приказу от 16 сентября  2010 г.  № 153</t>
  </si>
  <si>
    <t>Утвержден</t>
  </si>
  <si>
    <t xml:space="preserve">приказом Президента  АО "Новый университет Астаны" </t>
  </si>
  <si>
    <t>от 19 февраля 2010 года № 25</t>
  </si>
  <si>
    <t xml:space="preserve"> </t>
  </si>
  <si>
    <t>Сатып алынатын тауарлардың, жұмыстар мен қызметтердің атауы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</si>
  <si>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</si>
  <si>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</si>
  <si>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</si>
  <si>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</si>
  <si>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</si>
  <si>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</si>
  <si>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</si>
  <si>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</si>
  <si>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</si>
  <si>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</si>
  <si>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</si>
  <si>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Дата подведения итогов и № протокола/решения</t>
  </si>
  <si>
    <t xml:space="preserve">Принтер лазерный  А4 </t>
  </si>
  <si>
    <t>запрос ценовых предложений</t>
  </si>
  <si>
    <t>Принтер лазерный  А4, сетевой</t>
  </si>
  <si>
    <t>шт</t>
  </si>
  <si>
    <t xml:space="preserve">15 календарных дней со дня вступления в силу договора </t>
  </si>
  <si>
    <t>г. Астана</t>
  </si>
  <si>
    <t>15.03-25.03</t>
  </si>
  <si>
    <t>26,03,10/3-009</t>
  </si>
  <si>
    <t xml:space="preserve">Принтер лазерный   </t>
  </si>
  <si>
    <t xml:space="preserve">Принтер лазерный  (А4;А3), цветной </t>
  </si>
  <si>
    <t xml:space="preserve">Принтер </t>
  </si>
  <si>
    <t>запрос ценовых предложении</t>
  </si>
  <si>
    <t>МФУ  , принтер/сканер/копир, формата A4</t>
  </si>
  <si>
    <t>шт.</t>
  </si>
  <si>
    <t xml:space="preserve"> 3 рабочих дня со дня вступления в силу договора </t>
  </si>
  <si>
    <t>г. Алматы</t>
  </si>
  <si>
    <t>16,03-26.03</t>
  </si>
  <si>
    <t>26,03,10/3-010</t>
  </si>
  <si>
    <t>Организационная техника</t>
  </si>
  <si>
    <t>открытый тендер</t>
  </si>
  <si>
    <t>Оргтехника: МФУ, принтеры, поточные сканеры</t>
  </si>
  <si>
    <t xml:space="preserve">45 календарных дней со дня вступления в силу договора </t>
  </si>
  <si>
    <t>Принтер</t>
  </si>
  <si>
    <t>Принтер лазерный  А4</t>
  </si>
  <si>
    <t xml:space="preserve">Монитор </t>
  </si>
  <si>
    <t>Жидкокристаллический, 19"</t>
  </si>
  <si>
    <t>11.03-19.03</t>
  </si>
  <si>
    <t>25,03,10/3-003</t>
  </si>
  <si>
    <t>Рабочая станция</t>
  </si>
  <si>
    <t xml:space="preserve">Системный блок Intel Core 2 Duo Quad, монитор 22" </t>
  </si>
  <si>
    <t>19.03-31.03</t>
  </si>
  <si>
    <t>01,04,10/3-020</t>
  </si>
  <si>
    <t xml:space="preserve">Системный блок Intel Core 2 Duo Quad, монитор 26" </t>
  </si>
  <si>
    <t>в соответствии с законодательством о государственных закупках</t>
  </si>
  <si>
    <t xml:space="preserve">Системный блок Intel Core 2 Duo Quad, монитор 19" </t>
  </si>
  <si>
    <t>14.04-21.04</t>
  </si>
  <si>
    <t>05,02,10/38261 (по гос.закуп);  22,04,10/3-029</t>
  </si>
  <si>
    <t>16.03-26.03</t>
  </si>
  <si>
    <t>30,03,10/3-018</t>
  </si>
  <si>
    <t>Персональные компьютеры и ноутбуки</t>
  </si>
  <si>
    <t xml:space="preserve">Персональные компьютеры </t>
  </si>
  <si>
    <t>Сервер</t>
  </si>
  <si>
    <t xml:space="preserve">Сервер 2U, для установки в 19 стойку </t>
  </si>
  <si>
    <t xml:space="preserve">30 календарных дней со дня вступления в силу договора </t>
  </si>
  <si>
    <t>Ноутбуки</t>
  </si>
  <si>
    <t>Ноутбуки (Notebook),Core2Duo2.0GHz/</t>
  </si>
  <si>
    <t>Источники бесперебойного питания</t>
  </si>
  <si>
    <t>Для сервера</t>
  </si>
  <si>
    <t>29,03,10/3-011 (Н.С.); 13,04,10/3-027 (Н.С.)</t>
  </si>
  <si>
    <t>SAC оснащение</t>
  </si>
  <si>
    <t>Мультимедийное  оборудование и программное обеспечение для центра самоподготовки</t>
  </si>
  <si>
    <t>комплект</t>
  </si>
  <si>
    <t xml:space="preserve">90 календарных дней со дня вступления в силу договора </t>
  </si>
  <si>
    <t xml:space="preserve">Микрофон со звуковой аппаратурой </t>
  </si>
  <si>
    <t>Микрофон со звуковой аппаратурой (крепящиеся к одежде)</t>
  </si>
  <si>
    <t>Документ камера</t>
  </si>
  <si>
    <t>Устройство для отображения документов</t>
  </si>
  <si>
    <t xml:space="preserve">10 рабочих дней со дня вступления в силу договора </t>
  </si>
  <si>
    <t>DVD проигрыватель</t>
  </si>
  <si>
    <t xml:space="preserve">5 рабочих дней со дня вступления в силу договора </t>
  </si>
  <si>
    <t xml:space="preserve">Шредер  </t>
  </si>
  <si>
    <t xml:space="preserve">Шредер, уничтожитель документов автоматический  </t>
  </si>
  <si>
    <t xml:space="preserve">Ламинатор </t>
  </si>
  <si>
    <t xml:space="preserve">Переплетная машина </t>
  </si>
  <si>
    <t>Оснащение компьютерных лабораторий</t>
  </si>
  <si>
    <t xml:space="preserve">Мультимедийное  оборудование и программное обеспечение для компьютерных лабораторий </t>
  </si>
  <si>
    <t xml:space="preserve">60 календарных дней со дня вступления в силу договора </t>
  </si>
  <si>
    <t xml:space="preserve">Лингафонное оборудование и программное обеспечение </t>
  </si>
  <si>
    <t>Оборудование систем    электроснабжения, кондиционирования и телекоммуникаций</t>
  </si>
  <si>
    <t>Вычислительная инфраструктура</t>
  </si>
  <si>
    <t>Серверное оборудование и соответствующее программное обеспечение для создания вычислительной инфраструктуры Университета</t>
  </si>
  <si>
    <t>Оборудование и программное обеспечение кабельного телевидения, IPTV и  радиовещания центрального здания</t>
  </si>
  <si>
    <t>Сейф</t>
  </si>
  <si>
    <t>Сейф металлический, огнестойкий, замок электронный+ключ</t>
  </si>
  <si>
    <t>29,03,10/3-017</t>
  </si>
  <si>
    <t>Сейф металлический,огнестойкий,замок электронный+ключ</t>
  </si>
  <si>
    <t>Шкаф картотечный</t>
  </si>
  <si>
    <t xml:space="preserve">Шкаф картотечный, металлический, для  хранения документов </t>
  </si>
  <si>
    <t>04,06,10-11,06,10</t>
  </si>
  <si>
    <t>11,06,10/3-038</t>
  </si>
  <si>
    <t>11,06,10/3-039</t>
  </si>
  <si>
    <t>Шкаф металлический</t>
  </si>
  <si>
    <t xml:space="preserve">Шкаф металлический, для  хранения документов </t>
  </si>
  <si>
    <t>Шкаф металлический, несгораемый</t>
  </si>
  <si>
    <t>Шкаф металлический, несгораемый для хранения чертежей</t>
  </si>
  <si>
    <t>Стул</t>
  </si>
  <si>
    <t>Стул  офисный, гобеленовая обивка</t>
  </si>
  <si>
    <t>Проектор</t>
  </si>
  <si>
    <t>Комплект проектора с экраном</t>
  </si>
  <si>
    <t>30.03-06.04</t>
  </si>
  <si>
    <t>29,03,10/3-025 (Н.С.);  07,04,10/3-026</t>
  </si>
  <si>
    <t xml:space="preserve">Проектор </t>
  </si>
  <si>
    <t>Экран для проектора</t>
  </si>
  <si>
    <t>Телевизор</t>
  </si>
  <si>
    <t>Телевизор, диагональ не менее 107 см</t>
  </si>
  <si>
    <t>Телевизор жк, диагональ не менее 107 см</t>
  </si>
  <si>
    <t>Телевизор ЖК</t>
  </si>
  <si>
    <t>Цветной, жидкокристаллический экран, диагональ не менее 32 дюйма. Рабочее напряжение 220В</t>
  </si>
  <si>
    <t>20 календарных дней со дня вступления в силу Договора</t>
  </si>
  <si>
    <t>г. Астана, по согласованию с заказчиком</t>
  </si>
  <si>
    <t xml:space="preserve">     DVD плеер</t>
  </si>
  <si>
    <t>Размеры не менее 360x35x200 мм, поддерживаемые носители DVD, DVD R, DVD RW, CD, CD-R, CD-RW, микрофонный вход караоке, USB разъем</t>
  </si>
  <si>
    <t>Тумба</t>
  </si>
  <si>
    <t>Тумба под телевизор, деревянная</t>
  </si>
  <si>
    <t>Тумба под телевизор</t>
  </si>
  <si>
    <t>Телефонный аппарат</t>
  </si>
  <si>
    <t>С определителем номера, полифония, спикерфон,  AOH</t>
  </si>
  <si>
    <t>12.03-25.03</t>
  </si>
  <si>
    <t>29,03,10/3-015</t>
  </si>
  <si>
    <t>Холодильник</t>
  </si>
  <si>
    <t>Холодильник однокамерный</t>
  </si>
  <si>
    <t>01,04,10/3-021</t>
  </si>
  <si>
    <t xml:space="preserve">Холодильник </t>
  </si>
  <si>
    <t>Двухкамерный. Класс А. Рабочее напряжение 220В</t>
  </si>
  <si>
    <t>Стиральная машина</t>
  </si>
  <si>
    <t>Класс А. Не менее 800 оборотов в минуту</t>
  </si>
  <si>
    <t>Микроволновая печь</t>
  </si>
  <si>
    <t>Класс А. Рабочее напряжение 220В</t>
  </si>
  <si>
    <t>Тостер</t>
  </si>
  <si>
    <t>Количество отделений не менее двух, термостат ступенчатый с переключателем не менее 5 позиций</t>
  </si>
  <si>
    <t>Пылесос</t>
  </si>
  <si>
    <t>Класс А. Мощность всасывания не менее 450 Вт</t>
  </si>
  <si>
    <t>Электрический чайник</t>
  </si>
  <si>
    <t>Рабочее напряжение 220В. Объем не менее 1.7л</t>
  </si>
  <si>
    <t>Электрический утюг</t>
  </si>
  <si>
    <t>Рабочее напряжение 220В.</t>
  </si>
  <si>
    <t>Обогреватели</t>
  </si>
  <si>
    <t>Обогреватели масляные, количество секций 11</t>
  </si>
  <si>
    <t>Зеркала</t>
  </si>
  <si>
    <t xml:space="preserve">Зеркала классические, настенные </t>
  </si>
  <si>
    <t xml:space="preserve">     Гладильная доска</t>
  </si>
  <si>
    <t>Максимальная высота не более 90см,  ширина доски не менее 38см, длинна не менее 120см</t>
  </si>
  <si>
    <t>Вешалка плечики</t>
  </si>
  <si>
    <t>Стандарт. Материал - пластмасс</t>
  </si>
  <si>
    <t>Ковер</t>
  </si>
  <si>
    <t>Размеры не менее 3х2м, фабричного изготовления,  с орнаментом, состав: не менее 70% шерсти.</t>
  </si>
  <si>
    <t>Коврик</t>
  </si>
  <si>
    <t>Для спальной комнаты, размер не менее 1,5м х 1м,  материал полушерстяной, фабричного изготовления</t>
  </si>
  <si>
    <t>Комплект ковриков</t>
  </si>
  <si>
    <t>Комплект ковриков из 2 шт. для санузлов</t>
  </si>
  <si>
    <t>Ванный набор</t>
  </si>
  <si>
    <t xml:space="preserve">     Набор посуды</t>
  </si>
  <si>
    <t>Набор посуды</t>
  </si>
  <si>
    <t>Постельные принадлежности</t>
  </si>
  <si>
    <t>7 календарных дней со дня вступления в силу Договора</t>
  </si>
  <si>
    <t>Светильник потолочный для гостиной</t>
  </si>
  <si>
    <t>5-ти или 6-ти рожковый (ламповый),рабочее напряжение 220В</t>
  </si>
  <si>
    <t xml:space="preserve">     Светильник потолочный для кухни</t>
  </si>
  <si>
    <t>1 рожковый 3-х ламповый, рабочее напряжение 220В</t>
  </si>
  <si>
    <t>Светильник потолочный для спальни</t>
  </si>
  <si>
    <t>3-х рожковый. Рабочее напряжение 220В</t>
  </si>
  <si>
    <t>Светильник потолочный для коридора (холл)</t>
  </si>
  <si>
    <t>Диаметр не менее 300 мм.,1 рожковый.Рабочее напряжение 220В</t>
  </si>
  <si>
    <t>Комплект мебели для Вице-президента</t>
  </si>
  <si>
    <t>Комплект мебели для Вице-президента из 10 предметов</t>
  </si>
  <si>
    <t>Комплект   мебели для сотрудников</t>
  </si>
  <si>
    <t>Комплект мебели для сотрудников из 6 предметов</t>
  </si>
  <si>
    <t xml:space="preserve"> Комплект мебели для Вице-президента</t>
  </si>
  <si>
    <t>26.01-02.02.10</t>
  </si>
  <si>
    <t>02,02,10/25293</t>
  </si>
  <si>
    <t xml:space="preserve">Комплект мебели </t>
  </si>
  <si>
    <t>Комплект мебели для руководителя из 10 предметов</t>
  </si>
  <si>
    <t>5 рабочих дней со дня вступления в силу договора</t>
  </si>
  <si>
    <t>04.05-12.05</t>
  </si>
  <si>
    <t>12,05,10/3-033</t>
  </si>
  <si>
    <t>Комплект мебели для комнаты переговоров</t>
  </si>
  <si>
    <t>Комплект мебели для приемной</t>
  </si>
  <si>
    <t>Комплект мебели для приемной из 5-и предметов</t>
  </si>
  <si>
    <t>29,03,10/3-012</t>
  </si>
  <si>
    <t>Комплект мебели</t>
  </si>
  <si>
    <t>Мягкая мебель</t>
  </si>
  <si>
    <t>Мягкая мебель из 3 предметов</t>
  </si>
  <si>
    <t>Стол обеденный со стульями</t>
  </si>
  <si>
    <t>Стол раздвижной, цвет орех, стулья со спинками 4 шт.</t>
  </si>
  <si>
    <t>Прихожая</t>
  </si>
  <si>
    <t>Не менее 3-х  предметов, шкаф для одежды, вешалка, тумба для обуви</t>
  </si>
  <si>
    <t>Кровать двухъярусная</t>
  </si>
  <si>
    <t>Кровать металлическая двухъярусная</t>
  </si>
  <si>
    <t>Кресла</t>
  </si>
  <si>
    <t>Кресла для сотрудников с подлокотником,обивка гобелен,на колесиках</t>
  </si>
  <si>
    <t>Аналоговый</t>
  </si>
  <si>
    <t>Факсимильный аппарат</t>
  </si>
  <si>
    <t xml:space="preserve">Тумба </t>
  </si>
  <si>
    <t>Тумба приставная</t>
  </si>
  <si>
    <t>Стол</t>
  </si>
  <si>
    <t xml:space="preserve">Стол  угловой </t>
  </si>
  <si>
    <t>Юрта</t>
  </si>
  <si>
    <t>со дня вступления договора в силу по 15 июня 2010 г.</t>
  </si>
  <si>
    <t>02,02,10-25293</t>
  </si>
  <si>
    <t>Металлические шкафы</t>
  </si>
  <si>
    <t>Металлические шкафы для хранения документов</t>
  </si>
  <si>
    <t>Видеокамера</t>
  </si>
  <si>
    <t>Цифровая видеокамера</t>
  </si>
  <si>
    <t>Фотоаппарат</t>
  </si>
  <si>
    <t>Цифровой фотоаппарат</t>
  </si>
  <si>
    <t>Диктофон</t>
  </si>
  <si>
    <t>Цифровой диктофон</t>
  </si>
  <si>
    <t>Цветы</t>
  </si>
  <si>
    <t>Живые цветы в горшках</t>
  </si>
  <si>
    <t>Мебель и оборудование для учебного лабораторного комплекса</t>
  </si>
  <si>
    <t>комплекс</t>
  </si>
  <si>
    <t>Программное обеспечение</t>
  </si>
  <si>
    <t>ПО MS Server EE</t>
  </si>
  <si>
    <t>единица</t>
  </si>
  <si>
    <t xml:space="preserve">10 календарных дней со дня вступления в силу договора </t>
  </si>
  <si>
    <t>ПО MS Server EE CAL</t>
  </si>
  <si>
    <t>Лицензия</t>
  </si>
  <si>
    <t xml:space="preserve">MS Server EE CAL </t>
  </si>
  <si>
    <t>19.03-01.04</t>
  </si>
  <si>
    <t>25,03,10/3-023 (Н.С.);     05,04,10/3-022</t>
  </si>
  <si>
    <t>ПО MS Office 2007</t>
  </si>
  <si>
    <t>ПО Операционная система Windows 7</t>
  </si>
  <si>
    <t>ПО 1С бухгалтерия 8.0 на 2 лицензии</t>
  </si>
  <si>
    <t xml:space="preserve">ПО 1С бухгалтерия 8.1 </t>
  </si>
  <si>
    <t xml:space="preserve">3 календарных дня со дня вступления в силу договора </t>
  </si>
  <si>
    <t>Программное обеспечение 1 С Предприятие 8.1</t>
  </si>
  <si>
    <t>Дополнительная многопользовательская лицензия на 5 рабочих мест</t>
  </si>
  <si>
    <t>Лицензии</t>
  </si>
  <si>
    <t xml:space="preserve">Лицензии для антивирусного ПО </t>
  </si>
  <si>
    <t>Система электронного документооборота</t>
  </si>
  <si>
    <t>с даты вступления в силу договора  по 31 декабря 2010 г.</t>
  </si>
  <si>
    <t>Англо-русский электронный словарь - ABBY Lingvo</t>
  </si>
  <si>
    <t>25,03,10/3-023 (Н.С.);     05,04,10/3-022 (Н.С.)</t>
  </si>
  <si>
    <t>Русско-казахский словарь</t>
  </si>
  <si>
    <t>Abobe Fine Reader (индивидуальная лицензия)</t>
  </si>
  <si>
    <t>Программное обеспечение Macromedia Dreamweaver инд. Лицензия</t>
  </si>
  <si>
    <t>ПО Primavera P6 PM на 10 лицензии</t>
  </si>
  <si>
    <t>в течении 60 рабочих дней со дня вступления в силу договора</t>
  </si>
  <si>
    <t>ПО Primavera СM на 7 лицензии</t>
  </si>
  <si>
    <t>ПО Corel Draw на 1 лицензию</t>
  </si>
  <si>
    <t>в течении 15 рабочих дней со дня вступления в силу договора</t>
  </si>
  <si>
    <t>ПО Auto Cad на 4 лицензии</t>
  </si>
  <si>
    <t>ПО Revit Architecture</t>
  </si>
  <si>
    <t>ПО АБС - 4</t>
  </si>
  <si>
    <t>Визитки</t>
  </si>
  <si>
    <t>Двухсторонние</t>
  </si>
  <si>
    <t>Вода</t>
  </si>
  <si>
    <t>Вода питьевая, в 19 л. бутылях</t>
  </si>
  <si>
    <t>2 рабочих дня по заявке</t>
  </si>
  <si>
    <t>29,03,10/3-014</t>
  </si>
  <si>
    <t>Диспенсер</t>
  </si>
  <si>
    <t>Диспенсер с функцией нагрева и охлаждения воды</t>
  </si>
  <si>
    <t>02,06,10/3-035 (Н.С.) ; 10,06,10/3-036 (Н.С.)</t>
  </si>
  <si>
    <t>02,02,10/23845</t>
  </si>
  <si>
    <t>Кабель USB</t>
  </si>
  <si>
    <t xml:space="preserve">Кабель USB 2.0 A-mini B 1.8m </t>
  </si>
  <si>
    <t>Кабель для сетей</t>
  </si>
  <si>
    <t>Кабель питания</t>
  </si>
  <si>
    <t>25,03,10/3-004</t>
  </si>
  <si>
    <t>Картридж</t>
  </si>
  <si>
    <t>Картридж для лазерного принтера</t>
  </si>
  <si>
    <t>Картридж для лазерного сетевого принтера</t>
  </si>
  <si>
    <t>Картридж для МФУ</t>
  </si>
  <si>
    <t>Картридж для цветного принтера</t>
  </si>
  <si>
    <t>Картридж для цветного принтера А3</t>
  </si>
  <si>
    <t>Корзина для мусора</t>
  </si>
  <si>
    <t xml:space="preserve">Корзина для мусора,  пластик </t>
  </si>
  <si>
    <t>Личная карточка по учету кадров</t>
  </si>
  <si>
    <t>02,02,10/24679</t>
  </si>
  <si>
    <t>Личный листок по учету кадров</t>
  </si>
  <si>
    <t>19,05,10/3-034 (Н.С.); 11,06,10/3-038</t>
  </si>
  <si>
    <t>Удлинитель</t>
  </si>
  <si>
    <t>Удлинитель 10 м</t>
  </si>
  <si>
    <t>Удлинитель 5 м</t>
  </si>
  <si>
    <t xml:space="preserve"> Коннектор разъем вилка RJ-45 </t>
  </si>
  <si>
    <t xml:space="preserve"> Коннектор разъем вилка RJ-45 под однож UTP кабель Кат 5Е, 50m" gold</t>
  </si>
  <si>
    <t>Чайник</t>
  </si>
  <si>
    <t>Чайник электрический</t>
  </si>
  <si>
    <t>Часы</t>
  </si>
  <si>
    <t>Часы настенные</t>
  </si>
  <si>
    <t>Switch</t>
  </si>
  <si>
    <t>Switch 24 ports</t>
  </si>
  <si>
    <t>Файервол</t>
  </si>
  <si>
    <t>Сетевой экран</t>
  </si>
  <si>
    <t>30 января-5 февраля</t>
  </si>
  <si>
    <t>05,02,10/38224</t>
  </si>
  <si>
    <t>Доска</t>
  </si>
  <si>
    <t>Доска маркерно-магнитная</t>
  </si>
  <si>
    <t>Жалюзи</t>
  </si>
  <si>
    <t>Вертикальные для офисных помещении</t>
  </si>
  <si>
    <t>м2</t>
  </si>
  <si>
    <t>3 рабочих дней со дня вступления в силу договора</t>
  </si>
  <si>
    <t>Жалюзи вертикальные, тканевые</t>
  </si>
  <si>
    <t>кв.м</t>
  </si>
  <si>
    <t>Печати</t>
  </si>
  <si>
    <t>Печать круглая</t>
  </si>
  <si>
    <t>29,03,10/3-013</t>
  </si>
  <si>
    <t>Штампы</t>
  </si>
  <si>
    <t>Штампы прямоугольная</t>
  </si>
  <si>
    <t>Баллоны с сжиженным газом</t>
  </si>
  <si>
    <t>Нефтепродукты</t>
  </si>
  <si>
    <t>литр</t>
  </si>
  <si>
    <t>со дня вступления договора в силу по 31 декабря 2010 г.</t>
  </si>
  <si>
    <t>Дизельное топливо</t>
  </si>
  <si>
    <t>со дня вступления  в силу договора по 31 декабря 2010 г., по заявкам Заказчика</t>
  </si>
  <si>
    <t>АО "Назарбаев Университет", г. Астана, пр. Кабанбай батыра.</t>
  </si>
  <si>
    <t>Антистеплер</t>
  </si>
  <si>
    <t>Бумага  для записей</t>
  </si>
  <si>
    <t>Бумага для записей в пачке</t>
  </si>
  <si>
    <t>Бумага А3</t>
  </si>
  <si>
    <t>Бумага формата А3, белая, в пачке по 500 листов</t>
  </si>
  <si>
    <t>Бумага А4</t>
  </si>
  <si>
    <t>Бумага формата А4, белая в пачке по 500 листов</t>
  </si>
  <si>
    <t>11.05-18.05</t>
  </si>
  <si>
    <t>19,05,10/3-034</t>
  </si>
  <si>
    <t>пачка</t>
  </si>
  <si>
    <t>Бумага для заметок</t>
  </si>
  <si>
    <t>Бумага для заметок в пачке</t>
  </si>
  <si>
    <t>Бумага  для заметок</t>
  </si>
  <si>
    <t>Бумага для заметок на липкой основе</t>
  </si>
  <si>
    <t>Визитница</t>
  </si>
  <si>
    <t>Визитница кожзаменитель</t>
  </si>
  <si>
    <t>Гвозди</t>
  </si>
  <si>
    <t>Гвозди канцелярские в пачке</t>
  </si>
  <si>
    <t>Гребешки</t>
  </si>
  <si>
    <t>Губка</t>
  </si>
  <si>
    <t>Губка для маркерной доски, магнит</t>
  </si>
  <si>
    <t>Губка для маркерной доски</t>
  </si>
  <si>
    <t>Дырокол</t>
  </si>
  <si>
    <t>Папки для файлов</t>
  </si>
  <si>
    <t>Журнал учета входящих документов</t>
  </si>
  <si>
    <t>Журнал учета входящих документов в твердом переплете</t>
  </si>
  <si>
    <t>Журнал учета исходящих документов</t>
  </si>
  <si>
    <t>Журнал учета исходящих документов в твердом переплете</t>
  </si>
  <si>
    <t>Зажим</t>
  </si>
  <si>
    <t>Упаковка зажимов из 12 шт. на 19 мм.</t>
  </si>
  <si>
    <t>Упаковка зажимов из 12 шт. на 25 мм.</t>
  </si>
  <si>
    <t xml:space="preserve">19,05,10/3-034 </t>
  </si>
  <si>
    <t>Упаковка зажимов из12 шт. на 32 мм.</t>
  </si>
  <si>
    <t>Упаковка зажимов из 12 шт. на 15 мм.</t>
  </si>
  <si>
    <t>Закладка - постик</t>
  </si>
  <si>
    <t>Цветные</t>
  </si>
  <si>
    <t>Канцелярская книга в клетку</t>
  </si>
  <si>
    <t>Канцелярская книга в линейку</t>
  </si>
  <si>
    <t>02,02,10/24679 (Н,С, по гос.закуп);    19,05,10/3-034 (Н.С.); 11,06,10/3-038</t>
  </si>
  <si>
    <t>Карандаш</t>
  </si>
  <si>
    <t xml:space="preserve">Карандаш простой, твердо-мягкий, с ластиком, корпус деревянный </t>
  </si>
  <si>
    <t>02,02,10/24679 (Н,С, по гос.закуп. продлен);   12,02,10/70463 (Н.С. По гос.закуп);    19,05,10/3-034 (Н.С.); 11,06,10/3-038</t>
  </si>
  <si>
    <t>Клей</t>
  </si>
  <si>
    <t>Клей карандаш, быстросохнущий</t>
  </si>
  <si>
    <t>Ластик</t>
  </si>
  <si>
    <t>Ластик белый-стерка</t>
  </si>
  <si>
    <t>Стаканы</t>
  </si>
  <si>
    <t>Стакан канцелярский, прямоугольной формы, полистирол</t>
  </si>
  <si>
    <t>Шило</t>
  </si>
  <si>
    <t>Шило канцелярское</t>
  </si>
  <si>
    <t>Линейка</t>
  </si>
  <si>
    <t>Линейка 30 см.</t>
  </si>
  <si>
    <t>Линейка 50 см.</t>
  </si>
  <si>
    <t>Лоток</t>
  </si>
  <si>
    <t>Лоток  вертикальный</t>
  </si>
  <si>
    <t>Лоток  горизонтальный</t>
  </si>
  <si>
    <t>Магнит</t>
  </si>
  <si>
    <t xml:space="preserve">Набор из 6 магнитов </t>
  </si>
  <si>
    <t xml:space="preserve">Набор из 10 магнитов </t>
  </si>
  <si>
    <t>Увлажнители</t>
  </si>
  <si>
    <t>Увлажнители для пальцев, пластик</t>
  </si>
  <si>
    <t>Маркер</t>
  </si>
  <si>
    <t>Набор маркерный  из 4 цветов</t>
  </si>
  <si>
    <t>Маркер для доски</t>
  </si>
  <si>
    <t>Мастика</t>
  </si>
  <si>
    <t>Мастика синяя</t>
  </si>
  <si>
    <t xml:space="preserve">Папка </t>
  </si>
  <si>
    <t>Подвесная</t>
  </si>
  <si>
    <t>Ежедневник</t>
  </si>
  <si>
    <t>Настольный ежедневник</t>
  </si>
  <si>
    <t>Настольный набор</t>
  </si>
  <si>
    <t xml:space="preserve">Набор настольный </t>
  </si>
  <si>
    <t>Ножницы</t>
  </si>
  <si>
    <t>Ножницы, материал: металл; размер: 21см</t>
  </si>
  <si>
    <t>Большие</t>
  </si>
  <si>
    <t>Папка - бегунок</t>
  </si>
  <si>
    <t>Папка - бегунок ламинированная для документов</t>
  </si>
  <si>
    <t>Папка адресная</t>
  </si>
  <si>
    <t>Папка адресная (на подпись)</t>
  </si>
  <si>
    <t>Папка с зажимом</t>
  </si>
  <si>
    <t>Папка с файлами</t>
  </si>
  <si>
    <t>Папка на 30 файлов</t>
  </si>
  <si>
    <t>Папка на 10 файлов</t>
  </si>
  <si>
    <t>Папка-регистратор</t>
  </si>
  <si>
    <t>Папка-регистратор  7,5 см</t>
  </si>
  <si>
    <t>Папка-регистратор  8 см</t>
  </si>
  <si>
    <t>Папка-регистратор 5 см</t>
  </si>
  <si>
    <t>Пленка для ламинирования</t>
  </si>
  <si>
    <t>Пленка для ламинирования, А4</t>
  </si>
  <si>
    <t>Пленка для ламинирования, А5</t>
  </si>
  <si>
    <t>Пленка для ламинирования, А6</t>
  </si>
  <si>
    <t>Разделитель страниц</t>
  </si>
  <si>
    <t>Разделитель страниц от А до Я</t>
  </si>
  <si>
    <t>Ручка</t>
  </si>
  <si>
    <t>Ручка шариковая</t>
  </si>
  <si>
    <t>Ручка гелиевая</t>
  </si>
  <si>
    <t>Скобы</t>
  </si>
  <si>
    <t>Скобы № 10</t>
  </si>
  <si>
    <t>Скобы №24</t>
  </si>
  <si>
    <t>Скобы №26</t>
  </si>
  <si>
    <t>Скоросшиватели</t>
  </si>
  <si>
    <t>Скоросшиватели пластиковые</t>
  </si>
  <si>
    <t>Скотч большой</t>
  </si>
  <si>
    <t>Скотч большой, 48 ммх100м</t>
  </si>
  <si>
    <t>Скотч маленький</t>
  </si>
  <si>
    <t>Скотч маленький, 15 ммх20м</t>
  </si>
  <si>
    <t>Скотч средний</t>
  </si>
  <si>
    <t>Скрепки большие</t>
  </si>
  <si>
    <t>Упаковка скрепок  больших, металлические</t>
  </si>
  <si>
    <t>Скрепки маленькие</t>
  </si>
  <si>
    <t>Упаковка скрепок маленьких, металлические</t>
  </si>
  <si>
    <t>Скрепки цветные</t>
  </si>
  <si>
    <t>Упаковка скрепок цветных</t>
  </si>
  <si>
    <t xml:space="preserve">шт. </t>
  </si>
  <si>
    <t>Степлер</t>
  </si>
  <si>
    <t>Степлер с металлическим механизмом, сшивает открытым, закрытым и обивочным способом; сшивает до 30 л.</t>
  </si>
  <si>
    <t>Объем скрепления 25-100л, цельнометаллический механизм подачи скоб</t>
  </si>
  <si>
    <t>Степлер средний</t>
  </si>
  <si>
    <t>Стикер</t>
  </si>
  <si>
    <t xml:space="preserve">Упаковка стикеров из  5 цветов, бумажные </t>
  </si>
  <si>
    <t xml:space="preserve">Упаковка стикеров из 5 цветов, прозрачные </t>
  </si>
  <si>
    <t>Точилка</t>
  </si>
  <si>
    <t>Файл</t>
  </si>
  <si>
    <t>Файл прозрачный</t>
  </si>
  <si>
    <t>Портрет Президента РК</t>
  </si>
  <si>
    <t>Ящик д/ключей не менее 320 шт</t>
  </si>
  <si>
    <t>Ящик д/ключей не менее 160 шт</t>
  </si>
  <si>
    <t>Соль поваренная пищевая</t>
  </si>
  <si>
    <t>кг</t>
  </si>
  <si>
    <t>в течение 7 рабочих дней со дня вступления в силу договора</t>
  </si>
  <si>
    <t>г.Астана, по согласованию с заказчиком</t>
  </si>
  <si>
    <t>Аренда помещения</t>
  </si>
  <si>
    <t>Аренда служебного помещения</t>
  </si>
  <si>
    <t>услуга</t>
  </si>
  <si>
    <t xml:space="preserve">В течении 8 месяцев со дня вступления в силу договора </t>
  </si>
  <si>
    <t>со дня вступления договора в силу до подведения итогов конкурса</t>
  </si>
  <si>
    <t>Аренда автотранспорта</t>
  </si>
  <si>
    <t>Аренда автотранспорта  для руководителей</t>
  </si>
  <si>
    <t>4 месяца</t>
  </si>
  <si>
    <t>20.01-02.19</t>
  </si>
  <si>
    <t>03,03,10/2-010 по итогам конкурса</t>
  </si>
  <si>
    <t xml:space="preserve">Аренда автотранспорта для сотрудников </t>
  </si>
  <si>
    <t>2 месяца</t>
  </si>
  <si>
    <t>03,02,10/2-001</t>
  </si>
  <si>
    <t>Автотранспортных услуг по перевозке преподавателей</t>
  </si>
  <si>
    <t>со дня вступления договора в силу и  по 31 декабря 2010 г.</t>
  </si>
  <si>
    <t>25,03,10/3-006</t>
  </si>
  <si>
    <t>Автотранспортных услуг по перевозке обучающихся</t>
  </si>
  <si>
    <t>Аренда квартиры</t>
  </si>
  <si>
    <t>Аренда 3 комнатной квартиры</t>
  </si>
  <si>
    <t>Аренда 2 комнатной квартиры</t>
  </si>
  <si>
    <t>Аренда нежилого помещения (Алматы)</t>
  </si>
  <si>
    <t>с даты вступления в силу договора по 31 декабря 2010 г.</t>
  </si>
  <si>
    <t>25,03,10/3-005</t>
  </si>
  <si>
    <t>Аренда нежилого помещения (Астана)</t>
  </si>
  <si>
    <t>Аренда нежилого, служебного помещения общей площадью не менее 500 кв.м</t>
  </si>
  <si>
    <t>в течении 4 месяцев со дня вступления в силу  договора</t>
  </si>
  <si>
    <t>29,03,10/3-016</t>
  </si>
  <si>
    <t xml:space="preserve">Аренда квартиры </t>
  </si>
  <si>
    <t>со дня вступления в силу договора по 31 декабря 2010 г.</t>
  </si>
  <si>
    <t>12.04-19.04</t>
  </si>
  <si>
    <t>21,04,10/3-028</t>
  </si>
  <si>
    <t>24,05,10/1-06-2(Н.С.);   27,03,10/2-022</t>
  </si>
  <si>
    <t xml:space="preserve">Аренда квартиры для провоста </t>
  </si>
  <si>
    <t>12.03-19.03</t>
  </si>
  <si>
    <t>26,03,10/3-008</t>
  </si>
  <si>
    <t xml:space="preserve">Аренда квартиры для иностранных специалистов </t>
  </si>
  <si>
    <t>Предоставление гостиничных номеров для проживания преподавателей</t>
  </si>
  <si>
    <t>Проживание обучающихся в общежитии</t>
  </si>
  <si>
    <t>в течении 90 дней со дня вступления договора в силу</t>
  </si>
  <si>
    <t xml:space="preserve">Аренда нежилого помещения </t>
  </si>
  <si>
    <t>Аренда нежилого помещения на вступительные экзамены</t>
  </si>
  <si>
    <t>Жилые помещения и машиноместа</t>
  </si>
  <si>
    <t>Жилые помещения для служебного пользования и машиноместа</t>
  </si>
  <si>
    <t xml:space="preserve">в течении 10 рабочих дней с даты вступления  Договора в силу </t>
  </si>
  <si>
    <t xml:space="preserve">г. Астана,
район Есиль 
</t>
  </si>
  <si>
    <t>Трактор</t>
  </si>
  <si>
    <t xml:space="preserve">Трактор, коммунальный, уборочный, многофункциональный с комплектующими </t>
  </si>
  <si>
    <t xml:space="preserve">в течении 45 рабочих дней с даты вступления  Договора в силу </t>
  </si>
  <si>
    <t>Грузовой автомобиль</t>
  </si>
  <si>
    <t xml:space="preserve">Рация </t>
  </si>
  <si>
    <t>Рация (безлицензионного УКВ диапазона)</t>
  </si>
  <si>
    <t xml:space="preserve">Пылесос </t>
  </si>
  <si>
    <t>Пылесос промышленный</t>
  </si>
  <si>
    <t xml:space="preserve">Садовый пылесос </t>
  </si>
  <si>
    <t>Садовый пылесос ветродуйка</t>
  </si>
  <si>
    <t>Мультиметр цифровой</t>
  </si>
  <si>
    <t>Электродрель</t>
  </si>
  <si>
    <t>Шуруповерт ручной</t>
  </si>
  <si>
    <t>Перфоратор</t>
  </si>
  <si>
    <t>Для сверления в т.ч. бетона</t>
  </si>
  <si>
    <t xml:space="preserve"> Шуруповерт эл. с зарядкой</t>
  </si>
  <si>
    <t>Электросварочный аппарат (постоянка)</t>
  </si>
  <si>
    <t xml:space="preserve"> Газосварочный аппарат в комплекте</t>
  </si>
  <si>
    <t xml:space="preserve"> Аппарат для спайки пластика (утюг)</t>
  </si>
  <si>
    <t xml:space="preserve"> Болгарка</t>
  </si>
  <si>
    <t xml:space="preserve"> Перфоратор</t>
  </si>
  <si>
    <t xml:space="preserve"> Дрель</t>
  </si>
  <si>
    <t xml:space="preserve"> Тележка ручная гидравлическая</t>
  </si>
  <si>
    <t>Шлагбаум</t>
  </si>
  <si>
    <t>Контейнер для мусора (ТБО)</t>
  </si>
  <si>
    <t>Контейнеры для ТБО. Материал металлический из оцинкованной стали и пластмассовые высокой прочности, адаптированные для автомашин городских коммунальных служб</t>
  </si>
  <si>
    <t xml:space="preserve">Аппарат чистки обуви </t>
  </si>
  <si>
    <t xml:space="preserve">Мегомметр </t>
  </si>
  <si>
    <t>Мегомметр 500 В</t>
  </si>
  <si>
    <t xml:space="preserve">Удлинитель </t>
  </si>
  <si>
    <t>Удлинитель 50 метров на катушке (Ф=300 мм)</t>
  </si>
  <si>
    <t xml:space="preserve">Вышка-тура </t>
  </si>
  <si>
    <t>Вышка-тура с высотой платформы до 7,4 м</t>
  </si>
  <si>
    <t>Погружной дренажный насос</t>
  </si>
  <si>
    <t>Тепловые завесы</t>
  </si>
  <si>
    <t>Тележка библиотечная</t>
  </si>
  <si>
    <t>Тележка для перемещения книжного библиотечного фонда</t>
  </si>
  <si>
    <t xml:space="preserve">в течении 50 календарных дней с даты вступления  Договора в силу </t>
  </si>
  <si>
    <t xml:space="preserve">Услуги телефонной связи </t>
  </si>
  <si>
    <t>Подключение телефонов единовременная оплата, абонентская плата, междугородная и международная связь</t>
  </si>
  <si>
    <t>Услуги сотовой связи</t>
  </si>
  <si>
    <t>Услуги доступа к сети Интернет</t>
  </si>
  <si>
    <t>Кабельное телевидение</t>
  </si>
  <si>
    <t>29,04,10/3-031 (Н.С.); 11,05,10/3-032 (н.С.);  27,05,10/2-020</t>
  </si>
  <si>
    <t>Курьерские услуги</t>
  </si>
  <si>
    <t>10.03-18.03</t>
  </si>
  <si>
    <t>19.03.10/3-002</t>
  </si>
  <si>
    <t>Услуги телефонной связи для служебного помещения расположенного в здании бизнес центра "Пекин-Палас"</t>
  </si>
  <si>
    <t>Услуги доступа к сети Интернет для служебного помещения расположенного в здании бизнес центра "Пекин-Палас"</t>
  </si>
  <si>
    <t>26,03,10/3-007</t>
  </si>
  <si>
    <t>Услуги телефонной связи для нового здания университета</t>
  </si>
  <si>
    <t>Услуги доступа к сети Интернет для нового здания университета(основной канал связи)</t>
  </si>
  <si>
    <t>тендер</t>
  </si>
  <si>
    <t xml:space="preserve">Услуги доступа к сети Интернет для нового здания университета (резервный канал связи) </t>
  </si>
  <si>
    <t xml:space="preserve">Услуги IP телевидения для нового здания университета   </t>
  </si>
  <si>
    <t xml:space="preserve">Услуги организации многоточечной видеоконференц связи </t>
  </si>
  <si>
    <t xml:space="preserve">Услуги регистрации IP и автономных систем </t>
  </si>
  <si>
    <t>из одного источника</t>
  </si>
  <si>
    <t xml:space="preserve">Услуги спутникового интернета для нового здания университета </t>
  </si>
  <si>
    <t>Доступ к информационной системе TURNITIN -антиплагиат</t>
  </si>
  <si>
    <t>Организация подписки и подключения через Интернет по IP адресам</t>
  </si>
  <si>
    <t xml:space="preserve">Доступ к научным полнотекстовым и библиографическим базам данных, электронным коллекциям журналов для студентов в помощь учебному процессу </t>
  </si>
  <si>
    <t>Техническое обслуживание</t>
  </si>
  <si>
    <t xml:space="preserve">Техническое обслуживание мини АТС Panasonic 200 и
телефонной сети
Техническое обслуживание мини АТС Panasonic 200 и
телефонной сети
</t>
  </si>
  <si>
    <t>в течении 4 месяцев со дня заключения договора</t>
  </si>
  <si>
    <t>Медицинское страхование</t>
  </si>
  <si>
    <t>человек</t>
  </si>
  <si>
    <t>в течение 12 месяцев со дня вступления в силу договора</t>
  </si>
  <si>
    <t>Организация празднования Нового года</t>
  </si>
  <si>
    <t>Подарки детям сотрудников и корпоративный праздник для сотрудников</t>
  </si>
  <si>
    <t>2 рабочих дня</t>
  </si>
  <si>
    <t>Услуги по организации корпоративного мероприятия посвященного  открытию "Назарбаев Университет"</t>
  </si>
  <si>
    <t>1 день</t>
  </si>
  <si>
    <t>г. Астана, Акмолинская область</t>
  </si>
  <si>
    <t>без применения норм закона</t>
  </si>
  <si>
    <t xml:space="preserve">Фирменный бланк </t>
  </si>
  <si>
    <t>Бланк письма</t>
  </si>
  <si>
    <t>3 рабочих дня</t>
  </si>
  <si>
    <t>Бланк приказа</t>
  </si>
  <si>
    <t>в течении трех рабочих дней, по заявке Заказчика</t>
  </si>
  <si>
    <t>02,02,10/25343</t>
  </si>
  <si>
    <t>Бланк распоряжения</t>
  </si>
  <si>
    <t>4 рабочих дня</t>
  </si>
  <si>
    <t>Аудит финансовой отчетности за 2009 год</t>
  </si>
  <si>
    <t xml:space="preserve">до 31 марта 2010 г. со дня вступления в силу договора </t>
  </si>
  <si>
    <t>Аудит финансовой отчетности за 2010 год</t>
  </si>
  <si>
    <t xml:space="preserve">6 месяцев со дня вступления в силу договора </t>
  </si>
  <si>
    <t>Услуги по ведению системы реестров держателей ценных бумаг</t>
  </si>
  <si>
    <t xml:space="preserve"> из одного источника</t>
  </si>
  <si>
    <t>Подписка на периодическую печать</t>
  </si>
  <si>
    <t>11.03-18.03</t>
  </si>
  <si>
    <t>19.03.10/3-001</t>
  </si>
  <si>
    <t>Подписка на периодические печатные издания на второе полугодие 2010 года</t>
  </si>
  <si>
    <t>Услуги по заправке картриджей</t>
  </si>
  <si>
    <t>Заправка картриджей</t>
  </si>
  <si>
    <t>Книжная продукция</t>
  </si>
  <si>
    <t>Учебно-вспомогательная, методическая ,техническая и нормативная литература</t>
  </si>
  <si>
    <t>Специализированная литература</t>
  </si>
  <si>
    <t>Специализированная литература по управлению процессом строительства, включая FIDIC</t>
  </si>
  <si>
    <t xml:space="preserve">15 рабочих дней со дня вступления в силу договора </t>
  </si>
  <si>
    <t>Книжная продукция по изучению английского языка (EAP)</t>
  </si>
  <si>
    <t>Учебно-вспомогательная, методическая ,техническая и иная литература</t>
  </si>
  <si>
    <t xml:space="preserve">45 рабочих дней со дня вступления в силу договора </t>
  </si>
  <si>
    <t>Книжная продукция по изучению предметов на английском языке (subject books)</t>
  </si>
  <si>
    <t>Справочные, энциклопедические издания и художественная литература на английском языке</t>
  </si>
  <si>
    <t>Казахстанская книжная продукция</t>
  </si>
  <si>
    <t xml:space="preserve">25 рабочих дней со дня вступления в силу договора </t>
  </si>
  <si>
    <t>Услуги по профессиональному письменному  переводу текстовой информации</t>
  </si>
  <si>
    <t>страница</t>
  </si>
  <si>
    <t>со дня вступления договора в силу по 31 декабря 2010 г., согласно заявкам Заказчика</t>
  </si>
  <si>
    <t>База данных "Закон"</t>
  </si>
  <si>
    <t>База Закон</t>
  </si>
  <si>
    <t>Информационная система "Параграф Бухгалтер+" Сетевая версия</t>
  </si>
  <si>
    <t>Сопровождение по 1С бухгалтерия</t>
  </si>
  <si>
    <t>Обслуживание и сопровождение ПО 1С бухгалтерия 8.1</t>
  </si>
  <si>
    <t xml:space="preserve">Проектирование  окончательного генерального плана «Назарбаев Университет» </t>
  </si>
  <si>
    <t>работа</t>
  </si>
  <si>
    <t>Проведение проектно-изыскательских работ и разработка проектно-сметной документации по осушению участка затопленного системами озер Малый Талдыколь на территории АО «Назарбаев Университет»</t>
  </si>
  <si>
    <t xml:space="preserve">Разработка ТЭО Медицинского холдинга </t>
  </si>
  <si>
    <t>Проект генерального плана научно-образовательного комплекса "Новый университет" в г. Астана</t>
  </si>
  <si>
    <t>Корректировка проекта генерального плана научно-образовательного комплекса "Новый университет" в г. Астана</t>
  </si>
  <si>
    <t xml:space="preserve">Разработка технико-экономического обоснования второй очереди строительства объекта "Научно-образовательный комплекс в г.Астана"  </t>
  </si>
  <si>
    <t>19,02,10/2-003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</si>
  <si>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</si>
  <si>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 xml:space="preserve"> со дня вступления в силу договора до 31 марта 2011 г. </t>
  </si>
  <si>
    <t>22,02,10/2-004</t>
  </si>
  <si>
    <t xml:space="preserve">Строительно-монтажные работы по осушению участка затопленного системами озер Малый Талдыколь на территории НОК "Назарбаев Университет" </t>
  </si>
  <si>
    <t>Разработка Проектно-сметной документации и выполнение строительно-монтажных работ по строительству временного спортивного сооружения на территории НОК "Назарбаев Университет" (включая государственную экспертизу и авторский надзор"</t>
  </si>
  <si>
    <t>Инжиниринговые услуги по проекту строительства НОК "Назарбаев Университет"</t>
  </si>
  <si>
    <t>Разработка, внедрение и реализация образовательной программы в подготовительном центре</t>
  </si>
  <si>
    <t>29 января-2 марта</t>
  </si>
  <si>
    <t>15,03,10/1-02-3</t>
  </si>
  <si>
    <t>Услуги по проведению семинара "Менеджмент в образовании"</t>
  </si>
  <si>
    <t xml:space="preserve">Проведение семинара "Менеджмент в образовании" </t>
  </si>
  <si>
    <t>Услуги по отбору абитуриентов</t>
  </si>
  <si>
    <t>Организация и проведение теста английского BCEPT и IELTS</t>
  </si>
  <si>
    <t>по 31 декабря 2010 г. со дня вступления в силу договора</t>
  </si>
  <si>
    <t>Создание информационной системы для комплексной автоматизации библиотечных процессов и организации централизованного хранилища электронных ресурсов (первый этап)</t>
  </si>
  <si>
    <t xml:space="preserve">70 календарных дней со дня вступления в силу договора </t>
  </si>
  <si>
    <t xml:space="preserve">Организация перевозки офисного имущества
АО «Назарбаев Университет»
</t>
  </si>
  <si>
    <t>2 дня</t>
  </si>
  <si>
    <t>Консультационные  и юридические услуги по вопросам заключения соглашении с зарубежными ВУЗами и научными центрами</t>
  </si>
  <si>
    <t>Консультационные  и юридические услуги по вопросам заключения соглашении с зарубежными ВУЗами</t>
  </si>
  <si>
    <t>со дня вступления договора в силу по 31 декабря 2010 г</t>
  </si>
  <si>
    <t>Казахстан, Англия, США»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</si>
  <si>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медицинской школе в Новом университете Астаны</t>
  </si>
  <si>
    <t xml:space="preserve">в течении 3-х месяцев со дня вступления в силу договора </t>
  </si>
  <si>
    <t>Разработка и внедрение интегрированной финансово-экономической системы АО "Назарбаев Университет"</t>
  </si>
  <si>
    <t xml:space="preserve">до 31 марта 2011 г. </t>
  </si>
  <si>
    <t>по согласованию с Заказчиком                    г. Астана,  пр. Кабанбай батыра,53</t>
  </si>
  <si>
    <t xml:space="preserve">Консультационные услуги по разработке концепции развития развития (программ по стратегическому планированию  и оценке нужд) для организации образовательной деятельности в Школе гуманитарных (социальных)наук Нового университета Астаны </t>
  </si>
  <si>
    <t>24,02,10/2-005</t>
  </si>
  <si>
    <t>Консультационные услуги по разработке и внедрению системы управления эффективностью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</si>
  <si>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в Центре энергетических исследований в Назарбаев Университете</t>
  </si>
  <si>
    <t xml:space="preserve">3 месяца со дня вступления в силу договора </t>
  </si>
  <si>
    <t>02,03,10/2-008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</si>
  <si>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биомедицинского исследовательского центра в Новом университете Астаны (Центр наук о жизни)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</si>
  <si>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деятельности в Школе естественных наук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</si>
  <si>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инженерии и технологии в Новом университете Астаны</t>
  </si>
  <si>
    <t>24,02,10/2-006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</si>
  <si>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 школе бизнеса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</si>
  <si>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 в Новом университете Астаны</t>
  </si>
  <si>
    <t>02,03,10/2-007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</si>
  <si>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государственной политики в Новом университете Астаны</t>
  </si>
  <si>
    <t>25,03,10/2-011</t>
  </si>
  <si>
    <t>Консультационные услуги по разработке концепции развития (программы по стратегическому планированию  и оценке нужд) для организации Центра образовательной политики в НУА</t>
  </si>
  <si>
    <t xml:space="preserve">в течении 3 месяцев с даты вступления в силу договора </t>
  </si>
  <si>
    <t>02,03,10/2-009</t>
  </si>
  <si>
    <t>Консультационные услуги в сфере налогообложения и налоговое сопровождение, разработка налоговой учетной политики</t>
  </si>
  <si>
    <t>Анализ и оказание методологической поддержки в применении положений НК, налоговой отчетности и заявлений,  разработка проекта НУП</t>
  </si>
  <si>
    <t>14,04,10/2-015</t>
  </si>
  <si>
    <t xml:space="preserve">Консультационные услуги по разработке концепции развития(программы по стратегическому планированию и оценке нужд) для организации научной деятельности в Междисциплинарном инженерном центре в Назарбаев Университете </t>
  </si>
  <si>
    <t>06,05,10/2-018</t>
  </si>
  <si>
    <t>Консультационные и юридические услуги по разработке проектов учредительных документов Университета и его дочерних организации</t>
  </si>
  <si>
    <t xml:space="preserve">Консультационные услуги по управлению Университетом </t>
  </si>
  <si>
    <t>Услуги по совершенствованию системы корпоративного управления Университета</t>
  </si>
  <si>
    <t>Консультационные услуги на проектировку учебных лабораторий для школ</t>
  </si>
  <si>
    <t>Консультационные услуги по внедрению и реализации основных рекомендации, предусмотренные в Концепции развития Центра образовательной политики</t>
  </si>
  <si>
    <t>Консультационные услуги по внедрению и реализации основных рекомендации, предусмотренные в Концепции развития школы гуманитарных наук (UW- Medison)</t>
  </si>
  <si>
    <t>Консультационные услуги по внедрению и реализации основных рекомендации, предусмотренные в Концепции развития школы науки и технологии (естественных наук) (I-Carnegi)</t>
  </si>
  <si>
    <t xml:space="preserve">Предоставление охранных услуг </t>
  </si>
  <si>
    <t>Организация и обеспечение уборки комплекса зданий Назарбаев Университета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</si>
  <si>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</si>
  <si>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СМИ и Интернете, наружной рекламы, проведение пресс-конференций, осуществление технической и информационной поддержки корпоративного веб-сайта</t>
  </si>
  <si>
    <t>с даты вступления договора в силу по 31 декабря 2010г.</t>
  </si>
  <si>
    <t>Республика Казахстан</t>
  </si>
  <si>
    <t>Разработка бренда и бренд бука, подготовка имиджевых презентационных материалов</t>
  </si>
  <si>
    <t>Создание бренда, подготовка пособия по использованию корпоративных цветов, производство лифлетов и флаеров различного формата, поздравительных открыток к праздникам, подготовка презентационных компакт-дисков и флешек</t>
  </si>
  <si>
    <t>с даты вступления в силу договора по 15 декабря 2010 г.</t>
  </si>
  <si>
    <t>Проведение маркетинговых PR-акций компании</t>
  </si>
  <si>
    <t xml:space="preserve">PR-акция в поддержку рекрутинговой компании 2011 </t>
  </si>
  <si>
    <t>День открытых дверей для студентов</t>
  </si>
  <si>
    <t>Услуги по профессиональной фото и видео съемке PR мероприятий</t>
  </si>
  <si>
    <t xml:space="preserve">Организация фото и видео съемки, закуп расходных материалов, услуги фото-печати, монтаж отснятого материала и архивирования </t>
  </si>
  <si>
    <t>Проведение акций "Учиться, чтобы быть!", "Посвящение в студенты", "Nazarbayev University - Road to 2011"</t>
  </si>
  <si>
    <t>30.01-02.03</t>
  </si>
  <si>
    <t>Организация торжественной церемонии открытия университета</t>
  </si>
  <si>
    <t>Подготовка концепции проведения торжественной церемонии открытия университета, организация праздничных мероприятий, подготовка декораций, приглашение и размещение зарубежных и отечественных делегаций</t>
  </si>
  <si>
    <t>30.01-03.03</t>
  </si>
  <si>
    <t>14,04,10/2-014 по итогам конкурса</t>
  </si>
  <si>
    <t>Участие в выставках</t>
  </si>
  <si>
    <t>Участие в выставках зарубежных и отечественных высших учебных заведений.</t>
  </si>
  <si>
    <t>г. Астана, г. Алматы</t>
  </si>
  <si>
    <t xml:space="preserve">Участие в выставках </t>
  </si>
  <si>
    <t>2 -5 дней</t>
  </si>
  <si>
    <t>21,05,10/1-05-3 (Н.С.);  27,05,10/2-021</t>
  </si>
  <si>
    <t>22,04,10/2-016</t>
  </si>
  <si>
    <t>Участие в IХ международной казахстанской выставке «Образование и карьера 2010 г.»</t>
  </si>
  <si>
    <t>3 дня</t>
  </si>
  <si>
    <t>Проведение пресс конференций</t>
  </si>
  <si>
    <t>Обязательное страхование гражданско-правовой ответственности работодателя</t>
  </si>
  <si>
    <t>13,04,10/2-013</t>
  </si>
  <si>
    <t>Обязательное страхование гражданско-правовой ответственности владельцев транспортных средств</t>
  </si>
  <si>
    <t>Представительские расходы</t>
  </si>
  <si>
    <t>делегация</t>
  </si>
  <si>
    <t xml:space="preserve">г. Астана </t>
  </si>
  <si>
    <t>Участие в тренинге</t>
  </si>
  <si>
    <t>Менеджмент в образовании</t>
  </si>
  <si>
    <t>Он-лайн курсы по рекрутменту</t>
  </si>
  <si>
    <t>30 дней рабочих дней</t>
  </si>
  <si>
    <t>25,03,10/2-012</t>
  </si>
  <si>
    <t>Корпоративное управление</t>
  </si>
  <si>
    <t>Тренинг по управлению университетом</t>
  </si>
  <si>
    <t>6 рабочих дней</t>
  </si>
  <si>
    <t>США, г. Филадельфия</t>
  </si>
  <si>
    <t>Тренинг по повышению преподавательского состава</t>
  </si>
  <si>
    <t xml:space="preserve">7 рабочих дней  </t>
  </si>
  <si>
    <t>Тренинг по повышению квалификации для руководства медицинской школы</t>
  </si>
  <si>
    <t xml:space="preserve">14 рабочих дней  </t>
  </si>
  <si>
    <t xml:space="preserve">США  </t>
  </si>
  <si>
    <t>Участие в семинаре</t>
  </si>
  <si>
    <t>Формирование стратегии организации. Практический курс</t>
  </si>
  <si>
    <t>г. Москва</t>
  </si>
  <si>
    <t>Тренинг по стратегическому планированию</t>
  </si>
  <si>
    <t>Российская Федерация</t>
  </si>
  <si>
    <t xml:space="preserve">75 рабочих дней со дня вступления в силу договора </t>
  </si>
  <si>
    <t>Бюджетное законодательство РК и его применение</t>
  </si>
  <si>
    <t xml:space="preserve"> "Планирование и анализ финансово-хозяйственной деятельности предприятия"</t>
  </si>
  <si>
    <t>20,05,10/2-019</t>
  </si>
  <si>
    <t>МСФО</t>
  </si>
  <si>
    <t>5 рабочих дней</t>
  </si>
  <si>
    <t>Риски: компьютерное моделирование и оценка</t>
  </si>
  <si>
    <t>Основы бухгалтерского учета и финансовой отчетности</t>
  </si>
  <si>
    <t xml:space="preserve">Primavera </t>
  </si>
  <si>
    <t>IPMA</t>
  </si>
  <si>
    <t xml:space="preserve">14 рабочих дней со дня вступления в силу договора </t>
  </si>
  <si>
    <t>Трудовой кодекс Республики Казахстан: практическое применение</t>
  </si>
  <si>
    <t xml:space="preserve">Кадровое делопроизводство </t>
  </si>
  <si>
    <t>Система оплаты и материального стимулирования труда: Практика грейдирования</t>
  </si>
  <si>
    <t>Семинары по делопроизводству</t>
  </si>
  <si>
    <t>Курсы по повышению квалификации</t>
  </si>
  <si>
    <t>Курсы по повышению квалификации переводчиков государственного языка</t>
  </si>
  <si>
    <t xml:space="preserve">Казахстанское содержание </t>
  </si>
  <si>
    <t>Кадровое делопроизводство на государственном языке</t>
  </si>
  <si>
    <t>Управление человеческими ресурсами</t>
  </si>
  <si>
    <t>10 рабочих дней</t>
  </si>
  <si>
    <t>Командообразование (Teambuilding)</t>
  </si>
  <si>
    <t xml:space="preserve">Эффективное управление проектами </t>
  </si>
  <si>
    <t>Построение и проведение презентаций в программе  PowerPoint</t>
  </si>
  <si>
    <t>Рекламные компании и акции PR</t>
  </si>
  <si>
    <t>Как стать директором по рекламе</t>
  </si>
  <si>
    <t>Е-learning World Bank Economics of Education for Policymakers and Practitioners</t>
  </si>
  <si>
    <t>в течении месяца со дня подписания договора</t>
  </si>
  <si>
    <t>Обучающие курсы</t>
  </si>
  <si>
    <t>Windows Server 2008 и устранение неполадок</t>
  </si>
  <si>
    <t xml:space="preserve">10 рабочих дней  </t>
  </si>
  <si>
    <t>Семинар по Oracle Database</t>
  </si>
  <si>
    <t>Великобритания</t>
  </si>
  <si>
    <t>Семинар по Jawa Technologies</t>
  </si>
  <si>
    <t>Семинар по CISCO</t>
  </si>
  <si>
    <t xml:space="preserve">20 рабочих дней со дня вступления в силу договора </t>
  </si>
  <si>
    <t xml:space="preserve">в течении 20 рабочих дней с даты вступления  Договора в силу </t>
  </si>
  <si>
    <t xml:space="preserve">в течении 30 рабочих дней с даты вступления  Договора в силу </t>
  </si>
  <si>
    <t xml:space="preserve">Ящик д/ключей </t>
  </si>
  <si>
    <t>г. Астана пр. Кабанбай батыра 53.</t>
  </si>
  <si>
    <t xml:space="preserve">5 календарных  дней с даты вступления  Договора в силу </t>
  </si>
  <si>
    <t>1-2 декабря</t>
  </si>
  <si>
    <t>30 октября</t>
  </si>
  <si>
    <t>30 октября, 1-2 декабря, 16 декабря, 24 декабря</t>
  </si>
  <si>
    <t>1 -10 ноября</t>
  </si>
  <si>
    <t xml:space="preserve">Специальная  одежда </t>
  </si>
  <si>
    <t xml:space="preserve">Специальная  одежда, лабораторная </t>
  </si>
  <si>
    <t xml:space="preserve">365 календарных дней с даты вступления в силу договора  </t>
  </si>
  <si>
    <t xml:space="preserve">90 календарных дней со дня вступления в силу договора( в течении 2010 и 2011 гг.)  </t>
  </si>
  <si>
    <t>Создание и ввод в эксплуатацию инфраструктуры кабельного телевидения, IP и TV радиовещания центрального здания</t>
  </si>
  <si>
    <t>Услуги  по содержанию предоставляемых для Университета нежилых помещений</t>
  </si>
  <si>
    <t>Размещение радио ролика (5 раз в день по 10 дней на 14 радио станциях регионального вещания)</t>
  </si>
  <si>
    <t>Оборудование предназначенное для защиты  документов от механических воздействии</t>
  </si>
  <si>
    <t>Машина для прошивания документов</t>
  </si>
  <si>
    <t>Станок для брошюрования</t>
  </si>
  <si>
    <t>Мебель и оборудование для учебных лабораторий биологии,химии  и физики по программе Foundation USL</t>
  </si>
  <si>
    <t>Инженерная телекоммуникационная инфраструктура (1 очередь)</t>
  </si>
  <si>
    <t xml:space="preserve">180 календарных дней со дня вступления в силу договора </t>
  </si>
  <si>
    <t xml:space="preserve"> Разработка ПСД   II-ой очереди строительства объекта НОК "Назарбаев Университет" (включая проекты переноса внутриплощадных сетей и котельной, разработка ПСД по благоустройству территории объектов и парков, авторский надзор и экспертизы ПСД) </t>
  </si>
  <si>
    <t>2010 учебный год</t>
  </si>
  <si>
    <t>в течении 4 рабочих дней</t>
  </si>
  <si>
    <t>Cеминар по сертификации бухгалтеров</t>
  </si>
  <si>
    <t>Создание и информационное наполнение первой очереди научно образовательного портала университета</t>
  </si>
  <si>
    <t>Консультационные услуги по обоснованию инвестиции АО "Назарбаев Университет" на 2011-2014 гг.</t>
  </si>
  <si>
    <t>Консультационные услуги по формированию  и развитию системы управления эндаумент фонда АО "Назарбаев Университет"</t>
  </si>
  <si>
    <t>Консультационные услуги по фин-эконом оценке состояния интегрированной академической системы здравоохранения (влючает Медхолдинг, Центр науки о жизни и школы Медицины)</t>
  </si>
  <si>
    <t xml:space="preserve">приказом Президента  АО "Назарбаев Университет" </t>
  </si>
  <si>
    <t>161-1</t>
  </si>
  <si>
    <t>161-2</t>
  </si>
  <si>
    <t>Расходные материалы по зоологии и ветеринарии (образцы крыс в вакуумных упаковках)</t>
  </si>
  <si>
    <t xml:space="preserve">Расходные материалы по зоологии и ветеринарии </t>
  </si>
  <si>
    <t>Вспомогательные расходные материалы</t>
  </si>
  <si>
    <t xml:space="preserve">Глазная пипетка
наждачная бумага
полистирольные чашки
</t>
  </si>
  <si>
    <t>Фильтровальная и индикаторная бумага</t>
  </si>
  <si>
    <t>Жидкие и твердые углеводороды</t>
  </si>
  <si>
    <t xml:space="preserve">Алканы
циклоалканы и ароматические соединения
</t>
  </si>
  <si>
    <t>Прекурсоры</t>
  </si>
  <si>
    <t>Прекурсоры и оксид марганца</t>
  </si>
  <si>
    <t>Соединение йода, брома и графит</t>
  </si>
  <si>
    <t>Карбоксильные кислоты, альдегиды, кетоны и спирты</t>
  </si>
  <si>
    <t>Оксиды и гидроксиды щелочных и щелочноземельных металлов</t>
  </si>
  <si>
    <t>Этанол</t>
  </si>
  <si>
    <t>Этанол (этиловый спирт)</t>
  </si>
  <si>
    <t>Галогенсодержащие углеводороды</t>
  </si>
  <si>
    <t>Хлорсодержащие соединения</t>
  </si>
  <si>
    <t>Цинковая амальгама</t>
  </si>
  <si>
    <t>Ядовитые соединения</t>
  </si>
  <si>
    <t xml:space="preserve">Фенол
метанол
трихлорид фосфора
пентахлорид фосфора
</t>
  </si>
  <si>
    <t>Индикаторы и реагенты по анализу</t>
  </si>
  <si>
    <t>Металлы</t>
  </si>
  <si>
    <t>Образцы металлов</t>
  </si>
  <si>
    <t>Фарм препараты</t>
  </si>
  <si>
    <t>Органические кислоты</t>
  </si>
  <si>
    <t>Органические кислоты с двумя карбоксильными группами</t>
  </si>
  <si>
    <t>Неорганические соли и аммиачные соединения</t>
  </si>
  <si>
    <t>Неметаллы и оксиды неметаллов</t>
  </si>
  <si>
    <t>Органические соли и эфиры</t>
  </si>
  <si>
    <t xml:space="preserve">г. Астана,
пр. Кабанбай Батыра, 53.
</t>
  </si>
  <si>
    <t>Базовые препараты по биологии</t>
  </si>
  <si>
    <t>Реагенты для тестирования пищи и микроскопии</t>
  </si>
  <si>
    <t>Древовидное растение с листьями (buddleia</t>
  </si>
  <si>
    <t>161-1-1</t>
  </si>
  <si>
    <t>161-1-2</t>
  </si>
  <si>
    <t xml:space="preserve">Президент АО "Назарбаев Университет"   ________________________ А. Саринжипов </t>
  </si>
  <si>
    <t>161-0-1</t>
  </si>
  <si>
    <t>161-0-2</t>
  </si>
  <si>
    <t>161-0-3</t>
  </si>
  <si>
    <t>161-0-4</t>
  </si>
  <si>
    <t>161-0-5</t>
  </si>
  <si>
    <t>161-0-6</t>
  </si>
  <si>
    <t>161-0-7</t>
  </si>
  <si>
    <t>161-0-8</t>
  </si>
  <si>
    <t>161-0-9</t>
  </si>
  <si>
    <t>161-0-10</t>
  </si>
  <si>
    <t>161-0-11</t>
  </si>
  <si>
    <t>161-0-12</t>
  </si>
  <si>
    <t>161-0-13</t>
  </si>
  <si>
    <t>161-0-14</t>
  </si>
  <si>
    <t>161-0-15</t>
  </si>
  <si>
    <t>161-0-16</t>
  </si>
  <si>
    <t>161-0-17</t>
  </si>
  <si>
    <t>161-0-18</t>
  </si>
  <si>
    <t>161-0-19</t>
  </si>
  <si>
    <t>Диоксид серы (цилиндр)</t>
  </si>
  <si>
    <t xml:space="preserve">Диоксид серы </t>
  </si>
  <si>
    <t xml:space="preserve">  к Приказу от 29 октября  2010 г.  № 209</t>
  </si>
  <si>
    <t xml:space="preserve">80 календарных дней со дня вступления в силу договора </t>
  </si>
  <si>
    <r>
      <t xml:space="preserve">Консультационные услуги по внедрению и реализации основных приоритетных мер, предусмотренные в Концепции развития(Программы по стратегическому планированию  и оценке нужд) для организации образовательной деятельности в Школе </t>
    </r>
    <r>
      <rPr>
        <b/>
        <sz val="11"/>
        <rFont val="Times New Roman"/>
        <family val="1"/>
        <charset val="204"/>
      </rPr>
      <t>инженерии Назарбаев Университета</t>
    </r>
  </si>
  <si>
    <t>Итого</t>
  </si>
</sst>
</file>

<file path=xl/styles.xml><?xml version="1.0" encoding="utf-8"?>
<styleSheet xmlns="http://schemas.openxmlformats.org/spreadsheetml/2006/main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_-* #,##0_р_._-;\-* #,##0_р_._-;_-* &quot;-&quot;??_р_._-;_-@_-"/>
    <numFmt numFmtId="165" formatCode="0_)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&quot;Ј&quot;* #,##0_-;\-&quot;Ј&quot;* #,##0_-;_-&quot;Ј&quot;* &quot;-&quot;_-;_-@_-"/>
    <numFmt numFmtId="193" formatCode="_-&quot;Ј&quot;* #,##0.00_-;\-&quot;Ј&quot;* #,##0.00_-;_-&quot;Ј&quot;* &quot;-&quot;??_-;_-@_-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0.0%"/>
    <numFmt numFmtId="199" formatCode="%#.00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0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6" fontId="10" fillId="0" borderId="13">
      <protection locked="0"/>
    </xf>
    <xf numFmtId="166" fontId="10" fillId="0" borderId="13">
      <protection locked="0"/>
    </xf>
    <xf numFmtId="166" fontId="10" fillId="0" borderId="13">
      <protection locked="0"/>
    </xf>
    <xf numFmtId="4" fontId="10" fillId="0" borderId="0">
      <protection locked="0"/>
    </xf>
    <xf numFmtId="4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4" fontId="10" fillId="0" borderId="0">
      <protection locked="0"/>
    </xf>
    <xf numFmtId="4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4" fontId="10" fillId="0" borderId="0">
      <protection locked="0"/>
    </xf>
    <xf numFmtId="167" fontId="10" fillId="0" borderId="0">
      <protection locked="0"/>
    </xf>
    <xf numFmtId="168" fontId="10" fillId="0" borderId="0">
      <protection locked="0"/>
    </xf>
    <xf numFmtId="168" fontId="10" fillId="0" borderId="0">
      <protection locked="0"/>
    </xf>
    <xf numFmtId="166" fontId="11" fillId="0" borderId="0">
      <protection locked="0"/>
    </xf>
    <xf numFmtId="166" fontId="11" fillId="0" borderId="0">
      <protection locked="0"/>
    </xf>
    <xf numFmtId="166" fontId="10" fillId="0" borderId="13">
      <protection locked="0"/>
    </xf>
    <xf numFmtId="166" fontId="10" fillId="0" borderId="13">
      <protection locked="0"/>
    </xf>
    <xf numFmtId="169" fontId="12" fillId="0" borderId="0" applyFill="0" applyBorder="0">
      <alignment vertical="top"/>
    </xf>
    <xf numFmtId="170" fontId="12" fillId="0" borderId="0" applyFill="0" applyBorder="0">
      <alignment vertical="top"/>
    </xf>
    <xf numFmtId="171" fontId="12" fillId="0" borderId="0" applyFill="0" applyBorder="0">
      <alignment vertical="top"/>
    </xf>
    <xf numFmtId="172" fontId="12" fillId="0" borderId="0" applyFill="0" applyBorder="0">
      <alignment vertical="top"/>
    </xf>
    <xf numFmtId="173" fontId="12" fillId="0" borderId="0" applyFill="0" applyBorder="0">
      <alignment vertical="top"/>
    </xf>
    <xf numFmtId="174" fontId="12" fillId="0" borderId="0" applyFill="0" applyBorder="0">
      <alignment vertical="top"/>
    </xf>
    <xf numFmtId="175" fontId="12" fillId="0" borderId="0" applyFill="0" applyBorder="0">
      <alignment vertical="top"/>
    </xf>
    <xf numFmtId="176" fontId="12" fillId="0" borderId="0" applyFill="0" applyBorder="0">
      <alignment vertical="top"/>
    </xf>
    <xf numFmtId="177" fontId="12" fillId="0" borderId="0" applyFill="0" applyBorder="0">
      <alignment vertical="top"/>
    </xf>
    <xf numFmtId="178" fontId="12" fillId="0" borderId="0" applyFill="0" applyBorder="0">
      <alignment vertical="top"/>
    </xf>
    <xf numFmtId="179" fontId="12" fillId="0" borderId="0" applyFill="0" applyBorder="0">
      <alignment vertical="top"/>
    </xf>
    <xf numFmtId="179" fontId="12" fillId="0" borderId="0" applyFill="0" applyBorder="0">
      <alignment horizontal="center" vertical="top"/>
    </xf>
    <xf numFmtId="180" fontId="12" fillId="0" borderId="0" applyFill="0" applyBorder="0">
      <alignment vertical="top"/>
    </xf>
    <xf numFmtId="181" fontId="12" fillId="0" borderId="0" applyFill="0" applyBorder="0">
      <alignment vertical="top"/>
    </xf>
    <xf numFmtId="182" fontId="12" fillId="0" borderId="0" applyFill="0" applyBorder="0">
      <alignment vertical="top"/>
    </xf>
    <xf numFmtId="183" fontId="12" fillId="0" borderId="0" applyFill="0" applyBorder="0">
      <alignment vertical="top"/>
    </xf>
    <xf numFmtId="184" fontId="13" fillId="0" borderId="0" applyFill="0" applyBorder="0">
      <alignment vertical="top"/>
    </xf>
    <xf numFmtId="185" fontId="12" fillId="0" borderId="0" applyFill="0" applyBorder="0">
      <alignment vertical="top"/>
    </xf>
    <xf numFmtId="186" fontId="12" fillId="0" borderId="0" applyFill="0" applyBorder="0">
      <alignment vertical="top"/>
    </xf>
    <xf numFmtId="187" fontId="12" fillId="0" borderId="0" applyFill="0" applyBorder="0">
      <alignment vertical="top"/>
    </xf>
    <xf numFmtId="188" fontId="12" fillId="0" borderId="0" applyFill="0" applyBorder="0">
      <alignment vertical="top"/>
    </xf>
    <xf numFmtId="189" fontId="12" fillId="0" borderId="0" applyFill="0" applyBorder="0">
      <alignment vertical="top"/>
    </xf>
    <xf numFmtId="190" fontId="12" fillId="0" borderId="0" applyFill="0" applyBorder="0">
      <alignment vertical="top"/>
    </xf>
    <xf numFmtId="191" fontId="12" fillId="0" borderId="0" applyFill="0" applyBorder="0">
      <alignment vertical="top"/>
    </xf>
    <xf numFmtId="192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94" fontId="6" fillId="0" borderId="0" applyFont="0" applyFill="0" applyBorder="0" applyAlignment="0" applyProtection="0"/>
    <xf numFmtId="0" fontId="5" fillId="0" borderId="0"/>
    <xf numFmtId="0" fontId="16" fillId="0" borderId="0" applyFill="0" applyBorder="0">
      <alignment vertical="top"/>
    </xf>
    <xf numFmtId="0" fontId="17" fillId="0" borderId="0" applyFill="0" applyBorder="0">
      <alignment vertical="top"/>
    </xf>
    <xf numFmtId="0" fontId="18" fillId="0" borderId="0" applyFill="0" applyBorder="0">
      <alignment vertical="top"/>
    </xf>
    <xf numFmtId="0" fontId="19" fillId="0" borderId="0" applyFill="0" applyBorder="0">
      <alignment vertical="top"/>
    </xf>
    <xf numFmtId="0" fontId="20" fillId="0" borderId="0" applyFill="0" applyBorder="0">
      <alignment horizontal="left" vertical="top"/>
      <protection hidden="1"/>
    </xf>
    <xf numFmtId="0" fontId="20" fillId="0" borderId="0" applyFill="0" applyBorder="0">
      <alignment horizontal="left" vertical="top" indent="1"/>
      <protection hidden="1"/>
    </xf>
    <xf numFmtId="0" fontId="20" fillId="0" borderId="0" applyFill="0" applyBorder="0">
      <alignment horizontal="left" vertical="top" indent="2"/>
      <protection hidden="1"/>
    </xf>
    <xf numFmtId="0" fontId="20" fillId="0" borderId="0" applyFill="0" applyBorder="0">
      <alignment horizontal="left" vertical="top" indent="3"/>
      <protection hidden="1"/>
    </xf>
    <xf numFmtId="169" fontId="21" fillId="0" borderId="0" applyFill="0" applyBorder="0">
      <alignment vertical="top"/>
      <protection locked="0"/>
    </xf>
    <xf numFmtId="170" fontId="21" fillId="0" borderId="0" applyFill="0" applyBorder="0">
      <alignment vertical="top"/>
      <protection locked="0"/>
    </xf>
    <xf numFmtId="171" fontId="21" fillId="0" borderId="0" applyFill="0" applyBorder="0">
      <alignment vertical="top"/>
      <protection locked="0"/>
    </xf>
    <xf numFmtId="172" fontId="21" fillId="0" borderId="0" applyFill="0" applyBorder="0">
      <alignment vertical="top"/>
      <protection locked="0"/>
    </xf>
    <xf numFmtId="173" fontId="21" fillId="0" borderId="0" applyFill="0" applyBorder="0">
      <alignment vertical="top"/>
      <protection locked="0"/>
    </xf>
    <xf numFmtId="174" fontId="21" fillId="0" borderId="0" applyFill="0" applyBorder="0">
      <alignment vertical="top"/>
      <protection locked="0"/>
    </xf>
    <xf numFmtId="195" fontId="21" fillId="0" borderId="0" applyFill="0" applyBorder="0">
      <alignment vertical="top"/>
      <protection locked="0"/>
    </xf>
    <xf numFmtId="196" fontId="21" fillId="0" borderId="0" applyFill="0" applyBorder="0">
      <alignment vertical="top"/>
      <protection locked="0"/>
    </xf>
    <xf numFmtId="177" fontId="21" fillId="0" borderId="0" applyFill="0" applyBorder="0">
      <alignment vertical="top"/>
      <protection locked="0"/>
    </xf>
    <xf numFmtId="178" fontId="21" fillId="0" borderId="0" applyFill="0" applyBorder="0">
      <alignment vertical="top"/>
      <protection locked="0"/>
    </xf>
    <xf numFmtId="179" fontId="21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180" fontId="22" fillId="0" borderId="0" applyFill="0" applyBorder="0">
      <alignment vertical="top"/>
      <protection locked="0"/>
    </xf>
    <xf numFmtId="180" fontId="21" fillId="0" borderId="0" applyFill="0" applyBorder="0">
      <alignment vertical="top"/>
      <protection locked="0"/>
    </xf>
    <xf numFmtId="49" fontId="21" fillId="0" borderId="0" applyFill="0" applyBorder="0">
      <alignment vertical="top"/>
      <protection locked="0"/>
    </xf>
    <xf numFmtId="49" fontId="22" fillId="0" borderId="0" applyFill="0" applyBorder="0">
      <alignment vertical="top"/>
      <protection locked="0"/>
    </xf>
    <xf numFmtId="0" fontId="21" fillId="0" borderId="0" applyFill="0" applyBorder="0">
      <alignment vertical="top" wrapText="1"/>
      <protection locked="0"/>
    </xf>
    <xf numFmtId="181" fontId="21" fillId="0" borderId="0" applyFill="0" applyBorder="0">
      <alignment vertical="top"/>
      <protection locked="0"/>
    </xf>
    <xf numFmtId="182" fontId="21" fillId="0" borderId="0" applyFill="0" applyBorder="0">
      <alignment vertical="top"/>
      <protection locked="0"/>
    </xf>
    <xf numFmtId="183" fontId="21" fillId="0" borderId="0" applyFill="0" applyBorder="0">
      <alignment vertical="top"/>
      <protection locked="0"/>
    </xf>
    <xf numFmtId="184" fontId="21" fillId="0" borderId="0" applyFill="0" applyBorder="0">
      <alignment vertical="top"/>
      <protection locked="0"/>
    </xf>
    <xf numFmtId="185" fontId="21" fillId="0" borderId="0" applyFill="0" applyBorder="0">
      <alignment vertical="top"/>
      <protection locked="0"/>
    </xf>
    <xf numFmtId="186" fontId="21" fillId="0" borderId="0" applyFill="0" applyBorder="0">
      <alignment vertical="top"/>
      <protection locked="0"/>
    </xf>
    <xf numFmtId="187" fontId="21" fillId="0" borderId="0" applyFill="0" applyBorder="0">
      <alignment vertical="top"/>
      <protection locked="0"/>
    </xf>
    <xf numFmtId="188" fontId="21" fillId="0" borderId="0" applyFill="0" applyBorder="0">
      <alignment vertical="top"/>
      <protection locked="0"/>
    </xf>
    <xf numFmtId="189" fontId="21" fillId="0" borderId="0" applyFill="0" applyBorder="0">
      <alignment vertical="top"/>
      <protection locked="0"/>
    </xf>
    <xf numFmtId="190" fontId="21" fillId="0" borderId="0" applyFill="0" applyBorder="0">
      <alignment vertical="top"/>
      <protection locked="0"/>
    </xf>
    <xf numFmtId="191" fontId="21" fillId="0" borderId="0" applyFill="0" applyBorder="0">
      <alignment vertical="top"/>
      <protection locked="0"/>
    </xf>
    <xf numFmtId="49" fontId="21" fillId="0" borderId="0" applyFill="0" applyBorder="0">
      <alignment horizontal="left" vertical="top"/>
      <protection locked="0"/>
    </xf>
    <xf numFmtId="49" fontId="21" fillId="0" borderId="0" applyFill="0" applyBorder="0">
      <alignment horizontal="left" vertical="top" indent="1"/>
      <protection locked="0"/>
    </xf>
    <xf numFmtId="49" fontId="21" fillId="0" borderId="0" applyFill="0" applyBorder="0">
      <alignment horizontal="left" vertical="top" indent="2"/>
      <protection locked="0"/>
    </xf>
    <xf numFmtId="49" fontId="21" fillId="0" borderId="0" applyFill="0" applyBorder="0">
      <alignment horizontal="left" vertical="top" indent="3"/>
      <protection locked="0"/>
    </xf>
    <xf numFmtId="49" fontId="21" fillId="0" borderId="0" applyFill="0" applyBorder="0">
      <alignment horizontal="left" vertical="top" indent="4"/>
      <protection locked="0"/>
    </xf>
    <xf numFmtId="49" fontId="21" fillId="0" borderId="0" applyFill="0" applyBorder="0">
      <alignment horizontal="center"/>
      <protection locked="0"/>
    </xf>
    <xf numFmtId="49" fontId="21" fillId="0" borderId="0" applyFill="0" applyBorder="0">
      <alignment horizontal="center" wrapText="1"/>
      <protection locked="0"/>
    </xf>
    <xf numFmtId="49" fontId="12" fillId="0" borderId="0" applyFill="0" applyBorder="0">
      <alignment vertical="top"/>
    </xf>
    <xf numFmtId="0" fontId="12" fillId="0" borderId="0" applyFill="0" applyBorder="0">
      <alignment vertical="top" wrapText="1"/>
    </xf>
    <xf numFmtId="0" fontId="14" fillId="0" borderId="0"/>
    <xf numFmtId="0" fontId="23" fillId="0" borderId="0" applyNumberFormat="0" applyFont="0" applyBorder="0" applyAlignment="0">
      <alignment horizontal="left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24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2" fillId="0" borderId="0" applyFill="0" applyBorder="0">
      <alignment vertical="top"/>
    </xf>
    <xf numFmtId="0" fontId="12" fillId="0" borderId="0" applyFill="0" applyBorder="0">
      <alignment horizontal="left" vertical="top" indent="1"/>
    </xf>
    <xf numFmtId="0" fontId="12" fillId="0" borderId="0" applyFill="0" applyBorder="0">
      <alignment horizontal="left" vertical="top" indent="2"/>
    </xf>
    <xf numFmtId="0" fontId="12" fillId="0" borderId="0" applyFill="0" applyBorder="0">
      <alignment horizontal="left" vertical="top" indent="3"/>
    </xf>
    <xf numFmtId="0" fontId="12" fillId="0" borderId="0" applyFill="0" applyBorder="0">
      <alignment horizontal="left" vertical="top" indent="4"/>
    </xf>
    <xf numFmtId="0" fontId="12" fillId="0" borderId="0" applyFill="0" applyBorder="0">
      <alignment horizontal="center"/>
    </xf>
    <xf numFmtId="0" fontId="12" fillId="0" borderId="0" applyFill="0" applyBorder="0">
      <alignment horizontal="center" wrapText="1"/>
    </xf>
    <xf numFmtId="197" fontId="25" fillId="0" borderId="2" applyBorder="0">
      <protection hidden="1"/>
    </xf>
    <xf numFmtId="0" fontId="2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2" fillId="0" borderId="0" applyFill="0" applyBorder="0"/>
    <xf numFmtId="0" fontId="27" fillId="0" borderId="0"/>
    <xf numFmtId="0" fontId="1" fillId="0" borderId="0"/>
    <xf numFmtId="0" fontId="6" fillId="0" borderId="0"/>
    <xf numFmtId="0" fontId="1" fillId="0" borderId="0"/>
    <xf numFmtId="0" fontId="14" fillId="0" borderId="0"/>
    <xf numFmtId="0" fontId="28" fillId="0" borderId="0"/>
    <xf numFmtId="0" fontId="29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1" fillId="0" borderId="0">
      <protection locked="0"/>
    </xf>
    <xf numFmtId="166" fontId="11" fillId="0" borderId="0">
      <protection locked="0"/>
    </xf>
    <xf numFmtId="43" fontId="6" fillId="0" borderId="0" applyFont="0" applyFill="0" applyBorder="0" applyAlignment="0" applyProtection="0"/>
    <xf numFmtId="19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99" fontId="10" fillId="0" borderId="0">
      <protection locked="0"/>
    </xf>
    <xf numFmtId="199" fontId="10" fillId="0" borderId="0">
      <protection locked="0"/>
    </xf>
  </cellStyleXfs>
  <cellXfs count="161">
    <xf numFmtId="0" fontId="0" fillId="0" borderId="0" xfId="0"/>
    <xf numFmtId="1" fontId="2" fillId="2" borderId="0" xfId="2" applyNumberFormat="1" applyFont="1" applyFill="1" applyBorder="1" applyAlignment="1">
      <alignment horizontal="center" vertical="center" wrapText="1"/>
    </xf>
    <xf numFmtId="3" fontId="2" fillId="2" borderId="0" xfId="2" applyNumberFormat="1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1" fontId="2" fillId="2" borderId="0" xfId="2" applyNumberFormat="1" applyFont="1" applyFill="1" applyAlignment="1">
      <alignment horizontal="center" vertical="center" wrapText="1"/>
    </xf>
    <xf numFmtId="3" fontId="2" fillId="2" borderId="0" xfId="2" applyNumberFormat="1" applyFont="1" applyFill="1" applyAlignment="1">
      <alignment horizontal="center" vertical="center" wrapText="1"/>
    </xf>
    <xf numFmtId="1" fontId="3" fillId="2" borderId="0" xfId="2" applyNumberFormat="1" applyFont="1" applyFill="1" applyAlignment="1">
      <alignment horizontal="center" vertical="center" wrapText="1"/>
    </xf>
    <xf numFmtId="3" fontId="4" fillId="2" borderId="0" xfId="2" applyNumberFormat="1" applyFont="1" applyFill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" vertical="center" wrapText="1"/>
    </xf>
    <xf numFmtId="0" fontId="3" fillId="2" borderId="2" xfId="3" applyNumberFormat="1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3" fontId="3" fillId="2" borderId="2" xfId="3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2" borderId="3" xfId="3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49" fontId="2" fillId="2" borderId="3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3" fillId="2" borderId="3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3" applyNumberFormat="1" applyFont="1" applyFill="1" applyBorder="1" applyAlignment="1" applyProtection="1">
      <alignment horizontal="center" vertical="center" wrapText="1"/>
      <protection hidden="1"/>
    </xf>
    <xf numFmtId="1" fontId="3" fillId="2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1" fontId="3" fillId="2" borderId="2" xfId="2" applyNumberFormat="1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3" fontId="3" fillId="2" borderId="3" xfId="3" applyNumberFormat="1" applyFont="1" applyFill="1" applyBorder="1" applyAlignment="1" applyProtection="1">
      <alignment horizontal="center" vertical="center" wrapText="1"/>
      <protection hidden="1"/>
    </xf>
    <xf numFmtId="3" fontId="3" fillId="2" borderId="2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center" vertical="center" wrapText="1"/>
    </xf>
    <xf numFmtId="3" fontId="3" fillId="2" borderId="3" xfId="3" applyNumberFormat="1" applyFont="1" applyFill="1" applyBorder="1" applyAlignment="1">
      <alignment horizontal="center" vertical="center" wrapText="1"/>
    </xf>
    <xf numFmtId="2" fontId="3" fillId="2" borderId="3" xfId="3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3" fontId="3" fillId="2" borderId="2" xfId="5" applyNumberFormat="1" applyFont="1" applyFill="1" applyBorder="1" applyAlignment="1" applyProtection="1">
      <alignment horizontal="center" vertical="center" wrapText="1"/>
      <protection hidden="1"/>
    </xf>
    <xf numFmtId="3" fontId="3" fillId="2" borderId="1" xfId="3" applyNumberFormat="1" applyFont="1" applyFill="1" applyBorder="1" applyAlignment="1" applyProtection="1">
      <alignment horizontal="center" vertical="center" wrapText="1"/>
      <protection hidden="1"/>
    </xf>
    <xf numFmtId="3" fontId="3" fillId="2" borderId="2" xfId="1" applyNumberFormat="1" applyFont="1" applyFill="1" applyBorder="1" applyAlignment="1" applyProtection="1">
      <alignment horizontal="center" vertical="center" wrapText="1"/>
      <protection hidden="1"/>
    </xf>
    <xf numFmtId="2" fontId="3" fillId="2" borderId="3" xfId="2" applyNumberFormat="1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6" xfId="3" applyNumberFormat="1" applyFont="1" applyFill="1" applyBorder="1" applyAlignment="1">
      <alignment horizontal="center" vertical="center" wrapText="1"/>
    </xf>
    <xf numFmtId="0" fontId="3" fillId="2" borderId="7" xfId="3" applyNumberFormat="1" applyFont="1" applyFill="1" applyBorder="1" applyAlignment="1">
      <alignment horizontal="center" vertical="center" wrapText="1"/>
    </xf>
    <xf numFmtId="3" fontId="3" fillId="2" borderId="7" xfId="3" applyNumberFormat="1" applyFont="1" applyFill="1" applyBorder="1" applyAlignment="1">
      <alignment horizontal="center" vertical="center" wrapText="1"/>
    </xf>
    <xf numFmtId="1" fontId="3" fillId="2" borderId="7" xfId="3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165" fontId="3" fillId="2" borderId="3" xfId="6" applyNumberFormat="1" applyFont="1" applyFill="1" applyBorder="1" applyAlignment="1" applyProtection="1">
      <alignment horizontal="center" vertical="center" wrapText="1"/>
      <protection locked="0"/>
    </xf>
    <xf numFmtId="165" fontId="3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3" applyNumberFormat="1" applyFont="1" applyFill="1" applyBorder="1" applyAlignment="1">
      <alignment horizontal="center" vertical="center" wrapText="1" shrinkToFit="1"/>
    </xf>
    <xf numFmtId="0" fontId="3" fillId="2" borderId="2" xfId="3" applyNumberFormat="1" applyFont="1" applyFill="1" applyBorder="1" applyAlignment="1">
      <alignment horizontal="center" vertical="center" wrapText="1" shrinkToFit="1"/>
    </xf>
    <xf numFmtId="0" fontId="3" fillId="2" borderId="2" xfId="1" applyNumberFormat="1" applyFont="1" applyFill="1" applyBorder="1" applyAlignment="1">
      <alignment horizontal="center" vertical="center" wrapText="1" shrinkToFit="1"/>
    </xf>
    <xf numFmtId="1" fontId="3" fillId="2" borderId="3" xfId="2" applyNumberFormat="1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1" fontId="2" fillId="2" borderId="3" xfId="2" applyNumberFormat="1" applyFont="1" applyFill="1" applyBorder="1" applyAlignment="1">
      <alignment horizontal="center" vertical="center" wrapText="1"/>
    </xf>
    <xf numFmtId="165" fontId="3" fillId="2" borderId="8" xfId="6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>
      <alignment horizontal="center" vertical="center"/>
    </xf>
    <xf numFmtId="3" fontId="3" fillId="2" borderId="2" xfId="4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3" fontId="3" fillId="2" borderId="2" xfId="5" applyNumberFormat="1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3" fontId="7" fillId="2" borderId="2" xfId="4" applyNumberFormat="1" applyFont="1" applyFill="1" applyBorder="1" applyAlignment="1">
      <alignment horizontal="center" vertical="center"/>
    </xf>
    <xf numFmtId="3" fontId="4" fillId="2" borderId="2" xfId="4" applyNumberFormat="1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 wrapText="1"/>
    </xf>
    <xf numFmtId="1" fontId="4" fillId="2" borderId="2" xfId="4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3" xfId="5" applyNumberFormat="1" applyFont="1" applyFill="1" applyBorder="1" applyAlignment="1">
      <alignment horizontal="center" vertical="center" wrapText="1"/>
    </xf>
    <xf numFmtId="0" fontId="3" fillId="2" borderId="2" xfId="5" applyNumberFormat="1" applyFont="1" applyFill="1" applyBorder="1" applyAlignment="1">
      <alignment horizontal="center" vertical="center" wrapText="1"/>
    </xf>
    <xf numFmtId="1" fontId="3" fillId="2" borderId="2" xfId="5" applyNumberFormat="1" applyFont="1" applyFill="1" applyBorder="1" applyAlignment="1">
      <alignment horizontal="center" vertical="center" wrapText="1"/>
    </xf>
    <xf numFmtId="164" fontId="3" fillId="2" borderId="0" xfId="3" applyNumberFormat="1" applyFont="1" applyFill="1" applyBorder="1" applyAlignment="1">
      <alignment horizontal="center" vertical="center" wrapText="1"/>
    </xf>
    <xf numFmtId="2" fontId="2" fillId="2" borderId="0" xfId="2" applyNumberFormat="1" applyFont="1" applyFill="1" applyBorder="1" applyAlignment="1">
      <alignment horizontal="center" vertical="center" wrapText="1"/>
    </xf>
    <xf numFmtId="1" fontId="3" fillId="2" borderId="7" xfId="2" applyNumberFormat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center" vertical="center" wrapText="1"/>
    </xf>
    <xf numFmtId="3" fontId="3" fillId="2" borderId="2" xfId="6" applyNumberFormat="1" applyFont="1" applyFill="1" applyBorder="1" applyAlignment="1">
      <alignment horizontal="center" vertical="center" wrapText="1"/>
    </xf>
    <xf numFmtId="49" fontId="2" fillId="2" borderId="2" xfId="2" applyNumberFormat="1" applyFont="1" applyFill="1" applyBorder="1" applyAlignment="1">
      <alignment horizontal="center" vertical="center" wrapText="1" shrinkToFit="1"/>
    </xf>
    <xf numFmtId="0" fontId="7" fillId="2" borderId="3" xfId="2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3" fontId="3" fillId="2" borderId="2" xfId="4" applyNumberFormat="1" applyFont="1" applyFill="1" applyBorder="1" applyAlignment="1">
      <alignment horizontal="center" vertical="center" wrapText="1"/>
    </xf>
    <xf numFmtId="3" fontId="2" fillId="2" borderId="2" xfId="4" applyNumberFormat="1" applyFont="1" applyFill="1" applyBorder="1" applyAlignment="1">
      <alignment horizontal="center" vertical="center" wrapText="1"/>
    </xf>
    <xf numFmtId="0" fontId="3" fillId="2" borderId="7" xfId="1" applyNumberFormat="1" applyFont="1" applyFill="1" applyBorder="1" applyAlignment="1">
      <alignment horizontal="center" vertical="center" wrapText="1"/>
    </xf>
    <xf numFmtId="3" fontId="3" fillId="2" borderId="7" xfId="4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3" fontId="3" fillId="2" borderId="1" xfId="4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2" borderId="2" xfId="2" applyNumberFormat="1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center" vertical="center" wrapText="1"/>
    </xf>
    <xf numFmtId="1" fontId="8" fillId="2" borderId="2" xfId="2" applyNumberFormat="1" applyFont="1" applyFill="1" applyBorder="1" applyAlignment="1">
      <alignment horizontal="center" vertical="center" wrapText="1"/>
    </xf>
    <xf numFmtId="3" fontId="3" fillId="2" borderId="3" xfId="2" applyNumberFormat="1" applyFont="1" applyFill="1" applyBorder="1" applyAlignment="1">
      <alignment horizontal="center" vertical="center" wrapText="1"/>
    </xf>
    <xf numFmtId="3" fontId="2" fillId="2" borderId="3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1" fontId="32" fillId="2" borderId="0" xfId="0" applyNumberFormat="1" applyFont="1" applyFill="1" applyAlignment="1">
      <alignment horizontal="center" vertical="center" wrapText="1"/>
    </xf>
    <xf numFmtId="3" fontId="31" fillId="2" borderId="0" xfId="0" applyNumberFormat="1" applyFont="1" applyFill="1" applyAlignment="1">
      <alignment horizontal="center" vertical="center" wrapText="1"/>
    </xf>
    <xf numFmtId="1" fontId="31" fillId="2" borderId="0" xfId="0" applyNumberFormat="1" applyFont="1" applyFill="1" applyAlignment="1">
      <alignment horizontal="center" vertical="center" wrapText="1"/>
    </xf>
    <xf numFmtId="1" fontId="30" fillId="2" borderId="0" xfId="0" applyNumberFormat="1" applyFont="1" applyFill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4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 shrinkToFit="1"/>
    </xf>
    <xf numFmtId="0" fontId="4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4" applyFont="1" applyFill="1" applyBorder="1" applyAlignment="1">
      <alignment horizontal="center" vertical="center" wrapText="1"/>
    </xf>
    <xf numFmtId="0" fontId="3" fillId="2" borderId="3" xfId="6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3" fillId="2" borderId="2" xfId="6" applyFont="1" applyFill="1" applyBorder="1" applyAlignment="1">
      <alignment horizontal="left" vertical="top" wrapText="1"/>
    </xf>
    <xf numFmtId="164" fontId="25" fillId="2" borderId="2" xfId="1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3" fontId="3" fillId="2" borderId="7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9" fillId="2" borderId="11" xfId="2" applyNumberFormat="1" applyFont="1" applyFill="1" applyBorder="1" applyAlignment="1">
      <alignment horizontal="center" vertical="center"/>
    </xf>
    <xf numFmtId="0" fontId="9" fillId="2" borderId="3" xfId="2" applyNumberFormat="1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" fontId="3" fillId="2" borderId="7" xfId="2" applyNumberFormat="1" applyFont="1" applyFill="1" applyBorder="1" applyAlignment="1">
      <alignment horizontal="center" vertical="center" wrapText="1"/>
    </xf>
    <xf numFmtId="3" fontId="3" fillId="2" borderId="9" xfId="2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/>
    </xf>
    <xf numFmtId="3" fontId="33" fillId="2" borderId="0" xfId="0" applyNumberFormat="1" applyFont="1" applyFill="1" applyAlignment="1">
      <alignment horizontal="center" vertical="center" wrapText="1"/>
    </xf>
    <xf numFmtId="1" fontId="30" fillId="2" borderId="0" xfId="0" applyNumberFormat="1" applyFont="1" applyFill="1" applyAlignment="1">
      <alignment horizontal="center" vertical="center" wrapText="1"/>
    </xf>
  </cellXfs>
  <cellStyles count="150">
    <cellStyle name="?’һғһ‚›ү" xfId="7"/>
    <cellStyle name="?’ћѓћ‚›‰" xfId="8"/>
    <cellStyle name="”?ќђќ‘ћ‚›‰" xfId="11"/>
    <cellStyle name="”?қђқ‘һ‚›ү" xfId="10"/>
    <cellStyle name="”?љ‘?ђһ‚ђққ›ү" xfId="12"/>
    <cellStyle name="”?љ‘?ђћ‚ђќќ›‰" xfId="13"/>
    <cellStyle name="”€ќђќ‘ћ‚›‰" xfId="15"/>
    <cellStyle name="”€қђқ‘һ‚›ү" xfId="14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ќ…†ќ›‰" xfId="20"/>
    <cellStyle name="„…қ…†қ›ү" xfId="21"/>
    <cellStyle name="€’һғһ‚›ү" xfId="24"/>
    <cellStyle name="€’ћѓћ‚›‰" xfId="25"/>
    <cellStyle name="‡ђѓћ‹ћ‚ћљ1" xfId="22"/>
    <cellStyle name="‡ђѓћ‹ћ‚ћљ2" xfId="23"/>
    <cellStyle name="’ћѓћ‚›‰" xfId="9"/>
    <cellStyle name="cc0 -CalComma" xfId="26"/>
    <cellStyle name="cc1 -CalComma" xfId="27"/>
    <cellStyle name="cc2 -CalComma" xfId="28"/>
    <cellStyle name="cc3 -CalComma" xfId="29"/>
    <cellStyle name="cc4 -CalComma" xfId="30"/>
    <cellStyle name="cdDMM -CalDate" xfId="31"/>
    <cellStyle name="cdDMMY -CalDate" xfId="32"/>
    <cellStyle name="cdDMMYHM -CalDateTime" xfId="33"/>
    <cellStyle name="cdDMY -CalDate" xfId="34"/>
    <cellStyle name="cdMDY -CalDate" xfId="35"/>
    <cellStyle name="cdMMY -CalDate" xfId="36"/>
    <cellStyle name="cdMMYc-CalDateC" xfId="37"/>
    <cellStyle name="cf0 -CalFixed" xfId="38"/>
    <cellStyle name="cmHM  -CalTime" xfId="39"/>
    <cellStyle name="cmHM24+ -CalTime" xfId="40"/>
    <cellStyle name="cp0 -CalPercent" xfId="41"/>
    <cellStyle name="cp1 -CalPercent" xfId="42"/>
    <cellStyle name="cp2 -CalPercent" xfId="43"/>
    <cellStyle name="cp3 -CalPercent" xfId="44"/>
    <cellStyle name="cr0 -CalCurr" xfId="45"/>
    <cellStyle name="cr1 -CalCurr" xfId="46"/>
    <cellStyle name="cr2 -CalCurr" xfId="47"/>
    <cellStyle name="cr3 -CalCurr" xfId="48"/>
    <cellStyle name="cr4 -CalCurr" xfId="49"/>
    <cellStyle name="Currency [0]_basle_98_97_96 1" xfId="50"/>
    <cellStyle name="Currency_basle_98_97_96 1" xfId="51"/>
    <cellStyle name="E&amp;Y House" xfId="52"/>
    <cellStyle name="Euro" xfId="53"/>
    <cellStyle name="Excel Built-in Normal" xfId="54"/>
    <cellStyle name="h0 -Heading" xfId="55"/>
    <cellStyle name="h1 -Heading" xfId="56"/>
    <cellStyle name="h2 -Heading" xfId="57"/>
    <cellStyle name="h3 -Heading" xfId="58"/>
    <cellStyle name="hp0 -Hyperlink" xfId="59"/>
    <cellStyle name="hp1 -Hyperlink" xfId="60"/>
    <cellStyle name="hp2 -Hyperlink" xfId="61"/>
    <cellStyle name="hp3 -Hyperlink" xfId="62"/>
    <cellStyle name="ic0 -InpComma" xfId="63"/>
    <cellStyle name="ic1 -InpComma" xfId="64"/>
    <cellStyle name="ic2 -InpComma" xfId="65"/>
    <cellStyle name="ic3 -InpComma" xfId="66"/>
    <cellStyle name="ic4 -InpComma" xfId="67"/>
    <cellStyle name="idDMM -InpDate" xfId="68"/>
    <cellStyle name="idDMMY -InpDate" xfId="69"/>
    <cellStyle name="idDMMYHM -InpDateTime" xfId="70"/>
    <cellStyle name="idDMY -InpDate" xfId="71"/>
    <cellStyle name="idMDY -InpDate" xfId="72"/>
    <cellStyle name="idMMY -InpDate" xfId="73"/>
    <cellStyle name="if0 -InpFixed" xfId="74"/>
    <cellStyle name="if0b-InpFixedB" xfId="75"/>
    <cellStyle name="if0-InpFixed" xfId="76"/>
    <cellStyle name="iln -InpTableTextNoWrap" xfId="77"/>
    <cellStyle name="ilnb-InpTableTextNoWrapB" xfId="78"/>
    <cellStyle name="ilw -InpTableTextWrap" xfId="79"/>
    <cellStyle name="imHM  -InpTime" xfId="80"/>
    <cellStyle name="imHM24+ -InpTime" xfId="81"/>
    <cellStyle name="ip0 -InpPercent" xfId="82"/>
    <cellStyle name="ip1 -InpPercent" xfId="83"/>
    <cellStyle name="ip2 -InpPercent" xfId="84"/>
    <cellStyle name="ip3 -InpPercent" xfId="85"/>
    <cellStyle name="ir0 -InpCurr" xfId="86"/>
    <cellStyle name="ir1 -InpCurr" xfId="87"/>
    <cellStyle name="ir2 -InpCurr" xfId="88"/>
    <cellStyle name="ir3 -InpCurr" xfId="89"/>
    <cellStyle name="ir4 -InpCurr" xfId="90"/>
    <cellStyle name="is0 -InpSideText" xfId="91"/>
    <cellStyle name="is1 -InpSideText" xfId="92"/>
    <cellStyle name="is2 -InpSideText" xfId="93"/>
    <cellStyle name="is3 -InpSideText" xfId="94"/>
    <cellStyle name="is4 -InpSideText" xfId="95"/>
    <cellStyle name="itn -InpTopTextNoWrap" xfId="96"/>
    <cellStyle name="itw -InpTopTextWrap" xfId="97"/>
    <cellStyle name="ltn -TableTextNoWrap" xfId="98"/>
    <cellStyle name="ltw -TableTextWrap" xfId="99"/>
    <cellStyle name="Normal_070917_2008_Экспорт_МЭБП3" xfId="100"/>
    <cellStyle name="Report" xfId="101"/>
    <cellStyle name="sh0 -SideHeading" xfId="102"/>
    <cellStyle name="sh1 -SideHeading" xfId="103"/>
    <cellStyle name="sh2 -SideHeading" xfId="104"/>
    <cellStyle name="sh3 -SideHeading" xfId="105"/>
    <cellStyle name="st0 -SideText" xfId="106"/>
    <cellStyle name="st1 -SideText" xfId="107"/>
    <cellStyle name="st2 -SideText" xfId="108"/>
    <cellStyle name="st3 -SideText" xfId="109"/>
    <cellStyle name="st4 -SideText" xfId="110"/>
    <cellStyle name="ttn -TopTextNoWrap" xfId="111"/>
    <cellStyle name="ttw -TopTextWrap" xfId="112"/>
    <cellStyle name="Виталий" xfId="113"/>
    <cellStyle name="Гиперссылка 2" xfId="114"/>
    <cellStyle name="КАНДАГАЧ тел3-33-96" xfId="115"/>
    <cellStyle name="Обычный" xfId="0" builtinId="0"/>
    <cellStyle name="Обычный 10" xfId="116"/>
    <cellStyle name="Обычный 11" xfId="117"/>
    <cellStyle name="Обычный 12" xfId="2"/>
    <cellStyle name="Обычный 2" xfId="4"/>
    <cellStyle name="Обычный 2 2" xfId="118"/>
    <cellStyle name="Обычный 3" xfId="119"/>
    <cellStyle name="Обычный 3 2" xfId="120"/>
    <cellStyle name="Обычный 3 3" xfId="121"/>
    <cellStyle name="Обычный 3 4" xfId="122"/>
    <cellStyle name="Обычный 3 5" xfId="123"/>
    <cellStyle name="Обычный 3 6" xfId="124"/>
    <cellStyle name="Обычный 3 7" xfId="125"/>
    <cellStyle name="Обычный 3 8" xfId="126"/>
    <cellStyle name="Обычный 3 8 2" xfId="127"/>
    <cellStyle name="Обычный 4" xfId="128"/>
    <cellStyle name="Обычный 5" xfId="129"/>
    <cellStyle name="Обычный 5 2" xfId="130"/>
    <cellStyle name="Обычный 5 3" xfId="131"/>
    <cellStyle name="Обычный 6" xfId="132"/>
    <cellStyle name="Обычный 7" xfId="133"/>
    <cellStyle name="Обычный 8" xfId="134"/>
    <cellStyle name="Обычный 9" xfId="135"/>
    <cellStyle name="Обычный_Лист1 (2)" xfId="6"/>
    <cellStyle name="Стиль 1" xfId="136"/>
    <cellStyle name="Тысячи [0]_96111" xfId="137"/>
    <cellStyle name="Тысячи_96111" xfId="138"/>
    <cellStyle name="Үђғһ‹һ‚һљ1" xfId="139"/>
    <cellStyle name="Үђғһ‹һ‚һљ2" xfId="140"/>
    <cellStyle name="Финансовый" xfId="1" builtinId="3"/>
    <cellStyle name="Финансовый 2" xfId="5"/>
    <cellStyle name="Финансовый 2 2" xfId="141"/>
    <cellStyle name="Финансовый 3" xfId="142"/>
    <cellStyle name="Финансовый 4" xfId="143"/>
    <cellStyle name="Финансовый 4 2" xfId="144"/>
    <cellStyle name="Финансовый 4 3" xfId="145"/>
    <cellStyle name="Финансовый 5" xfId="146"/>
    <cellStyle name="Финансовый 6" xfId="147"/>
    <cellStyle name="Финансовый 7" xfId="3"/>
    <cellStyle name="Џђһ–…қ’қ›ү" xfId="148"/>
    <cellStyle name="Џђћ–…ќ’ќ›‰" xfId="1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X637"/>
  <sheetViews>
    <sheetView tabSelected="1" topLeftCell="B1" zoomScale="60" zoomScaleNormal="60" zoomScaleSheetLayoutView="80" workbookViewId="0">
      <pane ySplit="28" topLeftCell="A381" activePane="bottomLeft" state="frozen"/>
      <selection pane="bottomLeft" activeCell="E383" sqref="E383"/>
    </sheetView>
  </sheetViews>
  <sheetFormatPr defaultColWidth="9.109375" defaultRowHeight="13.8"/>
  <cols>
    <col min="1" max="1" width="0.5546875" style="3" hidden="1" customWidth="1"/>
    <col min="2" max="2" width="10" style="3" customWidth="1"/>
    <col min="3" max="3" width="24.6640625" style="3" customWidth="1"/>
    <col min="4" max="4" width="14.33203125" style="3" customWidth="1"/>
    <col min="5" max="5" width="19.109375" style="3" customWidth="1"/>
    <col min="6" max="6" width="13.33203125" style="3" customWidth="1"/>
    <col min="7" max="7" width="13" style="4" customWidth="1"/>
    <col min="8" max="8" width="16.88671875" style="5" customWidth="1"/>
    <col min="9" max="9" width="13" style="3" customWidth="1"/>
    <col min="10" max="10" width="17.44140625" style="3" customWidth="1"/>
    <col min="11" max="11" width="20.33203125" style="5" customWidth="1"/>
    <col min="12" max="12" width="14.6640625" style="5" customWidth="1"/>
    <col min="13" max="13" width="0.33203125" style="4" hidden="1" customWidth="1"/>
    <col min="14" max="14" width="0.44140625" style="4" hidden="1" customWidth="1"/>
    <col min="15" max="15" width="23.88671875" style="133" customWidth="1"/>
    <col min="16" max="16384" width="9.109375" style="133"/>
  </cols>
  <sheetData>
    <row r="1" spans="1:14">
      <c r="J1" s="160" t="s">
        <v>852</v>
      </c>
      <c r="K1" s="160"/>
      <c r="L1" s="160"/>
      <c r="M1" s="160"/>
    </row>
    <row r="2" spans="1:14" ht="16.5" customHeight="1">
      <c r="A2" s="133"/>
      <c r="B2" s="133"/>
      <c r="C2" s="133"/>
      <c r="D2" s="133"/>
      <c r="E2" s="133"/>
      <c r="F2" s="133"/>
      <c r="G2" s="1"/>
      <c r="H2" s="2"/>
      <c r="I2" s="133"/>
      <c r="J2" s="160"/>
      <c r="K2" s="160"/>
      <c r="L2" s="160"/>
      <c r="M2" s="160"/>
      <c r="N2" s="111"/>
    </row>
    <row r="3" spans="1:14" ht="15" customHeight="1">
      <c r="A3" s="133"/>
      <c r="B3" s="133"/>
      <c r="C3" s="133"/>
      <c r="D3" s="133"/>
      <c r="E3" s="133"/>
      <c r="F3" s="133"/>
      <c r="G3" s="1"/>
      <c r="H3" s="2"/>
      <c r="I3" s="133"/>
      <c r="J3" s="107"/>
      <c r="K3" s="108" t="s">
        <v>3</v>
      </c>
      <c r="L3" s="109"/>
      <c r="M3" s="110"/>
      <c r="N3" s="111"/>
    </row>
    <row r="4" spans="1:14" ht="14.25" customHeight="1">
      <c r="A4" s="133"/>
      <c r="B4" s="133"/>
      <c r="C4" s="133"/>
      <c r="D4" s="133"/>
      <c r="E4" s="133"/>
      <c r="F4" s="133"/>
      <c r="G4" s="1"/>
      <c r="H4" s="2"/>
      <c r="I4" s="133"/>
      <c r="J4" s="159" t="s">
        <v>793</v>
      </c>
      <c r="K4" s="159"/>
      <c r="L4" s="159"/>
      <c r="M4" s="110"/>
      <c r="N4" s="111"/>
    </row>
    <row r="5" spans="1:14" ht="14.25" customHeight="1">
      <c r="A5" s="133"/>
      <c r="B5" s="133"/>
      <c r="C5" s="133"/>
      <c r="D5" s="133"/>
      <c r="E5" s="133"/>
      <c r="F5" s="133"/>
      <c r="G5" s="1"/>
      <c r="H5" s="2"/>
      <c r="I5" s="133"/>
      <c r="J5" s="159" t="s">
        <v>5</v>
      </c>
      <c r="K5" s="159"/>
      <c r="L5" s="159"/>
      <c r="M5" s="110"/>
      <c r="N5" s="111"/>
    </row>
    <row r="6" spans="1:14" ht="12" customHeight="1">
      <c r="A6" s="133"/>
      <c r="B6" s="133"/>
      <c r="C6" s="133"/>
      <c r="D6" s="133"/>
      <c r="E6" s="133"/>
      <c r="F6" s="133"/>
      <c r="G6" s="1"/>
      <c r="H6" s="2"/>
      <c r="I6" s="133"/>
      <c r="J6" s="133"/>
      <c r="K6" s="111"/>
      <c r="L6" s="111"/>
      <c r="M6" s="111"/>
      <c r="N6" s="111"/>
    </row>
    <row r="7" spans="1:14" ht="9.75" customHeight="1">
      <c r="A7" s="133"/>
      <c r="B7" s="133"/>
      <c r="C7" s="133"/>
      <c r="D7" s="133"/>
      <c r="E7" s="133"/>
      <c r="F7" s="133"/>
      <c r="G7" s="1"/>
      <c r="H7" s="2"/>
      <c r="I7" s="133"/>
      <c r="J7" s="133"/>
      <c r="K7" s="111"/>
      <c r="L7" s="111"/>
      <c r="M7" s="111"/>
      <c r="N7" s="111"/>
    </row>
    <row r="8" spans="1:14" ht="9.75" customHeight="1">
      <c r="A8" s="133"/>
      <c r="B8" s="133"/>
      <c r="C8" s="133"/>
      <c r="D8" s="133"/>
      <c r="E8" s="133"/>
      <c r="F8" s="133"/>
      <c r="G8" s="1"/>
      <c r="H8" s="2"/>
      <c r="I8" s="133"/>
      <c r="J8" s="133"/>
      <c r="K8" s="111"/>
      <c r="L8" s="111"/>
      <c r="M8" s="111"/>
      <c r="N8" s="111"/>
    </row>
    <row r="9" spans="1:14" ht="12.75" hidden="1" customHeight="1">
      <c r="J9" s="4"/>
      <c r="K9" s="107"/>
      <c r="L9" s="108" t="s">
        <v>3</v>
      </c>
      <c r="M9" s="109"/>
      <c r="N9" s="110"/>
    </row>
    <row r="10" spans="1:14" ht="12.75" hidden="1" customHeight="1">
      <c r="J10" s="4"/>
      <c r="K10" s="159" t="s">
        <v>4</v>
      </c>
      <c r="L10" s="159"/>
      <c r="M10" s="159"/>
      <c r="N10" s="110"/>
    </row>
    <row r="11" spans="1:14" ht="12.75" hidden="1" customHeight="1">
      <c r="K11" s="159" t="s">
        <v>5</v>
      </c>
      <c r="L11" s="159"/>
      <c r="M11" s="159"/>
      <c r="N11" s="110"/>
    </row>
    <row r="12" spans="1:14" ht="12.75" hidden="1" customHeight="1"/>
    <row r="13" spans="1:14" ht="12.75" hidden="1" customHeight="1"/>
    <row r="14" spans="1:14" ht="12.75" hidden="1" customHeight="1">
      <c r="G14" s="3"/>
      <c r="H14" s="3"/>
      <c r="K14" s="3"/>
      <c r="L14" s="3"/>
      <c r="M14" s="3"/>
      <c r="N14" s="3"/>
    </row>
    <row r="15" spans="1:14" ht="12.75" hidden="1" customHeight="1">
      <c r="G15" s="3"/>
      <c r="H15" s="3"/>
      <c r="K15" s="3"/>
      <c r="L15" s="3"/>
      <c r="M15" s="3"/>
      <c r="N15" s="3"/>
    </row>
    <row r="16" spans="1:14" ht="12.75" hidden="1" customHeight="1"/>
    <row r="17" spans="1:232" ht="4.5" hidden="1" customHeight="1">
      <c r="A17" s="133"/>
      <c r="B17" s="133"/>
      <c r="C17" s="133"/>
    </row>
    <row r="18" spans="1:232" ht="17.25" hidden="1" customHeight="1">
      <c r="A18" s="133"/>
      <c r="B18" s="133"/>
      <c r="C18" s="133"/>
      <c r="J18" s="6" t="s">
        <v>2</v>
      </c>
      <c r="K18" s="6"/>
      <c r="L18" s="6"/>
      <c r="M18" s="6"/>
    </row>
    <row r="19" spans="1:232" ht="10.5" hidden="1" customHeight="1">
      <c r="A19" s="133"/>
      <c r="B19" s="133"/>
      <c r="C19" s="133"/>
      <c r="J19" s="6"/>
      <c r="K19" s="6"/>
      <c r="L19" s="6"/>
      <c r="M19" s="6"/>
    </row>
    <row r="20" spans="1:232" ht="15" hidden="1" customHeight="1">
      <c r="A20" s="133"/>
      <c r="B20" s="133"/>
      <c r="C20" s="133"/>
      <c r="K20" s="7" t="s">
        <v>3</v>
      </c>
    </row>
    <row r="21" spans="1:232" ht="13.5" hidden="1" customHeight="1">
      <c r="A21" s="133"/>
      <c r="B21" s="133"/>
      <c r="C21" s="133"/>
      <c r="J21" s="5" t="s">
        <v>4</v>
      </c>
    </row>
    <row r="22" spans="1:232" ht="17.25" hidden="1" customHeight="1">
      <c r="A22" s="133"/>
      <c r="B22" s="133"/>
      <c r="C22" s="133"/>
      <c r="F22" s="133"/>
      <c r="G22" s="133"/>
      <c r="H22" s="2"/>
      <c r="I22" s="133"/>
      <c r="J22" s="5" t="s">
        <v>5</v>
      </c>
    </row>
    <row r="23" spans="1:232" ht="24.75" hidden="1" customHeight="1">
      <c r="A23" s="133"/>
      <c r="B23" s="133"/>
      <c r="C23" s="133"/>
      <c r="F23" s="133"/>
      <c r="G23" s="133"/>
      <c r="H23" s="2"/>
      <c r="I23" s="133"/>
    </row>
    <row r="24" spans="1:232" ht="17.25" hidden="1" customHeight="1">
      <c r="A24" s="133"/>
      <c r="B24" s="133"/>
      <c r="C24" s="133"/>
      <c r="F24" s="3" t="s">
        <v>0</v>
      </c>
      <c r="G24" s="3"/>
      <c r="H24" s="3"/>
    </row>
    <row r="25" spans="1:232" ht="14.25" hidden="1" customHeight="1">
      <c r="A25" s="133"/>
      <c r="B25" s="133"/>
      <c r="C25" s="133"/>
      <c r="F25" s="3" t="s">
        <v>1</v>
      </c>
      <c r="G25" s="3"/>
      <c r="H25" s="3"/>
    </row>
    <row r="26" spans="1:232" ht="5.25" hidden="1" customHeight="1">
      <c r="A26" s="133"/>
      <c r="B26" s="133"/>
      <c r="C26" s="133"/>
      <c r="G26" s="3"/>
    </row>
    <row r="27" spans="1:232" ht="7.5" hidden="1" customHeight="1">
      <c r="A27" s="133"/>
      <c r="B27" s="133"/>
      <c r="C27" s="133"/>
    </row>
    <row r="28" spans="1:232" ht="121.5" customHeight="1">
      <c r="A28" s="8" t="s">
        <v>7</v>
      </c>
      <c r="B28" s="8"/>
      <c r="C28" s="9" t="s">
        <v>8</v>
      </c>
      <c r="D28" s="9" t="s">
        <v>9</v>
      </c>
      <c r="E28" s="9" t="s">
        <v>10</v>
      </c>
      <c r="F28" s="9" t="s">
        <v>11</v>
      </c>
      <c r="G28" s="10" t="s">
        <v>12</v>
      </c>
      <c r="H28" s="11" t="s">
        <v>13</v>
      </c>
      <c r="I28" s="11" t="s">
        <v>14</v>
      </c>
      <c r="J28" s="11" t="s">
        <v>15</v>
      </c>
      <c r="K28" s="11" t="s">
        <v>16</v>
      </c>
      <c r="L28" s="11" t="s">
        <v>17</v>
      </c>
      <c r="M28" s="10" t="s">
        <v>18</v>
      </c>
      <c r="N28" s="10" t="s">
        <v>19</v>
      </c>
    </row>
    <row r="29" spans="1:232" s="3" customFormat="1" ht="72.75" customHeight="1">
      <c r="A29" s="12">
        <v>1</v>
      </c>
      <c r="B29" s="124">
        <v>1</v>
      </c>
      <c r="C29" s="13" t="s">
        <v>20</v>
      </c>
      <c r="D29" s="14" t="s">
        <v>21</v>
      </c>
      <c r="E29" s="9" t="s">
        <v>22</v>
      </c>
      <c r="F29" s="11" t="s">
        <v>23</v>
      </c>
      <c r="G29" s="10">
        <v>15</v>
      </c>
      <c r="H29" s="11">
        <v>49090</v>
      </c>
      <c r="I29" s="14" t="s">
        <v>24</v>
      </c>
      <c r="J29" s="14" t="s">
        <v>25</v>
      </c>
      <c r="K29" s="11">
        <f>G29*H29</f>
        <v>736350</v>
      </c>
      <c r="L29" s="15">
        <f t="shared" ref="L29:L170" si="0">K29*1.12</f>
        <v>824712.00000000012</v>
      </c>
      <c r="M29" s="16" t="s">
        <v>26</v>
      </c>
      <c r="N29" s="16" t="s">
        <v>27</v>
      </c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133"/>
      <c r="GE29" s="133"/>
      <c r="GF29" s="133"/>
      <c r="GG29" s="133"/>
      <c r="GH29" s="133"/>
      <c r="GI29" s="133"/>
      <c r="GJ29" s="133"/>
      <c r="GK29" s="133"/>
      <c r="GL29" s="133"/>
      <c r="GM29" s="133"/>
      <c r="GN29" s="133"/>
      <c r="GO29" s="133"/>
      <c r="GP29" s="133"/>
      <c r="GQ29" s="133"/>
      <c r="GR29" s="133"/>
      <c r="GS29" s="133"/>
      <c r="GT29" s="133"/>
      <c r="GU29" s="133"/>
      <c r="GV29" s="133"/>
      <c r="GW29" s="133"/>
      <c r="GX29" s="133"/>
      <c r="GY29" s="133"/>
      <c r="GZ29" s="133"/>
      <c r="HA29" s="133"/>
      <c r="HB29" s="133"/>
      <c r="HC29" s="133"/>
      <c r="HD29" s="133"/>
      <c r="HE29" s="133"/>
      <c r="HF29" s="133"/>
      <c r="HG29" s="133"/>
      <c r="HH29" s="133"/>
      <c r="HI29" s="133"/>
      <c r="HJ29" s="133"/>
      <c r="HK29" s="133"/>
      <c r="HL29" s="133"/>
      <c r="HM29" s="133"/>
      <c r="HN29" s="133"/>
      <c r="HO29" s="133"/>
      <c r="HP29" s="133"/>
      <c r="HQ29" s="133"/>
      <c r="HR29" s="133"/>
      <c r="HS29" s="133"/>
      <c r="HT29" s="133"/>
      <c r="HU29" s="133"/>
      <c r="HV29" s="133"/>
      <c r="HW29" s="133"/>
      <c r="HX29" s="133"/>
    </row>
    <row r="30" spans="1:232" s="3" customFormat="1" ht="72.75" customHeight="1">
      <c r="A30" s="12">
        <v>1</v>
      </c>
      <c r="B30" s="124">
        <v>2</v>
      </c>
      <c r="C30" s="13" t="s">
        <v>28</v>
      </c>
      <c r="D30" s="14" t="s">
        <v>21</v>
      </c>
      <c r="E30" s="13" t="s">
        <v>29</v>
      </c>
      <c r="F30" s="11" t="s">
        <v>23</v>
      </c>
      <c r="G30" s="10">
        <v>1</v>
      </c>
      <c r="H30" s="17">
        <v>1125000</v>
      </c>
      <c r="I30" s="14" t="s">
        <v>24</v>
      </c>
      <c r="J30" s="14" t="s">
        <v>25</v>
      </c>
      <c r="K30" s="11">
        <f>G30*H30</f>
        <v>1125000</v>
      </c>
      <c r="L30" s="15">
        <f t="shared" si="0"/>
        <v>1260000.0000000002</v>
      </c>
      <c r="M30" s="16"/>
      <c r="N30" s="16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  <c r="EW30" s="133"/>
      <c r="EX30" s="133"/>
      <c r="EY30" s="133"/>
      <c r="EZ30" s="133"/>
      <c r="FA30" s="133"/>
      <c r="FB30" s="133"/>
      <c r="FC30" s="133"/>
      <c r="FD30" s="133"/>
      <c r="FE30" s="133"/>
      <c r="FF30" s="133"/>
      <c r="FG30" s="133"/>
      <c r="FH30" s="133"/>
      <c r="FI30" s="133"/>
      <c r="FJ30" s="133"/>
      <c r="FK30" s="133"/>
      <c r="FL30" s="133"/>
      <c r="FM30" s="133"/>
      <c r="FN30" s="133"/>
      <c r="FO30" s="133"/>
      <c r="FP30" s="133"/>
      <c r="FQ30" s="133"/>
      <c r="FR30" s="133"/>
      <c r="FS30" s="133"/>
      <c r="FT30" s="133"/>
      <c r="FU30" s="133"/>
      <c r="FV30" s="133"/>
      <c r="FW30" s="133"/>
      <c r="FX30" s="133"/>
      <c r="FY30" s="133"/>
      <c r="FZ30" s="133"/>
      <c r="GA30" s="133"/>
      <c r="GB30" s="133"/>
      <c r="GC30" s="133"/>
      <c r="GD30" s="133"/>
      <c r="GE30" s="133"/>
      <c r="GF30" s="133"/>
      <c r="GG30" s="133"/>
      <c r="GH30" s="133"/>
      <c r="GI30" s="133"/>
      <c r="GJ30" s="133"/>
      <c r="GK30" s="133"/>
      <c r="GL30" s="133"/>
      <c r="GM30" s="133"/>
      <c r="GN30" s="133"/>
      <c r="GO30" s="133"/>
      <c r="GP30" s="133"/>
      <c r="GQ30" s="133"/>
      <c r="GR30" s="133"/>
      <c r="GS30" s="133"/>
      <c r="GT30" s="133"/>
      <c r="GU30" s="133"/>
      <c r="GV30" s="133"/>
      <c r="GW30" s="133"/>
      <c r="GX30" s="133"/>
      <c r="GY30" s="133"/>
      <c r="GZ30" s="133"/>
      <c r="HA30" s="133"/>
      <c r="HB30" s="133"/>
      <c r="HC30" s="133"/>
      <c r="HD30" s="133"/>
      <c r="HE30" s="133"/>
      <c r="HF30" s="133"/>
      <c r="HG30" s="133"/>
      <c r="HH30" s="133"/>
      <c r="HI30" s="133"/>
      <c r="HJ30" s="133"/>
      <c r="HK30" s="133"/>
      <c r="HL30" s="133"/>
      <c r="HM30" s="133"/>
      <c r="HN30" s="133"/>
      <c r="HO30" s="133"/>
      <c r="HP30" s="133"/>
      <c r="HQ30" s="133"/>
      <c r="HR30" s="133"/>
      <c r="HS30" s="133"/>
      <c r="HT30" s="133"/>
      <c r="HU30" s="133"/>
      <c r="HV30" s="133"/>
      <c r="HW30" s="133"/>
      <c r="HX30" s="133"/>
    </row>
    <row r="31" spans="1:232" ht="70.5" customHeight="1">
      <c r="A31" s="12">
        <v>2</v>
      </c>
      <c r="B31" s="124">
        <v>3</v>
      </c>
      <c r="C31" s="18" t="s">
        <v>30</v>
      </c>
      <c r="D31" s="14" t="s">
        <v>31</v>
      </c>
      <c r="E31" s="9" t="s">
        <v>32</v>
      </c>
      <c r="F31" s="14" t="s">
        <v>33</v>
      </c>
      <c r="G31" s="16">
        <v>1</v>
      </c>
      <c r="H31" s="15">
        <v>43319</v>
      </c>
      <c r="I31" s="19" t="s">
        <v>34</v>
      </c>
      <c r="J31" s="14" t="s">
        <v>35</v>
      </c>
      <c r="K31" s="15">
        <f>G31*H31</f>
        <v>43319</v>
      </c>
      <c r="L31" s="15">
        <f>K31*1.12</f>
        <v>48517.280000000006</v>
      </c>
      <c r="M31" s="16" t="s">
        <v>36</v>
      </c>
      <c r="N31" s="16" t="s">
        <v>37</v>
      </c>
    </row>
    <row r="32" spans="1:232" s="3" customFormat="1" ht="76.5" customHeight="1">
      <c r="A32" s="12">
        <v>3</v>
      </c>
      <c r="B32" s="124">
        <v>4</v>
      </c>
      <c r="C32" s="18" t="s">
        <v>38</v>
      </c>
      <c r="D32" s="14" t="s">
        <v>39</v>
      </c>
      <c r="E32" s="20" t="s">
        <v>40</v>
      </c>
      <c r="F32" s="14" t="s">
        <v>33</v>
      </c>
      <c r="G32" s="16">
        <v>57</v>
      </c>
      <c r="H32" s="15">
        <v>250447.37</v>
      </c>
      <c r="I32" s="19" t="s">
        <v>41</v>
      </c>
      <c r="J32" s="14" t="s">
        <v>25</v>
      </c>
      <c r="K32" s="15">
        <f>G32*H32</f>
        <v>14275500.09</v>
      </c>
      <c r="L32" s="15">
        <f>K32*1.12</f>
        <v>15988560.100800002</v>
      </c>
      <c r="M32" s="16"/>
      <c r="N32" s="16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  <c r="EW32" s="133"/>
      <c r="EX32" s="133"/>
      <c r="EY32" s="133"/>
      <c r="EZ32" s="133"/>
      <c r="FA32" s="133"/>
      <c r="FB32" s="133"/>
      <c r="FC32" s="133"/>
      <c r="FD32" s="133"/>
      <c r="FE32" s="133"/>
      <c r="FF32" s="133"/>
      <c r="FG32" s="133"/>
      <c r="FH32" s="133"/>
      <c r="FI32" s="133"/>
      <c r="FJ32" s="133"/>
      <c r="FK32" s="133"/>
      <c r="FL32" s="133"/>
      <c r="FM32" s="133"/>
      <c r="FN32" s="133"/>
      <c r="FO32" s="133"/>
      <c r="FP32" s="133"/>
      <c r="FQ32" s="133"/>
      <c r="FR32" s="133"/>
      <c r="FS32" s="133"/>
      <c r="FT32" s="133"/>
      <c r="FU32" s="133"/>
      <c r="FV32" s="133"/>
      <c r="FW32" s="133"/>
      <c r="FX32" s="133"/>
      <c r="FY32" s="133"/>
      <c r="FZ32" s="133"/>
      <c r="GA32" s="133"/>
      <c r="GB32" s="133"/>
      <c r="GC32" s="133"/>
      <c r="GD32" s="133"/>
      <c r="GE32" s="133"/>
      <c r="GF32" s="133"/>
      <c r="GG32" s="133"/>
      <c r="GH32" s="133"/>
      <c r="GI32" s="133"/>
      <c r="GJ32" s="133"/>
      <c r="GK32" s="133"/>
      <c r="GL32" s="133"/>
      <c r="GM32" s="133"/>
      <c r="GN32" s="133"/>
      <c r="GO32" s="133"/>
      <c r="GP32" s="133"/>
      <c r="GQ32" s="133"/>
      <c r="GR32" s="133"/>
      <c r="GS32" s="133"/>
      <c r="GT32" s="133"/>
      <c r="GU32" s="133"/>
      <c r="GV32" s="133"/>
      <c r="GW32" s="133"/>
      <c r="GX32" s="133"/>
      <c r="GY32" s="133"/>
      <c r="GZ32" s="133"/>
      <c r="HA32" s="133"/>
      <c r="HB32" s="133"/>
      <c r="HC32" s="133"/>
      <c r="HD32" s="133"/>
      <c r="HE32" s="133"/>
      <c r="HF32" s="133"/>
      <c r="HG32" s="133"/>
      <c r="HH32" s="133"/>
      <c r="HI32" s="133"/>
      <c r="HJ32" s="133"/>
      <c r="HK32" s="133"/>
      <c r="HL32" s="133"/>
      <c r="HM32" s="133"/>
      <c r="HN32" s="133"/>
      <c r="HO32" s="133"/>
      <c r="HP32" s="133"/>
      <c r="HQ32" s="133"/>
      <c r="HR32" s="133"/>
      <c r="HS32" s="133"/>
      <c r="HT32" s="133"/>
      <c r="HU32" s="133"/>
      <c r="HV32" s="133"/>
      <c r="HW32" s="133"/>
      <c r="HX32" s="133"/>
    </row>
    <row r="33" spans="1:232" s="3" customFormat="1" ht="75.75" customHeight="1">
      <c r="A33" s="12">
        <v>4</v>
      </c>
      <c r="B33" s="124">
        <v>5</v>
      </c>
      <c r="C33" s="18" t="s">
        <v>42</v>
      </c>
      <c r="D33" s="14" t="s">
        <v>31</v>
      </c>
      <c r="E33" s="9" t="s">
        <v>43</v>
      </c>
      <c r="F33" s="14" t="s">
        <v>23</v>
      </c>
      <c r="G33" s="16">
        <v>3</v>
      </c>
      <c r="H33" s="15">
        <v>49991</v>
      </c>
      <c r="I33" s="19" t="s">
        <v>24</v>
      </c>
      <c r="J33" s="14" t="s">
        <v>25</v>
      </c>
      <c r="K33" s="15">
        <v>99982</v>
      </c>
      <c r="L33" s="15">
        <f>K33*1.12</f>
        <v>111979.84000000001</v>
      </c>
      <c r="M33" s="16"/>
      <c r="N33" s="16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33"/>
      <c r="EX33" s="133"/>
      <c r="EY33" s="133"/>
      <c r="EZ33" s="133"/>
      <c r="FA33" s="133"/>
      <c r="FB33" s="133"/>
      <c r="FC33" s="133"/>
      <c r="FD33" s="133"/>
      <c r="FE33" s="133"/>
      <c r="FF33" s="133"/>
      <c r="FG33" s="133"/>
      <c r="FH33" s="133"/>
      <c r="FI33" s="133"/>
      <c r="FJ33" s="133"/>
      <c r="FK33" s="133"/>
      <c r="FL33" s="133"/>
      <c r="FM33" s="133"/>
      <c r="FN33" s="133"/>
      <c r="FO33" s="133"/>
      <c r="FP33" s="133"/>
      <c r="FQ33" s="133"/>
      <c r="FR33" s="133"/>
      <c r="FS33" s="133"/>
      <c r="FT33" s="133"/>
      <c r="FU33" s="133"/>
      <c r="FV33" s="133"/>
      <c r="FW33" s="133"/>
      <c r="FX33" s="133"/>
      <c r="FY33" s="133"/>
      <c r="FZ33" s="133"/>
      <c r="GA33" s="133"/>
      <c r="GB33" s="133"/>
      <c r="GC33" s="133"/>
      <c r="GD33" s="133"/>
      <c r="GE33" s="133"/>
      <c r="GF33" s="133"/>
      <c r="GG33" s="133"/>
      <c r="GH33" s="133"/>
      <c r="GI33" s="133"/>
      <c r="GJ33" s="133"/>
      <c r="GK33" s="133"/>
      <c r="GL33" s="133"/>
      <c r="GM33" s="133"/>
      <c r="GN33" s="133"/>
      <c r="GO33" s="133"/>
      <c r="GP33" s="133"/>
      <c r="GQ33" s="133"/>
      <c r="GR33" s="133"/>
      <c r="GS33" s="133"/>
      <c r="GT33" s="133"/>
      <c r="GU33" s="133"/>
      <c r="GV33" s="133"/>
      <c r="GW33" s="133"/>
      <c r="GX33" s="133"/>
      <c r="GY33" s="133"/>
      <c r="GZ33" s="133"/>
      <c r="HA33" s="133"/>
      <c r="HB33" s="133"/>
      <c r="HC33" s="133"/>
      <c r="HD33" s="133"/>
      <c r="HE33" s="133"/>
      <c r="HF33" s="133"/>
      <c r="HG33" s="133"/>
      <c r="HH33" s="133"/>
      <c r="HI33" s="133"/>
      <c r="HJ33" s="133"/>
      <c r="HK33" s="133"/>
      <c r="HL33" s="133"/>
      <c r="HM33" s="133"/>
      <c r="HN33" s="133"/>
      <c r="HO33" s="133"/>
      <c r="HP33" s="133"/>
      <c r="HQ33" s="133"/>
      <c r="HR33" s="133"/>
      <c r="HS33" s="133"/>
      <c r="HT33" s="133"/>
      <c r="HU33" s="133"/>
      <c r="HV33" s="133"/>
      <c r="HW33" s="133"/>
      <c r="HX33" s="133"/>
    </row>
    <row r="34" spans="1:232" s="3" customFormat="1" ht="69" customHeight="1">
      <c r="A34" s="12">
        <v>5</v>
      </c>
      <c r="B34" s="124">
        <v>6</v>
      </c>
      <c r="C34" s="13" t="s">
        <v>44</v>
      </c>
      <c r="D34" s="14" t="s">
        <v>21</v>
      </c>
      <c r="E34" s="9" t="s">
        <v>45</v>
      </c>
      <c r="F34" s="11" t="s">
        <v>23</v>
      </c>
      <c r="G34" s="10">
        <v>3</v>
      </c>
      <c r="H34" s="11">
        <v>31430</v>
      </c>
      <c r="I34" s="14" t="s">
        <v>24</v>
      </c>
      <c r="J34" s="14" t="s">
        <v>25</v>
      </c>
      <c r="K34" s="11">
        <f>G34*H34</f>
        <v>94290</v>
      </c>
      <c r="L34" s="15">
        <f t="shared" si="0"/>
        <v>105604.8</v>
      </c>
      <c r="M34" s="16" t="s">
        <v>46</v>
      </c>
      <c r="N34" s="16" t="s">
        <v>47</v>
      </c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133"/>
      <c r="CN34" s="133"/>
      <c r="CO34" s="133"/>
      <c r="CP34" s="133"/>
      <c r="CQ34" s="133"/>
      <c r="CR34" s="133"/>
      <c r="CS34" s="133"/>
      <c r="CT34" s="133"/>
      <c r="CU34" s="133"/>
      <c r="CV34" s="133"/>
      <c r="CW34" s="133"/>
      <c r="CX34" s="133"/>
      <c r="CY34" s="133"/>
      <c r="CZ34" s="133"/>
      <c r="DA34" s="133"/>
      <c r="DB34" s="133"/>
      <c r="DC34" s="133"/>
      <c r="DD34" s="133"/>
      <c r="DE34" s="133"/>
      <c r="DF34" s="133"/>
      <c r="DG34" s="133"/>
      <c r="DH34" s="133"/>
      <c r="DI34" s="133"/>
      <c r="DJ34" s="133"/>
      <c r="DK34" s="133"/>
      <c r="DL34" s="133"/>
      <c r="DM34" s="133"/>
      <c r="DN34" s="133"/>
      <c r="DO34" s="133"/>
      <c r="DP34" s="133"/>
      <c r="DQ34" s="133"/>
      <c r="DR34" s="133"/>
      <c r="DS34" s="133"/>
      <c r="DT34" s="133"/>
      <c r="DU34" s="133"/>
      <c r="DV34" s="133"/>
      <c r="DW34" s="133"/>
      <c r="DX34" s="133"/>
      <c r="DY34" s="133"/>
      <c r="DZ34" s="133"/>
      <c r="EA34" s="133"/>
      <c r="EB34" s="133"/>
      <c r="EC34" s="133"/>
      <c r="ED34" s="133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133"/>
      <c r="ER34" s="133"/>
      <c r="ES34" s="133"/>
      <c r="ET34" s="133"/>
      <c r="EU34" s="133"/>
      <c r="EV34" s="133"/>
      <c r="EW34" s="133"/>
      <c r="EX34" s="133"/>
      <c r="EY34" s="133"/>
      <c r="EZ34" s="133"/>
      <c r="FA34" s="133"/>
      <c r="FB34" s="133"/>
      <c r="FC34" s="133"/>
      <c r="FD34" s="133"/>
      <c r="FE34" s="133"/>
      <c r="FF34" s="133"/>
      <c r="FG34" s="133"/>
      <c r="FH34" s="133"/>
      <c r="FI34" s="133"/>
      <c r="FJ34" s="133"/>
      <c r="FK34" s="133"/>
      <c r="FL34" s="133"/>
      <c r="FM34" s="133"/>
      <c r="FN34" s="133"/>
      <c r="FO34" s="133"/>
      <c r="FP34" s="133"/>
      <c r="FQ34" s="133"/>
      <c r="FR34" s="133"/>
      <c r="FS34" s="133"/>
      <c r="FT34" s="133"/>
      <c r="FU34" s="133"/>
      <c r="FV34" s="133"/>
      <c r="FW34" s="133"/>
      <c r="FX34" s="133"/>
      <c r="FY34" s="133"/>
      <c r="FZ34" s="133"/>
      <c r="GA34" s="133"/>
      <c r="GB34" s="133"/>
      <c r="GC34" s="133"/>
      <c r="GD34" s="133"/>
      <c r="GE34" s="133"/>
      <c r="GF34" s="133"/>
      <c r="GG34" s="133"/>
      <c r="GH34" s="133"/>
      <c r="GI34" s="133"/>
      <c r="GJ34" s="133"/>
      <c r="GK34" s="133"/>
      <c r="GL34" s="133"/>
      <c r="GM34" s="133"/>
      <c r="GN34" s="133"/>
      <c r="GO34" s="133"/>
      <c r="GP34" s="133"/>
      <c r="GQ34" s="133"/>
      <c r="GR34" s="133"/>
      <c r="GS34" s="133"/>
      <c r="GT34" s="133"/>
      <c r="GU34" s="133"/>
      <c r="GV34" s="133"/>
      <c r="GW34" s="133"/>
      <c r="GX34" s="133"/>
      <c r="GY34" s="133"/>
      <c r="GZ34" s="133"/>
      <c r="HA34" s="133"/>
      <c r="HB34" s="133"/>
      <c r="HC34" s="133"/>
      <c r="HD34" s="133"/>
      <c r="HE34" s="133"/>
      <c r="HF34" s="133"/>
      <c r="HG34" s="133"/>
      <c r="HH34" s="133"/>
      <c r="HI34" s="133"/>
      <c r="HJ34" s="133"/>
      <c r="HK34" s="133"/>
      <c r="HL34" s="133"/>
      <c r="HM34" s="133"/>
      <c r="HN34" s="133"/>
      <c r="HO34" s="133"/>
      <c r="HP34" s="133"/>
      <c r="HQ34" s="133"/>
      <c r="HR34" s="133"/>
      <c r="HS34" s="133"/>
      <c r="HT34" s="133"/>
      <c r="HU34" s="133"/>
      <c r="HV34" s="133"/>
      <c r="HW34" s="133"/>
      <c r="HX34" s="133"/>
    </row>
    <row r="35" spans="1:232" s="3" customFormat="1" ht="73.5" customHeight="1">
      <c r="A35" s="12">
        <v>6</v>
      </c>
      <c r="B35" s="124">
        <v>7</v>
      </c>
      <c r="C35" s="21" t="s">
        <v>48</v>
      </c>
      <c r="D35" s="14" t="s">
        <v>21</v>
      </c>
      <c r="E35" s="22" t="s">
        <v>49</v>
      </c>
      <c r="F35" s="11" t="s">
        <v>23</v>
      </c>
      <c r="G35" s="23">
        <v>4</v>
      </c>
      <c r="H35" s="11">
        <f>K35/G35</f>
        <v>132237.5</v>
      </c>
      <c r="I35" s="14" t="s">
        <v>24</v>
      </c>
      <c r="J35" s="14" t="s">
        <v>25</v>
      </c>
      <c r="K35" s="11">
        <v>528950</v>
      </c>
      <c r="L35" s="15">
        <f t="shared" si="0"/>
        <v>592424</v>
      </c>
      <c r="M35" s="16" t="s">
        <v>50</v>
      </c>
      <c r="N35" s="16" t="s">
        <v>51</v>
      </c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33"/>
      <c r="EX35" s="133"/>
      <c r="EY35" s="133"/>
      <c r="EZ35" s="133"/>
      <c r="FA35" s="133"/>
      <c r="FB35" s="133"/>
      <c r="FC35" s="133"/>
      <c r="FD35" s="133"/>
      <c r="FE35" s="133"/>
      <c r="FF35" s="133"/>
      <c r="FG35" s="133"/>
      <c r="FH35" s="133"/>
      <c r="FI35" s="133"/>
      <c r="FJ35" s="133"/>
      <c r="FK35" s="133"/>
      <c r="FL35" s="133"/>
      <c r="FM35" s="133"/>
      <c r="FN35" s="133"/>
      <c r="FO35" s="133"/>
      <c r="FP35" s="133"/>
      <c r="FQ35" s="133"/>
      <c r="FR35" s="133"/>
      <c r="FS35" s="133"/>
      <c r="FT35" s="133"/>
      <c r="FU35" s="133"/>
      <c r="FV35" s="133"/>
      <c r="FW35" s="133"/>
      <c r="FX35" s="133"/>
      <c r="FY35" s="133"/>
      <c r="FZ35" s="133"/>
      <c r="GA35" s="133"/>
      <c r="GB35" s="133"/>
      <c r="GC35" s="133"/>
      <c r="GD35" s="133"/>
      <c r="GE35" s="133"/>
      <c r="GF35" s="133"/>
      <c r="GG35" s="133"/>
      <c r="GH35" s="133"/>
      <c r="GI35" s="133"/>
      <c r="GJ35" s="133"/>
      <c r="GK35" s="133"/>
      <c r="GL35" s="133"/>
      <c r="GM35" s="133"/>
      <c r="GN35" s="133"/>
      <c r="GO35" s="133"/>
      <c r="GP35" s="133"/>
      <c r="GQ35" s="133"/>
      <c r="GR35" s="133"/>
      <c r="GS35" s="133"/>
      <c r="GT35" s="133"/>
      <c r="GU35" s="133"/>
      <c r="GV35" s="133"/>
      <c r="GW35" s="133"/>
      <c r="GX35" s="133"/>
      <c r="GY35" s="133"/>
      <c r="GZ35" s="133"/>
      <c r="HA35" s="133"/>
      <c r="HB35" s="133"/>
      <c r="HC35" s="133"/>
      <c r="HD35" s="133"/>
      <c r="HE35" s="133"/>
      <c r="HF35" s="133"/>
      <c r="HG35" s="133"/>
      <c r="HH35" s="133"/>
      <c r="HI35" s="133"/>
      <c r="HJ35" s="133"/>
      <c r="HK35" s="133"/>
      <c r="HL35" s="133"/>
      <c r="HM35" s="133"/>
      <c r="HN35" s="133"/>
      <c r="HO35" s="133"/>
      <c r="HP35" s="133"/>
      <c r="HQ35" s="133"/>
      <c r="HR35" s="133"/>
      <c r="HS35" s="133"/>
      <c r="HT35" s="133"/>
      <c r="HU35" s="133"/>
      <c r="HV35" s="133"/>
      <c r="HW35" s="133"/>
      <c r="HX35" s="133"/>
    </row>
    <row r="36" spans="1:232" s="3" customFormat="1" ht="73.5" customHeight="1">
      <c r="A36" s="12">
        <v>7</v>
      </c>
      <c r="B36" s="124">
        <v>8</v>
      </c>
      <c r="C36" s="21" t="s">
        <v>48</v>
      </c>
      <c r="D36" s="14" t="s">
        <v>21</v>
      </c>
      <c r="E36" s="22" t="s">
        <v>52</v>
      </c>
      <c r="F36" s="11" t="s">
        <v>23</v>
      </c>
      <c r="G36" s="23">
        <v>2</v>
      </c>
      <c r="H36" s="11">
        <f>K36/G36</f>
        <v>157992</v>
      </c>
      <c r="I36" s="14" t="s">
        <v>24</v>
      </c>
      <c r="J36" s="14" t="s">
        <v>25</v>
      </c>
      <c r="K36" s="11">
        <v>315984</v>
      </c>
      <c r="L36" s="15">
        <f t="shared" si="0"/>
        <v>353902.08000000002</v>
      </c>
      <c r="M36" s="16" t="s">
        <v>50</v>
      </c>
      <c r="N36" s="16" t="s">
        <v>51</v>
      </c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3"/>
      <c r="FF36" s="133"/>
      <c r="FG36" s="133"/>
      <c r="FH36" s="133"/>
      <c r="FI36" s="133"/>
      <c r="FJ36" s="133"/>
      <c r="FK36" s="133"/>
      <c r="FL36" s="133"/>
      <c r="FM36" s="133"/>
      <c r="FN36" s="133"/>
      <c r="FO36" s="133"/>
      <c r="FP36" s="133"/>
      <c r="FQ36" s="133"/>
      <c r="FR36" s="133"/>
      <c r="FS36" s="133"/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3"/>
      <c r="GF36" s="133"/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3"/>
      <c r="GS36" s="133"/>
      <c r="GT36" s="133"/>
      <c r="GU36" s="133"/>
      <c r="GV36" s="133"/>
      <c r="GW36" s="133"/>
      <c r="GX36" s="133"/>
      <c r="GY36" s="133"/>
      <c r="GZ36" s="133"/>
      <c r="HA36" s="133"/>
      <c r="HB36" s="133"/>
      <c r="HC36" s="133"/>
      <c r="HD36" s="133"/>
      <c r="HE36" s="133"/>
      <c r="HF36" s="133"/>
      <c r="HG36" s="133"/>
      <c r="HH36" s="133"/>
      <c r="HI36" s="133"/>
      <c r="HJ36" s="133"/>
      <c r="HK36" s="133"/>
      <c r="HL36" s="133"/>
      <c r="HM36" s="133"/>
      <c r="HN36" s="133"/>
      <c r="HO36" s="133"/>
      <c r="HP36" s="133"/>
      <c r="HQ36" s="133"/>
      <c r="HR36" s="133"/>
      <c r="HS36" s="133"/>
      <c r="HT36" s="133"/>
      <c r="HU36" s="133"/>
      <c r="HV36" s="133"/>
      <c r="HW36" s="133"/>
      <c r="HX36" s="133"/>
    </row>
    <row r="37" spans="1:232" ht="80.25" customHeight="1">
      <c r="A37" s="12">
        <v>8</v>
      </c>
      <c r="B37" s="124">
        <v>9</v>
      </c>
      <c r="C37" s="21" t="s">
        <v>48</v>
      </c>
      <c r="D37" s="14" t="s">
        <v>53</v>
      </c>
      <c r="E37" s="22" t="s">
        <v>54</v>
      </c>
      <c r="F37" s="11" t="s">
        <v>23</v>
      </c>
      <c r="G37" s="23">
        <v>13</v>
      </c>
      <c r="H37" s="11">
        <f>K37/G37</f>
        <v>90982.153846153844</v>
      </c>
      <c r="I37" s="14" t="s">
        <v>24</v>
      </c>
      <c r="J37" s="14" t="s">
        <v>25</v>
      </c>
      <c r="K37" s="11">
        <v>1182768</v>
      </c>
      <c r="L37" s="15">
        <f t="shared" si="0"/>
        <v>1324700.1600000001</v>
      </c>
      <c r="M37" s="16" t="s">
        <v>55</v>
      </c>
      <c r="N37" s="16" t="s">
        <v>56</v>
      </c>
    </row>
    <row r="38" spans="1:232" s="3" customFormat="1" ht="70.5" customHeight="1">
      <c r="A38" s="12">
        <v>9</v>
      </c>
      <c r="B38" s="124">
        <v>10</v>
      </c>
      <c r="C38" s="21" t="s">
        <v>48</v>
      </c>
      <c r="D38" s="14" t="s">
        <v>21</v>
      </c>
      <c r="E38" s="22" t="s">
        <v>54</v>
      </c>
      <c r="F38" s="11" t="s">
        <v>23</v>
      </c>
      <c r="G38" s="23">
        <v>10</v>
      </c>
      <c r="H38" s="11">
        <f>K38/G38</f>
        <v>127560.71399999999</v>
      </c>
      <c r="I38" s="14" t="s">
        <v>24</v>
      </c>
      <c r="J38" s="14" t="s">
        <v>25</v>
      </c>
      <c r="K38" s="11">
        <v>1275607.1399999999</v>
      </c>
      <c r="L38" s="15">
        <f t="shared" si="0"/>
        <v>1428679.9968000001</v>
      </c>
      <c r="M38" s="16" t="s">
        <v>50</v>
      </c>
      <c r="N38" s="16" t="s">
        <v>51</v>
      </c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3"/>
      <c r="GW38" s="133"/>
      <c r="GX38" s="133"/>
      <c r="GY38" s="133"/>
      <c r="GZ38" s="133"/>
      <c r="HA38" s="133"/>
      <c r="HB38" s="133"/>
      <c r="HC38" s="133"/>
      <c r="HD38" s="133"/>
      <c r="HE38" s="133"/>
      <c r="HF38" s="133"/>
      <c r="HG38" s="133"/>
      <c r="HH38" s="133"/>
      <c r="HI38" s="133"/>
      <c r="HJ38" s="133"/>
      <c r="HK38" s="133"/>
      <c r="HL38" s="133"/>
      <c r="HM38" s="133"/>
      <c r="HN38" s="133"/>
      <c r="HO38" s="133"/>
      <c r="HP38" s="133"/>
      <c r="HQ38" s="133"/>
      <c r="HR38" s="133"/>
      <c r="HS38" s="133"/>
      <c r="HT38" s="133"/>
      <c r="HU38" s="133"/>
      <c r="HV38" s="133"/>
      <c r="HW38" s="133"/>
      <c r="HX38" s="133"/>
    </row>
    <row r="39" spans="1:232" s="3" customFormat="1" ht="74.25" customHeight="1">
      <c r="A39" s="12">
        <v>10</v>
      </c>
      <c r="B39" s="124">
        <v>11</v>
      </c>
      <c r="C39" s="21" t="s">
        <v>48</v>
      </c>
      <c r="D39" s="14" t="s">
        <v>21</v>
      </c>
      <c r="E39" s="22" t="s">
        <v>54</v>
      </c>
      <c r="F39" s="11" t="s">
        <v>23</v>
      </c>
      <c r="G39" s="23">
        <v>5</v>
      </c>
      <c r="H39" s="11">
        <v>142000</v>
      </c>
      <c r="I39" s="14" t="s">
        <v>24</v>
      </c>
      <c r="J39" s="14" t="s">
        <v>35</v>
      </c>
      <c r="K39" s="11">
        <f>G39*H39</f>
        <v>710000</v>
      </c>
      <c r="L39" s="15">
        <f t="shared" si="0"/>
        <v>795200.00000000012</v>
      </c>
      <c r="M39" s="16" t="s">
        <v>57</v>
      </c>
      <c r="N39" s="16" t="s">
        <v>58</v>
      </c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3"/>
      <c r="FC39" s="133"/>
      <c r="FD39" s="133"/>
      <c r="FE39" s="133"/>
      <c r="FF39" s="133"/>
      <c r="FG39" s="133"/>
      <c r="FH39" s="133"/>
      <c r="FI39" s="133"/>
      <c r="FJ39" s="133"/>
      <c r="FK39" s="133"/>
      <c r="FL39" s="133"/>
      <c r="FM39" s="133"/>
      <c r="FN39" s="133"/>
      <c r="FO39" s="133"/>
      <c r="FP39" s="133"/>
      <c r="FQ39" s="133"/>
      <c r="FR39" s="133"/>
      <c r="FS39" s="133"/>
      <c r="FT39" s="133"/>
      <c r="FU39" s="133"/>
      <c r="FV39" s="133"/>
      <c r="FW39" s="133"/>
      <c r="FX39" s="133"/>
      <c r="FY39" s="133"/>
      <c r="FZ39" s="133"/>
      <c r="GA39" s="133"/>
      <c r="GB39" s="133"/>
      <c r="GC39" s="133"/>
      <c r="GD39" s="133"/>
      <c r="GE39" s="133"/>
      <c r="GF39" s="133"/>
      <c r="GG39" s="133"/>
      <c r="GH39" s="133"/>
      <c r="GI39" s="133"/>
      <c r="GJ39" s="133"/>
      <c r="GK39" s="133"/>
      <c r="GL39" s="133"/>
      <c r="GM39" s="133"/>
      <c r="GN39" s="133"/>
      <c r="GO39" s="133"/>
      <c r="GP39" s="133"/>
      <c r="GQ39" s="133"/>
      <c r="GR39" s="133"/>
      <c r="GS39" s="133"/>
      <c r="GT39" s="133"/>
      <c r="GU39" s="133"/>
      <c r="GV39" s="133"/>
      <c r="GW39" s="133"/>
      <c r="GX39" s="133"/>
      <c r="GY39" s="133"/>
      <c r="GZ39" s="133"/>
      <c r="HA39" s="133"/>
      <c r="HB39" s="133"/>
      <c r="HC39" s="133"/>
      <c r="HD39" s="133"/>
      <c r="HE39" s="133"/>
      <c r="HF39" s="133"/>
      <c r="HG39" s="133"/>
      <c r="HH39" s="133"/>
      <c r="HI39" s="133"/>
      <c r="HJ39" s="133"/>
      <c r="HK39" s="133"/>
      <c r="HL39" s="133"/>
      <c r="HM39" s="133"/>
      <c r="HN39" s="133"/>
      <c r="HO39" s="133"/>
      <c r="HP39" s="133"/>
      <c r="HQ39" s="133"/>
      <c r="HR39" s="133"/>
      <c r="HS39" s="133"/>
      <c r="HT39" s="133"/>
      <c r="HU39" s="133"/>
      <c r="HV39" s="133"/>
      <c r="HW39" s="133"/>
      <c r="HX39" s="133"/>
    </row>
    <row r="40" spans="1:232" s="3" customFormat="1" ht="74.25" customHeight="1">
      <c r="A40" s="12">
        <v>11</v>
      </c>
      <c r="B40" s="124">
        <v>12</v>
      </c>
      <c r="C40" s="21" t="s">
        <v>48</v>
      </c>
      <c r="D40" s="14" t="s">
        <v>39</v>
      </c>
      <c r="E40" s="24" t="s">
        <v>59</v>
      </c>
      <c r="F40" s="11" t="s">
        <v>23</v>
      </c>
      <c r="G40" s="23">
        <v>448</v>
      </c>
      <c r="H40" s="11">
        <v>218353.61300000001</v>
      </c>
      <c r="I40" s="14" t="s">
        <v>41</v>
      </c>
      <c r="J40" s="14" t="s">
        <v>25</v>
      </c>
      <c r="K40" s="11">
        <f>G40*H40</f>
        <v>97822418.624000013</v>
      </c>
      <c r="L40" s="15">
        <f>K40*1.12</f>
        <v>109561108.85888003</v>
      </c>
      <c r="M40" s="16"/>
      <c r="N40" s="16" t="s">
        <v>58</v>
      </c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  <c r="EW40" s="133"/>
      <c r="EX40" s="133"/>
      <c r="EY40" s="133"/>
      <c r="EZ40" s="133"/>
      <c r="FA40" s="133"/>
      <c r="FB40" s="133"/>
      <c r="FC40" s="133"/>
      <c r="FD40" s="133"/>
      <c r="FE40" s="133"/>
      <c r="FF40" s="133"/>
      <c r="FG40" s="133"/>
      <c r="FH40" s="133"/>
      <c r="FI40" s="133"/>
      <c r="FJ40" s="133"/>
      <c r="FK40" s="133"/>
      <c r="FL40" s="133"/>
      <c r="FM40" s="133"/>
      <c r="FN40" s="133"/>
      <c r="FO40" s="133"/>
      <c r="FP40" s="133"/>
      <c r="FQ40" s="133"/>
      <c r="FR40" s="133"/>
      <c r="FS40" s="133"/>
      <c r="FT40" s="133"/>
      <c r="FU40" s="133"/>
      <c r="FV40" s="133"/>
      <c r="FW40" s="133"/>
      <c r="FX40" s="133"/>
      <c r="FY40" s="133"/>
      <c r="FZ40" s="133"/>
      <c r="GA40" s="133"/>
      <c r="GB40" s="133"/>
      <c r="GC40" s="133"/>
      <c r="GD40" s="133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33"/>
      <c r="GW40" s="133"/>
      <c r="GX40" s="133"/>
      <c r="GY40" s="133"/>
      <c r="GZ40" s="133"/>
      <c r="HA40" s="133"/>
      <c r="HB40" s="133"/>
      <c r="HC40" s="133"/>
      <c r="HD40" s="133"/>
      <c r="HE40" s="133"/>
      <c r="HF40" s="133"/>
      <c r="HG40" s="133"/>
      <c r="HH40" s="133"/>
      <c r="HI40" s="133"/>
      <c r="HJ40" s="133"/>
      <c r="HK40" s="133"/>
      <c r="HL40" s="133"/>
      <c r="HM40" s="133"/>
      <c r="HN40" s="133"/>
      <c r="HO40" s="133"/>
      <c r="HP40" s="133"/>
      <c r="HQ40" s="133"/>
      <c r="HR40" s="133"/>
      <c r="HS40" s="133"/>
      <c r="HT40" s="133"/>
      <c r="HU40" s="133"/>
      <c r="HV40" s="133"/>
      <c r="HW40" s="133"/>
      <c r="HX40" s="133"/>
    </row>
    <row r="41" spans="1:232" s="3" customFormat="1" ht="74.25" customHeight="1">
      <c r="A41" s="12">
        <v>11</v>
      </c>
      <c r="B41" s="124">
        <v>13</v>
      </c>
      <c r="C41" s="21" t="s">
        <v>48</v>
      </c>
      <c r="D41" s="14" t="s">
        <v>21</v>
      </c>
      <c r="E41" s="24" t="s">
        <v>60</v>
      </c>
      <c r="F41" s="11" t="s">
        <v>23</v>
      </c>
      <c r="G41" s="23">
        <v>15</v>
      </c>
      <c r="H41" s="11">
        <v>132200</v>
      </c>
      <c r="I41" s="14" t="s">
        <v>41</v>
      </c>
      <c r="J41" s="14" t="s">
        <v>25</v>
      </c>
      <c r="K41" s="11">
        <f>G41*H41</f>
        <v>1983000</v>
      </c>
      <c r="L41" s="15">
        <f>K41*1.12</f>
        <v>2220960</v>
      </c>
      <c r="M41" s="16"/>
      <c r="N41" s="16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133"/>
      <c r="DZ41" s="133"/>
      <c r="EA41" s="133"/>
      <c r="EB41" s="133"/>
      <c r="EC41" s="133"/>
      <c r="ED41" s="133"/>
      <c r="EE41" s="133"/>
      <c r="EF41" s="133"/>
      <c r="EG41" s="133"/>
      <c r="EH41" s="133"/>
      <c r="EI41" s="133"/>
      <c r="EJ41" s="133"/>
      <c r="EK41" s="133"/>
      <c r="EL41" s="133"/>
      <c r="EM41" s="133"/>
      <c r="EN41" s="133"/>
      <c r="EO41" s="133"/>
      <c r="EP41" s="133"/>
      <c r="EQ41" s="133"/>
      <c r="ER41" s="133"/>
      <c r="ES41" s="133"/>
      <c r="ET41" s="133"/>
      <c r="EU41" s="133"/>
      <c r="EV41" s="133"/>
      <c r="EW41" s="133"/>
      <c r="EX41" s="133"/>
      <c r="EY41" s="133"/>
      <c r="EZ41" s="133"/>
      <c r="FA41" s="133"/>
      <c r="FB41" s="133"/>
      <c r="FC41" s="133"/>
      <c r="FD41" s="133"/>
      <c r="FE41" s="133"/>
      <c r="FF41" s="133"/>
      <c r="FG41" s="133"/>
      <c r="FH41" s="133"/>
      <c r="FI41" s="133"/>
      <c r="FJ41" s="133"/>
      <c r="FK41" s="133"/>
      <c r="FL41" s="133"/>
      <c r="FM41" s="133"/>
      <c r="FN41" s="133"/>
      <c r="FO41" s="133"/>
      <c r="FP41" s="133"/>
      <c r="FQ41" s="133"/>
      <c r="FR41" s="133"/>
      <c r="FS41" s="133"/>
      <c r="FT41" s="133"/>
      <c r="FU41" s="133"/>
      <c r="FV41" s="133"/>
      <c r="FW41" s="133"/>
      <c r="FX41" s="133"/>
      <c r="FY41" s="133"/>
      <c r="FZ41" s="133"/>
      <c r="GA41" s="133"/>
      <c r="GB41" s="133"/>
      <c r="GC41" s="133"/>
      <c r="GD41" s="133"/>
      <c r="GE41" s="133"/>
      <c r="GF41" s="133"/>
      <c r="GG41" s="133"/>
      <c r="GH41" s="133"/>
      <c r="GI41" s="133"/>
      <c r="GJ41" s="133"/>
      <c r="GK41" s="133"/>
      <c r="GL41" s="133"/>
      <c r="GM41" s="133"/>
      <c r="GN41" s="133"/>
      <c r="GO41" s="133"/>
      <c r="GP41" s="133"/>
      <c r="GQ41" s="133"/>
      <c r="GR41" s="133"/>
      <c r="GS41" s="133"/>
      <c r="GT41" s="133"/>
      <c r="GU41" s="133"/>
      <c r="GV41" s="133"/>
      <c r="GW41" s="133"/>
      <c r="GX41" s="133"/>
      <c r="GY41" s="133"/>
      <c r="GZ41" s="133"/>
      <c r="HA41" s="133"/>
      <c r="HB41" s="133"/>
      <c r="HC41" s="133"/>
      <c r="HD41" s="133"/>
      <c r="HE41" s="133"/>
      <c r="HF41" s="133"/>
      <c r="HG41" s="133"/>
      <c r="HH41" s="133"/>
      <c r="HI41" s="133"/>
      <c r="HJ41" s="133"/>
      <c r="HK41" s="133"/>
      <c r="HL41" s="133"/>
      <c r="HM41" s="133"/>
      <c r="HN41" s="133"/>
      <c r="HO41" s="133"/>
      <c r="HP41" s="133"/>
      <c r="HQ41" s="133"/>
      <c r="HR41" s="133"/>
      <c r="HS41" s="133"/>
      <c r="HT41" s="133"/>
      <c r="HU41" s="133"/>
      <c r="HV41" s="133"/>
      <c r="HW41" s="133"/>
      <c r="HX41" s="133"/>
    </row>
    <row r="42" spans="1:232" ht="78" customHeight="1">
      <c r="A42" s="12">
        <v>12</v>
      </c>
      <c r="B42" s="124">
        <v>14</v>
      </c>
      <c r="C42" s="21" t="s">
        <v>61</v>
      </c>
      <c r="D42" s="14" t="s">
        <v>21</v>
      </c>
      <c r="E42" s="22" t="s">
        <v>62</v>
      </c>
      <c r="F42" s="11" t="s">
        <v>23</v>
      </c>
      <c r="G42" s="23">
        <v>1</v>
      </c>
      <c r="H42" s="11">
        <v>2300000</v>
      </c>
      <c r="I42" s="14" t="s">
        <v>63</v>
      </c>
      <c r="J42" s="14" t="s">
        <v>25</v>
      </c>
      <c r="K42" s="11">
        <f t="shared" ref="K42:K163" si="1">G42*H42</f>
        <v>2300000</v>
      </c>
      <c r="L42" s="15">
        <f t="shared" si="0"/>
        <v>2576000.0000000005</v>
      </c>
      <c r="M42" s="16"/>
      <c r="N42" s="16"/>
    </row>
    <row r="43" spans="1:232" ht="78" customHeight="1">
      <c r="A43" s="12">
        <v>12</v>
      </c>
      <c r="B43" s="124">
        <v>15</v>
      </c>
      <c r="C43" s="21" t="s">
        <v>61</v>
      </c>
      <c r="D43" s="14" t="s">
        <v>21</v>
      </c>
      <c r="E43" s="22" t="s">
        <v>62</v>
      </c>
      <c r="F43" s="11" t="s">
        <v>23</v>
      </c>
      <c r="G43" s="23">
        <v>2</v>
      </c>
      <c r="H43" s="11">
        <v>2300000</v>
      </c>
      <c r="I43" s="14" t="s">
        <v>63</v>
      </c>
      <c r="J43" s="14" t="s">
        <v>25</v>
      </c>
      <c r="K43" s="11">
        <f t="shared" si="1"/>
        <v>4600000</v>
      </c>
      <c r="L43" s="15">
        <f t="shared" si="0"/>
        <v>5152000.0000000009</v>
      </c>
      <c r="M43" s="16"/>
      <c r="N43" s="16"/>
    </row>
    <row r="44" spans="1:232" s="3" customFormat="1" ht="70.5" customHeight="1">
      <c r="A44" s="12">
        <v>13</v>
      </c>
      <c r="B44" s="124">
        <v>16</v>
      </c>
      <c r="C44" s="21" t="s">
        <v>64</v>
      </c>
      <c r="D44" s="14" t="s">
        <v>21</v>
      </c>
      <c r="E44" s="22" t="s">
        <v>65</v>
      </c>
      <c r="F44" s="11" t="s">
        <v>33</v>
      </c>
      <c r="G44" s="23">
        <v>4</v>
      </c>
      <c r="H44" s="11">
        <v>136000</v>
      </c>
      <c r="I44" s="14" t="s">
        <v>24</v>
      </c>
      <c r="J44" s="14" t="s">
        <v>25</v>
      </c>
      <c r="K44" s="11">
        <f>G44*H44</f>
        <v>544000</v>
      </c>
      <c r="L44" s="15">
        <f t="shared" si="0"/>
        <v>609280</v>
      </c>
      <c r="M44" s="16" t="s">
        <v>46</v>
      </c>
      <c r="N44" s="16" t="s">
        <v>47</v>
      </c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3"/>
      <c r="FI44" s="133"/>
      <c r="FJ44" s="133"/>
      <c r="FK44" s="133"/>
      <c r="FL44" s="133"/>
      <c r="FM44" s="133"/>
      <c r="FN44" s="133"/>
      <c r="FO44" s="133"/>
      <c r="FP44" s="133"/>
      <c r="FQ44" s="133"/>
      <c r="FR44" s="133"/>
      <c r="FS44" s="133"/>
      <c r="FT44" s="133"/>
      <c r="FU44" s="133"/>
      <c r="FV44" s="133"/>
      <c r="FW44" s="133"/>
      <c r="FX44" s="133"/>
      <c r="FY44" s="133"/>
      <c r="FZ44" s="133"/>
      <c r="GA44" s="133"/>
      <c r="GB44" s="133"/>
      <c r="GC44" s="133"/>
      <c r="GD44" s="133"/>
      <c r="GE44" s="133"/>
      <c r="GF44" s="133"/>
      <c r="GG44" s="133"/>
      <c r="GH44" s="133"/>
      <c r="GI44" s="133"/>
      <c r="GJ44" s="133"/>
      <c r="GK44" s="133"/>
      <c r="GL44" s="133"/>
      <c r="GM44" s="133"/>
      <c r="GN44" s="133"/>
      <c r="GO44" s="133"/>
      <c r="GP44" s="133"/>
      <c r="GQ44" s="133"/>
      <c r="GR44" s="133"/>
      <c r="GS44" s="133"/>
      <c r="GT44" s="133"/>
      <c r="GU44" s="133"/>
      <c r="GV44" s="133"/>
      <c r="GW44" s="133"/>
      <c r="GX44" s="133"/>
      <c r="GY44" s="133"/>
      <c r="GZ44" s="133"/>
      <c r="HA44" s="133"/>
      <c r="HB44" s="133"/>
      <c r="HC44" s="133"/>
      <c r="HD44" s="133"/>
      <c r="HE44" s="133"/>
      <c r="HF44" s="133"/>
      <c r="HG44" s="133"/>
      <c r="HH44" s="133"/>
      <c r="HI44" s="133"/>
      <c r="HJ44" s="133"/>
      <c r="HK44" s="133"/>
      <c r="HL44" s="133"/>
      <c r="HM44" s="133"/>
      <c r="HN44" s="133"/>
      <c r="HO44" s="133"/>
      <c r="HP44" s="133"/>
      <c r="HQ44" s="133"/>
      <c r="HR44" s="133"/>
      <c r="HS44" s="133"/>
      <c r="HT44" s="133"/>
      <c r="HU44" s="133"/>
      <c r="HV44" s="133"/>
      <c r="HW44" s="133"/>
      <c r="HX44" s="133"/>
    </row>
    <row r="45" spans="1:232" s="30" customFormat="1" ht="63" customHeight="1">
      <c r="A45" s="25">
        <v>14</v>
      </c>
      <c r="B45" s="124">
        <v>17</v>
      </c>
      <c r="C45" s="26" t="s">
        <v>66</v>
      </c>
      <c r="D45" s="19" t="s">
        <v>21</v>
      </c>
      <c r="E45" s="27" t="s">
        <v>67</v>
      </c>
      <c r="F45" s="11" t="s">
        <v>23</v>
      </c>
      <c r="G45" s="10">
        <v>3</v>
      </c>
      <c r="H45" s="11">
        <v>231250</v>
      </c>
      <c r="I45" s="19" t="s">
        <v>24</v>
      </c>
      <c r="J45" s="19" t="s">
        <v>25</v>
      </c>
      <c r="K45" s="11">
        <f t="shared" si="1"/>
        <v>693750</v>
      </c>
      <c r="L45" s="28">
        <f t="shared" si="0"/>
        <v>777000.00000000012</v>
      </c>
      <c r="M45" s="29"/>
      <c r="N45" s="29" t="s">
        <v>68</v>
      </c>
    </row>
    <row r="46" spans="1:232" s="3" customFormat="1" ht="97.5" customHeight="1">
      <c r="A46" s="12">
        <v>19</v>
      </c>
      <c r="B46" s="124">
        <v>18</v>
      </c>
      <c r="C46" s="31" t="s">
        <v>69</v>
      </c>
      <c r="D46" s="14" t="s">
        <v>39</v>
      </c>
      <c r="E46" s="32" t="s">
        <v>70</v>
      </c>
      <c r="F46" s="11" t="s">
        <v>71</v>
      </c>
      <c r="G46" s="10">
        <v>1</v>
      </c>
      <c r="H46" s="11">
        <v>6548000</v>
      </c>
      <c r="I46" s="19" t="s">
        <v>72</v>
      </c>
      <c r="J46" s="14" t="s">
        <v>25</v>
      </c>
      <c r="K46" s="11">
        <f t="shared" si="1"/>
        <v>6548000</v>
      </c>
      <c r="L46" s="15">
        <f t="shared" si="0"/>
        <v>7333760.0000000009</v>
      </c>
      <c r="M46" s="16"/>
      <c r="N46" s="16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3"/>
      <c r="BW46" s="133"/>
      <c r="BX46" s="133"/>
      <c r="BY46" s="133"/>
      <c r="BZ46" s="133"/>
      <c r="CA46" s="133"/>
      <c r="CB46" s="133"/>
      <c r="CC46" s="133"/>
      <c r="CD46" s="133"/>
      <c r="CE46" s="133"/>
      <c r="CF46" s="133"/>
      <c r="CG46" s="133"/>
      <c r="CH46" s="133"/>
      <c r="CI46" s="133"/>
      <c r="CJ46" s="133"/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33"/>
      <c r="CV46" s="133"/>
      <c r="CW46" s="133"/>
      <c r="CX46" s="133"/>
      <c r="CY46" s="133"/>
      <c r="CZ46" s="133"/>
      <c r="DA46" s="133"/>
      <c r="DB46" s="133"/>
      <c r="DC46" s="133"/>
      <c r="DD46" s="133"/>
      <c r="DE46" s="133"/>
      <c r="DF46" s="133"/>
      <c r="DG46" s="133"/>
      <c r="DH46" s="133"/>
      <c r="DI46" s="133"/>
      <c r="DJ46" s="133"/>
      <c r="DK46" s="133"/>
      <c r="DL46" s="133"/>
      <c r="DM46" s="133"/>
      <c r="DN46" s="133"/>
      <c r="DO46" s="133"/>
      <c r="DP46" s="133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  <c r="EW46" s="133"/>
      <c r="EX46" s="133"/>
      <c r="EY46" s="133"/>
      <c r="EZ46" s="133"/>
      <c r="FA46" s="133"/>
      <c r="FB46" s="133"/>
      <c r="FC46" s="133"/>
      <c r="FD46" s="133"/>
      <c r="FE46" s="133"/>
      <c r="FF46" s="133"/>
      <c r="FG46" s="133"/>
      <c r="FH46" s="133"/>
      <c r="FI46" s="133"/>
      <c r="FJ46" s="133"/>
      <c r="FK46" s="133"/>
      <c r="FL46" s="133"/>
      <c r="FM46" s="133"/>
      <c r="FN46" s="133"/>
      <c r="FO46" s="133"/>
      <c r="FP46" s="133"/>
      <c r="FQ46" s="133"/>
      <c r="FR46" s="133"/>
      <c r="FS46" s="133"/>
      <c r="FT46" s="133"/>
      <c r="FU46" s="133"/>
      <c r="FV46" s="133"/>
      <c r="FW46" s="133"/>
      <c r="FX46" s="133"/>
      <c r="FY46" s="133"/>
      <c r="FZ46" s="133"/>
      <c r="GA46" s="133"/>
      <c r="GB46" s="133"/>
      <c r="GC46" s="133"/>
      <c r="GD46" s="133"/>
      <c r="GE46" s="133"/>
      <c r="GF46" s="133"/>
      <c r="GG46" s="133"/>
      <c r="GH46" s="133"/>
      <c r="GI46" s="133"/>
      <c r="GJ46" s="133"/>
      <c r="GK46" s="133"/>
      <c r="GL46" s="133"/>
      <c r="GM46" s="133"/>
      <c r="GN46" s="133"/>
      <c r="GO46" s="133"/>
      <c r="GP46" s="133"/>
      <c r="GQ46" s="133"/>
      <c r="GR46" s="133"/>
      <c r="GS46" s="133"/>
      <c r="GT46" s="133"/>
      <c r="GU46" s="133"/>
      <c r="GV46" s="133"/>
      <c r="GW46" s="133"/>
      <c r="GX46" s="133"/>
      <c r="GY46" s="133"/>
      <c r="GZ46" s="133"/>
      <c r="HA46" s="133"/>
      <c r="HB46" s="133"/>
      <c r="HC46" s="133"/>
      <c r="HD46" s="133"/>
      <c r="HE46" s="133"/>
      <c r="HF46" s="133"/>
      <c r="HG46" s="133"/>
      <c r="HH46" s="133"/>
      <c r="HI46" s="133"/>
      <c r="HJ46" s="133"/>
      <c r="HK46" s="133"/>
      <c r="HL46" s="133"/>
      <c r="HM46" s="133"/>
      <c r="HN46" s="133"/>
      <c r="HO46" s="133"/>
      <c r="HP46" s="133"/>
      <c r="HQ46" s="133"/>
      <c r="HR46" s="133"/>
      <c r="HS46" s="133"/>
      <c r="HT46" s="133"/>
      <c r="HU46" s="133"/>
      <c r="HV46" s="133"/>
      <c r="HW46" s="133"/>
      <c r="HX46" s="133"/>
    </row>
    <row r="47" spans="1:232" s="3" customFormat="1" ht="82.5" customHeight="1">
      <c r="A47" s="12"/>
      <c r="B47" s="124">
        <v>19</v>
      </c>
      <c r="C47" s="114" t="s">
        <v>73</v>
      </c>
      <c r="D47" s="14" t="s">
        <v>21</v>
      </c>
      <c r="E47" s="33" t="s">
        <v>74</v>
      </c>
      <c r="F47" s="11" t="s">
        <v>71</v>
      </c>
      <c r="G47" s="10">
        <v>1</v>
      </c>
      <c r="H47" s="11">
        <v>200000</v>
      </c>
      <c r="I47" s="14" t="s">
        <v>77</v>
      </c>
      <c r="J47" s="14" t="s">
        <v>25</v>
      </c>
      <c r="K47" s="11">
        <f t="shared" si="1"/>
        <v>200000</v>
      </c>
      <c r="L47" s="15">
        <f t="shared" si="0"/>
        <v>224000.00000000003</v>
      </c>
      <c r="M47" s="16"/>
      <c r="N47" s="16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3"/>
      <c r="BQ47" s="133"/>
      <c r="BR47" s="133"/>
      <c r="BS47" s="133"/>
      <c r="BT47" s="133"/>
      <c r="BU47" s="133"/>
      <c r="BV47" s="133"/>
      <c r="BW47" s="133"/>
      <c r="BX47" s="133"/>
      <c r="BY47" s="133"/>
      <c r="BZ47" s="133"/>
      <c r="CA47" s="133"/>
      <c r="CB47" s="133"/>
      <c r="CC47" s="133"/>
      <c r="CD47" s="133"/>
      <c r="CE47" s="133"/>
      <c r="CF47" s="133"/>
      <c r="CG47" s="133"/>
      <c r="CH47" s="133"/>
      <c r="CI47" s="133"/>
      <c r="CJ47" s="133"/>
      <c r="CK47" s="133"/>
      <c r="CL47" s="133"/>
      <c r="CM47" s="133"/>
      <c r="CN47" s="133"/>
      <c r="CO47" s="133"/>
      <c r="CP47" s="133"/>
      <c r="CQ47" s="133"/>
      <c r="CR47" s="133"/>
      <c r="CS47" s="133"/>
      <c r="CT47" s="133"/>
      <c r="CU47" s="133"/>
      <c r="CV47" s="133"/>
      <c r="CW47" s="133"/>
      <c r="CX47" s="133"/>
      <c r="CY47" s="133"/>
      <c r="CZ47" s="133"/>
      <c r="DA47" s="133"/>
      <c r="DB47" s="133"/>
      <c r="DC47" s="133"/>
      <c r="DD47" s="133"/>
      <c r="DE47" s="133"/>
      <c r="DF47" s="133"/>
      <c r="DG47" s="133"/>
      <c r="DH47" s="133"/>
      <c r="DI47" s="133"/>
      <c r="DJ47" s="133"/>
      <c r="DK47" s="133"/>
      <c r="DL47" s="133"/>
      <c r="DM47" s="133"/>
      <c r="DN47" s="133"/>
      <c r="DO47" s="133"/>
      <c r="DP47" s="133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  <c r="EW47" s="133"/>
      <c r="EX47" s="133"/>
      <c r="EY47" s="133"/>
      <c r="EZ47" s="133"/>
      <c r="FA47" s="133"/>
      <c r="FB47" s="133"/>
      <c r="FC47" s="133"/>
      <c r="FD47" s="133"/>
      <c r="FE47" s="133"/>
      <c r="FF47" s="133"/>
      <c r="FG47" s="133"/>
      <c r="FH47" s="133"/>
      <c r="FI47" s="133"/>
      <c r="FJ47" s="133"/>
      <c r="FK47" s="133"/>
      <c r="FL47" s="133"/>
      <c r="FM47" s="133"/>
      <c r="FN47" s="133"/>
      <c r="FO47" s="133"/>
      <c r="FP47" s="133"/>
      <c r="FQ47" s="133"/>
      <c r="FR47" s="133"/>
      <c r="FS47" s="133"/>
      <c r="FT47" s="133"/>
      <c r="FU47" s="133"/>
      <c r="FV47" s="133"/>
      <c r="FW47" s="133"/>
      <c r="FX47" s="133"/>
      <c r="FY47" s="133"/>
      <c r="FZ47" s="133"/>
      <c r="GA47" s="133"/>
      <c r="GB47" s="133"/>
      <c r="GC47" s="133"/>
      <c r="GD47" s="133"/>
      <c r="GE47" s="133"/>
      <c r="GF47" s="133"/>
      <c r="GG47" s="133"/>
      <c r="GH47" s="133"/>
      <c r="GI47" s="133"/>
      <c r="GJ47" s="133"/>
      <c r="GK47" s="133"/>
      <c r="GL47" s="133"/>
      <c r="GM47" s="133"/>
      <c r="GN47" s="133"/>
      <c r="GO47" s="133"/>
      <c r="GP47" s="133"/>
      <c r="GQ47" s="133"/>
      <c r="GR47" s="133"/>
      <c r="GS47" s="133"/>
      <c r="GT47" s="133"/>
      <c r="GU47" s="133"/>
      <c r="GV47" s="133"/>
      <c r="GW47" s="133"/>
      <c r="GX47" s="133"/>
      <c r="GY47" s="133"/>
      <c r="GZ47" s="133"/>
      <c r="HA47" s="133"/>
      <c r="HB47" s="133"/>
      <c r="HC47" s="133"/>
      <c r="HD47" s="133"/>
      <c r="HE47" s="133"/>
      <c r="HF47" s="133"/>
      <c r="HG47" s="133"/>
      <c r="HH47" s="133"/>
      <c r="HI47" s="133"/>
      <c r="HJ47" s="133"/>
      <c r="HK47" s="133"/>
      <c r="HL47" s="133"/>
      <c r="HM47" s="133"/>
      <c r="HN47" s="133"/>
      <c r="HO47" s="133"/>
      <c r="HP47" s="133"/>
      <c r="HQ47" s="133"/>
      <c r="HR47" s="133"/>
      <c r="HS47" s="133"/>
      <c r="HT47" s="133"/>
      <c r="HU47" s="133"/>
      <c r="HV47" s="133"/>
      <c r="HW47" s="133"/>
      <c r="HX47" s="133"/>
    </row>
    <row r="48" spans="1:232" s="3" customFormat="1" ht="77.25" customHeight="1">
      <c r="A48" s="12">
        <v>21</v>
      </c>
      <c r="B48" s="124">
        <v>20</v>
      </c>
      <c r="C48" s="31" t="s">
        <v>75</v>
      </c>
      <c r="D48" s="14" t="s">
        <v>39</v>
      </c>
      <c r="E48" s="32" t="s">
        <v>76</v>
      </c>
      <c r="F48" s="11" t="s">
        <v>23</v>
      </c>
      <c r="G48" s="10">
        <v>45</v>
      </c>
      <c r="H48" s="11">
        <v>160000</v>
      </c>
      <c r="I48" s="14" t="s">
        <v>77</v>
      </c>
      <c r="J48" s="14" t="s">
        <v>25</v>
      </c>
      <c r="K48" s="11">
        <f t="shared" si="1"/>
        <v>7200000</v>
      </c>
      <c r="L48" s="15">
        <f t="shared" si="0"/>
        <v>8064000.0000000009</v>
      </c>
      <c r="M48" s="16"/>
      <c r="N48" s="16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3"/>
      <c r="FS48" s="133"/>
      <c r="FT48" s="133"/>
      <c r="FU48" s="133"/>
      <c r="FV48" s="133"/>
      <c r="FW48" s="133"/>
      <c r="FX48" s="133"/>
      <c r="FY48" s="133"/>
      <c r="FZ48" s="133"/>
      <c r="GA48" s="133"/>
      <c r="GB48" s="133"/>
      <c r="GC48" s="133"/>
      <c r="GD48" s="133"/>
      <c r="GE48" s="133"/>
      <c r="GF48" s="133"/>
      <c r="GG48" s="133"/>
      <c r="GH48" s="133"/>
      <c r="GI48" s="133"/>
      <c r="GJ48" s="133"/>
      <c r="GK48" s="133"/>
      <c r="GL48" s="133"/>
      <c r="GM48" s="133"/>
      <c r="GN48" s="133"/>
      <c r="GO48" s="133"/>
      <c r="GP48" s="133"/>
      <c r="GQ48" s="133"/>
      <c r="GR48" s="133"/>
      <c r="GS48" s="133"/>
      <c r="GT48" s="133"/>
      <c r="GU48" s="133"/>
      <c r="GV48" s="133"/>
      <c r="GW48" s="133"/>
      <c r="GX48" s="133"/>
      <c r="GY48" s="133"/>
      <c r="GZ48" s="133"/>
      <c r="HA48" s="133"/>
      <c r="HB48" s="133"/>
      <c r="HC48" s="133"/>
      <c r="HD48" s="133"/>
      <c r="HE48" s="133"/>
      <c r="HF48" s="133"/>
      <c r="HG48" s="133"/>
      <c r="HH48" s="133"/>
      <c r="HI48" s="133"/>
      <c r="HJ48" s="133"/>
      <c r="HK48" s="133"/>
      <c r="HL48" s="133"/>
      <c r="HM48" s="133"/>
      <c r="HN48" s="133"/>
      <c r="HO48" s="133"/>
      <c r="HP48" s="133"/>
      <c r="HQ48" s="133"/>
      <c r="HR48" s="133"/>
      <c r="HS48" s="133"/>
      <c r="HT48" s="133"/>
      <c r="HU48" s="133"/>
      <c r="HV48" s="133"/>
      <c r="HW48" s="133"/>
      <c r="HX48" s="133"/>
    </row>
    <row r="49" spans="1:232" s="3" customFormat="1" ht="78.75" customHeight="1">
      <c r="A49" s="12">
        <v>22</v>
      </c>
      <c r="B49" s="124">
        <v>21</v>
      </c>
      <c r="C49" s="31" t="s">
        <v>78</v>
      </c>
      <c r="D49" s="14" t="s">
        <v>21</v>
      </c>
      <c r="E49" s="32" t="s">
        <v>78</v>
      </c>
      <c r="F49" s="11" t="s">
        <v>23</v>
      </c>
      <c r="G49" s="10">
        <v>20</v>
      </c>
      <c r="H49" s="11">
        <v>51750</v>
      </c>
      <c r="I49" s="14" t="s">
        <v>79</v>
      </c>
      <c r="J49" s="14" t="s">
        <v>25</v>
      </c>
      <c r="K49" s="11">
        <f t="shared" si="1"/>
        <v>1035000</v>
      </c>
      <c r="L49" s="15">
        <f t="shared" si="0"/>
        <v>1159200</v>
      </c>
      <c r="M49" s="16"/>
      <c r="N49" s="16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133"/>
      <c r="CG49" s="133"/>
      <c r="CH49" s="133"/>
      <c r="CI49" s="133"/>
      <c r="CJ49" s="133"/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3"/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  <c r="EW49" s="133"/>
      <c r="EX49" s="133"/>
      <c r="EY49" s="133"/>
      <c r="EZ49" s="133"/>
      <c r="FA49" s="133"/>
      <c r="FB49" s="133"/>
      <c r="FC49" s="133"/>
      <c r="FD49" s="133"/>
      <c r="FE49" s="133"/>
      <c r="FF49" s="133"/>
      <c r="FG49" s="133"/>
      <c r="FH49" s="133"/>
      <c r="FI49" s="133"/>
      <c r="FJ49" s="133"/>
      <c r="FK49" s="133"/>
      <c r="FL49" s="133"/>
      <c r="FM49" s="133"/>
      <c r="FN49" s="133"/>
      <c r="FO49" s="133"/>
      <c r="FP49" s="133"/>
      <c r="FQ49" s="133"/>
      <c r="FR49" s="133"/>
      <c r="FS49" s="133"/>
      <c r="FT49" s="133"/>
      <c r="FU49" s="133"/>
      <c r="FV49" s="133"/>
      <c r="FW49" s="133"/>
      <c r="FX49" s="133"/>
      <c r="FY49" s="133"/>
      <c r="FZ49" s="133"/>
      <c r="GA49" s="133"/>
      <c r="GB49" s="133"/>
      <c r="GC49" s="133"/>
      <c r="GD49" s="133"/>
      <c r="GE49" s="133"/>
      <c r="GF49" s="133"/>
      <c r="GG49" s="133"/>
      <c r="GH49" s="133"/>
      <c r="GI49" s="133"/>
      <c r="GJ49" s="133"/>
      <c r="GK49" s="133"/>
      <c r="GL49" s="133"/>
      <c r="GM49" s="133"/>
      <c r="GN49" s="133"/>
      <c r="GO49" s="133"/>
      <c r="GP49" s="133"/>
      <c r="GQ49" s="133"/>
      <c r="GR49" s="133"/>
      <c r="GS49" s="133"/>
      <c r="GT49" s="133"/>
      <c r="GU49" s="133"/>
      <c r="GV49" s="133"/>
      <c r="GW49" s="133"/>
      <c r="GX49" s="133"/>
      <c r="GY49" s="133"/>
      <c r="GZ49" s="133"/>
      <c r="HA49" s="133"/>
      <c r="HB49" s="133"/>
      <c r="HC49" s="133"/>
      <c r="HD49" s="133"/>
      <c r="HE49" s="133"/>
      <c r="HF49" s="133"/>
      <c r="HG49" s="133"/>
      <c r="HH49" s="133"/>
      <c r="HI49" s="133"/>
      <c r="HJ49" s="133"/>
      <c r="HK49" s="133"/>
      <c r="HL49" s="133"/>
      <c r="HM49" s="133"/>
      <c r="HN49" s="133"/>
      <c r="HO49" s="133"/>
      <c r="HP49" s="133"/>
      <c r="HQ49" s="133"/>
      <c r="HR49" s="133"/>
      <c r="HS49" s="133"/>
      <c r="HT49" s="133"/>
      <c r="HU49" s="133"/>
      <c r="HV49" s="133"/>
      <c r="HW49" s="133"/>
      <c r="HX49" s="133"/>
    </row>
    <row r="50" spans="1:232" s="3" customFormat="1" ht="78" customHeight="1">
      <c r="A50" s="12"/>
      <c r="B50" s="124">
        <v>22</v>
      </c>
      <c r="C50" s="115" t="s">
        <v>80</v>
      </c>
      <c r="D50" s="14" t="s">
        <v>21</v>
      </c>
      <c r="E50" s="34" t="s">
        <v>81</v>
      </c>
      <c r="F50" s="11" t="s">
        <v>23</v>
      </c>
      <c r="G50" s="10">
        <v>8</v>
      </c>
      <c r="H50" s="17">
        <v>15647.3</v>
      </c>
      <c r="I50" s="14" t="s">
        <v>79</v>
      </c>
      <c r="J50" s="14" t="s">
        <v>25</v>
      </c>
      <c r="K50" s="11">
        <f t="shared" si="1"/>
        <v>125178.4</v>
      </c>
      <c r="L50" s="15">
        <f t="shared" si="0"/>
        <v>140199.80800000002</v>
      </c>
      <c r="M50" s="16"/>
      <c r="N50" s="16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  <c r="EW50" s="133"/>
      <c r="EX50" s="133"/>
      <c r="EY50" s="133"/>
      <c r="EZ50" s="133"/>
      <c r="FA50" s="133"/>
      <c r="FB50" s="133"/>
      <c r="FC50" s="133"/>
      <c r="FD50" s="133"/>
      <c r="FE50" s="133"/>
      <c r="FF50" s="133"/>
      <c r="FG50" s="133"/>
      <c r="FH50" s="133"/>
      <c r="FI50" s="133"/>
      <c r="FJ50" s="133"/>
      <c r="FK50" s="133"/>
      <c r="FL50" s="133"/>
      <c r="FM50" s="133"/>
      <c r="FN50" s="133"/>
      <c r="FO50" s="133"/>
      <c r="FP50" s="133"/>
      <c r="FQ50" s="133"/>
      <c r="FR50" s="133"/>
      <c r="FS50" s="133"/>
      <c r="FT50" s="133"/>
      <c r="FU50" s="133"/>
      <c r="FV50" s="133"/>
      <c r="FW50" s="133"/>
      <c r="FX50" s="133"/>
      <c r="FY50" s="133"/>
      <c r="FZ50" s="133"/>
      <c r="GA50" s="133"/>
      <c r="GB50" s="133"/>
      <c r="GC50" s="133"/>
      <c r="GD50" s="133"/>
      <c r="GE50" s="133"/>
      <c r="GF50" s="133"/>
      <c r="GG50" s="133"/>
      <c r="GH50" s="133"/>
      <c r="GI50" s="133"/>
      <c r="GJ50" s="133"/>
      <c r="GK50" s="133"/>
      <c r="GL50" s="133"/>
      <c r="GM50" s="133"/>
      <c r="GN50" s="133"/>
      <c r="GO50" s="133"/>
      <c r="GP50" s="133"/>
      <c r="GQ50" s="133"/>
      <c r="GR50" s="133"/>
      <c r="GS50" s="133"/>
      <c r="GT50" s="133"/>
      <c r="GU50" s="133"/>
      <c r="GV50" s="133"/>
      <c r="GW50" s="133"/>
      <c r="GX50" s="133"/>
      <c r="GY50" s="133"/>
      <c r="GZ50" s="133"/>
      <c r="HA50" s="133"/>
      <c r="HB50" s="133"/>
      <c r="HC50" s="133"/>
      <c r="HD50" s="133"/>
      <c r="HE50" s="133"/>
      <c r="HF50" s="133"/>
      <c r="HG50" s="133"/>
      <c r="HH50" s="133"/>
      <c r="HI50" s="133"/>
      <c r="HJ50" s="133"/>
      <c r="HK50" s="133"/>
      <c r="HL50" s="133"/>
      <c r="HM50" s="133"/>
      <c r="HN50" s="133"/>
      <c r="HO50" s="133"/>
      <c r="HP50" s="133"/>
      <c r="HQ50" s="133"/>
      <c r="HR50" s="133"/>
      <c r="HS50" s="133"/>
      <c r="HT50" s="133"/>
      <c r="HU50" s="133"/>
      <c r="HV50" s="133"/>
      <c r="HW50" s="133"/>
      <c r="HX50" s="133"/>
    </row>
    <row r="51" spans="1:232" s="3" customFormat="1" ht="83.25" customHeight="1">
      <c r="A51" s="12"/>
      <c r="B51" s="124">
        <v>23</v>
      </c>
      <c r="C51" s="115" t="s">
        <v>82</v>
      </c>
      <c r="D51" s="14" t="s">
        <v>21</v>
      </c>
      <c r="E51" s="32" t="s">
        <v>779</v>
      </c>
      <c r="F51" s="11" t="s">
        <v>23</v>
      </c>
      <c r="G51" s="10">
        <v>1</v>
      </c>
      <c r="H51" s="17">
        <v>19790.099999999999</v>
      </c>
      <c r="I51" s="14" t="s">
        <v>79</v>
      </c>
      <c r="J51" s="14" t="s">
        <v>25</v>
      </c>
      <c r="K51" s="11">
        <f t="shared" si="1"/>
        <v>19790.099999999999</v>
      </c>
      <c r="L51" s="15">
        <f t="shared" si="0"/>
        <v>22164.912</v>
      </c>
      <c r="M51" s="16"/>
      <c r="N51" s="16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  <c r="CG51" s="133"/>
      <c r="CH51" s="133"/>
      <c r="CI51" s="133"/>
      <c r="CJ51" s="133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3"/>
      <c r="CW51" s="133"/>
      <c r="CX51" s="133"/>
      <c r="CY51" s="133"/>
      <c r="CZ51" s="133"/>
      <c r="DA51" s="133"/>
      <c r="DB51" s="133"/>
      <c r="DC51" s="133"/>
      <c r="DD51" s="133"/>
      <c r="DE51" s="133"/>
      <c r="DF51" s="133"/>
      <c r="DG51" s="133"/>
      <c r="DH51" s="133"/>
      <c r="DI51" s="133"/>
      <c r="DJ51" s="133"/>
      <c r="DK51" s="133"/>
      <c r="DL51" s="133"/>
      <c r="DM51" s="133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133"/>
      <c r="FG51" s="133"/>
      <c r="FH51" s="133"/>
      <c r="FI51" s="133"/>
      <c r="FJ51" s="133"/>
      <c r="FK51" s="133"/>
      <c r="FL51" s="133"/>
      <c r="FM51" s="133"/>
      <c r="FN51" s="133"/>
      <c r="FO51" s="133"/>
      <c r="FP51" s="133"/>
      <c r="FQ51" s="133"/>
      <c r="FR51" s="133"/>
      <c r="FS51" s="133"/>
      <c r="FT51" s="133"/>
      <c r="FU51" s="133"/>
      <c r="FV51" s="133"/>
      <c r="FW51" s="133"/>
      <c r="FX51" s="133"/>
      <c r="FY51" s="133"/>
      <c r="FZ51" s="133"/>
      <c r="GA51" s="133"/>
      <c r="GB51" s="133"/>
      <c r="GC51" s="133"/>
      <c r="GD51" s="133"/>
      <c r="GE51" s="133"/>
      <c r="GF51" s="133"/>
      <c r="GG51" s="133"/>
      <c r="GH51" s="133"/>
      <c r="GI51" s="133"/>
      <c r="GJ51" s="133"/>
      <c r="GK51" s="133"/>
      <c r="GL51" s="133"/>
      <c r="GM51" s="133"/>
      <c r="GN51" s="133"/>
      <c r="GO51" s="133"/>
      <c r="GP51" s="133"/>
      <c r="GQ51" s="133"/>
      <c r="GR51" s="133"/>
      <c r="GS51" s="133"/>
      <c r="GT51" s="133"/>
      <c r="GU51" s="133"/>
      <c r="GV51" s="133"/>
      <c r="GW51" s="133"/>
      <c r="GX51" s="133"/>
      <c r="GY51" s="133"/>
      <c r="GZ51" s="133"/>
      <c r="HA51" s="133"/>
      <c r="HB51" s="133"/>
      <c r="HC51" s="133"/>
      <c r="HD51" s="133"/>
      <c r="HE51" s="133"/>
      <c r="HF51" s="133"/>
      <c r="HG51" s="133"/>
      <c r="HH51" s="133"/>
      <c r="HI51" s="133"/>
      <c r="HJ51" s="133"/>
      <c r="HK51" s="133"/>
      <c r="HL51" s="133"/>
      <c r="HM51" s="133"/>
      <c r="HN51" s="133"/>
      <c r="HO51" s="133"/>
      <c r="HP51" s="133"/>
      <c r="HQ51" s="133"/>
      <c r="HR51" s="133"/>
      <c r="HS51" s="133"/>
      <c r="HT51" s="133"/>
      <c r="HU51" s="133"/>
      <c r="HV51" s="133"/>
      <c r="HW51" s="133"/>
      <c r="HX51" s="133"/>
    </row>
    <row r="52" spans="1:232" s="3" customFormat="1" ht="84" customHeight="1">
      <c r="A52" s="12"/>
      <c r="B52" s="124">
        <v>24</v>
      </c>
      <c r="C52" s="115" t="s">
        <v>83</v>
      </c>
      <c r="D52" s="14" t="s">
        <v>21</v>
      </c>
      <c r="E52" s="32" t="s">
        <v>780</v>
      </c>
      <c r="F52" s="11" t="s">
        <v>23</v>
      </c>
      <c r="G52" s="10">
        <v>2</v>
      </c>
      <c r="H52" s="17">
        <v>25535.8</v>
      </c>
      <c r="I52" s="14" t="s">
        <v>79</v>
      </c>
      <c r="J52" s="14" t="s">
        <v>25</v>
      </c>
      <c r="K52" s="11">
        <f t="shared" si="1"/>
        <v>51071.6</v>
      </c>
      <c r="L52" s="15">
        <f t="shared" si="0"/>
        <v>57200.192000000003</v>
      </c>
      <c r="M52" s="16"/>
      <c r="N52" s="16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  <c r="CG52" s="133"/>
      <c r="CH52" s="133"/>
      <c r="CI52" s="133"/>
      <c r="CJ52" s="133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33"/>
      <c r="CW52" s="133"/>
      <c r="CX52" s="133"/>
      <c r="CY52" s="133"/>
      <c r="CZ52" s="133"/>
      <c r="DA52" s="133"/>
      <c r="DB52" s="133"/>
      <c r="DC52" s="133"/>
      <c r="DD52" s="133"/>
      <c r="DE52" s="133"/>
      <c r="DF52" s="133"/>
      <c r="DG52" s="133"/>
      <c r="DH52" s="133"/>
      <c r="DI52" s="133"/>
      <c r="DJ52" s="133"/>
      <c r="DK52" s="133"/>
      <c r="DL52" s="133"/>
      <c r="DM52" s="133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3"/>
      <c r="EI52" s="133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3"/>
      <c r="EV52" s="133"/>
      <c r="EW52" s="133"/>
      <c r="EX52" s="133"/>
      <c r="EY52" s="133"/>
      <c r="EZ52" s="133"/>
      <c r="FA52" s="133"/>
      <c r="FB52" s="133"/>
      <c r="FC52" s="133"/>
      <c r="FD52" s="133"/>
      <c r="FE52" s="133"/>
      <c r="FF52" s="133"/>
      <c r="FG52" s="133"/>
      <c r="FH52" s="133"/>
      <c r="FI52" s="133"/>
      <c r="FJ52" s="133"/>
      <c r="FK52" s="133"/>
      <c r="FL52" s="133"/>
      <c r="FM52" s="133"/>
      <c r="FN52" s="133"/>
      <c r="FO52" s="133"/>
      <c r="FP52" s="133"/>
      <c r="FQ52" s="133"/>
      <c r="FR52" s="133"/>
      <c r="FS52" s="133"/>
      <c r="FT52" s="133"/>
      <c r="FU52" s="133"/>
      <c r="FV52" s="133"/>
      <c r="FW52" s="133"/>
      <c r="FX52" s="133"/>
      <c r="FY52" s="133"/>
      <c r="FZ52" s="133"/>
      <c r="GA52" s="133"/>
      <c r="GB52" s="133"/>
      <c r="GC52" s="133"/>
      <c r="GD52" s="133"/>
      <c r="GE52" s="133"/>
      <c r="GF52" s="133"/>
      <c r="GG52" s="133"/>
      <c r="GH52" s="133"/>
      <c r="GI52" s="133"/>
      <c r="GJ52" s="133"/>
      <c r="GK52" s="133"/>
      <c r="GL52" s="133"/>
      <c r="GM52" s="133"/>
      <c r="GN52" s="133"/>
      <c r="GO52" s="133"/>
      <c r="GP52" s="133"/>
      <c r="GQ52" s="133"/>
      <c r="GR52" s="133"/>
      <c r="GS52" s="133"/>
      <c r="GT52" s="133"/>
      <c r="GU52" s="133"/>
      <c r="GV52" s="133"/>
      <c r="GW52" s="133"/>
      <c r="GX52" s="133"/>
      <c r="GY52" s="133"/>
      <c r="GZ52" s="133"/>
      <c r="HA52" s="133"/>
      <c r="HB52" s="133"/>
      <c r="HC52" s="133"/>
      <c r="HD52" s="133"/>
      <c r="HE52" s="133"/>
      <c r="HF52" s="133"/>
      <c r="HG52" s="133"/>
      <c r="HH52" s="133"/>
      <c r="HI52" s="133"/>
      <c r="HJ52" s="133"/>
      <c r="HK52" s="133"/>
      <c r="HL52" s="133"/>
      <c r="HM52" s="133"/>
      <c r="HN52" s="133"/>
      <c r="HO52" s="133"/>
      <c r="HP52" s="133"/>
      <c r="HQ52" s="133"/>
      <c r="HR52" s="133"/>
      <c r="HS52" s="133"/>
      <c r="HT52" s="133"/>
      <c r="HU52" s="133"/>
      <c r="HV52" s="133"/>
      <c r="HW52" s="133"/>
      <c r="HX52" s="133"/>
    </row>
    <row r="53" spans="1:232" s="3" customFormat="1" ht="96.75" customHeight="1">
      <c r="A53" s="12"/>
      <c r="B53" s="124">
        <v>25</v>
      </c>
      <c r="C53" s="115" t="s">
        <v>781</v>
      </c>
      <c r="D53" s="14" t="s">
        <v>21</v>
      </c>
      <c r="E53" s="115" t="s">
        <v>781</v>
      </c>
      <c r="F53" s="11" t="s">
        <v>23</v>
      </c>
      <c r="G53" s="10">
        <v>1</v>
      </c>
      <c r="H53" s="11">
        <v>150000</v>
      </c>
      <c r="I53" s="14" t="s">
        <v>79</v>
      </c>
      <c r="J53" s="14" t="s">
        <v>25</v>
      </c>
      <c r="K53" s="11">
        <f t="shared" si="1"/>
        <v>150000</v>
      </c>
      <c r="L53" s="15">
        <f t="shared" si="0"/>
        <v>168000.00000000003</v>
      </c>
      <c r="M53" s="16"/>
      <c r="N53" s="16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  <c r="EW53" s="133"/>
      <c r="EX53" s="133"/>
      <c r="EY53" s="133"/>
      <c r="EZ53" s="133"/>
      <c r="FA53" s="133"/>
      <c r="FB53" s="133"/>
      <c r="FC53" s="133"/>
      <c r="FD53" s="133"/>
      <c r="FE53" s="133"/>
      <c r="FF53" s="133"/>
      <c r="FG53" s="133"/>
      <c r="FH53" s="133"/>
      <c r="FI53" s="133"/>
      <c r="FJ53" s="133"/>
      <c r="FK53" s="133"/>
      <c r="FL53" s="133"/>
      <c r="FM53" s="133"/>
      <c r="FN53" s="133"/>
      <c r="FO53" s="133"/>
      <c r="FP53" s="133"/>
      <c r="FQ53" s="133"/>
      <c r="FR53" s="133"/>
      <c r="FS53" s="133"/>
      <c r="FT53" s="133"/>
      <c r="FU53" s="133"/>
      <c r="FV53" s="133"/>
      <c r="FW53" s="133"/>
      <c r="FX53" s="133"/>
      <c r="FY53" s="133"/>
      <c r="FZ53" s="133"/>
      <c r="GA53" s="133"/>
      <c r="GB53" s="133"/>
      <c r="GC53" s="133"/>
      <c r="GD53" s="133"/>
      <c r="GE53" s="133"/>
      <c r="GF53" s="133"/>
      <c r="GG53" s="133"/>
      <c r="GH53" s="133"/>
      <c r="GI53" s="133"/>
      <c r="GJ53" s="133"/>
      <c r="GK53" s="133"/>
      <c r="GL53" s="133"/>
      <c r="GM53" s="133"/>
      <c r="GN53" s="133"/>
      <c r="GO53" s="133"/>
      <c r="GP53" s="133"/>
      <c r="GQ53" s="133"/>
      <c r="GR53" s="133"/>
      <c r="GS53" s="133"/>
      <c r="GT53" s="133"/>
      <c r="GU53" s="133"/>
      <c r="GV53" s="133"/>
      <c r="GW53" s="133"/>
      <c r="GX53" s="133"/>
      <c r="GY53" s="133"/>
      <c r="GZ53" s="133"/>
      <c r="HA53" s="133"/>
      <c r="HB53" s="133"/>
      <c r="HC53" s="133"/>
      <c r="HD53" s="133"/>
      <c r="HE53" s="133"/>
      <c r="HF53" s="133"/>
      <c r="HG53" s="133"/>
      <c r="HH53" s="133"/>
      <c r="HI53" s="133"/>
      <c r="HJ53" s="133"/>
      <c r="HK53" s="133"/>
      <c r="HL53" s="133"/>
      <c r="HM53" s="133"/>
      <c r="HN53" s="133"/>
      <c r="HO53" s="133"/>
      <c r="HP53" s="133"/>
      <c r="HQ53" s="133"/>
      <c r="HR53" s="133"/>
      <c r="HS53" s="133"/>
      <c r="HT53" s="133"/>
      <c r="HU53" s="133"/>
      <c r="HV53" s="133"/>
      <c r="HW53" s="133"/>
      <c r="HX53" s="133"/>
    </row>
    <row r="54" spans="1:232" s="3" customFormat="1" ht="98.25" customHeight="1">
      <c r="A54" s="12">
        <v>23</v>
      </c>
      <c r="B54" s="124">
        <v>26</v>
      </c>
      <c r="C54" s="31" t="s">
        <v>84</v>
      </c>
      <c r="D54" s="14" t="s">
        <v>39</v>
      </c>
      <c r="E54" s="32" t="s">
        <v>85</v>
      </c>
      <c r="F54" s="11" t="s">
        <v>71</v>
      </c>
      <c r="G54" s="10">
        <v>1</v>
      </c>
      <c r="H54" s="11">
        <v>6840000</v>
      </c>
      <c r="I54" s="14" t="s">
        <v>86</v>
      </c>
      <c r="J54" s="14" t="s">
        <v>25</v>
      </c>
      <c r="K54" s="11">
        <f t="shared" si="1"/>
        <v>6840000</v>
      </c>
      <c r="L54" s="15">
        <f t="shared" si="0"/>
        <v>7660800.0000000009</v>
      </c>
      <c r="M54" s="16"/>
      <c r="N54" s="16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  <c r="EW54" s="133"/>
      <c r="EX54" s="133"/>
      <c r="EY54" s="133"/>
      <c r="EZ54" s="133"/>
      <c r="FA54" s="133"/>
      <c r="FB54" s="133"/>
      <c r="FC54" s="133"/>
      <c r="FD54" s="133"/>
      <c r="FE54" s="133"/>
      <c r="FF54" s="133"/>
      <c r="FG54" s="133"/>
      <c r="FH54" s="133"/>
      <c r="FI54" s="133"/>
      <c r="FJ54" s="133"/>
      <c r="FK54" s="133"/>
      <c r="FL54" s="133"/>
      <c r="FM54" s="133"/>
      <c r="FN54" s="133"/>
      <c r="FO54" s="133"/>
      <c r="FP54" s="133"/>
      <c r="FQ54" s="133"/>
      <c r="FR54" s="133"/>
      <c r="FS54" s="133"/>
      <c r="FT54" s="133"/>
      <c r="FU54" s="133"/>
      <c r="FV54" s="133"/>
      <c r="FW54" s="133"/>
      <c r="FX54" s="133"/>
      <c r="FY54" s="133"/>
      <c r="FZ54" s="133"/>
      <c r="GA54" s="133"/>
      <c r="GB54" s="133"/>
      <c r="GC54" s="133"/>
      <c r="GD54" s="133"/>
      <c r="GE54" s="133"/>
      <c r="GF54" s="133"/>
      <c r="GG54" s="133"/>
      <c r="GH54" s="133"/>
      <c r="GI54" s="133"/>
      <c r="GJ54" s="133"/>
      <c r="GK54" s="133"/>
      <c r="GL54" s="133"/>
      <c r="GM54" s="133"/>
      <c r="GN54" s="133"/>
      <c r="GO54" s="133"/>
      <c r="GP54" s="133"/>
      <c r="GQ54" s="133"/>
      <c r="GR54" s="133"/>
      <c r="GS54" s="133"/>
      <c r="GT54" s="133"/>
      <c r="GU54" s="133"/>
      <c r="GV54" s="133"/>
      <c r="GW54" s="133"/>
      <c r="GX54" s="133"/>
      <c r="GY54" s="133"/>
      <c r="GZ54" s="133"/>
      <c r="HA54" s="133"/>
      <c r="HB54" s="133"/>
      <c r="HC54" s="133"/>
      <c r="HD54" s="133"/>
      <c r="HE54" s="133"/>
      <c r="HF54" s="133"/>
      <c r="HG54" s="133"/>
      <c r="HH54" s="133"/>
      <c r="HI54" s="133"/>
      <c r="HJ54" s="133"/>
      <c r="HK54" s="133"/>
      <c r="HL54" s="133"/>
      <c r="HM54" s="133"/>
      <c r="HN54" s="133"/>
      <c r="HO54" s="133"/>
      <c r="HP54" s="133"/>
      <c r="HQ54" s="133"/>
      <c r="HR54" s="133"/>
      <c r="HS54" s="133"/>
      <c r="HT54" s="133"/>
      <c r="HU54" s="133"/>
      <c r="HV54" s="133"/>
      <c r="HW54" s="133"/>
      <c r="HX54" s="133"/>
    </row>
    <row r="55" spans="1:232" s="3" customFormat="1" ht="66.75" customHeight="1">
      <c r="A55" s="12">
        <v>24</v>
      </c>
      <c r="B55" s="124">
        <v>27</v>
      </c>
      <c r="C55" s="31" t="s">
        <v>87</v>
      </c>
      <c r="D55" s="14" t="s">
        <v>39</v>
      </c>
      <c r="E55" s="32" t="s">
        <v>87</v>
      </c>
      <c r="F55" s="11" t="s">
        <v>71</v>
      </c>
      <c r="G55" s="10">
        <v>1</v>
      </c>
      <c r="H55" s="11">
        <v>43950000</v>
      </c>
      <c r="I55" s="14" t="s">
        <v>72</v>
      </c>
      <c r="J55" s="14" t="s">
        <v>25</v>
      </c>
      <c r="K55" s="11">
        <f t="shared" si="1"/>
        <v>43950000</v>
      </c>
      <c r="L55" s="15">
        <f t="shared" si="0"/>
        <v>49224000.000000007</v>
      </c>
      <c r="M55" s="16"/>
      <c r="N55" s="16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133"/>
      <c r="BN55" s="133"/>
      <c r="BO55" s="133"/>
      <c r="BP55" s="133"/>
      <c r="BQ55" s="133"/>
      <c r="BR55" s="133"/>
      <c r="BS55" s="133"/>
      <c r="BT55" s="133"/>
      <c r="BU55" s="133"/>
      <c r="BV55" s="133"/>
      <c r="BW55" s="133"/>
      <c r="BX55" s="133"/>
      <c r="BY55" s="133"/>
      <c r="BZ55" s="133"/>
      <c r="CA55" s="133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133"/>
      <c r="DB55" s="133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3"/>
      <c r="DS55" s="133"/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3"/>
      <c r="EW55" s="133"/>
      <c r="EX55" s="133"/>
      <c r="EY55" s="133"/>
      <c r="EZ55" s="133"/>
      <c r="FA55" s="133"/>
      <c r="FB55" s="133"/>
      <c r="FC55" s="133"/>
      <c r="FD55" s="133"/>
      <c r="FE55" s="133"/>
      <c r="FF55" s="133"/>
      <c r="FG55" s="133"/>
      <c r="FH55" s="133"/>
      <c r="FI55" s="133"/>
      <c r="FJ55" s="133"/>
      <c r="FK55" s="133"/>
      <c r="FL55" s="133"/>
      <c r="FM55" s="133"/>
      <c r="FN55" s="133"/>
      <c r="FO55" s="133"/>
      <c r="FP55" s="133"/>
      <c r="FQ55" s="133"/>
      <c r="FR55" s="133"/>
      <c r="FS55" s="133"/>
      <c r="FT55" s="133"/>
      <c r="FU55" s="133"/>
      <c r="FV55" s="133"/>
      <c r="FW55" s="133"/>
      <c r="FX55" s="133"/>
      <c r="FY55" s="133"/>
      <c r="FZ55" s="133"/>
      <c r="GA55" s="133"/>
      <c r="GB55" s="133"/>
      <c r="GC55" s="133"/>
      <c r="GD55" s="133"/>
      <c r="GE55" s="133"/>
      <c r="GF55" s="133"/>
      <c r="GG55" s="133"/>
      <c r="GH55" s="133"/>
      <c r="GI55" s="133"/>
      <c r="GJ55" s="133"/>
      <c r="GK55" s="133"/>
      <c r="GL55" s="133"/>
      <c r="GM55" s="133"/>
      <c r="GN55" s="133"/>
      <c r="GO55" s="133"/>
      <c r="GP55" s="133"/>
      <c r="GQ55" s="133"/>
      <c r="GR55" s="133"/>
      <c r="GS55" s="133"/>
      <c r="GT55" s="133"/>
      <c r="GU55" s="133"/>
      <c r="GV55" s="133"/>
      <c r="GW55" s="133"/>
      <c r="GX55" s="133"/>
      <c r="GY55" s="133"/>
      <c r="GZ55" s="133"/>
      <c r="HA55" s="133"/>
      <c r="HB55" s="133"/>
      <c r="HC55" s="133"/>
      <c r="HD55" s="133"/>
      <c r="HE55" s="133"/>
      <c r="HF55" s="133"/>
      <c r="HG55" s="133"/>
      <c r="HH55" s="133"/>
      <c r="HI55" s="133"/>
      <c r="HJ55" s="133"/>
      <c r="HK55" s="133"/>
      <c r="HL55" s="133"/>
      <c r="HM55" s="133"/>
      <c r="HN55" s="133"/>
      <c r="HO55" s="133"/>
      <c r="HP55" s="133"/>
      <c r="HQ55" s="133"/>
      <c r="HR55" s="133"/>
      <c r="HS55" s="133"/>
      <c r="HT55" s="133"/>
      <c r="HU55" s="133"/>
      <c r="HV55" s="133"/>
      <c r="HW55" s="133"/>
      <c r="HX55" s="133"/>
    </row>
    <row r="56" spans="1:232" s="3" customFormat="1" ht="134.25" customHeight="1">
      <c r="A56" s="12">
        <v>25</v>
      </c>
      <c r="B56" s="124">
        <v>28</v>
      </c>
      <c r="C56" s="31" t="s">
        <v>783</v>
      </c>
      <c r="D56" s="14" t="s">
        <v>39</v>
      </c>
      <c r="E56" s="32" t="s">
        <v>88</v>
      </c>
      <c r="F56" s="11" t="s">
        <v>71</v>
      </c>
      <c r="G56" s="10">
        <v>1</v>
      </c>
      <c r="H56" s="11">
        <v>37000000</v>
      </c>
      <c r="I56" s="14" t="s">
        <v>86</v>
      </c>
      <c r="J56" s="14" t="s">
        <v>25</v>
      </c>
      <c r="K56" s="11">
        <f t="shared" si="1"/>
        <v>37000000</v>
      </c>
      <c r="L56" s="15">
        <f t="shared" si="0"/>
        <v>41440000.000000007</v>
      </c>
      <c r="M56" s="16"/>
      <c r="N56" s="16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3"/>
      <c r="BX56" s="133"/>
      <c r="BY56" s="133"/>
      <c r="BZ56" s="133"/>
      <c r="CA56" s="133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  <c r="EW56" s="133"/>
      <c r="EX56" s="133"/>
      <c r="EY56" s="133"/>
      <c r="EZ56" s="133"/>
      <c r="FA56" s="133"/>
      <c r="FB56" s="133"/>
      <c r="FC56" s="133"/>
      <c r="FD56" s="133"/>
      <c r="FE56" s="133"/>
      <c r="FF56" s="133"/>
      <c r="FG56" s="133"/>
      <c r="FH56" s="133"/>
      <c r="FI56" s="133"/>
      <c r="FJ56" s="133"/>
      <c r="FK56" s="133"/>
      <c r="FL56" s="133"/>
      <c r="FM56" s="133"/>
      <c r="FN56" s="133"/>
      <c r="FO56" s="133"/>
      <c r="FP56" s="133"/>
      <c r="FQ56" s="133"/>
      <c r="FR56" s="133"/>
      <c r="FS56" s="133"/>
      <c r="FT56" s="133"/>
      <c r="FU56" s="133"/>
      <c r="FV56" s="133"/>
      <c r="FW56" s="133"/>
      <c r="FX56" s="133"/>
      <c r="FY56" s="133"/>
      <c r="FZ56" s="133"/>
      <c r="GA56" s="133"/>
      <c r="GB56" s="133"/>
      <c r="GC56" s="133"/>
      <c r="GD56" s="133"/>
      <c r="GE56" s="133"/>
      <c r="GF56" s="133"/>
      <c r="GG56" s="133"/>
      <c r="GH56" s="133"/>
      <c r="GI56" s="133"/>
      <c r="GJ56" s="133"/>
      <c r="GK56" s="133"/>
      <c r="GL56" s="133"/>
      <c r="GM56" s="133"/>
      <c r="GN56" s="133"/>
      <c r="GO56" s="133"/>
      <c r="GP56" s="133"/>
      <c r="GQ56" s="133"/>
      <c r="GR56" s="133"/>
      <c r="GS56" s="133"/>
      <c r="GT56" s="133"/>
      <c r="GU56" s="133"/>
      <c r="GV56" s="133"/>
      <c r="GW56" s="133"/>
      <c r="GX56" s="133"/>
      <c r="GY56" s="133"/>
      <c r="GZ56" s="133"/>
      <c r="HA56" s="133"/>
      <c r="HB56" s="133"/>
      <c r="HC56" s="133"/>
      <c r="HD56" s="133"/>
      <c r="HE56" s="133"/>
      <c r="HF56" s="133"/>
      <c r="HG56" s="133"/>
      <c r="HH56" s="133"/>
      <c r="HI56" s="133"/>
      <c r="HJ56" s="133"/>
      <c r="HK56" s="133"/>
      <c r="HL56" s="133"/>
      <c r="HM56" s="133"/>
      <c r="HN56" s="133"/>
      <c r="HO56" s="133"/>
      <c r="HP56" s="133"/>
      <c r="HQ56" s="133"/>
      <c r="HR56" s="133"/>
      <c r="HS56" s="133"/>
      <c r="HT56" s="133"/>
      <c r="HU56" s="133"/>
      <c r="HV56" s="133"/>
      <c r="HW56" s="133"/>
      <c r="HX56" s="133"/>
    </row>
    <row r="57" spans="1:232" s="3" customFormat="1" ht="151.5" customHeight="1">
      <c r="A57" s="12">
        <v>27</v>
      </c>
      <c r="B57" s="124">
        <v>29</v>
      </c>
      <c r="C57" s="35" t="s">
        <v>89</v>
      </c>
      <c r="D57" s="14" t="s">
        <v>39</v>
      </c>
      <c r="E57" s="20" t="s">
        <v>90</v>
      </c>
      <c r="F57" s="14" t="s">
        <v>71</v>
      </c>
      <c r="G57" s="16">
        <v>1</v>
      </c>
      <c r="H57" s="15">
        <v>597000000</v>
      </c>
      <c r="I57" s="14" t="s">
        <v>853</v>
      </c>
      <c r="J57" s="14" t="s">
        <v>25</v>
      </c>
      <c r="K57" s="15">
        <v>597000000</v>
      </c>
      <c r="L57" s="15">
        <f>H57*1.12</f>
        <v>668640000.00000012</v>
      </c>
      <c r="M57" s="16"/>
      <c r="N57" s="16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3"/>
      <c r="DU57" s="133"/>
      <c r="DV57" s="133"/>
      <c r="DW57" s="133"/>
      <c r="DX57" s="133"/>
      <c r="DY57" s="133"/>
      <c r="DZ57" s="133"/>
      <c r="EA57" s="133"/>
      <c r="EB57" s="133"/>
      <c r="EC57" s="133"/>
      <c r="ED57" s="133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  <c r="EW57" s="133"/>
      <c r="EX57" s="133"/>
      <c r="EY57" s="133"/>
      <c r="EZ57" s="133"/>
      <c r="FA57" s="133"/>
      <c r="FB57" s="133"/>
      <c r="FC57" s="133"/>
      <c r="FD57" s="133"/>
      <c r="FE57" s="133"/>
      <c r="FF57" s="133"/>
      <c r="FG57" s="133"/>
      <c r="FH57" s="133"/>
      <c r="FI57" s="133"/>
      <c r="FJ57" s="133"/>
      <c r="FK57" s="133"/>
      <c r="FL57" s="133"/>
      <c r="FM57" s="133"/>
      <c r="FN57" s="133"/>
      <c r="FO57" s="133"/>
      <c r="FP57" s="133"/>
      <c r="FQ57" s="133"/>
      <c r="FR57" s="133"/>
      <c r="FS57" s="133"/>
      <c r="FT57" s="133"/>
      <c r="FU57" s="133"/>
      <c r="FV57" s="133"/>
      <c r="FW57" s="133"/>
      <c r="FX57" s="133"/>
      <c r="FY57" s="133"/>
      <c r="FZ57" s="133"/>
      <c r="GA57" s="133"/>
      <c r="GB57" s="133"/>
      <c r="GC57" s="133"/>
      <c r="GD57" s="133"/>
      <c r="GE57" s="133"/>
      <c r="GF57" s="133"/>
      <c r="GG57" s="133"/>
      <c r="GH57" s="133"/>
      <c r="GI57" s="133"/>
      <c r="GJ57" s="133"/>
      <c r="GK57" s="133"/>
      <c r="GL57" s="133"/>
      <c r="GM57" s="133"/>
      <c r="GN57" s="133"/>
      <c r="GO57" s="133"/>
      <c r="GP57" s="133"/>
      <c r="GQ57" s="133"/>
      <c r="GR57" s="133"/>
      <c r="GS57" s="133"/>
      <c r="GT57" s="133"/>
      <c r="GU57" s="133"/>
      <c r="GV57" s="133"/>
      <c r="GW57" s="133"/>
      <c r="GX57" s="133"/>
      <c r="GY57" s="133"/>
      <c r="GZ57" s="133"/>
      <c r="HA57" s="133"/>
      <c r="HB57" s="133"/>
      <c r="HC57" s="133"/>
      <c r="HD57" s="133"/>
      <c r="HE57" s="133"/>
      <c r="HF57" s="133"/>
      <c r="HG57" s="133"/>
      <c r="HH57" s="133"/>
      <c r="HI57" s="133"/>
      <c r="HJ57" s="133"/>
      <c r="HK57" s="133"/>
      <c r="HL57" s="133"/>
      <c r="HM57" s="133"/>
      <c r="HN57" s="133"/>
      <c r="HO57" s="133"/>
      <c r="HP57" s="133"/>
      <c r="HQ57" s="133"/>
      <c r="HR57" s="133"/>
      <c r="HS57" s="133"/>
      <c r="HT57" s="133"/>
      <c r="HU57" s="133"/>
      <c r="HV57" s="133"/>
      <c r="HW57" s="133"/>
      <c r="HX57" s="133"/>
    </row>
    <row r="58" spans="1:232" s="3" customFormat="1" ht="110.25" customHeight="1">
      <c r="A58" s="12">
        <v>28</v>
      </c>
      <c r="B58" s="124">
        <v>30</v>
      </c>
      <c r="C58" s="116" t="s">
        <v>776</v>
      </c>
      <c r="D58" s="14" t="s">
        <v>39</v>
      </c>
      <c r="E58" s="14" t="s">
        <v>91</v>
      </c>
      <c r="F58" s="14" t="s">
        <v>23</v>
      </c>
      <c r="G58" s="16">
        <v>1</v>
      </c>
      <c r="H58" s="15">
        <v>44277000</v>
      </c>
      <c r="I58" s="14" t="s">
        <v>72</v>
      </c>
      <c r="J58" s="14" t="s">
        <v>25</v>
      </c>
      <c r="K58" s="15">
        <f>G58*H58</f>
        <v>44277000</v>
      </c>
      <c r="L58" s="15">
        <f>K58*1.12</f>
        <v>49590240.000000007</v>
      </c>
      <c r="M58" s="16"/>
      <c r="N58" s="16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  <c r="EW58" s="133"/>
      <c r="EX58" s="133"/>
      <c r="EY58" s="133"/>
      <c r="EZ58" s="133"/>
      <c r="FA58" s="133"/>
      <c r="FB58" s="133"/>
      <c r="FC58" s="133"/>
      <c r="FD58" s="133"/>
      <c r="FE58" s="133"/>
      <c r="FF58" s="133"/>
      <c r="FG58" s="133"/>
      <c r="FH58" s="133"/>
      <c r="FI58" s="133"/>
      <c r="FJ58" s="133"/>
      <c r="FK58" s="133"/>
      <c r="FL58" s="133"/>
      <c r="FM58" s="133"/>
      <c r="FN58" s="133"/>
      <c r="FO58" s="133"/>
      <c r="FP58" s="133"/>
      <c r="FQ58" s="133"/>
      <c r="FR58" s="133"/>
      <c r="FS58" s="133"/>
      <c r="FT58" s="133"/>
      <c r="FU58" s="133"/>
      <c r="FV58" s="133"/>
      <c r="FW58" s="133"/>
      <c r="FX58" s="133"/>
      <c r="FY58" s="133"/>
      <c r="FZ58" s="133"/>
      <c r="GA58" s="133"/>
      <c r="GB58" s="133"/>
      <c r="GC58" s="133"/>
      <c r="GD58" s="133"/>
      <c r="GE58" s="133"/>
      <c r="GF58" s="133"/>
      <c r="GG58" s="133"/>
      <c r="GH58" s="133"/>
      <c r="GI58" s="133"/>
      <c r="GJ58" s="133"/>
      <c r="GK58" s="133"/>
      <c r="GL58" s="133"/>
      <c r="GM58" s="133"/>
      <c r="GN58" s="133"/>
      <c r="GO58" s="133"/>
      <c r="GP58" s="133"/>
      <c r="GQ58" s="133"/>
      <c r="GR58" s="133"/>
      <c r="GS58" s="133"/>
      <c r="GT58" s="133"/>
      <c r="GU58" s="133"/>
      <c r="GV58" s="133"/>
      <c r="GW58" s="133"/>
      <c r="GX58" s="133"/>
      <c r="GY58" s="133"/>
      <c r="GZ58" s="133"/>
      <c r="HA58" s="133"/>
      <c r="HB58" s="133"/>
      <c r="HC58" s="133"/>
      <c r="HD58" s="133"/>
      <c r="HE58" s="133"/>
      <c r="HF58" s="133"/>
      <c r="HG58" s="133"/>
      <c r="HH58" s="133"/>
      <c r="HI58" s="133"/>
      <c r="HJ58" s="133"/>
      <c r="HK58" s="133"/>
      <c r="HL58" s="133"/>
      <c r="HM58" s="133"/>
      <c r="HN58" s="133"/>
      <c r="HO58" s="133"/>
      <c r="HP58" s="133"/>
      <c r="HQ58" s="133"/>
      <c r="HR58" s="133"/>
      <c r="HS58" s="133"/>
      <c r="HT58" s="133"/>
      <c r="HU58" s="133"/>
      <c r="HV58" s="133"/>
      <c r="HW58" s="133"/>
      <c r="HX58" s="133"/>
    </row>
    <row r="59" spans="1:232" s="3" customFormat="1" ht="93" customHeight="1">
      <c r="A59" s="12">
        <v>30</v>
      </c>
      <c r="B59" s="124">
        <v>31</v>
      </c>
      <c r="C59" s="37" t="s">
        <v>92</v>
      </c>
      <c r="D59" s="14" t="s">
        <v>21</v>
      </c>
      <c r="E59" s="38" t="s">
        <v>93</v>
      </c>
      <c r="F59" s="11" t="s">
        <v>33</v>
      </c>
      <c r="G59" s="10">
        <v>1</v>
      </c>
      <c r="H59" s="11">
        <v>66000</v>
      </c>
      <c r="I59" s="14" t="s">
        <v>79</v>
      </c>
      <c r="J59" s="14" t="s">
        <v>25</v>
      </c>
      <c r="K59" s="11">
        <f t="shared" si="1"/>
        <v>66000</v>
      </c>
      <c r="L59" s="15">
        <f t="shared" si="0"/>
        <v>73920</v>
      </c>
      <c r="M59" s="16" t="s">
        <v>50</v>
      </c>
      <c r="N59" s="16" t="s">
        <v>94</v>
      </c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  <c r="EW59" s="133"/>
      <c r="EX59" s="133"/>
      <c r="EY59" s="133"/>
      <c r="EZ59" s="133"/>
      <c r="FA59" s="133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  <c r="FZ59" s="133"/>
      <c r="GA59" s="133"/>
      <c r="GB59" s="133"/>
      <c r="GC59" s="133"/>
      <c r="GD59" s="133"/>
      <c r="GE59" s="133"/>
      <c r="GF59" s="133"/>
      <c r="GG59" s="133"/>
      <c r="GH59" s="133"/>
      <c r="GI59" s="133"/>
      <c r="GJ59" s="133"/>
      <c r="GK59" s="133"/>
      <c r="GL59" s="133"/>
      <c r="GM59" s="133"/>
      <c r="GN59" s="133"/>
      <c r="GO59" s="133"/>
      <c r="GP59" s="133"/>
      <c r="GQ59" s="133"/>
      <c r="GR59" s="133"/>
      <c r="GS59" s="133"/>
      <c r="GT59" s="133"/>
      <c r="GU59" s="133"/>
      <c r="GV59" s="133"/>
      <c r="GW59" s="133"/>
      <c r="GX59" s="133"/>
      <c r="GY59" s="133"/>
      <c r="GZ59" s="133"/>
      <c r="HA59" s="133"/>
      <c r="HB59" s="133"/>
      <c r="HC59" s="133"/>
      <c r="HD59" s="133"/>
      <c r="HE59" s="133"/>
      <c r="HF59" s="133"/>
      <c r="HG59" s="133"/>
      <c r="HH59" s="133"/>
      <c r="HI59" s="133"/>
      <c r="HJ59" s="133"/>
      <c r="HK59" s="133"/>
      <c r="HL59" s="133"/>
      <c r="HM59" s="133"/>
      <c r="HN59" s="133"/>
      <c r="HO59" s="133"/>
      <c r="HP59" s="133"/>
      <c r="HQ59" s="133"/>
      <c r="HR59" s="133"/>
      <c r="HS59" s="133"/>
      <c r="HT59" s="133"/>
      <c r="HU59" s="133"/>
      <c r="HV59" s="133"/>
      <c r="HW59" s="133"/>
      <c r="HX59" s="133"/>
    </row>
    <row r="60" spans="1:232" s="3" customFormat="1" ht="74.25" customHeight="1">
      <c r="A60" s="12">
        <v>31</v>
      </c>
      <c r="B60" s="124">
        <v>32</v>
      </c>
      <c r="C60" s="37" t="s">
        <v>92</v>
      </c>
      <c r="D60" s="14" t="s">
        <v>21</v>
      </c>
      <c r="E60" s="38" t="s">
        <v>93</v>
      </c>
      <c r="F60" s="11" t="s">
        <v>33</v>
      </c>
      <c r="G60" s="10">
        <v>8</v>
      </c>
      <c r="H60" s="11">
        <v>67071</v>
      </c>
      <c r="I60" s="14" t="s">
        <v>79</v>
      </c>
      <c r="J60" s="14" t="s">
        <v>25</v>
      </c>
      <c r="K60" s="11">
        <f>G60*H60</f>
        <v>536568</v>
      </c>
      <c r="L60" s="15">
        <f t="shared" si="0"/>
        <v>600956.16000000003</v>
      </c>
      <c r="M60" s="16"/>
      <c r="N60" s="16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3"/>
      <c r="GI60" s="133"/>
      <c r="GJ60" s="133"/>
      <c r="GK60" s="133"/>
      <c r="GL60" s="133"/>
      <c r="GM60" s="133"/>
      <c r="GN60" s="133"/>
      <c r="GO60" s="133"/>
      <c r="GP60" s="133"/>
      <c r="GQ60" s="133"/>
      <c r="GR60" s="133"/>
      <c r="GS60" s="133"/>
      <c r="GT60" s="133"/>
      <c r="GU60" s="133"/>
      <c r="GV60" s="133"/>
      <c r="GW60" s="133"/>
      <c r="GX60" s="133"/>
      <c r="GY60" s="133"/>
      <c r="GZ60" s="133"/>
      <c r="HA60" s="133"/>
      <c r="HB60" s="133"/>
      <c r="HC60" s="133"/>
      <c r="HD60" s="133"/>
      <c r="HE60" s="133"/>
      <c r="HF60" s="133"/>
      <c r="HG60" s="133"/>
      <c r="HH60" s="133"/>
      <c r="HI60" s="133"/>
      <c r="HJ60" s="133"/>
      <c r="HK60" s="133"/>
      <c r="HL60" s="133"/>
      <c r="HM60" s="133"/>
      <c r="HN60" s="133"/>
      <c r="HO60" s="133"/>
      <c r="HP60" s="133"/>
      <c r="HQ60" s="133"/>
      <c r="HR60" s="133"/>
      <c r="HS60" s="133"/>
      <c r="HT60" s="133"/>
      <c r="HU60" s="133"/>
      <c r="HV60" s="133"/>
      <c r="HW60" s="133"/>
      <c r="HX60" s="133"/>
    </row>
    <row r="61" spans="1:232" s="3" customFormat="1" ht="74.25" customHeight="1">
      <c r="A61" s="12"/>
      <c r="B61" s="124">
        <v>33</v>
      </c>
      <c r="C61" s="37" t="s">
        <v>92</v>
      </c>
      <c r="D61" s="14" t="s">
        <v>21</v>
      </c>
      <c r="E61" s="38" t="s">
        <v>95</v>
      </c>
      <c r="F61" s="11" t="s">
        <v>33</v>
      </c>
      <c r="G61" s="10">
        <v>3</v>
      </c>
      <c r="H61" s="11">
        <v>115274</v>
      </c>
      <c r="I61" s="14" t="s">
        <v>79</v>
      </c>
      <c r="J61" s="14" t="s">
        <v>25</v>
      </c>
      <c r="K61" s="11">
        <f>G61*H61</f>
        <v>345822</v>
      </c>
      <c r="L61" s="15">
        <f t="shared" si="0"/>
        <v>387320.64</v>
      </c>
      <c r="M61" s="16"/>
      <c r="N61" s="16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  <c r="CG61" s="133"/>
      <c r="CH61" s="133"/>
      <c r="CI61" s="133"/>
      <c r="CJ61" s="133"/>
      <c r="CK61" s="133"/>
      <c r="CL61" s="133"/>
      <c r="CM61" s="133"/>
      <c r="CN61" s="133"/>
      <c r="CO61" s="133"/>
      <c r="CP61" s="133"/>
      <c r="CQ61" s="133"/>
      <c r="CR61" s="133"/>
      <c r="CS61" s="133"/>
      <c r="CT61" s="133"/>
      <c r="CU61" s="133"/>
      <c r="CV61" s="133"/>
      <c r="CW61" s="133"/>
      <c r="CX61" s="133"/>
      <c r="CY61" s="133"/>
      <c r="CZ61" s="133"/>
      <c r="DA61" s="133"/>
      <c r="DB61" s="133"/>
      <c r="DC61" s="133"/>
      <c r="DD61" s="133"/>
      <c r="DE61" s="133"/>
      <c r="DF61" s="133"/>
      <c r="DG61" s="133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133"/>
      <c r="DT61" s="133"/>
      <c r="DU61" s="133"/>
      <c r="DV61" s="133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3"/>
      <c r="EI61" s="133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3"/>
      <c r="EV61" s="133"/>
      <c r="EW61" s="133"/>
      <c r="EX61" s="133"/>
      <c r="EY61" s="133"/>
      <c r="EZ61" s="133"/>
      <c r="FA61" s="133"/>
      <c r="FB61" s="133"/>
      <c r="FC61" s="133"/>
      <c r="FD61" s="133"/>
      <c r="FE61" s="133"/>
      <c r="FF61" s="133"/>
      <c r="FG61" s="133"/>
      <c r="FH61" s="133"/>
      <c r="FI61" s="133"/>
      <c r="FJ61" s="133"/>
      <c r="FK61" s="133"/>
      <c r="FL61" s="133"/>
      <c r="FM61" s="133"/>
      <c r="FN61" s="133"/>
      <c r="FO61" s="133"/>
      <c r="FP61" s="133"/>
      <c r="FQ61" s="133"/>
      <c r="FR61" s="133"/>
      <c r="FS61" s="133"/>
      <c r="FT61" s="133"/>
      <c r="FU61" s="133"/>
      <c r="FV61" s="133"/>
      <c r="FW61" s="133"/>
      <c r="FX61" s="133"/>
      <c r="FY61" s="133"/>
      <c r="FZ61" s="133"/>
      <c r="GA61" s="133"/>
      <c r="GB61" s="133"/>
      <c r="GC61" s="133"/>
      <c r="GD61" s="133"/>
      <c r="GE61" s="133"/>
      <c r="GF61" s="133"/>
      <c r="GG61" s="133"/>
      <c r="GH61" s="133"/>
      <c r="GI61" s="133"/>
      <c r="GJ61" s="133"/>
      <c r="GK61" s="133"/>
      <c r="GL61" s="133"/>
      <c r="GM61" s="133"/>
      <c r="GN61" s="133"/>
      <c r="GO61" s="133"/>
      <c r="GP61" s="133"/>
      <c r="GQ61" s="133"/>
      <c r="GR61" s="133"/>
      <c r="GS61" s="133"/>
      <c r="GT61" s="133"/>
      <c r="GU61" s="133"/>
      <c r="GV61" s="133"/>
      <c r="GW61" s="133"/>
      <c r="GX61" s="133"/>
      <c r="GY61" s="133"/>
      <c r="GZ61" s="133"/>
      <c r="HA61" s="133"/>
      <c r="HB61" s="133"/>
      <c r="HC61" s="133"/>
      <c r="HD61" s="133"/>
      <c r="HE61" s="133"/>
      <c r="HF61" s="133"/>
      <c r="HG61" s="133"/>
      <c r="HH61" s="133"/>
      <c r="HI61" s="133"/>
      <c r="HJ61" s="133"/>
      <c r="HK61" s="133"/>
      <c r="HL61" s="133"/>
      <c r="HM61" s="133"/>
      <c r="HN61" s="133"/>
      <c r="HO61" s="133"/>
      <c r="HP61" s="133"/>
      <c r="HQ61" s="133"/>
      <c r="HR61" s="133"/>
      <c r="HS61" s="133"/>
      <c r="HT61" s="133"/>
      <c r="HU61" s="133"/>
      <c r="HV61" s="133"/>
      <c r="HW61" s="133"/>
      <c r="HX61" s="133"/>
    </row>
    <row r="62" spans="1:232" s="3" customFormat="1" ht="74.25" customHeight="1">
      <c r="A62" s="12"/>
      <c r="B62" s="124">
        <v>34</v>
      </c>
      <c r="C62" s="37" t="s">
        <v>92</v>
      </c>
      <c r="D62" s="14" t="s">
        <v>21</v>
      </c>
      <c r="E62" s="38" t="s">
        <v>93</v>
      </c>
      <c r="F62" s="11" t="s">
        <v>33</v>
      </c>
      <c r="G62" s="10">
        <v>6</v>
      </c>
      <c r="H62" s="11">
        <v>34018</v>
      </c>
      <c r="I62" s="14" t="s">
        <v>79</v>
      </c>
      <c r="J62" s="14" t="s">
        <v>25</v>
      </c>
      <c r="K62" s="11">
        <f>G62*H62</f>
        <v>204108</v>
      </c>
      <c r="L62" s="15">
        <f t="shared" si="0"/>
        <v>228600.96000000002</v>
      </c>
      <c r="M62" s="16"/>
      <c r="N62" s="16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3"/>
      <c r="EI62" s="133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3"/>
      <c r="EV62" s="133"/>
      <c r="EW62" s="133"/>
      <c r="EX62" s="133"/>
      <c r="EY62" s="133"/>
      <c r="EZ62" s="133"/>
      <c r="FA62" s="133"/>
      <c r="FB62" s="133"/>
      <c r="FC62" s="133"/>
      <c r="FD62" s="133"/>
      <c r="FE62" s="133"/>
      <c r="FF62" s="133"/>
      <c r="FG62" s="133"/>
      <c r="FH62" s="133"/>
      <c r="FI62" s="133"/>
      <c r="FJ62" s="133"/>
      <c r="FK62" s="133"/>
      <c r="FL62" s="133"/>
      <c r="FM62" s="133"/>
      <c r="FN62" s="133"/>
      <c r="FO62" s="133"/>
      <c r="FP62" s="133"/>
      <c r="FQ62" s="133"/>
      <c r="FR62" s="133"/>
      <c r="FS62" s="133"/>
      <c r="FT62" s="133"/>
      <c r="FU62" s="133"/>
      <c r="FV62" s="133"/>
      <c r="FW62" s="133"/>
      <c r="FX62" s="133"/>
      <c r="FY62" s="133"/>
      <c r="FZ62" s="133"/>
      <c r="GA62" s="133"/>
      <c r="GB62" s="133"/>
      <c r="GC62" s="133"/>
      <c r="GD62" s="133"/>
      <c r="GE62" s="133"/>
      <c r="GF62" s="133"/>
      <c r="GG62" s="133"/>
      <c r="GH62" s="133"/>
      <c r="GI62" s="133"/>
      <c r="GJ62" s="133"/>
      <c r="GK62" s="133"/>
      <c r="GL62" s="133"/>
      <c r="GM62" s="133"/>
      <c r="GN62" s="133"/>
      <c r="GO62" s="133"/>
      <c r="GP62" s="133"/>
      <c r="GQ62" s="133"/>
      <c r="GR62" s="133"/>
      <c r="GS62" s="133"/>
      <c r="GT62" s="133"/>
      <c r="GU62" s="133"/>
      <c r="GV62" s="133"/>
      <c r="GW62" s="133"/>
      <c r="GX62" s="133"/>
      <c r="GY62" s="133"/>
      <c r="GZ62" s="133"/>
      <c r="HA62" s="133"/>
      <c r="HB62" s="133"/>
      <c r="HC62" s="133"/>
      <c r="HD62" s="133"/>
      <c r="HE62" s="133"/>
      <c r="HF62" s="133"/>
      <c r="HG62" s="133"/>
      <c r="HH62" s="133"/>
      <c r="HI62" s="133"/>
      <c r="HJ62" s="133"/>
      <c r="HK62" s="133"/>
      <c r="HL62" s="133"/>
      <c r="HM62" s="133"/>
      <c r="HN62" s="133"/>
      <c r="HO62" s="133"/>
      <c r="HP62" s="133"/>
      <c r="HQ62" s="133"/>
      <c r="HR62" s="133"/>
      <c r="HS62" s="133"/>
      <c r="HT62" s="133"/>
      <c r="HU62" s="133"/>
      <c r="HV62" s="133"/>
      <c r="HW62" s="133"/>
      <c r="HX62" s="133"/>
    </row>
    <row r="63" spans="1:232" s="3" customFormat="1" ht="57" customHeight="1">
      <c r="A63" s="12">
        <v>32</v>
      </c>
      <c r="B63" s="124">
        <v>35</v>
      </c>
      <c r="C63" s="13" t="s">
        <v>96</v>
      </c>
      <c r="D63" s="14" t="s">
        <v>21</v>
      </c>
      <c r="E63" s="9" t="s">
        <v>97</v>
      </c>
      <c r="F63" s="11" t="s">
        <v>23</v>
      </c>
      <c r="G63" s="10">
        <v>1</v>
      </c>
      <c r="H63" s="11">
        <v>23500</v>
      </c>
      <c r="I63" s="14" t="s">
        <v>79</v>
      </c>
      <c r="J63" s="14" t="s">
        <v>25</v>
      </c>
      <c r="K63" s="11">
        <f t="shared" si="1"/>
        <v>23500</v>
      </c>
      <c r="L63" s="15">
        <f t="shared" si="0"/>
        <v>26320.000000000004</v>
      </c>
      <c r="M63" s="16" t="s">
        <v>98</v>
      </c>
      <c r="N63" s="16" t="s">
        <v>99</v>
      </c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EY63" s="133"/>
      <c r="EZ63" s="133"/>
      <c r="FA63" s="133"/>
      <c r="FB63" s="133"/>
      <c r="FC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N63" s="133"/>
      <c r="FO63" s="133"/>
      <c r="FP63" s="133"/>
      <c r="FQ63" s="133"/>
      <c r="FR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3"/>
      <c r="GI63" s="133"/>
      <c r="GJ63" s="133"/>
      <c r="GK63" s="133"/>
      <c r="GL63" s="133"/>
      <c r="GM63" s="133"/>
      <c r="GN63" s="133"/>
      <c r="GO63" s="133"/>
      <c r="GP63" s="133"/>
      <c r="GQ63" s="133"/>
      <c r="GR63" s="133"/>
      <c r="GS63" s="133"/>
      <c r="GT63" s="133"/>
      <c r="GU63" s="133"/>
      <c r="GV63" s="133"/>
      <c r="GW63" s="133"/>
      <c r="GX63" s="133"/>
      <c r="GY63" s="133"/>
      <c r="GZ63" s="133"/>
      <c r="HA63" s="133"/>
      <c r="HB63" s="133"/>
      <c r="HC63" s="133"/>
      <c r="HD63" s="133"/>
      <c r="HE63" s="133"/>
      <c r="HF63" s="133"/>
      <c r="HG63" s="133"/>
      <c r="HH63" s="133"/>
      <c r="HI63" s="133"/>
      <c r="HJ63" s="133"/>
      <c r="HK63" s="133"/>
      <c r="HL63" s="133"/>
      <c r="HM63" s="133"/>
      <c r="HN63" s="133"/>
      <c r="HO63" s="133"/>
      <c r="HP63" s="133"/>
      <c r="HQ63" s="133"/>
      <c r="HR63" s="133"/>
      <c r="HS63" s="133"/>
      <c r="HT63" s="133"/>
      <c r="HU63" s="133"/>
      <c r="HV63" s="133"/>
      <c r="HW63" s="133"/>
      <c r="HX63" s="133"/>
    </row>
    <row r="64" spans="1:232" s="3" customFormat="1" ht="64.5" customHeight="1">
      <c r="A64" s="12">
        <v>33</v>
      </c>
      <c r="B64" s="124">
        <v>36</v>
      </c>
      <c r="C64" s="13" t="s">
        <v>96</v>
      </c>
      <c r="D64" s="14" t="s">
        <v>21</v>
      </c>
      <c r="E64" s="9" t="s">
        <v>97</v>
      </c>
      <c r="F64" s="11" t="s">
        <v>23</v>
      </c>
      <c r="G64" s="10">
        <v>29</v>
      </c>
      <c r="H64" s="11">
        <v>26652</v>
      </c>
      <c r="I64" s="14" t="s">
        <v>79</v>
      </c>
      <c r="J64" s="14" t="s">
        <v>25</v>
      </c>
      <c r="K64" s="11">
        <f>G64*H64</f>
        <v>772908</v>
      </c>
      <c r="L64" s="15">
        <f t="shared" si="0"/>
        <v>865656.96000000008</v>
      </c>
      <c r="M64" s="16"/>
      <c r="N64" s="16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/>
      <c r="BX64" s="133"/>
      <c r="BY64" s="133"/>
      <c r="BZ64" s="133"/>
      <c r="CA64" s="133"/>
      <c r="CB64" s="133"/>
      <c r="CC64" s="133"/>
      <c r="CD64" s="133"/>
      <c r="CE64" s="133"/>
      <c r="CF64" s="133"/>
      <c r="CG64" s="133"/>
      <c r="CH64" s="133"/>
      <c r="CI64" s="133"/>
      <c r="CJ64" s="133"/>
      <c r="CK64" s="133"/>
      <c r="CL64" s="133"/>
      <c r="CM64" s="133"/>
      <c r="CN64" s="133"/>
      <c r="CO64" s="133"/>
      <c r="CP64" s="133"/>
      <c r="CQ64" s="133"/>
      <c r="CR64" s="133"/>
      <c r="CS64" s="133"/>
      <c r="CT64" s="133"/>
      <c r="CU64" s="133"/>
      <c r="CV64" s="133"/>
      <c r="CW64" s="133"/>
      <c r="CX64" s="133"/>
      <c r="CY64" s="133"/>
      <c r="CZ64" s="133"/>
      <c r="DA64" s="133"/>
      <c r="DB64" s="133"/>
      <c r="DC64" s="133"/>
      <c r="DD64" s="133"/>
      <c r="DE64" s="133"/>
      <c r="DF64" s="133"/>
      <c r="DG64" s="133"/>
      <c r="DH64" s="133"/>
      <c r="DI64" s="133"/>
      <c r="DJ64" s="133"/>
      <c r="DK64" s="133"/>
      <c r="DL64" s="133"/>
      <c r="DM64" s="133"/>
      <c r="DN64" s="133"/>
      <c r="DO64" s="133"/>
      <c r="DP64" s="133"/>
      <c r="DQ64" s="133"/>
      <c r="DR64" s="133"/>
      <c r="DS64" s="133"/>
      <c r="DT64" s="133"/>
      <c r="DU64" s="133"/>
      <c r="DV64" s="133"/>
      <c r="DW64" s="133"/>
      <c r="DX64" s="133"/>
      <c r="DY64" s="133"/>
      <c r="DZ64" s="133"/>
      <c r="EA64" s="133"/>
      <c r="EB64" s="133"/>
      <c r="EC64" s="133"/>
      <c r="ED64" s="133"/>
      <c r="EE64" s="133"/>
      <c r="EF64" s="133"/>
      <c r="EG64" s="133"/>
      <c r="EH64" s="133"/>
      <c r="EI64" s="133"/>
      <c r="EJ64" s="133"/>
      <c r="EK64" s="133"/>
      <c r="EL64" s="133"/>
      <c r="EM64" s="133"/>
      <c r="EN64" s="133"/>
      <c r="EO64" s="133"/>
      <c r="EP64" s="133"/>
      <c r="EQ64" s="133"/>
      <c r="ER64" s="133"/>
      <c r="ES64" s="133"/>
      <c r="ET64" s="133"/>
      <c r="EU64" s="133"/>
      <c r="EV64" s="133"/>
      <c r="EW64" s="133"/>
      <c r="EX64" s="133"/>
      <c r="EY64" s="133"/>
      <c r="EZ64" s="133"/>
      <c r="FA64" s="133"/>
      <c r="FB64" s="133"/>
      <c r="FC64" s="133"/>
      <c r="FD64" s="133"/>
      <c r="FE64" s="133"/>
      <c r="FF64" s="133"/>
      <c r="FG64" s="133"/>
      <c r="FH64" s="133"/>
      <c r="FI64" s="133"/>
      <c r="FJ64" s="133"/>
      <c r="FK64" s="133"/>
      <c r="FL64" s="133"/>
      <c r="FM64" s="133"/>
      <c r="FN64" s="133"/>
      <c r="FO64" s="133"/>
      <c r="FP64" s="133"/>
      <c r="FQ64" s="133"/>
      <c r="FR64" s="133"/>
      <c r="FS64" s="133"/>
      <c r="FT64" s="133"/>
      <c r="FU64" s="133"/>
      <c r="FV64" s="133"/>
      <c r="FW64" s="133"/>
      <c r="FX64" s="133"/>
      <c r="FY64" s="133"/>
      <c r="FZ64" s="133"/>
      <c r="GA64" s="133"/>
      <c r="GB64" s="133"/>
      <c r="GC64" s="133"/>
      <c r="GD64" s="133"/>
      <c r="GE64" s="133"/>
      <c r="GF64" s="133"/>
      <c r="GG64" s="133"/>
      <c r="GH64" s="133"/>
      <c r="GI64" s="133"/>
      <c r="GJ64" s="133"/>
      <c r="GK64" s="133"/>
      <c r="GL64" s="133"/>
      <c r="GM64" s="133"/>
      <c r="GN64" s="133"/>
      <c r="GO64" s="133"/>
      <c r="GP64" s="133"/>
      <c r="GQ64" s="133"/>
      <c r="GR64" s="133"/>
      <c r="GS64" s="133"/>
      <c r="GT64" s="133"/>
      <c r="GU64" s="133"/>
      <c r="GV64" s="133"/>
      <c r="GW64" s="133"/>
      <c r="GX64" s="133"/>
      <c r="GY64" s="133"/>
      <c r="GZ64" s="133"/>
      <c r="HA64" s="133"/>
      <c r="HB64" s="133"/>
      <c r="HC64" s="133"/>
      <c r="HD64" s="133"/>
      <c r="HE64" s="133"/>
      <c r="HF64" s="133"/>
      <c r="HG64" s="133"/>
      <c r="HH64" s="133"/>
      <c r="HI64" s="133"/>
      <c r="HJ64" s="133"/>
      <c r="HK64" s="133"/>
      <c r="HL64" s="133"/>
      <c r="HM64" s="133"/>
      <c r="HN64" s="133"/>
      <c r="HO64" s="133"/>
      <c r="HP64" s="133"/>
      <c r="HQ64" s="133"/>
      <c r="HR64" s="133"/>
      <c r="HS64" s="133"/>
      <c r="HT64" s="133"/>
      <c r="HU64" s="133"/>
      <c r="HV64" s="133"/>
      <c r="HW64" s="133"/>
      <c r="HX64" s="133"/>
    </row>
    <row r="65" spans="1:232" s="3" customFormat="1" ht="71.25" customHeight="1">
      <c r="A65" s="12">
        <v>34</v>
      </c>
      <c r="B65" s="124">
        <v>37</v>
      </c>
      <c r="C65" s="39" t="s">
        <v>96</v>
      </c>
      <c r="D65" s="14" t="s">
        <v>21</v>
      </c>
      <c r="E65" s="40" t="s">
        <v>97</v>
      </c>
      <c r="F65" s="11" t="s">
        <v>23</v>
      </c>
      <c r="G65" s="10">
        <v>1</v>
      </c>
      <c r="H65" s="41">
        <v>45000</v>
      </c>
      <c r="I65" s="14" t="s">
        <v>79</v>
      </c>
      <c r="J65" s="14" t="s">
        <v>25</v>
      </c>
      <c r="K65" s="11">
        <f t="shared" si="1"/>
        <v>45000</v>
      </c>
      <c r="L65" s="15">
        <f t="shared" si="0"/>
        <v>50400.000000000007</v>
      </c>
      <c r="M65" s="16" t="s">
        <v>98</v>
      </c>
      <c r="N65" s="16" t="s">
        <v>100</v>
      </c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133"/>
      <c r="BV65" s="133"/>
      <c r="BW65" s="133"/>
      <c r="BX65" s="133"/>
      <c r="BY65" s="133"/>
      <c r="BZ65" s="133"/>
      <c r="CA65" s="133"/>
      <c r="CB65" s="133"/>
      <c r="CC65" s="133"/>
      <c r="CD65" s="133"/>
      <c r="CE65" s="133"/>
      <c r="CF65" s="133"/>
      <c r="CG65" s="133"/>
      <c r="CH65" s="133"/>
      <c r="CI65" s="133"/>
      <c r="CJ65" s="133"/>
      <c r="CK65" s="133"/>
      <c r="CL65" s="133"/>
      <c r="CM65" s="133"/>
      <c r="CN65" s="133"/>
      <c r="CO65" s="133"/>
      <c r="CP65" s="133"/>
      <c r="CQ65" s="133"/>
      <c r="CR65" s="133"/>
      <c r="CS65" s="133"/>
      <c r="CT65" s="133"/>
      <c r="CU65" s="133"/>
      <c r="CV65" s="133"/>
      <c r="CW65" s="133"/>
      <c r="CX65" s="133"/>
      <c r="CY65" s="133"/>
      <c r="CZ65" s="133"/>
      <c r="DA65" s="133"/>
      <c r="DB65" s="133"/>
      <c r="DC65" s="133"/>
      <c r="DD65" s="133"/>
      <c r="DE65" s="133"/>
      <c r="DF65" s="133"/>
      <c r="DG65" s="133"/>
      <c r="DH65" s="133"/>
      <c r="DI65" s="133"/>
      <c r="DJ65" s="133"/>
      <c r="DK65" s="133"/>
      <c r="DL65" s="133"/>
      <c r="DM65" s="133"/>
      <c r="DN65" s="133"/>
      <c r="DO65" s="133"/>
      <c r="DP65" s="133"/>
      <c r="DQ65" s="133"/>
      <c r="DR65" s="133"/>
      <c r="DS65" s="133"/>
      <c r="DT65" s="133"/>
      <c r="DU65" s="133"/>
      <c r="DV65" s="133"/>
      <c r="DW65" s="133"/>
      <c r="DX65" s="133"/>
      <c r="DY65" s="133"/>
      <c r="DZ65" s="133"/>
      <c r="EA65" s="133"/>
      <c r="EB65" s="133"/>
      <c r="EC65" s="133"/>
      <c r="ED65" s="133"/>
      <c r="EE65" s="133"/>
      <c r="EF65" s="133"/>
      <c r="EG65" s="133"/>
      <c r="EH65" s="133"/>
      <c r="EI65" s="133"/>
      <c r="EJ65" s="133"/>
      <c r="EK65" s="133"/>
      <c r="EL65" s="133"/>
      <c r="EM65" s="133"/>
      <c r="EN65" s="133"/>
      <c r="EO65" s="133"/>
      <c r="EP65" s="133"/>
      <c r="EQ65" s="133"/>
      <c r="ER65" s="133"/>
      <c r="ES65" s="133"/>
      <c r="ET65" s="133"/>
      <c r="EU65" s="133"/>
      <c r="EV65" s="133"/>
      <c r="EW65" s="133"/>
      <c r="EX65" s="133"/>
      <c r="EY65" s="133"/>
      <c r="EZ65" s="133"/>
      <c r="FA65" s="133"/>
      <c r="FB65" s="133"/>
      <c r="FC65" s="133"/>
      <c r="FD65" s="133"/>
      <c r="FE65" s="133"/>
      <c r="FF65" s="133"/>
      <c r="FG65" s="133"/>
      <c r="FH65" s="133"/>
      <c r="FI65" s="133"/>
      <c r="FJ65" s="133"/>
      <c r="FK65" s="133"/>
      <c r="FL65" s="133"/>
      <c r="FM65" s="133"/>
      <c r="FN65" s="133"/>
      <c r="FO65" s="133"/>
      <c r="FP65" s="133"/>
      <c r="FQ65" s="133"/>
      <c r="FR65" s="133"/>
      <c r="FS65" s="133"/>
      <c r="FT65" s="133"/>
      <c r="FU65" s="133"/>
      <c r="FV65" s="133"/>
      <c r="FW65" s="133"/>
      <c r="FX65" s="133"/>
      <c r="FY65" s="133"/>
      <c r="FZ65" s="133"/>
      <c r="GA65" s="133"/>
      <c r="GB65" s="133"/>
      <c r="GC65" s="133"/>
      <c r="GD65" s="133"/>
      <c r="GE65" s="133"/>
      <c r="GF65" s="133"/>
      <c r="GG65" s="133"/>
      <c r="GH65" s="133"/>
      <c r="GI65" s="133"/>
      <c r="GJ65" s="133"/>
      <c r="GK65" s="133"/>
      <c r="GL65" s="133"/>
      <c r="GM65" s="133"/>
      <c r="GN65" s="133"/>
      <c r="GO65" s="133"/>
      <c r="GP65" s="133"/>
      <c r="GQ65" s="133"/>
      <c r="GR65" s="133"/>
      <c r="GS65" s="133"/>
      <c r="GT65" s="133"/>
      <c r="GU65" s="133"/>
      <c r="GV65" s="133"/>
      <c r="GW65" s="133"/>
      <c r="GX65" s="133"/>
      <c r="GY65" s="133"/>
      <c r="GZ65" s="133"/>
      <c r="HA65" s="133"/>
      <c r="HB65" s="133"/>
      <c r="HC65" s="133"/>
      <c r="HD65" s="133"/>
      <c r="HE65" s="133"/>
      <c r="HF65" s="133"/>
      <c r="HG65" s="133"/>
      <c r="HH65" s="133"/>
      <c r="HI65" s="133"/>
      <c r="HJ65" s="133"/>
      <c r="HK65" s="133"/>
      <c r="HL65" s="133"/>
      <c r="HM65" s="133"/>
      <c r="HN65" s="133"/>
      <c r="HO65" s="133"/>
      <c r="HP65" s="133"/>
      <c r="HQ65" s="133"/>
      <c r="HR65" s="133"/>
      <c r="HS65" s="133"/>
      <c r="HT65" s="133"/>
      <c r="HU65" s="133"/>
      <c r="HV65" s="133"/>
      <c r="HW65" s="133"/>
      <c r="HX65" s="133"/>
    </row>
    <row r="66" spans="1:232" s="3" customFormat="1" ht="72.75" customHeight="1">
      <c r="A66" s="12">
        <v>35</v>
      </c>
      <c r="B66" s="124">
        <v>38</v>
      </c>
      <c r="C66" s="39" t="s">
        <v>96</v>
      </c>
      <c r="D66" s="14" t="s">
        <v>21</v>
      </c>
      <c r="E66" s="40" t="s">
        <v>97</v>
      </c>
      <c r="F66" s="11" t="s">
        <v>23</v>
      </c>
      <c r="G66" s="10">
        <v>2</v>
      </c>
      <c r="H66" s="41">
        <v>70179</v>
      </c>
      <c r="I66" s="14" t="s">
        <v>79</v>
      </c>
      <c r="J66" s="14" t="s">
        <v>25</v>
      </c>
      <c r="K66" s="11">
        <f>G66*H66</f>
        <v>140358</v>
      </c>
      <c r="L66" s="15">
        <f t="shared" si="0"/>
        <v>157200.96000000002</v>
      </c>
      <c r="M66" s="16"/>
      <c r="N66" s="16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3"/>
      <c r="FF66" s="133"/>
      <c r="FG66" s="133"/>
      <c r="FH66" s="133"/>
      <c r="FI66" s="133"/>
      <c r="FJ66" s="133"/>
      <c r="FK66" s="133"/>
      <c r="FL66" s="133"/>
      <c r="FM66" s="133"/>
      <c r="FN66" s="133"/>
      <c r="FO66" s="133"/>
      <c r="FP66" s="133"/>
      <c r="FQ66" s="133"/>
      <c r="FR66" s="133"/>
      <c r="FS66" s="133"/>
      <c r="FT66" s="133"/>
      <c r="FU66" s="133"/>
      <c r="FV66" s="133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</row>
    <row r="67" spans="1:232" s="3" customFormat="1" ht="58.5" customHeight="1">
      <c r="A67" s="12">
        <v>36</v>
      </c>
      <c r="B67" s="124">
        <v>39</v>
      </c>
      <c r="C67" s="39" t="s">
        <v>101</v>
      </c>
      <c r="D67" s="14" t="s">
        <v>21</v>
      </c>
      <c r="E67" s="40" t="s">
        <v>102</v>
      </c>
      <c r="F67" s="11" t="s">
        <v>23</v>
      </c>
      <c r="G67" s="10">
        <v>4</v>
      </c>
      <c r="H67" s="41">
        <v>47000</v>
      </c>
      <c r="I67" s="14" t="s">
        <v>79</v>
      </c>
      <c r="J67" s="14" t="s">
        <v>25</v>
      </c>
      <c r="K67" s="11">
        <f>G67*H67</f>
        <v>188000</v>
      </c>
      <c r="L67" s="15">
        <f>K67*1.12</f>
        <v>210560.00000000003</v>
      </c>
      <c r="M67" s="16"/>
      <c r="N67" s="16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</row>
    <row r="68" spans="1:232" s="3" customFormat="1" ht="58.5" customHeight="1">
      <c r="A68" s="12"/>
      <c r="B68" s="124">
        <v>40</v>
      </c>
      <c r="C68" s="39" t="s">
        <v>103</v>
      </c>
      <c r="D68" s="14" t="s">
        <v>21</v>
      </c>
      <c r="E68" s="39" t="s">
        <v>104</v>
      </c>
      <c r="F68" s="11" t="s">
        <v>23</v>
      </c>
      <c r="G68" s="10">
        <v>15</v>
      </c>
      <c r="H68" s="42">
        <v>38393</v>
      </c>
      <c r="I68" s="14" t="s">
        <v>118</v>
      </c>
      <c r="J68" s="14" t="s">
        <v>25</v>
      </c>
      <c r="K68" s="11">
        <f>G68*H68</f>
        <v>575895</v>
      </c>
      <c r="L68" s="15">
        <f>K68*1.12</f>
        <v>645002.4</v>
      </c>
      <c r="M68" s="16"/>
      <c r="N68" s="16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3"/>
      <c r="FF68" s="133"/>
      <c r="FG68" s="133"/>
      <c r="FH68" s="133"/>
      <c r="FI68" s="133"/>
      <c r="FJ68" s="133"/>
      <c r="FK68" s="133"/>
      <c r="FL68" s="133"/>
      <c r="FM68" s="133"/>
      <c r="FN68" s="133"/>
      <c r="FO68" s="133"/>
      <c r="FP68" s="133"/>
      <c r="FQ68" s="133"/>
      <c r="FR68" s="133"/>
      <c r="FS68" s="133"/>
      <c r="FT68" s="133"/>
      <c r="FU68" s="133"/>
      <c r="FV68" s="133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</row>
    <row r="69" spans="1:232" s="3" customFormat="1" ht="60" customHeight="1">
      <c r="A69" s="12">
        <v>37</v>
      </c>
      <c r="B69" s="124">
        <v>41</v>
      </c>
      <c r="C69" s="39" t="s">
        <v>105</v>
      </c>
      <c r="D69" s="14" t="s">
        <v>21</v>
      </c>
      <c r="E69" s="40" t="s">
        <v>106</v>
      </c>
      <c r="F69" s="11" t="s">
        <v>23</v>
      </c>
      <c r="G69" s="10">
        <v>20</v>
      </c>
      <c r="H69" s="11">
        <v>4300</v>
      </c>
      <c r="I69" s="14" t="s">
        <v>79</v>
      </c>
      <c r="J69" s="14" t="s">
        <v>25</v>
      </c>
      <c r="K69" s="11">
        <f t="shared" si="1"/>
        <v>86000</v>
      </c>
      <c r="L69" s="15">
        <f t="shared" si="0"/>
        <v>96320.000000000015</v>
      </c>
      <c r="M69" s="16" t="s">
        <v>50</v>
      </c>
      <c r="N69" s="16" t="s">
        <v>94</v>
      </c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3"/>
      <c r="FF69" s="133"/>
      <c r="FG69" s="133"/>
      <c r="FH69" s="133"/>
      <c r="FI69" s="133"/>
      <c r="FJ69" s="133"/>
      <c r="FK69" s="133"/>
      <c r="FL69" s="133"/>
      <c r="FM69" s="133"/>
      <c r="FN69" s="133"/>
      <c r="FO69" s="133"/>
      <c r="FP69" s="133"/>
      <c r="FQ69" s="133"/>
      <c r="FR69" s="133"/>
      <c r="FS69" s="133"/>
      <c r="FT69" s="133"/>
      <c r="FU69" s="133"/>
      <c r="FV69" s="133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</row>
    <row r="70" spans="1:232" s="3" customFormat="1" ht="60" customHeight="1">
      <c r="A70" s="12">
        <v>37</v>
      </c>
      <c r="B70" s="124">
        <v>42</v>
      </c>
      <c r="C70" s="39" t="s">
        <v>105</v>
      </c>
      <c r="D70" s="14" t="s">
        <v>21</v>
      </c>
      <c r="E70" s="40" t="s">
        <v>106</v>
      </c>
      <c r="F70" s="11" t="s">
        <v>23</v>
      </c>
      <c r="G70" s="10">
        <v>114</v>
      </c>
      <c r="H70" s="11">
        <v>4300</v>
      </c>
      <c r="I70" s="14" t="s">
        <v>79</v>
      </c>
      <c r="J70" s="14" t="s">
        <v>25</v>
      </c>
      <c r="K70" s="11">
        <f t="shared" si="1"/>
        <v>490200</v>
      </c>
      <c r="L70" s="15">
        <f t="shared" si="0"/>
        <v>549024</v>
      </c>
      <c r="M70" s="16"/>
      <c r="N70" s="16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3"/>
      <c r="FF70" s="133"/>
      <c r="FG70" s="133"/>
      <c r="FH70" s="133"/>
      <c r="FI70" s="133"/>
      <c r="FJ70" s="133"/>
      <c r="FK70" s="133"/>
      <c r="FL70" s="133"/>
      <c r="FM70" s="133"/>
      <c r="FN70" s="133"/>
      <c r="FO70" s="133"/>
      <c r="FP70" s="133"/>
      <c r="FQ70" s="133"/>
      <c r="FR70" s="133"/>
      <c r="FS70" s="133"/>
      <c r="FT70" s="133"/>
      <c r="FU70" s="133"/>
      <c r="FV70" s="133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</row>
    <row r="71" spans="1:232" s="3" customFormat="1" ht="54.75" customHeight="1">
      <c r="A71" s="12">
        <v>38</v>
      </c>
      <c r="B71" s="124">
        <v>43</v>
      </c>
      <c r="C71" s="35" t="s">
        <v>107</v>
      </c>
      <c r="D71" s="14" t="s">
        <v>31</v>
      </c>
      <c r="E71" s="14" t="s">
        <v>108</v>
      </c>
      <c r="F71" s="14" t="s">
        <v>33</v>
      </c>
      <c r="G71" s="16">
        <v>1</v>
      </c>
      <c r="H71" s="15">
        <v>179000</v>
      </c>
      <c r="I71" s="19" t="s">
        <v>34</v>
      </c>
      <c r="J71" s="14" t="s">
        <v>35</v>
      </c>
      <c r="K71" s="15">
        <f>G71*H71</f>
        <v>179000</v>
      </c>
      <c r="L71" s="15">
        <f>K71*1.12</f>
        <v>200480.00000000003</v>
      </c>
      <c r="M71" s="16" t="s">
        <v>109</v>
      </c>
      <c r="N71" s="16" t="s">
        <v>110</v>
      </c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3"/>
      <c r="FF71" s="133"/>
      <c r="FG71" s="133"/>
      <c r="FH71" s="133"/>
      <c r="FI71" s="133"/>
      <c r="FJ71" s="133"/>
      <c r="FK71" s="133"/>
      <c r="FL71" s="133"/>
      <c r="FM71" s="133"/>
      <c r="FN71" s="133"/>
      <c r="FO71" s="133"/>
      <c r="FP71" s="133"/>
      <c r="FQ71" s="133"/>
      <c r="FR71" s="133"/>
      <c r="FS71" s="133"/>
      <c r="FT71" s="133"/>
      <c r="FU71" s="133"/>
      <c r="FV71" s="133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</row>
    <row r="72" spans="1:232" s="3" customFormat="1" ht="63" customHeight="1">
      <c r="A72" s="12">
        <v>39</v>
      </c>
      <c r="B72" s="124">
        <v>44</v>
      </c>
      <c r="C72" s="35" t="s">
        <v>107</v>
      </c>
      <c r="D72" s="14" t="s">
        <v>31</v>
      </c>
      <c r="E72" s="14" t="s">
        <v>111</v>
      </c>
      <c r="F72" s="14" t="s">
        <v>33</v>
      </c>
      <c r="G72" s="16">
        <v>3</v>
      </c>
      <c r="H72" s="15">
        <v>200000</v>
      </c>
      <c r="I72" s="14" t="s">
        <v>79</v>
      </c>
      <c r="J72" s="14" t="s">
        <v>25</v>
      </c>
      <c r="K72" s="15">
        <f>G72*H72</f>
        <v>600000</v>
      </c>
      <c r="L72" s="15">
        <f>K72*1.12</f>
        <v>672000.00000000012</v>
      </c>
      <c r="M72" s="16"/>
      <c r="N72" s="16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3"/>
      <c r="FF72" s="133"/>
      <c r="FG72" s="133"/>
      <c r="FH72" s="133"/>
      <c r="FI72" s="133"/>
      <c r="FJ72" s="133"/>
      <c r="FK72" s="133"/>
      <c r="FL72" s="133"/>
      <c r="FM72" s="133"/>
      <c r="FN72" s="133"/>
      <c r="FO72" s="133"/>
      <c r="FP72" s="133"/>
      <c r="FQ72" s="133"/>
      <c r="FR72" s="133"/>
      <c r="FS72" s="133"/>
      <c r="FT72" s="133"/>
      <c r="FU72" s="133"/>
      <c r="FV72" s="133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</row>
    <row r="73" spans="1:232" s="3" customFormat="1" ht="63" customHeight="1">
      <c r="A73" s="12"/>
      <c r="B73" s="124">
        <v>45</v>
      </c>
      <c r="C73" s="35" t="s">
        <v>112</v>
      </c>
      <c r="D73" s="14" t="s">
        <v>31</v>
      </c>
      <c r="E73" s="35" t="s">
        <v>112</v>
      </c>
      <c r="F73" s="14" t="s">
        <v>33</v>
      </c>
      <c r="G73" s="16">
        <v>3</v>
      </c>
      <c r="H73" s="15">
        <v>20200</v>
      </c>
      <c r="I73" s="14" t="s">
        <v>79</v>
      </c>
      <c r="J73" s="14" t="s">
        <v>25</v>
      </c>
      <c r="K73" s="15">
        <f>G73*H73</f>
        <v>60600</v>
      </c>
      <c r="L73" s="15">
        <f>K73*1.12</f>
        <v>67872</v>
      </c>
      <c r="M73" s="16"/>
      <c r="N73" s="16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3"/>
      <c r="FF73" s="133"/>
      <c r="FG73" s="133"/>
      <c r="FH73" s="133"/>
      <c r="FI73" s="133"/>
      <c r="FJ73" s="133"/>
      <c r="FK73" s="133"/>
      <c r="FL73" s="133"/>
      <c r="FM73" s="133"/>
      <c r="FN73" s="133"/>
      <c r="FO73" s="133"/>
      <c r="FP73" s="133"/>
      <c r="FQ73" s="133"/>
      <c r="FR73" s="133"/>
      <c r="FS73" s="133"/>
      <c r="FT73" s="133"/>
      <c r="FU73" s="133"/>
      <c r="FV73" s="133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</row>
    <row r="74" spans="1:232" s="30" customFormat="1" ht="57" customHeight="1">
      <c r="A74" s="25">
        <v>40</v>
      </c>
      <c r="B74" s="124">
        <v>46</v>
      </c>
      <c r="C74" s="43" t="s">
        <v>113</v>
      </c>
      <c r="D74" s="19" t="s">
        <v>21</v>
      </c>
      <c r="E74" s="11" t="s">
        <v>114</v>
      </c>
      <c r="F74" s="11" t="s">
        <v>23</v>
      </c>
      <c r="G74" s="10">
        <v>6</v>
      </c>
      <c r="H74" s="11">
        <v>223214</v>
      </c>
      <c r="I74" s="19" t="s">
        <v>79</v>
      </c>
      <c r="J74" s="19" t="s">
        <v>25</v>
      </c>
      <c r="K74" s="11">
        <f t="shared" si="1"/>
        <v>1339284</v>
      </c>
      <c r="L74" s="28">
        <f t="shared" si="0"/>
        <v>1499998.08</v>
      </c>
      <c r="M74" s="29"/>
      <c r="N74" s="29"/>
      <c r="O74" s="42"/>
    </row>
    <row r="75" spans="1:232" s="3" customFormat="1" ht="60" customHeight="1">
      <c r="A75" s="12">
        <v>41</v>
      </c>
      <c r="B75" s="124">
        <v>47</v>
      </c>
      <c r="C75" s="43" t="s">
        <v>113</v>
      </c>
      <c r="D75" s="14" t="s">
        <v>21</v>
      </c>
      <c r="E75" s="11" t="s">
        <v>115</v>
      </c>
      <c r="F75" s="11" t="s">
        <v>23</v>
      </c>
      <c r="G75" s="10">
        <v>10</v>
      </c>
      <c r="H75" s="11">
        <v>167500</v>
      </c>
      <c r="I75" s="14" t="s">
        <v>79</v>
      </c>
      <c r="J75" s="14" t="s">
        <v>25</v>
      </c>
      <c r="K75" s="11">
        <f>G75*H75</f>
        <v>1675000</v>
      </c>
      <c r="L75" s="15">
        <f t="shared" si="0"/>
        <v>1876000.0000000002</v>
      </c>
      <c r="M75" s="16"/>
      <c r="N75" s="16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3"/>
      <c r="FF75" s="133"/>
      <c r="FG75" s="133"/>
      <c r="FH75" s="133"/>
      <c r="FI75" s="133"/>
      <c r="FJ75" s="133"/>
      <c r="FK75" s="133"/>
      <c r="FL75" s="133"/>
      <c r="FM75" s="133"/>
      <c r="FN75" s="133"/>
      <c r="FO75" s="133"/>
      <c r="FP75" s="133"/>
      <c r="FQ75" s="133"/>
      <c r="FR75" s="133"/>
      <c r="FS75" s="133"/>
      <c r="FT75" s="133"/>
      <c r="FU75" s="133"/>
      <c r="FV75" s="133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</row>
    <row r="76" spans="1:232" s="3" customFormat="1" ht="78.75" customHeight="1">
      <c r="A76" s="12"/>
      <c r="B76" s="124">
        <v>48</v>
      </c>
      <c r="C76" s="13" t="s">
        <v>116</v>
      </c>
      <c r="D76" s="14" t="s">
        <v>21</v>
      </c>
      <c r="E76" s="9" t="s">
        <v>117</v>
      </c>
      <c r="F76" s="11" t="s">
        <v>23</v>
      </c>
      <c r="G76" s="10">
        <v>55</v>
      </c>
      <c r="H76" s="11">
        <v>62990</v>
      </c>
      <c r="I76" s="14" t="s">
        <v>118</v>
      </c>
      <c r="J76" s="14" t="s">
        <v>119</v>
      </c>
      <c r="K76" s="11">
        <f>G76*H76</f>
        <v>3464450</v>
      </c>
      <c r="L76" s="15">
        <f>K76*1.12</f>
        <v>3880184.0000000005</v>
      </c>
      <c r="M76" s="16"/>
      <c r="N76" s="16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3"/>
      <c r="FF76" s="133"/>
      <c r="FG76" s="133"/>
      <c r="FH76" s="133"/>
      <c r="FI76" s="133"/>
      <c r="FJ76" s="133"/>
      <c r="FK76" s="133"/>
      <c r="FL76" s="133"/>
      <c r="FM76" s="133"/>
      <c r="FN76" s="133"/>
      <c r="FO76" s="133"/>
      <c r="FP76" s="133"/>
      <c r="FQ76" s="133"/>
      <c r="FR76" s="133"/>
      <c r="FS76" s="133"/>
      <c r="FT76" s="133"/>
      <c r="FU76" s="133"/>
      <c r="FV76" s="133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</row>
    <row r="77" spans="1:232" s="3" customFormat="1" ht="137.25" customHeight="1">
      <c r="A77" s="12"/>
      <c r="B77" s="124">
        <v>49</v>
      </c>
      <c r="C77" s="13" t="s">
        <v>120</v>
      </c>
      <c r="D77" s="14" t="s">
        <v>21</v>
      </c>
      <c r="E77" s="9" t="s">
        <v>121</v>
      </c>
      <c r="F77" s="11" t="s">
        <v>23</v>
      </c>
      <c r="G77" s="10">
        <v>55</v>
      </c>
      <c r="H77" s="11">
        <v>4915</v>
      </c>
      <c r="I77" s="14" t="s">
        <v>118</v>
      </c>
      <c r="J77" s="14" t="s">
        <v>119</v>
      </c>
      <c r="K77" s="11">
        <f>G77*H77</f>
        <v>270325</v>
      </c>
      <c r="L77" s="15">
        <f>K77*1.12</f>
        <v>302764</v>
      </c>
      <c r="M77" s="16"/>
      <c r="N77" s="16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3"/>
      <c r="FF77" s="133"/>
      <c r="FG77" s="133"/>
      <c r="FH77" s="133"/>
      <c r="FI77" s="133"/>
      <c r="FJ77" s="133"/>
      <c r="FK77" s="133"/>
      <c r="FL77" s="133"/>
      <c r="FM77" s="133"/>
      <c r="FN77" s="133"/>
      <c r="FO77" s="133"/>
      <c r="FP77" s="133"/>
      <c r="FQ77" s="133"/>
      <c r="FR77" s="133"/>
      <c r="FS77" s="133"/>
      <c r="FT77" s="133"/>
      <c r="FU77" s="133"/>
      <c r="FV77" s="133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</row>
    <row r="78" spans="1:232" s="3" customFormat="1" ht="115.5" customHeight="1">
      <c r="A78" s="12">
        <v>42</v>
      </c>
      <c r="B78" s="124">
        <v>50</v>
      </c>
      <c r="C78" s="21" t="s">
        <v>122</v>
      </c>
      <c r="D78" s="14" t="s">
        <v>21</v>
      </c>
      <c r="E78" s="22" t="s">
        <v>123</v>
      </c>
      <c r="F78" s="11" t="s">
        <v>23</v>
      </c>
      <c r="G78" s="10">
        <v>1</v>
      </c>
      <c r="H78" s="11">
        <v>24000</v>
      </c>
      <c r="I78" s="14" t="s">
        <v>79</v>
      </c>
      <c r="J78" s="14" t="s">
        <v>25</v>
      </c>
      <c r="K78" s="11">
        <f t="shared" si="1"/>
        <v>24000</v>
      </c>
      <c r="L78" s="15">
        <f t="shared" si="0"/>
        <v>26880.000000000004</v>
      </c>
      <c r="M78" s="16" t="s">
        <v>50</v>
      </c>
      <c r="N78" s="16" t="s">
        <v>94</v>
      </c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3"/>
      <c r="FF78" s="133"/>
      <c r="FG78" s="133"/>
      <c r="FH78" s="133"/>
      <c r="FI78" s="133"/>
      <c r="FJ78" s="133"/>
      <c r="FK78" s="133"/>
      <c r="FL78" s="133"/>
      <c r="FM78" s="133"/>
      <c r="FN78" s="133"/>
      <c r="FO78" s="133"/>
      <c r="FP78" s="133"/>
      <c r="FQ78" s="133"/>
      <c r="FR78" s="133"/>
      <c r="FS78" s="133"/>
      <c r="FT78" s="133"/>
      <c r="FU78" s="133"/>
      <c r="FV78" s="133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</row>
    <row r="79" spans="1:232" s="3" customFormat="1" ht="90.75" customHeight="1">
      <c r="A79" s="12">
        <v>43</v>
      </c>
      <c r="B79" s="124">
        <v>51</v>
      </c>
      <c r="C79" s="21" t="s">
        <v>122</v>
      </c>
      <c r="D79" s="14" t="s">
        <v>21</v>
      </c>
      <c r="E79" s="22" t="s">
        <v>124</v>
      </c>
      <c r="F79" s="11" t="s">
        <v>23</v>
      </c>
      <c r="G79" s="10">
        <v>16</v>
      </c>
      <c r="H79" s="11">
        <v>25000</v>
      </c>
      <c r="I79" s="14" t="s">
        <v>79</v>
      </c>
      <c r="J79" s="14" t="s">
        <v>25</v>
      </c>
      <c r="K79" s="11">
        <f>G79*H79</f>
        <v>400000</v>
      </c>
      <c r="L79" s="15">
        <f t="shared" si="0"/>
        <v>448000.00000000006</v>
      </c>
      <c r="M79" s="16"/>
      <c r="N79" s="16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  <c r="CQ79" s="133"/>
      <c r="CR79" s="133"/>
      <c r="CS79" s="133"/>
      <c r="CT79" s="133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  <c r="DK79" s="133"/>
      <c r="DL79" s="133"/>
      <c r="DM79" s="133"/>
      <c r="DN79" s="133"/>
      <c r="DO79" s="133"/>
      <c r="DP79" s="133"/>
      <c r="DQ79" s="133"/>
      <c r="DR79" s="133"/>
      <c r="DS79" s="133"/>
      <c r="DT79" s="133"/>
      <c r="DU79" s="133"/>
      <c r="DV79" s="133"/>
      <c r="DW79" s="133"/>
      <c r="DX79" s="133"/>
      <c r="DY79" s="133"/>
      <c r="DZ79" s="133"/>
      <c r="EA79" s="133"/>
      <c r="EB79" s="133"/>
      <c r="EC79" s="133"/>
      <c r="ED79" s="133"/>
      <c r="EE79" s="133"/>
      <c r="EF79" s="133"/>
      <c r="EG79" s="133"/>
      <c r="EH79" s="133"/>
      <c r="EI79" s="133"/>
      <c r="EJ79" s="133"/>
      <c r="EK79" s="133"/>
      <c r="EL79" s="133"/>
      <c r="EM79" s="133"/>
      <c r="EN79" s="133"/>
      <c r="EO79" s="133"/>
      <c r="EP79" s="133"/>
      <c r="EQ79" s="133"/>
      <c r="ER79" s="133"/>
      <c r="ES79" s="133"/>
      <c r="ET79" s="133"/>
      <c r="EU79" s="133"/>
      <c r="EV79" s="133"/>
      <c r="EW79" s="133"/>
      <c r="EX79" s="133"/>
      <c r="EY79" s="133"/>
      <c r="EZ79" s="133"/>
      <c r="FA79" s="133"/>
      <c r="FB79" s="133"/>
      <c r="FC79" s="133"/>
      <c r="FD79" s="133"/>
      <c r="FE79" s="133"/>
      <c r="FF79" s="133"/>
      <c r="FG79" s="133"/>
      <c r="FH79" s="133"/>
      <c r="FI79" s="133"/>
      <c r="FJ79" s="133"/>
      <c r="FK79" s="133"/>
      <c r="FL79" s="133"/>
      <c r="FM79" s="133"/>
      <c r="FN79" s="133"/>
      <c r="FO79" s="133"/>
      <c r="FP79" s="133"/>
      <c r="FQ79" s="133"/>
      <c r="FR79" s="133"/>
      <c r="FS79" s="133"/>
      <c r="FT79" s="133"/>
      <c r="FU79" s="133"/>
      <c r="FV79" s="133"/>
      <c r="FW79" s="133"/>
      <c r="FX79" s="133"/>
      <c r="FY79" s="133"/>
      <c r="FZ79" s="133"/>
      <c r="GA79" s="133"/>
      <c r="GB79" s="133"/>
      <c r="GC79" s="133"/>
      <c r="GD79" s="133"/>
      <c r="GE79" s="133"/>
      <c r="GF79" s="133"/>
      <c r="GG79" s="133"/>
      <c r="GH79" s="133"/>
      <c r="GI79" s="133"/>
      <c r="GJ79" s="133"/>
      <c r="GK79" s="133"/>
      <c r="GL79" s="133"/>
      <c r="GM79" s="133"/>
      <c r="GN79" s="133"/>
      <c r="GO79" s="133"/>
      <c r="GP79" s="133"/>
      <c r="GQ79" s="133"/>
      <c r="GR79" s="133"/>
      <c r="GS79" s="133"/>
      <c r="GT79" s="133"/>
      <c r="GU79" s="133"/>
      <c r="GV79" s="133"/>
      <c r="GW79" s="133"/>
      <c r="GX79" s="133"/>
      <c r="GY79" s="133"/>
      <c r="GZ79" s="133"/>
      <c r="HA79" s="133"/>
      <c r="HB79" s="133"/>
      <c r="HC79" s="133"/>
      <c r="HD79" s="133"/>
      <c r="HE79" s="133"/>
      <c r="HF79" s="133"/>
      <c r="HG79" s="133"/>
      <c r="HH79" s="133"/>
      <c r="HI79" s="133"/>
      <c r="HJ79" s="133"/>
      <c r="HK79" s="133"/>
      <c r="HL79" s="133"/>
      <c r="HM79" s="133"/>
      <c r="HN79" s="133"/>
      <c r="HO79" s="133"/>
      <c r="HP79" s="133"/>
      <c r="HQ79" s="133"/>
      <c r="HR79" s="133"/>
      <c r="HS79" s="133"/>
      <c r="HT79" s="133"/>
      <c r="HU79" s="133"/>
      <c r="HV79" s="133"/>
      <c r="HW79" s="133"/>
      <c r="HX79" s="133"/>
    </row>
    <row r="80" spans="1:232" s="3" customFormat="1" ht="90.75" customHeight="1">
      <c r="A80" s="12">
        <v>44</v>
      </c>
      <c r="B80" s="124">
        <v>52</v>
      </c>
      <c r="C80" s="13" t="s">
        <v>125</v>
      </c>
      <c r="D80" s="14" t="s">
        <v>21</v>
      </c>
      <c r="E80" s="9" t="s">
        <v>126</v>
      </c>
      <c r="F80" s="11" t="s">
        <v>23</v>
      </c>
      <c r="G80" s="10">
        <v>12</v>
      </c>
      <c r="H80" s="11">
        <v>24081</v>
      </c>
      <c r="I80" s="14" t="s">
        <v>79</v>
      </c>
      <c r="J80" s="14" t="s">
        <v>25</v>
      </c>
      <c r="K80" s="11">
        <f t="shared" si="1"/>
        <v>288972</v>
      </c>
      <c r="L80" s="15">
        <f t="shared" si="0"/>
        <v>323648.64000000001</v>
      </c>
      <c r="M80" s="16" t="s">
        <v>127</v>
      </c>
      <c r="N80" s="16" t="s">
        <v>128</v>
      </c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  <c r="BR80" s="133"/>
      <c r="BS80" s="133"/>
      <c r="BT80" s="133"/>
      <c r="BU80" s="133"/>
      <c r="BV80" s="133"/>
      <c r="BW80" s="133"/>
      <c r="BX80" s="133"/>
      <c r="BY80" s="133"/>
      <c r="BZ80" s="133"/>
      <c r="CA80" s="133"/>
      <c r="CB80" s="133"/>
      <c r="CC80" s="133"/>
      <c r="CD80" s="133"/>
      <c r="CE80" s="133"/>
      <c r="CF80" s="133"/>
      <c r="CG80" s="133"/>
      <c r="CH80" s="133"/>
      <c r="CI80" s="133"/>
      <c r="CJ80" s="133"/>
      <c r="CK80" s="133"/>
      <c r="CL80" s="133"/>
      <c r="CM80" s="133"/>
      <c r="CN80" s="133"/>
      <c r="CO80" s="133"/>
      <c r="CP80" s="133"/>
      <c r="CQ80" s="133"/>
      <c r="CR80" s="133"/>
      <c r="CS80" s="133"/>
      <c r="CT80" s="133"/>
      <c r="CU80" s="133"/>
      <c r="CV80" s="133"/>
      <c r="CW80" s="133"/>
      <c r="CX80" s="133"/>
      <c r="CY80" s="133"/>
      <c r="CZ80" s="133"/>
      <c r="DA80" s="133"/>
      <c r="DB80" s="133"/>
      <c r="DC80" s="133"/>
      <c r="DD80" s="133"/>
      <c r="DE80" s="133"/>
      <c r="DF80" s="133"/>
      <c r="DG80" s="133"/>
      <c r="DH80" s="133"/>
      <c r="DI80" s="133"/>
      <c r="DJ80" s="133"/>
      <c r="DK80" s="133"/>
      <c r="DL80" s="133"/>
      <c r="DM80" s="133"/>
      <c r="DN80" s="133"/>
      <c r="DO80" s="133"/>
      <c r="DP80" s="133"/>
      <c r="DQ80" s="133"/>
      <c r="DR80" s="133"/>
      <c r="DS80" s="133"/>
      <c r="DT80" s="133"/>
      <c r="DU80" s="133"/>
      <c r="DV80" s="133"/>
      <c r="DW80" s="133"/>
      <c r="DX80" s="133"/>
      <c r="DY80" s="133"/>
      <c r="DZ80" s="133"/>
      <c r="EA80" s="133"/>
      <c r="EB80" s="133"/>
      <c r="EC80" s="133"/>
      <c r="ED80" s="133"/>
      <c r="EE80" s="133"/>
      <c r="EF80" s="133"/>
      <c r="EG80" s="133"/>
      <c r="EH80" s="133"/>
      <c r="EI80" s="133"/>
      <c r="EJ80" s="133"/>
      <c r="EK80" s="133"/>
      <c r="EL80" s="133"/>
      <c r="EM80" s="133"/>
      <c r="EN80" s="133"/>
      <c r="EO80" s="133"/>
      <c r="EP80" s="133"/>
      <c r="EQ80" s="133"/>
      <c r="ER80" s="133"/>
      <c r="ES80" s="133"/>
      <c r="ET80" s="133"/>
      <c r="EU80" s="133"/>
      <c r="EV80" s="133"/>
      <c r="EW80" s="133"/>
      <c r="EX80" s="133"/>
      <c r="EY80" s="133"/>
      <c r="EZ80" s="133"/>
      <c r="FA80" s="133"/>
      <c r="FB80" s="133"/>
      <c r="FC80" s="133"/>
      <c r="FD80" s="133"/>
      <c r="FE80" s="133"/>
      <c r="FF80" s="133"/>
      <c r="FG80" s="133"/>
      <c r="FH80" s="133"/>
      <c r="FI80" s="133"/>
      <c r="FJ80" s="133"/>
      <c r="FK80" s="133"/>
      <c r="FL80" s="133"/>
      <c r="FM80" s="133"/>
      <c r="FN80" s="133"/>
      <c r="FO80" s="133"/>
      <c r="FP80" s="133"/>
      <c r="FQ80" s="133"/>
      <c r="FR80" s="133"/>
      <c r="FS80" s="133"/>
      <c r="FT80" s="133"/>
      <c r="FU80" s="133"/>
      <c r="FV80" s="133"/>
      <c r="FW80" s="133"/>
      <c r="FX80" s="133"/>
      <c r="FY80" s="133"/>
      <c r="FZ80" s="133"/>
      <c r="GA80" s="133"/>
      <c r="GB80" s="133"/>
      <c r="GC80" s="133"/>
      <c r="GD80" s="133"/>
      <c r="GE80" s="133"/>
      <c r="GF80" s="133"/>
      <c r="GG80" s="133"/>
      <c r="GH80" s="133"/>
      <c r="GI80" s="133"/>
      <c r="GJ80" s="133"/>
      <c r="GK80" s="133"/>
      <c r="GL80" s="133"/>
      <c r="GM80" s="133"/>
      <c r="GN80" s="133"/>
      <c r="GO80" s="133"/>
      <c r="GP80" s="133"/>
      <c r="GQ80" s="133"/>
      <c r="GR80" s="133"/>
      <c r="GS80" s="133"/>
      <c r="GT80" s="133"/>
      <c r="GU80" s="133"/>
      <c r="GV80" s="133"/>
      <c r="GW80" s="133"/>
      <c r="GX80" s="133"/>
      <c r="GY80" s="133"/>
      <c r="GZ80" s="133"/>
      <c r="HA80" s="133"/>
      <c r="HB80" s="133"/>
      <c r="HC80" s="133"/>
      <c r="HD80" s="133"/>
      <c r="HE80" s="133"/>
      <c r="HF80" s="133"/>
      <c r="HG80" s="133"/>
      <c r="HH80" s="133"/>
      <c r="HI80" s="133"/>
      <c r="HJ80" s="133"/>
      <c r="HK80" s="133"/>
      <c r="HL80" s="133"/>
      <c r="HM80" s="133"/>
      <c r="HN80" s="133"/>
      <c r="HO80" s="133"/>
      <c r="HP80" s="133"/>
      <c r="HQ80" s="133"/>
      <c r="HR80" s="133"/>
      <c r="HS80" s="133"/>
      <c r="HT80" s="133"/>
      <c r="HU80" s="133"/>
      <c r="HV80" s="133"/>
      <c r="HW80" s="133"/>
      <c r="HX80" s="133"/>
    </row>
    <row r="81" spans="1:232" s="3" customFormat="1" ht="86.25" customHeight="1">
      <c r="A81" s="12">
        <v>45</v>
      </c>
      <c r="B81" s="124">
        <v>53</v>
      </c>
      <c r="C81" s="13" t="s">
        <v>129</v>
      </c>
      <c r="D81" s="14" t="s">
        <v>21</v>
      </c>
      <c r="E81" s="9" t="s">
        <v>130</v>
      </c>
      <c r="F81" s="11" t="s">
        <v>23</v>
      </c>
      <c r="G81" s="10">
        <v>5</v>
      </c>
      <c r="H81" s="11">
        <v>56700</v>
      </c>
      <c r="I81" s="14" t="s">
        <v>79</v>
      </c>
      <c r="J81" s="14" t="s">
        <v>25</v>
      </c>
      <c r="K81" s="11">
        <f t="shared" si="1"/>
        <v>283500</v>
      </c>
      <c r="L81" s="15">
        <f t="shared" si="0"/>
        <v>317520.00000000006</v>
      </c>
      <c r="M81" s="16" t="s">
        <v>50</v>
      </c>
      <c r="N81" s="16" t="s">
        <v>131</v>
      </c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133"/>
      <c r="CN81" s="133"/>
      <c r="CO81" s="133"/>
      <c r="CP81" s="133"/>
      <c r="CQ81" s="133"/>
      <c r="CR81" s="133"/>
      <c r="CS81" s="133"/>
      <c r="CT81" s="133"/>
      <c r="CU81" s="133"/>
      <c r="CV81" s="133"/>
      <c r="CW81" s="133"/>
      <c r="CX81" s="133"/>
      <c r="CY81" s="133"/>
      <c r="CZ81" s="133"/>
      <c r="DA81" s="133"/>
      <c r="DB81" s="133"/>
      <c r="DC81" s="133"/>
      <c r="DD81" s="133"/>
      <c r="DE81" s="133"/>
      <c r="DF81" s="133"/>
      <c r="DG81" s="133"/>
      <c r="DH81" s="133"/>
      <c r="DI81" s="133"/>
      <c r="DJ81" s="133"/>
      <c r="DK81" s="133"/>
      <c r="DL81" s="133"/>
      <c r="DM81" s="133"/>
      <c r="DN81" s="133"/>
      <c r="DO81" s="133"/>
      <c r="DP81" s="133"/>
      <c r="DQ81" s="133"/>
      <c r="DR81" s="133"/>
      <c r="DS81" s="133"/>
      <c r="DT81" s="133"/>
      <c r="DU81" s="133"/>
      <c r="DV81" s="133"/>
      <c r="DW81" s="133"/>
      <c r="DX81" s="133"/>
      <c r="DY81" s="133"/>
      <c r="DZ81" s="133"/>
      <c r="EA81" s="133"/>
      <c r="EB81" s="133"/>
      <c r="EC81" s="133"/>
      <c r="ED81" s="133"/>
      <c r="EE81" s="133"/>
      <c r="EF81" s="133"/>
      <c r="EG81" s="133"/>
      <c r="EH81" s="133"/>
      <c r="EI81" s="133"/>
      <c r="EJ81" s="133"/>
      <c r="EK81" s="133"/>
      <c r="EL81" s="133"/>
      <c r="EM81" s="133"/>
      <c r="EN81" s="133"/>
      <c r="EO81" s="133"/>
      <c r="EP81" s="133"/>
      <c r="EQ81" s="133"/>
      <c r="ER81" s="133"/>
      <c r="ES81" s="133"/>
      <c r="ET81" s="133"/>
      <c r="EU81" s="133"/>
      <c r="EV81" s="133"/>
      <c r="EW81" s="133"/>
      <c r="EX81" s="133"/>
      <c r="EY81" s="133"/>
      <c r="EZ81" s="133"/>
      <c r="FA81" s="133"/>
      <c r="FB81" s="133"/>
      <c r="FC81" s="133"/>
      <c r="FD81" s="133"/>
      <c r="FE81" s="133"/>
      <c r="FF81" s="133"/>
      <c r="FG81" s="133"/>
      <c r="FH81" s="133"/>
      <c r="FI81" s="133"/>
      <c r="FJ81" s="133"/>
      <c r="FK81" s="133"/>
      <c r="FL81" s="133"/>
      <c r="FM81" s="133"/>
      <c r="FN81" s="133"/>
      <c r="FO81" s="133"/>
      <c r="FP81" s="133"/>
      <c r="FQ81" s="133"/>
      <c r="FR81" s="133"/>
      <c r="FS81" s="133"/>
      <c r="FT81" s="133"/>
      <c r="FU81" s="133"/>
      <c r="FV81" s="133"/>
      <c r="FW81" s="133"/>
      <c r="FX81" s="133"/>
      <c r="FY81" s="133"/>
      <c r="FZ81" s="133"/>
      <c r="GA81" s="133"/>
      <c r="GB81" s="133"/>
      <c r="GC81" s="133"/>
      <c r="GD81" s="133"/>
      <c r="GE81" s="133"/>
      <c r="GF81" s="133"/>
      <c r="GG81" s="133"/>
      <c r="GH81" s="133"/>
      <c r="GI81" s="133"/>
      <c r="GJ81" s="133"/>
      <c r="GK81" s="133"/>
      <c r="GL81" s="133"/>
      <c r="GM81" s="133"/>
      <c r="GN81" s="133"/>
      <c r="GO81" s="133"/>
      <c r="GP81" s="133"/>
      <c r="GQ81" s="133"/>
      <c r="GR81" s="133"/>
      <c r="GS81" s="133"/>
      <c r="GT81" s="133"/>
      <c r="GU81" s="133"/>
      <c r="GV81" s="133"/>
      <c r="GW81" s="133"/>
      <c r="GX81" s="133"/>
      <c r="GY81" s="133"/>
      <c r="GZ81" s="133"/>
      <c r="HA81" s="133"/>
      <c r="HB81" s="133"/>
      <c r="HC81" s="133"/>
      <c r="HD81" s="133"/>
      <c r="HE81" s="133"/>
      <c r="HF81" s="133"/>
      <c r="HG81" s="133"/>
      <c r="HH81" s="133"/>
      <c r="HI81" s="133"/>
      <c r="HJ81" s="133"/>
      <c r="HK81" s="133"/>
      <c r="HL81" s="133"/>
      <c r="HM81" s="133"/>
      <c r="HN81" s="133"/>
      <c r="HO81" s="133"/>
      <c r="HP81" s="133"/>
      <c r="HQ81" s="133"/>
      <c r="HR81" s="133"/>
      <c r="HS81" s="133"/>
      <c r="HT81" s="133"/>
      <c r="HU81" s="133"/>
      <c r="HV81" s="133"/>
      <c r="HW81" s="133"/>
      <c r="HX81" s="133"/>
    </row>
    <row r="82" spans="1:232" s="3" customFormat="1" ht="111" customHeight="1">
      <c r="A82" s="12">
        <v>45</v>
      </c>
      <c r="B82" s="124">
        <v>54</v>
      </c>
      <c r="C82" s="13" t="s">
        <v>129</v>
      </c>
      <c r="D82" s="14" t="s">
        <v>21</v>
      </c>
      <c r="E82" s="9" t="s">
        <v>130</v>
      </c>
      <c r="F82" s="11" t="s">
        <v>23</v>
      </c>
      <c r="G82" s="10">
        <v>4</v>
      </c>
      <c r="H82" s="11">
        <v>50000</v>
      </c>
      <c r="I82" s="14" t="s">
        <v>79</v>
      </c>
      <c r="J82" s="14" t="s">
        <v>25</v>
      </c>
      <c r="K82" s="11">
        <f t="shared" si="1"/>
        <v>200000</v>
      </c>
      <c r="L82" s="15">
        <f t="shared" si="0"/>
        <v>224000.00000000003</v>
      </c>
      <c r="M82" s="16"/>
      <c r="N82" s="16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133"/>
      <c r="CN82" s="133"/>
      <c r="CO82" s="133"/>
      <c r="CP82" s="133"/>
      <c r="CQ82" s="133"/>
      <c r="CR82" s="133"/>
      <c r="CS82" s="133"/>
      <c r="CT82" s="133"/>
      <c r="CU82" s="133"/>
      <c r="CV82" s="133"/>
      <c r="CW82" s="133"/>
      <c r="CX82" s="133"/>
      <c r="CY82" s="133"/>
      <c r="CZ82" s="133"/>
      <c r="DA82" s="133"/>
      <c r="DB82" s="133"/>
      <c r="DC82" s="133"/>
      <c r="DD82" s="133"/>
      <c r="DE82" s="133"/>
      <c r="DF82" s="133"/>
      <c r="DG82" s="133"/>
      <c r="DH82" s="133"/>
      <c r="DI82" s="133"/>
      <c r="DJ82" s="133"/>
      <c r="DK82" s="133"/>
      <c r="DL82" s="133"/>
      <c r="DM82" s="133"/>
      <c r="DN82" s="133"/>
      <c r="DO82" s="133"/>
      <c r="DP82" s="133"/>
      <c r="DQ82" s="133"/>
      <c r="DR82" s="133"/>
      <c r="DS82" s="133"/>
      <c r="DT82" s="133"/>
      <c r="DU82" s="133"/>
      <c r="DV82" s="133"/>
      <c r="DW82" s="133"/>
      <c r="DX82" s="133"/>
      <c r="DY82" s="133"/>
      <c r="DZ82" s="133"/>
      <c r="EA82" s="133"/>
      <c r="EB82" s="133"/>
      <c r="EC82" s="133"/>
      <c r="ED82" s="133"/>
      <c r="EE82" s="133"/>
      <c r="EF82" s="133"/>
      <c r="EG82" s="133"/>
      <c r="EH82" s="133"/>
      <c r="EI82" s="133"/>
      <c r="EJ82" s="133"/>
      <c r="EK82" s="133"/>
      <c r="EL82" s="133"/>
      <c r="EM82" s="133"/>
      <c r="EN82" s="133"/>
      <c r="EO82" s="133"/>
      <c r="EP82" s="133"/>
      <c r="EQ82" s="133"/>
      <c r="ER82" s="133"/>
      <c r="ES82" s="133"/>
      <c r="ET82" s="133"/>
      <c r="EU82" s="133"/>
      <c r="EV82" s="133"/>
      <c r="EW82" s="133"/>
      <c r="EX82" s="133"/>
      <c r="EY82" s="133"/>
      <c r="EZ82" s="133"/>
      <c r="FA82" s="133"/>
      <c r="FB82" s="133"/>
      <c r="FC82" s="133"/>
      <c r="FD82" s="133"/>
      <c r="FE82" s="133"/>
      <c r="FF82" s="133"/>
      <c r="FG82" s="133"/>
      <c r="FH82" s="133"/>
      <c r="FI82" s="133"/>
      <c r="FJ82" s="133"/>
      <c r="FK82" s="133"/>
      <c r="FL82" s="133"/>
      <c r="FM82" s="133"/>
      <c r="FN82" s="133"/>
      <c r="FO82" s="133"/>
      <c r="FP82" s="133"/>
      <c r="FQ82" s="133"/>
      <c r="FR82" s="133"/>
      <c r="FS82" s="133"/>
      <c r="FT82" s="133"/>
      <c r="FU82" s="133"/>
      <c r="FV82" s="133"/>
      <c r="FW82" s="133"/>
      <c r="FX82" s="133"/>
      <c r="FY82" s="133"/>
      <c r="FZ82" s="133"/>
      <c r="GA82" s="133"/>
      <c r="GB82" s="133"/>
      <c r="GC82" s="133"/>
      <c r="GD82" s="133"/>
      <c r="GE82" s="133"/>
      <c r="GF82" s="133"/>
      <c r="GG82" s="133"/>
      <c r="GH82" s="133"/>
      <c r="GI82" s="133"/>
      <c r="GJ82" s="133"/>
      <c r="GK82" s="133"/>
      <c r="GL82" s="133"/>
      <c r="GM82" s="133"/>
      <c r="GN82" s="133"/>
      <c r="GO82" s="133"/>
      <c r="GP82" s="133"/>
      <c r="GQ82" s="133"/>
      <c r="GR82" s="133"/>
      <c r="GS82" s="133"/>
      <c r="GT82" s="133"/>
      <c r="GU82" s="133"/>
      <c r="GV82" s="133"/>
      <c r="GW82" s="133"/>
      <c r="GX82" s="133"/>
      <c r="GY82" s="133"/>
      <c r="GZ82" s="133"/>
      <c r="HA82" s="133"/>
      <c r="HB82" s="133"/>
      <c r="HC82" s="133"/>
      <c r="HD82" s="133"/>
      <c r="HE82" s="133"/>
      <c r="HF82" s="133"/>
      <c r="HG82" s="133"/>
      <c r="HH82" s="133"/>
      <c r="HI82" s="133"/>
      <c r="HJ82" s="133"/>
      <c r="HK82" s="133"/>
      <c r="HL82" s="133"/>
      <c r="HM82" s="133"/>
      <c r="HN82" s="133"/>
      <c r="HO82" s="133"/>
      <c r="HP82" s="133"/>
      <c r="HQ82" s="133"/>
      <c r="HR82" s="133"/>
      <c r="HS82" s="133"/>
      <c r="HT82" s="133"/>
      <c r="HU82" s="133"/>
      <c r="HV82" s="133"/>
      <c r="HW82" s="133"/>
      <c r="HX82" s="133"/>
    </row>
    <row r="83" spans="1:232" s="3" customFormat="1" ht="108.75" customHeight="1">
      <c r="A83" s="12">
        <v>46</v>
      </c>
      <c r="B83" s="124">
        <v>55</v>
      </c>
      <c r="C83" s="13" t="s">
        <v>129</v>
      </c>
      <c r="D83" s="14" t="s">
        <v>21</v>
      </c>
      <c r="E83" s="9" t="s">
        <v>130</v>
      </c>
      <c r="F83" s="11" t="s">
        <v>23</v>
      </c>
      <c r="G83" s="10">
        <v>18</v>
      </c>
      <c r="H83" s="11">
        <v>58036</v>
      </c>
      <c r="I83" s="14" t="s">
        <v>79</v>
      </c>
      <c r="J83" s="14" t="s">
        <v>25</v>
      </c>
      <c r="K83" s="11">
        <f t="shared" si="1"/>
        <v>1044648</v>
      </c>
      <c r="L83" s="15">
        <f t="shared" si="0"/>
        <v>1170005.76</v>
      </c>
      <c r="M83" s="16"/>
      <c r="N83" s="16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133"/>
      <c r="CN83" s="133"/>
      <c r="CO83" s="133"/>
      <c r="CP83" s="133"/>
      <c r="CQ83" s="133"/>
      <c r="CR83" s="133"/>
      <c r="CS83" s="133"/>
      <c r="CT83" s="133"/>
      <c r="CU83" s="133"/>
      <c r="CV83" s="133"/>
      <c r="CW83" s="133"/>
      <c r="CX83" s="133"/>
      <c r="CY83" s="133"/>
      <c r="CZ83" s="133"/>
      <c r="DA83" s="133"/>
      <c r="DB83" s="133"/>
      <c r="DC83" s="133"/>
      <c r="DD83" s="133"/>
      <c r="DE83" s="133"/>
      <c r="DF83" s="133"/>
      <c r="DG83" s="133"/>
      <c r="DH83" s="133"/>
      <c r="DI83" s="133"/>
      <c r="DJ83" s="133"/>
      <c r="DK83" s="133"/>
      <c r="DL83" s="133"/>
      <c r="DM83" s="133"/>
      <c r="DN83" s="133"/>
      <c r="DO83" s="133"/>
      <c r="DP83" s="133"/>
      <c r="DQ83" s="133"/>
      <c r="DR83" s="133"/>
      <c r="DS83" s="133"/>
      <c r="DT83" s="133"/>
      <c r="DU83" s="133"/>
      <c r="DV83" s="133"/>
      <c r="DW83" s="133"/>
      <c r="DX83" s="133"/>
      <c r="DY83" s="133"/>
      <c r="DZ83" s="133"/>
      <c r="EA83" s="133"/>
      <c r="EB83" s="133"/>
      <c r="EC83" s="133"/>
      <c r="ED83" s="133"/>
      <c r="EE83" s="133"/>
      <c r="EF83" s="133"/>
      <c r="EG83" s="133"/>
      <c r="EH83" s="133"/>
      <c r="EI83" s="133"/>
      <c r="EJ83" s="133"/>
      <c r="EK83" s="133"/>
      <c r="EL83" s="133"/>
      <c r="EM83" s="133"/>
      <c r="EN83" s="133"/>
      <c r="EO83" s="133"/>
      <c r="EP83" s="133"/>
      <c r="EQ83" s="133"/>
      <c r="ER83" s="133"/>
      <c r="ES83" s="133"/>
      <c r="ET83" s="133"/>
      <c r="EU83" s="133"/>
      <c r="EV83" s="133"/>
      <c r="EW83" s="133"/>
      <c r="EX83" s="133"/>
      <c r="EY83" s="133"/>
      <c r="EZ83" s="133"/>
      <c r="FA83" s="133"/>
      <c r="FB83" s="133"/>
      <c r="FC83" s="133"/>
      <c r="FD83" s="133"/>
      <c r="FE83" s="133"/>
      <c r="FF83" s="133"/>
      <c r="FG83" s="133"/>
      <c r="FH83" s="133"/>
      <c r="FI83" s="133"/>
      <c r="FJ83" s="133"/>
      <c r="FK83" s="133"/>
      <c r="FL83" s="133"/>
      <c r="FM83" s="133"/>
      <c r="FN83" s="133"/>
      <c r="FO83" s="133"/>
      <c r="FP83" s="133"/>
      <c r="FQ83" s="133"/>
      <c r="FR83" s="133"/>
      <c r="FS83" s="133"/>
      <c r="FT83" s="133"/>
      <c r="FU83" s="133"/>
      <c r="FV83" s="133"/>
      <c r="FW83" s="133"/>
      <c r="FX83" s="133"/>
      <c r="FY83" s="133"/>
      <c r="FZ83" s="133"/>
      <c r="GA83" s="133"/>
      <c r="GB83" s="133"/>
      <c r="GC83" s="133"/>
      <c r="GD83" s="133"/>
      <c r="GE83" s="133"/>
      <c r="GF83" s="133"/>
      <c r="GG83" s="133"/>
      <c r="GH83" s="133"/>
      <c r="GI83" s="133"/>
      <c r="GJ83" s="133"/>
      <c r="GK83" s="133"/>
      <c r="GL83" s="133"/>
      <c r="GM83" s="133"/>
      <c r="GN83" s="133"/>
      <c r="GO83" s="133"/>
      <c r="GP83" s="133"/>
      <c r="GQ83" s="133"/>
      <c r="GR83" s="133"/>
      <c r="GS83" s="133"/>
      <c r="GT83" s="133"/>
      <c r="GU83" s="133"/>
      <c r="GV83" s="133"/>
      <c r="GW83" s="133"/>
      <c r="GX83" s="133"/>
      <c r="GY83" s="133"/>
      <c r="GZ83" s="133"/>
      <c r="HA83" s="133"/>
      <c r="HB83" s="133"/>
      <c r="HC83" s="133"/>
      <c r="HD83" s="133"/>
      <c r="HE83" s="133"/>
      <c r="HF83" s="133"/>
      <c r="HG83" s="133"/>
      <c r="HH83" s="133"/>
      <c r="HI83" s="133"/>
      <c r="HJ83" s="133"/>
      <c r="HK83" s="133"/>
      <c r="HL83" s="133"/>
      <c r="HM83" s="133"/>
      <c r="HN83" s="133"/>
      <c r="HO83" s="133"/>
      <c r="HP83" s="133"/>
      <c r="HQ83" s="133"/>
      <c r="HR83" s="133"/>
      <c r="HS83" s="133"/>
      <c r="HT83" s="133"/>
      <c r="HU83" s="133"/>
      <c r="HV83" s="133"/>
      <c r="HW83" s="133"/>
      <c r="HX83" s="133"/>
    </row>
    <row r="84" spans="1:232" s="3" customFormat="1" ht="75" customHeight="1">
      <c r="A84" s="12"/>
      <c r="B84" s="124">
        <v>56</v>
      </c>
      <c r="C84" s="13" t="s">
        <v>132</v>
      </c>
      <c r="D84" s="14" t="s">
        <v>21</v>
      </c>
      <c r="E84" s="9" t="s">
        <v>133</v>
      </c>
      <c r="F84" s="11" t="s">
        <v>23</v>
      </c>
      <c r="G84" s="10">
        <v>1</v>
      </c>
      <c r="H84" s="11">
        <v>80000</v>
      </c>
      <c r="I84" s="14" t="s">
        <v>118</v>
      </c>
      <c r="J84" s="14" t="s">
        <v>119</v>
      </c>
      <c r="K84" s="11">
        <f>G84*H84</f>
        <v>80000</v>
      </c>
      <c r="L84" s="15">
        <f>K84*1.12</f>
        <v>89600.000000000015</v>
      </c>
      <c r="M84" s="16"/>
      <c r="N84" s="16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  <c r="BS84" s="133"/>
      <c r="BT84" s="133"/>
      <c r="BU84" s="133"/>
      <c r="BV84" s="133"/>
      <c r="BW84" s="133"/>
      <c r="BX84" s="133"/>
      <c r="BY84" s="133"/>
      <c r="BZ84" s="133"/>
      <c r="CA84" s="133"/>
      <c r="CB84" s="133"/>
      <c r="CC84" s="133"/>
      <c r="CD84" s="133"/>
      <c r="CE84" s="133"/>
      <c r="CF84" s="133"/>
      <c r="CG84" s="133"/>
      <c r="CH84" s="133"/>
      <c r="CI84" s="133"/>
      <c r="CJ84" s="133"/>
      <c r="CK84" s="133"/>
      <c r="CL84" s="133"/>
      <c r="CM84" s="133"/>
      <c r="CN84" s="133"/>
      <c r="CO84" s="133"/>
      <c r="CP84" s="133"/>
      <c r="CQ84" s="133"/>
      <c r="CR84" s="133"/>
      <c r="CS84" s="133"/>
      <c r="CT84" s="133"/>
      <c r="CU84" s="133"/>
      <c r="CV84" s="133"/>
      <c r="CW84" s="133"/>
      <c r="CX84" s="133"/>
      <c r="CY84" s="133"/>
      <c r="CZ84" s="133"/>
      <c r="DA84" s="133"/>
      <c r="DB84" s="133"/>
      <c r="DC84" s="133"/>
      <c r="DD84" s="133"/>
      <c r="DE84" s="133"/>
      <c r="DF84" s="133"/>
      <c r="DG84" s="133"/>
      <c r="DH84" s="133"/>
      <c r="DI84" s="133"/>
      <c r="DJ84" s="133"/>
      <c r="DK84" s="133"/>
      <c r="DL84" s="133"/>
      <c r="DM84" s="133"/>
      <c r="DN84" s="133"/>
      <c r="DO84" s="133"/>
      <c r="DP84" s="133"/>
      <c r="DQ84" s="133"/>
      <c r="DR84" s="133"/>
      <c r="DS84" s="133"/>
      <c r="DT84" s="133"/>
      <c r="DU84" s="133"/>
      <c r="DV84" s="133"/>
      <c r="DW84" s="133"/>
      <c r="DX84" s="133"/>
      <c r="DY84" s="133"/>
      <c r="DZ84" s="133"/>
      <c r="EA84" s="133"/>
      <c r="EB84" s="133"/>
      <c r="EC84" s="133"/>
      <c r="ED84" s="133"/>
      <c r="EE84" s="133"/>
      <c r="EF84" s="133"/>
      <c r="EG84" s="133"/>
      <c r="EH84" s="133"/>
      <c r="EI84" s="133"/>
      <c r="EJ84" s="133"/>
      <c r="EK84" s="133"/>
      <c r="EL84" s="133"/>
      <c r="EM84" s="133"/>
      <c r="EN84" s="133"/>
      <c r="EO84" s="133"/>
      <c r="EP84" s="133"/>
      <c r="EQ84" s="133"/>
      <c r="ER84" s="133"/>
      <c r="ES84" s="133"/>
      <c r="ET84" s="133"/>
      <c r="EU84" s="133"/>
      <c r="EV84" s="133"/>
      <c r="EW84" s="133"/>
      <c r="EX84" s="133"/>
      <c r="EY84" s="133"/>
      <c r="EZ84" s="133"/>
      <c r="FA84" s="133"/>
      <c r="FB84" s="133"/>
      <c r="FC84" s="133"/>
      <c r="FD84" s="133"/>
      <c r="FE84" s="133"/>
      <c r="FF84" s="133"/>
      <c r="FG84" s="133"/>
      <c r="FH84" s="133"/>
      <c r="FI84" s="133"/>
      <c r="FJ84" s="133"/>
      <c r="FK84" s="133"/>
      <c r="FL84" s="133"/>
      <c r="FM84" s="133"/>
      <c r="FN84" s="133"/>
      <c r="FO84" s="133"/>
      <c r="FP84" s="133"/>
      <c r="FQ84" s="133"/>
      <c r="FR84" s="133"/>
      <c r="FS84" s="133"/>
      <c r="FT84" s="133"/>
      <c r="FU84" s="133"/>
      <c r="FV84" s="133"/>
      <c r="FW84" s="133"/>
      <c r="FX84" s="133"/>
      <c r="FY84" s="133"/>
      <c r="FZ84" s="133"/>
      <c r="GA84" s="133"/>
      <c r="GB84" s="133"/>
      <c r="GC84" s="133"/>
      <c r="GD84" s="133"/>
      <c r="GE84" s="133"/>
      <c r="GF84" s="133"/>
      <c r="GG84" s="133"/>
      <c r="GH84" s="133"/>
      <c r="GI84" s="133"/>
      <c r="GJ84" s="133"/>
      <c r="GK84" s="133"/>
      <c r="GL84" s="133"/>
      <c r="GM84" s="133"/>
      <c r="GN84" s="133"/>
      <c r="GO84" s="133"/>
      <c r="GP84" s="133"/>
      <c r="GQ84" s="133"/>
      <c r="GR84" s="133"/>
      <c r="GS84" s="133"/>
      <c r="GT84" s="133"/>
      <c r="GU84" s="133"/>
      <c r="GV84" s="133"/>
      <c r="GW84" s="133"/>
      <c r="GX84" s="133"/>
      <c r="GY84" s="133"/>
      <c r="GZ84" s="133"/>
      <c r="HA84" s="133"/>
      <c r="HB84" s="133"/>
      <c r="HC84" s="133"/>
      <c r="HD84" s="133"/>
      <c r="HE84" s="133"/>
      <c r="HF84" s="133"/>
      <c r="HG84" s="133"/>
      <c r="HH84" s="133"/>
      <c r="HI84" s="133"/>
      <c r="HJ84" s="133"/>
      <c r="HK84" s="133"/>
      <c r="HL84" s="133"/>
      <c r="HM84" s="133"/>
      <c r="HN84" s="133"/>
      <c r="HO84" s="133"/>
      <c r="HP84" s="133"/>
      <c r="HQ84" s="133"/>
      <c r="HR84" s="133"/>
      <c r="HS84" s="133"/>
      <c r="HT84" s="133"/>
      <c r="HU84" s="133"/>
      <c r="HV84" s="133"/>
      <c r="HW84" s="133"/>
      <c r="HX84" s="133"/>
    </row>
    <row r="85" spans="1:232" s="3" customFormat="1" ht="75" customHeight="1">
      <c r="A85" s="12"/>
      <c r="B85" s="124">
        <v>57</v>
      </c>
      <c r="C85" s="13" t="s">
        <v>132</v>
      </c>
      <c r="D85" s="14" t="s">
        <v>21</v>
      </c>
      <c r="E85" s="9" t="s">
        <v>133</v>
      </c>
      <c r="F85" s="11" t="s">
        <v>23</v>
      </c>
      <c r="G85" s="10">
        <v>55</v>
      </c>
      <c r="H85" s="11">
        <v>57400</v>
      </c>
      <c r="I85" s="14" t="s">
        <v>118</v>
      </c>
      <c r="J85" s="14" t="s">
        <v>119</v>
      </c>
      <c r="K85" s="11">
        <f t="shared" si="1"/>
        <v>3157000</v>
      </c>
      <c r="L85" s="15">
        <f t="shared" si="0"/>
        <v>3535840.0000000005</v>
      </c>
      <c r="M85" s="16"/>
      <c r="N85" s="16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3"/>
      <c r="BR85" s="133"/>
      <c r="BS85" s="133"/>
      <c r="BT85" s="133"/>
      <c r="BU85" s="133"/>
      <c r="BV85" s="133"/>
      <c r="BW85" s="133"/>
      <c r="BX85" s="133"/>
      <c r="BY85" s="133"/>
      <c r="BZ85" s="133"/>
      <c r="CA85" s="133"/>
      <c r="CB85" s="133"/>
      <c r="CC85" s="133"/>
      <c r="CD85" s="133"/>
      <c r="CE85" s="133"/>
      <c r="CF85" s="133"/>
      <c r="CG85" s="133"/>
      <c r="CH85" s="133"/>
      <c r="CI85" s="133"/>
      <c r="CJ85" s="133"/>
      <c r="CK85" s="133"/>
      <c r="CL85" s="133"/>
      <c r="CM85" s="133"/>
      <c r="CN85" s="133"/>
      <c r="CO85" s="133"/>
      <c r="CP85" s="133"/>
      <c r="CQ85" s="133"/>
      <c r="CR85" s="133"/>
      <c r="CS85" s="133"/>
      <c r="CT85" s="133"/>
      <c r="CU85" s="133"/>
      <c r="CV85" s="133"/>
      <c r="CW85" s="133"/>
      <c r="CX85" s="133"/>
      <c r="CY85" s="133"/>
      <c r="CZ85" s="133"/>
      <c r="DA85" s="133"/>
      <c r="DB85" s="133"/>
      <c r="DC85" s="133"/>
      <c r="DD85" s="133"/>
      <c r="DE85" s="133"/>
      <c r="DF85" s="133"/>
      <c r="DG85" s="133"/>
      <c r="DH85" s="133"/>
      <c r="DI85" s="133"/>
      <c r="DJ85" s="133"/>
      <c r="DK85" s="133"/>
      <c r="DL85" s="133"/>
      <c r="DM85" s="133"/>
      <c r="DN85" s="133"/>
      <c r="DO85" s="133"/>
      <c r="DP85" s="133"/>
      <c r="DQ85" s="133"/>
      <c r="DR85" s="133"/>
      <c r="DS85" s="133"/>
      <c r="DT85" s="133"/>
      <c r="DU85" s="133"/>
      <c r="DV85" s="133"/>
      <c r="DW85" s="133"/>
      <c r="DX85" s="133"/>
      <c r="DY85" s="133"/>
      <c r="DZ85" s="133"/>
      <c r="EA85" s="133"/>
      <c r="EB85" s="133"/>
      <c r="EC85" s="133"/>
      <c r="ED85" s="133"/>
      <c r="EE85" s="133"/>
      <c r="EF85" s="133"/>
      <c r="EG85" s="133"/>
      <c r="EH85" s="133"/>
      <c r="EI85" s="133"/>
      <c r="EJ85" s="133"/>
      <c r="EK85" s="133"/>
      <c r="EL85" s="133"/>
      <c r="EM85" s="133"/>
      <c r="EN85" s="133"/>
      <c r="EO85" s="133"/>
      <c r="EP85" s="133"/>
      <c r="EQ85" s="133"/>
      <c r="ER85" s="133"/>
      <c r="ES85" s="133"/>
      <c r="ET85" s="133"/>
      <c r="EU85" s="133"/>
      <c r="EV85" s="133"/>
      <c r="EW85" s="133"/>
      <c r="EX85" s="133"/>
      <c r="EY85" s="133"/>
      <c r="EZ85" s="133"/>
      <c r="FA85" s="133"/>
      <c r="FB85" s="133"/>
      <c r="FC85" s="133"/>
      <c r="FD85" s="133"/>
      <c r="FE85" s="133"/>
      <c r="FF85" s="133"/>
      <c r="FG85" s="133"/>
      <c r="FH85" s="133"/>
      <c r="FI85" s="133"/>
      <c r="FJ85" s="133"/>
      <c r="FK85" s="133"/>
      <c r="FL85" s="133"/>
      <c r="FM85" s="133"/>
      <c r="FN85" s="133"/>
      <c r="FO85" s="133"/>
      <c r="FP85" s="133"/>
      <c r="FQ85" s="133"/>
      <c r="FR85" s="133"/>
      <c r="FS85" s="133"/>
      <c r="FT85" s="133"/>
      <c r="FU85" s="133"/>
      <c r="FV85" s="133"/>
      <c r="FW85" s="133"/>
      <c r="FX85" s="133"/>
      <c r="FY85" s="133"/>
      <c r="FZ85" s="133"/>
      <c r="GA85" s="133"/>
      <c r="GB85" s="133"/>
      <c r="GC85" s="133"/>
      <c r="GD85" s="133"/>
      <c r="GE85" s="133"/>
      <c r="GF85" s="133"/>
      <c r="GG85" s="133"/>
      <c r="GH85" s="133"/>
      <c r="GI85" s="133"/>
      <c r="GJ85" s="133"/>
      <c r="GK85" s="133"/>
      <c r="GL85" s="133"/>
      <c r="GM85" s="133"/>
      <c r="GN85" s="133"/>
      <c r="GO85" s="133"/>
      <c r="GP85" s="133"/>
      <c r="GQ85" s="133"/>
      <c r="GR85" s="133"/>
      <c r="GS85" s="133"/>
      <c r="GT85" s="133"/>
      <c r="GU85" s="133"/>
      <c r="GV85" s="133"/>
      <c r="GW85" s="133"/>
      <c r="GX85" s="133"/>
      <c r="GY85" s="133"/>
      <c r="GZ85" s="133"/>
      <c r="HA85" s="133"/>
      <c r="HB85" s="133"/>
      <c r="HC85" s="133"/>
      <c r="HD85" s="133"/>
      <c r="HE85" s="133"/>
      <c r="HF85" s="133"/>
      <c r="HG85" s="133"/>
      <c r="HH85" s="133"/>
      <c r="HI85" s="133"/>
      <c r="HJ85" s="133"/>
      <c r="HK85" s="133"/>
      <c r="HL85" s="133"/>
      <c r="HM85" s="133"/>
      <c r="HN85" s="133"/>
      <c r="HO85" s="133"/>
      <c r="HP85" s="133"/>
      <c r="HQ85" s="133"/>
      <c r="HR85" s="133"/>
      <c r="HS85" s="133"/>
      <c r="HT85" s="133"/>
      <c r="HU85" s="133"/>
      <c r="HV85" s="133"/>
      <c r="HW85" s="133"/>
      <c r="HX85" s="133"/>
    </row>
    <row r="86" spans="1:232" s="3" customFormat="1" ht="75" customHeight="1">
      <c r="A86" s="12"/>
      <c r="B86" s="124">
        <v>58</v>
      </c>
      <c r="C86" s="13" t="s">
        <v>134</v>
      </c>
      <c r="D86" s="14" t="s">
        <v>21</v>
      </c>
      <c r="E86" s="9" t="s">
        <v>135</v>
      </c>
      <c r="F86" s="11" t="s">
        <v>23</v>
      </c>
      <c r="G86" s="10">
        <v>55</v>
      </c>
      <c r="H86" s="11">
        <v>36410</v>
      </c>
      <c r="I86" s="14" t="s">
        <v>118</v>
      </c>
      <c r="J86" s="14" t="s">
        <v>119</v>
      </c>
      <c r="K86" s="11">
        <f t="shared" si="1"/>
        <v>2002550</v>
      </c>
      <c r="L86" s="15">
        <f t="shared" si="0"/>
        <v>2242856</v>
      </c>
      <c r="M86" s="16"/>
      <c r="N86" s="16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33"/>
      <c r="CK86" s="133"/>
      <c r="CL86" s="133"/>
      <c r="CM86" s="133"/>
      <c r="CN86" s="133"/>
      <c r="CO86" s="133"/>
      <c r="CP86" s="133"/>
      <c r="CQ86" s="133"/>
      <c r="CR86" s="133"/>
      <c r="CS86" s="133"/>
      <c r="CT86" s="133"/>
      <c r="CU86" s="133"/>
      <c r="CV86" s="133"/>
      <c r="CW86" s="133"/>
      <c r="CX86" s="133"/>
      <c r="CY86" s="133"/>
      <c r="CZ86" s="133"/>
      <c r="DA86" s="133"/>
      <c r="DB86" s="133"/>
      <c r="DC86" s="133"/>
      <c r="DD86" s="133"/>
      <c r="DE86" s="133"/>
      <c r="DF86" s="133"/>
      <c r="DG86" s="133"/>
      <c r="DH86" s="133"/>
      <c r="DI86" s="133"/>
      <c r="DJ86" s="133"/>
      <c r="DK86" s="133"/>
      <c r="DL86" s="133"/>
      <c r="DM86" s="133"/>
      <c r="DN86" s="133"/>
      <c r="DO86" s="133"/>
      <c r="DP86" s="133"/>
      <c r="DQ86" s="133"/>
      <c r="DR86" s="133"/>
      <c r="DS86" s="133"/>
      <c r="DT86" s="133"/>
      <c r="DU86" s="133"/>
      <c r="DV86" s="133"/>
      <c r="DW86" s="133"/>
      <c r="DX86" s="133"/>
      <c r="DY86" s="133"/>
      <c r="DZ86" s="133"/>
      <c r="EA86" s="133"/>
      <c r="EB86" s="133"/>
      <c r="EC86" s="133"/>
      <c r="ED86" s="133"/>
      <c r="EE86" s="133"/>
      <c r="EF86" s="133"/>
      <c r="EG86" s="133"/>
      <c r="EH86" s="133"/>
      <c r="EI86" s="133"/>
      <c r="EJ86" s="133"/>
      <c r="EK86" s="133"/>
      <c r="EL86" s="133"/>
      <c r="EM86" s="133"/>
      <c r="EN86" s="133"/>
      <c r="EO86" s="133"/>
      <c r="EP86" s="133"/>
      <c r="EQ86" s="133"/>
      <c r="ER86" s="133"/>
      <c r="ES86" s="133"/>
      <c r="ET86" s="133"/>
      <c r="EU86" s="133"/>
      <c r="EV86" s="133"/>
      <c r="EW86" s="133"/>
      <c r="EX86" s="133"/>
      <c r="EY86" s="133"/>
      <c r="EZ86" s="133"/>
      <c r="FA86" s="133"/>
      <c r="FB86" s="133"/>
      <c r="FC86" s="133"/>
      <c r="FD86" s="133"/>
      <c r="FE86" s="133"/>
      <c r="FF86" s="133"/>
      <c r="FG86" s="133"/>
      <c r="FH86" s="133"/>
      <c r="FI86" s="133"/>
      <c r="FJ86" s="133"/>
      <c r="FK86" s="133"/>
      <c r="FL86" s="133"/>
      <c r="FM86" s="133"/>
      <c r="FN86" s="133"/>
      <c r="FO86" s="133"/>
      <c r="FP86" s="133"/>
      <c r="FQ86" s="133"/>
      <c r="FR86" s="133"/>
      <c r="FS86" s="133"/>
      <c r="FT86" s="133"/>
      <c r="FU86" s="133"/>
      <c r="FV86" s="133"/>
      <c r="FW86" s="133"/>
      <c r="FX86" s="133"/>
      <c r="FY86" s="133"/>
      <c r="FZ86" s="133"/>
      <c r="GA86" s="133"/>
      <c r="GB86" s="133"/>
      <c r="GC86" s="133"/>
      <c r="GD86" s="133"/>
      <c r="GE86" s="133"/>
      <c r="GF86" s="133"/>
      <c r="GG86" s="133"/>
      <c r="GH86" s="133"/>
      <c r="GI86" s="133"/>
      <c r="GJ86" s="133"/>
      <c r="GK86" s="133"/>
      <c r="GL86" s="133"/>
      <c r="GM86" s="133"/>
      <c r="GN86" s="133"/>
      <c r="GO86" s="133"/>
      <c r="GP86" s="133"/>
      <c r="GQ86" s="133"/>
      <c r="GR86" s="133"/>
      <c r="GS86" s="133"/>
      <c r="GT86" s="133"/>
      <c r="GU86" s="133"/>
      <c r="GV86" s="133"/>
      <c r="GW86" s="133"/>
      <c r="GX86" s="133"/>
      <c r="GY86" s="133"/>
      <c r="GZ86" s="133"/>
      <c r="HA86" s="133"/>
      <c r="HB86" s="133"/>
      <c r="HC86" s="133"/>
      <c r="HD86" s="133"/>
      <c r="HE86" s="133"/>
      <c r="HF86" s="133"/>
      <c r="HG86" s="133"/>
      <c r="HH86" s="133"/>
      <c r="HI86" s="133"/>
      <c r="HJ86" s="133"/>
      <c r="HK86" s="133"/>
      <c r="HL86" s="133"/>
      <c r="HM86" s="133"/>
      <c r="HN86" s="133"/>
      <c r="HO86" s="133"/>
      <c r="HP86" s="133"/>
      <c r="HQ86" s="133"/>
      <c r="HR86" s="133"/>
      <c r="HS86" s="133"/>
      <c r="HT86" s="133"/>
      <c r="HU86" s="133"/>
      <c r="HV86" s="133"/>
      <c r="HW86" s="133"/>
      <c r="HX86" s="133"/>
    </row>
    <row r="87" spans="1:232" s="3" customFormat="1" ht="75" customHeight="1">
      <c r="A87" s="12"/>
      <c r="B87" s="124">
        <v>59</v>
      </c>
      <c r="C87" s="13" t="s">
        <v>136</v>
      </c>
      <c r="D87" s="14" t="s">
        <v>21</v>
      </c>
      <c r="E87" s="9" t="s">
        <v>137</v>
      </c>
      <c r="F87" s="11" t="s">
        <v>23</v>
      </c>
      <c r="G87" s="10">
        <v>55</v>
      </c>
      <c r="H87" s="11">
        <v>11660</v>
      </c>
      <c r="I87" s="14" t="s">
        <v>118</v>
      </c>
      <c r="J87" s="14" t="s">
        <v>119</v>
      </c>
      <c r="K87" s="11">
        <f t="shared" si="1"/>
        <v>641300</v>
      </c>
      <c r="L87" s="15">
        <f t="shared" si="0"/>
        <v>718256.00000000012</v>
      </c>
      <c r="M87" s="16"/>
      <c r="N87" s="16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33"/>
      <c r="CK87" s="133"/>
      <c r="CL87" s="133"/>
      <c r="CM87" s="133"/>
      <c r="CN87" s="133"/>
      <c r="CO87" s="133"/>
      <c r="CP87" s="133"/>
      <c r="CQ87" s="133"/>
      <c r="CR87" s="133"/>
      <c r="CS87" s="133"/>
      <c r="CT87" s="133"/>
      <c r="CU87" s="133"/>
      <c r="CV87" s="133"/>
      <c r="CW87" s="133"/>
      <c r="CX87" s="133"/>
      <c r="CY87" s="133"/>
      <c r="CZ87" s="133"/>
      <c r="DA87" s="133"/>
      <c r="DB87" s="133"/>
      <c r="DC87" s="133"/>
      <c r="DD87" s="133"/>
      <c r="DE87" s="133"/>
      <c r="DF87" s="133"/>
      <c r="DG87" s="133"/>
      <c r="DH87" s="133"/>
      <c r="DI87" s="133"/>
      <c r="DJ87" s="133"/>
      <c r="DK87" s="133"/>
      <c r="DL87" s="133"/>
      <c r="DM87" s="133"/>
      <c r="DN87" s="133"/>
      <c r="DO87" s="133"/>
      <c r="DP87" s="133"/>
      <c r="DQ87" s="133"/>
      <c r="DR87" s="133"/>
      <c r="DS87" s="133"/>
      <c r="DT87" s="133"/>
      <c r="DU87" s="133"/>
      <c r="DV87" s="133"/>
      <c r="DW87" s="133"/>
      <c r="DX87" s="133"/>
      <c r="DY87" s="133"/>
      <c r="DZ87" s="133"/>
      <c r="EA87" s="133"/>
      <c r="EB87" s="133"/>
      <c r="EC87" s="133"/>
      <c r="ED87" s="133"/>
      <c r="EE87" s="133"/>
      <c r="EF87" s="133"/>
      <c r="EG87" s="133"/>
      <c r="EH87" s="133"/>
      <c r="EI87" s="133"/>
      <c r="EJ87" s="133"/>
      <c r="EK87" s="133"/>
      <c r="EL87" s="133"/>
      <c r="EM87" s="133"/>
      <c r="EN87" s="133"/>
      <c r="EO87" s="133"/>
      <c r="EP87" s="133"/>
      <c r="EQ87" s="133"/>
      <c r="ER87" s="133"/>
      <c r="ES87" s="133"/>
      <c r="ET87" s="133"/>
      <c r="EU87" s="133"/>
      <c r="EV87" s="133"/>
      <c r="EW87" s="133"/>
      <c r="EX87" s="133"/>
      <c r="EY87" s="133"/>
      <c r="EZ87" s="133"/>
      <c r="FA87" s="133"/>
      <c r="FB87" s="133"/>
      <c r="FC87" s="133"/>
      <c r="FD87" s="133"/>
      <c r="FE87" s="133"/>
      <c r="FF87" s="133"/>
      <c r="FG87" s="133"/>
      <c r="FH87" s="133"/>
      <c r="FI87" s="133"/>
      <c r="FJ87" s="133"/>
      <c r="FK87" s="133"/>
      <c r="FL87" s="133"/>
      <c r="FM87" s="133"/>
      <c r="FN87" s="133"/>
      <c r="FO87" s="133"/>
      <c r="FP87" s="133"/>
      <c r="FQ87" s="133"/>
      <c r="FR87" s="133"/>
      <c r="FS87" s="133"/>
      <c r="FT87" s="133"/>
      <c r="FU87" s="133"/>
      <c r="FV87" s="133"/>
      <c r="FW87" s="133"/>
      <c r="FX87" s="133"/>
      <c r="FY87" s="133"/>
      <c r="FZ87" s="133"/>
      <c r="GA87" s="133"/>
      <c r="GB87" s="133"/>
      <c r="GC87" s="133"/>
      <c r="GD87" s="133"/>
      <c r="GE87" s="133"/>
      <c r="GF87" s="133"/>
      <c r="GG87" s="133"/>
      <c r="GH87" s="133"/>
      <c r="GI87" s="133"/>
      <c r="GJ87" s="133"/>
      <c r="GK87" s="133"/>
      <c r="GL87" s="133"/>
      <c r="GM87" s="133"/>
      <c r="GN87" s="133"/>
      <c r="GO87" s="133"/>
      <c r="GP87" s="133"/>
      <c r="GQ87" s="133"/>
      <c r="GR87" s="133"/>
      <c r="GS87" s="133"/>
      <c r="GT87" s="133"/>
      <c r="GU87" s="133"/>
      <c r="GV87" s="133"/>
      <c r="GW87" s="133"/>
      <c r="GX87" s="133"/>
      <c r="GY87" s="133"/>
      <c r="GZ87" s="133"/>
      <c r="HA87" s="133"/>
      <c r="HB87" s="133"/>
      <c r="HC87" s="133"/>
      <c r="HD87" s="133"/>
      <c r="HE87" s="133"/>
      <c r="HF87" s="133"/>
      <c r="HG87" s="133"/>
      <c r="HH87" s="133"/>
      <c r="HI87" s="133"/>
      <c r="HJ87" s="133"/>
      <c r="HK87" s="133"/>
      <c r="HL87" s="133"/>
      <c r="HM87" s="133"/>
      <c r="HN87" s="133"/>
      <c r="HO87" s="133"/>
      <c r="HP87" s="133"/>
      <c r="HQ87" s="133"/>
      <c r="HR87" s="133"/>
      <c r="HS87" s="133"/>
      <c r="HT87" s="133"/>
      <c r="HU87" s="133"/>
      <c r="HV87" s="133"/>
      <c r="HW87" s="133"/>
      <c r="HX87" s="133"/>
    </row>
    <row r="88" spans="1:232" s="3" customFormat="1" ht="90" customHeight="1">
      <c r="A88" s="12"/>
      <c r="B88" s="124">
        <v>60</v>
      </c>
      <c r="C88" s="13" t="s">
        <v>138</v>
      </c>
      <c r="D88" s="14" t="s">
        <v>21</v>
      </c>
      <c r="E88" s="9" t="s">
        <v>139</v>
      </c>
      <c r="F88" s="11" t="s">
        <v>23</v>
      </c>
      <c r="G88" s="10">
        <v>55</v>
      </c>
      <c r="H88" s="11">
        <v>3475</v>
      </c>
      <c r="I88" s="14" t="s">
        <v>118</v>
      </c>
      <c r="J88" s="14" t="s">
        <v>119</v>
      </c>
      <c r="K88" s="11">
        <f t="shared" si="1"/>
        <v>191125</v>
      </c>
      <c r="L88" s="15">
        <f t="shared" si="0"/>
        <v>214060.00000000003</v>
      </c>
      <c r="M88" s="16"/>
      <c r="N88" s="16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  <c r="BI88" s="133"/>
      <c r="BJ88" s="133"/>
      <c r="BK88" s="133"/>
      <c r="BL88" s="133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33"/>
      <c r="CK88" s="133"/>
      <c r="CL88" s="133"/>
      <c r="CM88" s="133"/>
      <c r="CN88" s="133"/>
      <c r="CO88" s="133"/>
      <c r="CP88" s="133"/>
      <c r="CQ88" s="133"/>
      <c r="CR88" s="133"/>
      <c r="CS88" s="133"/>
      <c r="CT88" s="133"/>
      <c r="CU88" s="133"/>
      <c r="CV88" s="133"/>
      <c r="CW88" s="133"/>
      <c r="CX88" s="133"/>
      <c r="CY88" s="133"/>
      <c r="CZ88" s="133"/>
      <c r="DA88" s="133"/>
      <c r="DB88" s="133"/>
      <c r="DC88" s="133"/>
      <c r="DD88" s="133"/>
      <c r="DE88" s="133"/>
      <c r="DF88" s="133"/>
      <c r="DG88" s="133"/>
      <c r="DH88" s="133"/>
      <c r="DI88" s="133"/>
      <c r="DJ88" s="133"/>
      <c r="DK88" s="133"/>
      <c r="DL88" s="133"/>
      <c r="DM88" s="133"/>
      <c r="DN88" s="133"/>
      <c r="DO88" s="133"/>
      <c r="DP88" s="133"/>
      <c r="DQ88" s="133"/>
      <c r="DR88" s="133"/>
      <c r="DS88" s="133"/>
      <c r="DT88" s="133"/>
      <c r="DU88" s="133"/>
      <c r="DV88" s="133"/>
      <c r="DW88" s="133"/>
      <c r="DX88" s="133"/>
      <c r="DY88" s="133"/>
      <c r="DZ88" s="133"/>
      <c r="EA88" s="133"/>
      <c r="EB88" s="133"/>
      <c r="EC88" s="133"/>
      <c r="ED88" s="133"/>
      <c r="EE88" s="133"/>
      <c r="EF88" s="133"/>
      <c r="EG88" s="133"/>
      <c r="EH88" s="133"/>
      <c r="EI88" s="133"/>
      <c r="EJ88" s="133"/>
      <c r="EK88" s="133"/>
      <c r="EL88" s="133"/>
      <c r="EM88" s="133"/>
      <c r="EN88" s="133"/>
      <c r="EO88" s="133"/>
      <c r="EP88" s="133"/>
      <c r="EQ88" s="133"/>
      <c r="ER88" s="133"/>
      <c r="ES88" s="133"/>
      <c r="ET88" s="133"/>
      <c r="EU88" s="133"/>
      <c r="EV88" s="133"/>
      <c r="EW88" s="133"/>
      <c r="EX88" s="133"/>
      <c r="EY88" s="133"/>
      <c r="EZ88" s="133"/>
      <c r="FA88" s="133"/>
      <c r="FB88" s="133"/>
      <c r="FC88" s="133"/>
      <c r="FD88" s="133"/>
      <c r="FE88" s="133"/>
      <c r="FF88" s="133"/>
      <c r="FG88" s="133"/>
      <c r="FH88" s="133"/>
      <c r="FI88" s="133"/>
      <c r="FJ88" s="133"/>
      <c r="FK88" s="133"/>
      <c r="FL88" s="133"/>
      <c r="FM88" s="133"/>
      <c r="FN88" s="133"/>
      <c r="FO88" s="133"/>
      <c r="FP88" s="133"/>
      <c r="FQ88" s="133"/>
      <c r="FR88" s="133"/>
      <c r="FS88" s="133"/>
      <c r="FT88" s="133"/>
      <c r="FU88" s="133"/>
      <c r="FV88" s="133"/>
      <c r="FW88" s="133"/>
      <c r="FX88" s="133"/>
      <c r="FY88" s="133"/>
      <c r="FZ88" s="133"/>
      <c r="GA88" s="133"/>
      <c r="GB88" s="133"/>
      <c r="GC88" s="133"/>
      <c r="GD88" s="133"/>
      <c r="GE88" s="133"/>
      <c r="GF88" s="133"/>
      <c r="GG88" s="133"/>
      <c r="GH88" s="133"/>
      <c r="GI88" s="133"/>
      <c r="GJ88" s="133"/>
      <c r="GK88" s="133"/>
      <c r="GL88" s="133"/>
      <c r="GM88" s="133"/>
      <c r="GN88" s="133"/>
      <c r="GO88" s="133"/>
      <c r="GP88" s="133"/>
      <c r="GQ88" s="133"/>
      <c r="GR88" s="133"/>
      <c r="GS88" s="133"/>
      <c r="GT88" s="133"/>
      <c r="GU88" s="133"/>
      <c r="GV88" s="133"/>
      <c r="GW88" s="133"/>
      <c r="GX88" s="133"/>
      <c r="GY88" s="133"/>
      <c r="GZ88" s="133"/>
      <c r="HA88" s="133"/>
      <c r="HB88" s="133"/>
      <c r="HC88" s="133"/>
      <c r="HD88" s="133"/>
      <c r="HE88" s="133"/>
      <c r="HF88" s="133"/>
      <c r="HG88" s="133"/>
      <c r="HH88" s="133"/>
      <c r="HI88" s="133"/>
      <c r="HJ88" s="133"/>
      <c r="HK88" s="133"/>
      <c r="HL88" s="133"/>
      <c r="HM88" s="133"/>
      <c r="HN88" s="133"/>
      <c r="HO88" s="133"/>
      <c r="HP88" s="133"/>
      <c r="HQ88" s="133"/>
      <c r="HR88" s="133"/>
      <c r="HS88" s="133"/>
      <c r="HT88" s="133"/>
      <c r="HU88" s="133"/>
      <c r="HV88" s="133"/>
      <c r="HW88" s="133"/>
      <c r="HX88" s="133"/>
    </row>
    <row r="89" spans="1:232" s="3" customFormat="1" ht="75" customHeight="1">
      <c r="A89" s="12"/>
      <c r="B89" s="124">
        <v>61</v>
      </c>
      <c r="C89" s="13" t="s">
        <v>140</v>
      </c>
      <c r="D89" s="14" t="s">
        <v>21</v>
      </c>
      <c r="E89" s="9" t="s">
        <v>141</v>
      </c>
      <c r="F89" s="11" t="s">
        <v>23</v>
      </c>
      <c r="G89" s="10">
        <v>55</v>
      </c>
      <c r="H89" s="11">
        <v>11000</v>
      </c>
      <c r="I89" s="14" t="s">
        <v>118</v>
      </c>
      <c r="J89" s="14" t="s">
        <v>119</v>
      </c>
      <c r="K89" s="11">
        <f t="shared" si="1"/>
        <v>605000</v>
      </c>
      <c r="L89" s="15">
        <f t="shared" si="0"/>
        <v>677600.00000000012</v>
      </c>
      <c r="M89" s="16"/>
      <c r="N89" s="16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  <c r="BI89" s="133"/>
      <c r="BJ89" s="133"/>
      <c r="BK89" s="133"/>
      <c r="BL89" s="133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33"/>
      <c r="CK89" s="133"/>
      <c r="CL89" s="133"/>
      <c r="CM89" s="133"/>
      <c r="CN89" s="133"/>
      <c r="CO89" s="133"/>
      <c r="CP89" s="133"/>
      <c r="CQ89" s="133"/>
      <c r="CR89" s="133"/>
      <c r="CS89" s="133"/>
      <c r="CT89" s="133"/>
      <c r="CU89" s="133"/>
      <c r="CV89" s="133"/>
      <c r="CW89" s="133"/>
      <c r="CX89" s="133"/>
      <c r="CY89" s="133"/>
      <c r="CZ89" s="133"/>
      <c r="DA89" s="133"/>
      <c r="DB89" s="133"/>
      <c r="DC89" s="133"/>
      <c r="DD89" s="133"/>
      <c r="DE89" s="133"/>
      <c r="DF89" s="133"/>
      <c r="DG89" s="133"/>
      <c r="DH89" s="133"/>
      <c r="DI89" s="133"/>
      <c r="DJ89" s="133"/>
      <c r="DK89" s="133"/>
      <c r="DL89" s="133"/>
      <c r="DM89" s="133"/>
      <c r="DN89" s="133"/>
      <c r="DO89" s="133"/>
      <c r="DP89" s="133"/>
      <c r="DQ89" s="133"/>
      <c r="DR89" s="133"/>
      <c r="DS89" s="133"/>
      <c r="DT89" s="133"/>
      <c r="DU89" s="133"/>
      <c r="DV89" s="133"/>
      <c r="DW89" s="133"/>
      <c r="DX89" s="133"/>
      <c r="DY89" s="133"/>
      <c r="DZ89" s="133"/>
      <c r="EA89" s="133"/>
      <c r="EB89" s="133"/>
      <c r="EC89" s="133"/>
      <c r="ED89" s="133"/>
      <c r="EE89" s="133"/>
      <c r="EF89" s="133"/>
      <c r="EG89" s="133"/>
      <c r="EH89" s="133"/>
      <c r="EI89" s="133"/>
      <c r="EJ89" s="133"/>
      <c r="EK89" s="133"/>
      <c r="EL89" s="133"/>
      <c r="EM89" s="133"/>
      <c r="EN89" s="133"/>
      <c r="EO89" s="133"/>
      <c r="EP89" s="133"/>
      <c r="EQ89" s="133"/>
      <c r="ER89" s="133"/>
      <c r="ES89" s="133"/>
      <c r="ET89" s="133"/>
      <c r="EU89" s="133"/>
      <c r="EV89" s="133"/>
      <c r="EW89" s="133"/>
      <c r="EX89" s="133"/>
      <c r="EY89" s="133"/>
      <c r="EZ89" s="133"/>
      <c r="FA89" s="133"/>
      <c r="FB89" s="133"/>
      <c r="FC89" s="133"/>
      <c r="FD89" s="133"/>
      <c r="FE89" s="133"/>
      <c r="FF89" s="133"/>
      <c r="FG89" s="133"/>
      <c r="FH89" s="133"/>
      <c r="FI89" s="133"/>
      <c r="FJ89" s="133"/>
      <c r="FK89" s="133"/>
      <c r="FL89" s="133"/>
      <c r="FM89" s="133"/>
      <c r="FN89" s="133"/>
      <c r="FO89" s="133"/>
      <c r="FP89" s="133"/>
      <c r="FQ89" s="133"/>
      <c r="FR89" s="133"/>
      <c r="FS89" s="133"/>
      <c r="FT89" s="133"/>
      <c r="FU89" s="133"/>
      <c r="FV89" s="133"/>
      <c r="FW89" s="133"/>
      <c r="FX89" s="133"/>
      <c r="FY89" s="133"/>
      <c r="FZ89" s="133"/>
      <c r="GA89" s="133"/>
      <c r="GB89" s="133"/>
      <c r="GC89" s="133"/>
      <c r="GD89" s="133"/>
      <c r="GE89" s="133"/>
      <c r="GF89" s="133"/>
      <c r="GG89" s="133"/>
      <c r="GH89" s="133"/>
      <c r="GI89" s="133"/>
      <c r="GJ89" s="133"/>
      <c r="GK89" s="133"/>
      <c r="GL89" s="133"/>
      <c r="GM89" s="133"/>
      <c r="GN89" s="133"/>
      <c r="GO89" s="133"/>
      <c r="GP89" s="133"/>
      <c r="GQ89" s="133"/>
      <c r="GR89" s="133"/>
      <c r="GS89" s="133"/>
      <c r="GT89" s="133"/>
      <c r="GU89" s="133"/>
      <c r="GV89" s="133"/>
      <c r="GW89" s="133"/>
      <c r="GX89" s="133"/>
      <c r="GY89" s="133"/>
      <c r="GZ89" s="133"/>
      <c r="HA89" s="133"/>
      <c r="HB89" s="133"/>
      <c r="HC89" s="133"/>
      <c r="HD89" s="133"/>
      <c r="HE89" s="133"/>
      <c r="HF89" s="133"/>
      <c r="HG89" s="133"/>
      <c r="HH89" s="133"/>
      <c r="HI89" s="133"/>
      <c r="HJ89" s="133"/>
      <c r="HK89" s="133"/>
      <c r="HL89" s="133"/>
      <c r="HM89" s="133"/>
      <c r="HN89" s="133"/>
      <c r="HO89" s="133"/>
      <c r="HP89" s="133"/>
      <c r="HQ89" s="133"/>
      <c r="HR89" s="133"/>
      <c r="HS89" s="133"/>
      <c r="HT89" s="133"/>
      <c r="HU89" s="133"/>
      <c r="HV89" s="133"/>
      <c r="HW89" s="133"/>
      <c r="HX89" s="133"/>
    </row>
    <row r="90" spans="1:232" s="3" customFormat="1" ht="75" customHeight="1">
      <c r="A90" s="12"/>
      <c r="B90" s="124">
        <v>62</v>
      </c>
      <c r="C90" s="13" t="s">
        <v>142</v>
      </c>
      <c r="D90" s="14" t="s">
        <v>21</v>
      </c>
      <c r="E90" s="9" t="s">
        <v>143</v>
      </c>
      <c r="F90" s="11" t="s">
        <v>23</v>
      </c>
      <c r="G90" s="10">
        <v>55</v>
      </c>
      <c r="H90" s="11">
        <v>4186</v>
      </c>
      <c r="I90" s="14" t="s">
        <v>118</v>
      </c>
      <c r="J90" s="14" t="s">
        <v>119</v>
      </c>
      <c r="K90" s="11">
        <f t="shared" si="1"/>
        <v>230230</v>
      </c>
      <c r="L90" s="15">
        <f t="shared" si="0"/>
        <v>257857.60000000003</v>
      </c>
      <c r="M90" s="16"/>
      <c r="N90" s="16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  <c r="BI90" s="133"/>
      <c r="BJ90" s="133"/>
      <c r="BK90" s="133"/>
      <c r="BL90" s="133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33"/>
      <c r="CK90" s="133"/>
      <c r="CL90" s="133"/>
      <c r="CM90" s="133"/>
      <c r="CN90" s="133"/>
      <c r="CO90" s="133"/>
      <c r="CP90" s="133"/>
      <c r="CQ90" s="133"/>
      <c r="CR90" s="133"/>
      <c r="CS90" s="133"/>
      <c r="CT90" s="133"/>
      <c r="CU90" s="133"/>
      <c r="CV90" s="133"/>
      <c r="CW90" s="133"/>
      <c r="CX90" s="133"/>
      <c r="CY90" s="133"/>
      <c r="CZ90" s="133"/>
      <c r="DA90" s="133"/>
      <c r="DB90" s="133"/>
      <c r="DC90" s="133"/>
      <c r="DD90" s="133"/>
      <c r="DE90" s="133"/>
      <c r="DF90" s="133"/>
      <c r="DG90" s="133"/>
      <c r="DH90" s="133"/>
      <c r="DI90" s="133"/>
      <c r="DJ90" s="133"/>
      <c r="DK90" s="133"/>
      <c r="DL90" s="133"/>
      <c r="DM90" s="133"/>
      <c r="DN90" s="133"/>
      <c r="DO90" s="133"/>
      <c r="DP90" s="133"/>
      <c r="DQ90" s="133"/>
      <c r="DR90" s="133"/>
      <c r="DS90" s="133"/>
      <c r="DT90" s="133"/>
      <c r="DU90" s="133"/>
      <c r="DV90" s="133"/>
      <c r="DW90" s="133"/>
      <c r="DX90" s="133"/>
      <c r="DY90" s="133"/>
      <c r="DZ90" s="133"/>
      <c r="EA90" s="133"/>
      <c r="EB90" s="133"/>
      <c r="EC90" s="133"/>
      <c r="ED90" s="133"/>
      <c r="EE90" s="133"/>
      <c r="EF90" s="133"/>
      <c r="EG90" s="133"/>
      <c r="EH90" s="133"/>
      <c r="EI90" s="133"/>
      <c r="EJ90" s="133"/>
      <c r="EK90" s="133"/>
      <c r="EL90" s="133"/>
      <c r="EM90" s="133"/>
      <c r="EN90" s="133"/>
      <c r="EO90" s="133"/>
      <c r="EP90" s="133"/>
      <c r="EQ90" s="133"/>
      <c r="ER90" s="133"/>
      <c r="ES90" s="133"/>
      <c r="ET90" s="133"/>
      <c r="EU90" s="133"/>
      <c r="EV90" s="133"/>
      <c r="EW90" s="133"/>
      <c r="EX90" s="133"/>
      <c r="EY90" s="133"/>
      <c r="EZ90" s="133"/>
      <c r="FA90" s="133"/>
      <c r="FB90" s="133"/>
      <c r="FC90" s="133"/>
      <c r="FD90" s="133"/>
      <c r="FE90" s="133"/>
      <c r="FF90" s="133"/>
      <c r="FG90" s="133"/>
      <c r="FH90" s="133"/>
      <c r="FI90" s="133"/>
      <c r="FJ90" s="133"/>
      <c r="FK90" s="133"/>
      <c r="FL90" s="133"/>
      <c r="FM90" s="133"/>
      <c r="FN90" s="133"/>
      <c r="FO90" s="133"/>
      <c r="FP90" s="133"/>
      <c r="FQ90" s="133"/>
      <c r="FR90" s="133"/>
      <c r="FS90" s="133"/>
      <c r="FT90" s="133"/>
      <c r="FU90" s="133"/>
      <c r="FV90" s="133"/>
      <c r="FW90" s="133"/>
      <c r="FX90" s="133"/>
      <c r="FY90" s="133"/>
      <c r="FZ90" s="133"/>
      <c r="GA90" s="133"/>
      <c r="GB90" s="133"/>
      <c r="GC90" s="133"/>
      <c r="GD90" s="133"/>
      <c r="GE90" s="133"/>
      <c r="GF90" s="133"/>
      <c r="GG90" s="133"/>
      <c r="GH90" s="133"/>
      <c r="GI90" s="133"/>
      <c r="GJ90" s="133"/>
      <c r="GK90" s="133"/>
      <c r="GL90" s="133"/>
      <c r="GM90" s="133"/>
      <c r="GN90" s="133"/>
      <c r="GO90" s="133"/>
      <c r="GP90" s="133"/>
      <c r="GQ90" s="133"/>
      <c r="GR90" s="133"/>
      <c r="GS90" s="133"/>
      <c r="GT90" s="133"/>
      <c r="GU90" s="133"/>
      <c r="GV90" s="133"/>
      <c r="GW90" s="133"/>
      <c r="GX90" s="133"/>
      <c r="GY90" s="133"/>
      <c r="GZ90" s="133"/>
      <c r="HA90" s="133"/>
      <c r="HB90" s="133"/>
      <c r="HC90" s="133"/>
      <c r="HD90" s="133"/>
      <c r="HE90" s="133"/>
      <c r="HF90" s="133"/>
      <c r="HG90" s="133"/>
      <c r="HH90" s="133"/>
      <c r="HI90" s="133"/>
      <c r="HJ90" s="133"/>
      <c r="HK90" s="133"/>
      <c r="HL90" s="133"/>
      <c r="HM90" s="133"/>
      <c r="HN90" s="133"/>
      <c r="HO90" s="133"/>
      <c r="HP90" s="133"/>
      <c r="HQ90" s="133"/>
      <c r="HR90" s="133"/>
      <c r="HS90" s="133"/>
      <c r="HT90" s="133"/>
      <c r="HU90" s="133"/>
      <c r="HV90" s="133"/>
      <c r="HW90" s="133"/>
      <c r="HX90" s="133"/>
    </row>
    <row r="91" spans="1:232" s="3" customFormat="1" ht="75" customHeight="1">
      <c r="A91" s="12"/>
      <c r="B91" s="124">
        <v>63</v>
      </c>
      <c r="C91" s="13" t="s">
        <v>144</v>
      </c>
      <c r="D91" s="14" t="s">
        <v>21</v>
      </c>
      <c r="E91" s="9" t="s">
        <v>145</v>
      </c>
      <c r="F91" s="11" t="s">
        <v>23</v>
      </c>
      <c r="G91" s="10">
        <v>55</v>
      </c>
      <c r="H91" s="11">
        <v>4800</v>
      </c>
      <c r="I91" s="14" t="s">
        <v>118</v>
      </c>
      <c r="J91" s="14" t="s">
        <v>119</v>
      </c>
      <c r="K91" s="11">
        <f t="shared" si="1"/>
        <v>264000</v>
      </c>
      <c r="L91" s="15">
        <f t="shared" si="0"/>
        <v>295680</v>
      </c>
      <c r="M91" s="16"/>
      <c r="N91" s="16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33"/>
      <c r="CK91" s="133"/>
      <c r="CL91" s="133"/>
      <c r="CM91" s="133"/>
      <c r="CN91" s="133"/>
      <c r="CO91" s="133"/>
      <c r="CP91" s="133"/>
      <c r="CQ91" s="133"/>
      <c r="CR91" s="133"/>
      <c r="CS91" s="133"/>
      <c r="CT91" s="133"/>
      <c r="CU91" s="133"/>
      <c r="CV91" s="133"/>
      <c r="CW91" s="133"/>
      <c r="CX91" s="133"/>
      <c r="CY91" s="133"/>
      <c r="CZ91" s="133"/>
      <c r="DA91" s="133"/>
      <c r="DB91" s="133"/>
      <c r="DC91" s="133"/>
      <c r="DD91" s="133"/>
      <c r="DE91" s="133"/>
      <c r="DF91" s="133"/>
      <c r="DG91" s="133"/>
      <c r="DH91" s="133"/>
      <c r="DI91" s="133"/>
      <c r="DJ91" s="133"/>
      <c r="DK91" s="133"/>
      <c r="DL91" s="133"/>
      <c r="DM91" s="133"/>
      <c r="DN91" s="133"/>
      <c r="DO91" s="133"/>
      <c r="DP91" s="133"/>
      <c r="DQ91" s="133"/>
      <c r="DR91" s="133"/>
      <c r="DS91" s="133"/>
      <c r="DT91" s="133"/>
      <c r="DU91" s="133"/>
      <c r="DV91" s="133"/>
      <c r="DW91" s="133"/>
      <c r="DX91" s="133"/>
      <c r="DY91" s="133"/>
      <c r="DZ91" s="133"/>
      <c r="EA91" s="133"/>
      <c r="EB91" s="133"/>
      <c r="EC91" s="133"/>
      <c r="ED91" s="133"/>
      <c r="EE91" s="133"/>
      <c r="EF91" s="133"/>
      <c r="EG91" s="133"/>
      <c r="EH91" s="133"/>
      <c r="EI91" s="133"/>
      <c r="EJ91" s="133"/>
      <c r="EK91" s="133"/>
      <c r="EL91" s="133"/>
      <c r="EM91" s="133"/>
      <c r="EN91" s="133"/>
      <c r="EO91" s="133"/>
      <c r="EP91" s="133"/>
      <c r="EQ91" s="133"/>
      <c r="ER91" s="133"/>
      <c r="ES91" s="133"/>
      <c r="ET91" s="133"/>
      <c r="EU91" s="133"/>
      <c r="EV91" s="133"/>
      <c r="EW91" s="133"/>
      <c r="EX91" s="133"/>
      <c r="EY91" s="133"/>
      <c r="EZ91" s="133"/>
      <c r="FA91" s="133"/>
      <c r="FB91" s="133"/>
      <c r="FC91" s="133"/>
      <c r="FD91" s="133"/>
      <c r="FE91" s="133"/>
      <c r="FF91" s="133"/>
      <c r="FG91" s="133"/>
      <c r="FH91" s="133"/>
      <c r="FI91" s="133"/>
      <c r="FJ91" s="133"/>
      <c r="FK91" s="133"/>
      <c r="FL91" s="133"/>
      <c r="FM91" s="133"/>
      <c r="FN91" s="133"/>
      <c r="FO91" s="133"/>
      <c r="FP91" s="133"/>
      <c r="FQ91" s="133"/>
      <c r="FR91" s="133"/>
      <c r="FS91" s="133"/>
      <c r="FT91" s="133"/>
      <c r="FU91" s="133"/>
      <c r="FV91" s="133"/>
      <c r="FW91" s="133"/>
      <c r="FX91" s="133"/>
      <c r="FY91" s="133"/>
      <c r="FZ91" s="133"/>
      <c r="GA91" s="133"/>
      <c r="GB91" s="133"/>
      <c r="GC91" s="133"/>
      <c r="GD91" s="133"/>
      <c r="GE91" s="133"/>
      <c r="GF91" s="133"/>
      <c r="GG91" s="133"/>
      <c r="GH91" s="133"/>
      <c r="GI91" s="133"/>
      <c r="GJ91" s="133"/>
      <c r="GK91" s="133"/>
      <c r="GL91" s="133"/>
      <c r="GM91" s="133"/>
      <c r="GN91" s="133"/>
      <c r="GO91" s="133"/>
      <c r="GP91" s="133"/>
      <c r="GQ91" s="133"/>
      <c r="GR91" s="133"/>
      <c r="GS91" s="133"/>
      <c r="GT91" s="133"/>
      <c r="GU91" s="133"/>
      <c r="GV91" s="133"/>
      <c r="GW91" s="133"/>
      <c r="GX91" s="133"/>
      <c r="GY91" s="133"/>
      <c r="GZ91" s="133"/>
      <c r="HA91" s="133"/>
      <c r="HB91" s="133"/>
      <c r="HC91" s="133"/>
      <c r="HD91" s="133"/>
      <c r="HE91" s="133"/>
      <c r="HF91" s="133"/>
      <c r="HG91" s="133"/>
      <c r="HH91" s="133"/>
      <c r="HI91" s="133"/>
      <c r="HJ91" s="133"/>
      <c r="HK91" s="133"/>
      <c r="HL91" s="133"/>
      <c r="HM91" s="133"/>
      <c r="HN91" s="133"/>
      <c r="HO91" s="133"/>
      <c r="HP91" s="133"/>
      <c r="HQ91" s="133"/>
      <c r="HR91" s="133"/>
      <c r="HS91" s="133"/>
      <c r="HT91" s="133"/>
      <c r="HU91" s="133"/>
      <c r="HV91" s="133"/>
      <c r="HW91" s="133"/>
      <c r="HX91" s="133"/>
    </row>
    <row r="92" spans="1:232" s="3" customFormat="1" ht="93" customHeight="1">
      <c r="A92" s="12">
        <v>47</v>
      </c>
      <c r="B92" s="124">
        <v>64</v>
      </c>
      <c r="C92" s="26" t="s">
        <v>146</v>
      </c>
      <c r="D92" s="14" t="s">
        <v>53</v>
      </c>
      <c r="E92" s="27" t="s">
        <v>147</v>
      </c>
      <c r="F92" s="11" t="s">
        <v>23</v>
      </c>
      <c r="G92" s="10">
        <v>5</v>
      </c>
      <c r="H92" s="11">
        <v>9500</v>
      </c>
      <c r="I92" s="14" t="s">
        <v>79</v>
      </c>
      <c r="J92" s="14" t="s">
        <v>25</v>
      </c>
      <c r="K92" s="11">
        <f t="shared" si="1"/>
        <v>47500</v>
      </c>
      <c r="L92" s="15">
        <f t="shared" si="0"/>
        <v>53200.000000000007</v>
      </c>
      <c r="M92" s="16"/>
      <c r="N92" s="16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33"/>
      <c r="CK92" s="133"/>
      <c r="CL92" s="133"/>
      <c r="CM92" s="133"/>
      <c r="CN92" s="133"/>
      <c r="CO92" s="133"/>
      <c r="CP92" s="133"/>
      <c r="CQ92" s="133"/>
      <c r="CR92" s="133"/>
      <c r="CS92" s="133"/>
      <c r="CT92" s="133"/>
      <c r="CU92" s="133"/>
      <c r="CV92" s="133"/>
      <c r="CW92" s="133"/>
      <c r="CX92" s="133"/>
      <c r="CY92" s="133"/>
      <c r="CZ92" s="133"/>
      <c r="DA92" s="133"/>
      <c r="DB92" s="133"/>
      <c r="DC92" s="133"/>
      <c r="DD92" s="133"/>
      <c r="DE92" s="133"/>
      <c r="DF92" s="133"/>
      <c r="DG92" s="133"/>
      <c r="DH92" s="133"/>
      <c r="DI92" s="133"/>
      <c r="DJ92" s="133"/>
      <c r="DK92" s="133"/>
      <c r="DL92" s="133"/>
      <c r="DM92" s="133"/>
      <c r="DN92" s="133"/>
      <c r="DO92" s="133"/>
      <c r="DP92" s="133"/>
      <c r="DQ92" s="133"/>
      <c r="DR92" s="133"/>
      <c r="DS92" s="133"/>
      <c r="DT92" s="133"/>
      <c r="DU92" s="133"/>
      <c r="DV92" s="133"/>
      <c r="DW92" s="133"/>
      <c r="DX92" s="133"/>
      <c r="DY92" s="133"/>
      <c r="DZ92" s="133"/>
      <c r="EA92" s="133"/>
      <c r="EB92" s="133"/>
      <c r="EC92" s="133"/>
      <c r="ED92" s="133"/>
      <c r="EE92" s="133"/>
      <c r="EF92" s="133"/>
      <c r="EG92" s="133"/>
      <c r="EH92" s="133"/>
      <c r="EI92" s="133"/>
      <c r="EJ92" s="133"/>
      <c r="EK92" s="133"/>
      <c r="EL92" s="133"/>
      <c r="EM92" s="133"/>
      <c r="EN92" s="133"/>
      <c r="EO92" s="133"/>
      <c r="EP92" s="133"/>
      <c r="EQ92" s="133"/>
      <c r="ER92" s="133"/>
      <c r="ES92" s="133"/>
      <c r="ET92" s="133"/>
      <c r="EU92" s="133"/>
      <c r="EV92" s="133"/>
      <c r="EW92" s="133"/>
      <c r="EX92" s="133"/>
      <c r="EY92" s="133"/>
      <c r="EZ92" s="133"/>
      <c r="FA92" s="133"/>
      <c r="FB92" s="133"/>
      <c r="FC92" s="133"/>
      <c r="FD92" s="133"/>
      <c r="FE92" s="133"/>
      <c r="FF92" s="133"/>
      <c r="FG92" s="133"/>
      <c r="FH92" s="133"/>
      <c r="FI92" s="133"/>
      <c r="FJ92" s="133"/>
      <c r="FK92" s="133"/>
      <c r="FL92" s="133"/>
      <c r="FM92" s="133"/>
      <c r="FN92" s="133"/>
      <c r="FO92" s="133"/>
      <c r="FP92" s="133"/>
      <c r="FQ92" s="133"/>
      <c r="FR92" s="133"/>
      <c r="FS92" s="133"/>
      <c r="FT92" s="133"/>
      <c r="FU92" s="133"/>
      <c r="FV92" s="133"/>
      <c r="FW92" s="133"/>
      <c r="FX92" s="133"/>
      <c r="FY92" s="133"/>
      <c r="FZ92" s="133"/>
      <c r="GA92" s="133"/>
      <c r="GB92" s="133"/>
      <c r="GC92" s="133"/>
      <c r="GD92" s="133"/>
      <c r="GE92" s="133"/>
      <c r="GF92" s="133"/>
      <c r="GG92" s="133"/>
      <c r="GH92" s="133"/>
      <c r="GI92" s="133"/>
      <c r="GJ92" s="133"/>
      <c r="GK92" s="133"/>
      <c r="GL92" s="133"/>
      <c r="GM92" s="133"/>
      <c r="GN92" s="133"/>
      <c r="GO92" s="133"/>
      <c r="GP92" s="133"/>
      <c r="GQ92" s="133"/>
      <c r="GR92" s="133"/>
      <c r="GS92" s="133"/>
      <c r="GT92" s="133"/>
      <c r="GU92" s="133"/>
      <c r="GV92" s="133"/>
      <c r="GW92" s="133"/>
      <c r="GX92" s="133"/>
      <c r="GY92" s="133"/>
      <c r="GZ92" s="133"/>
      <c r="HA92" s="133"/>
      <c r="HB92" s="133"/>
      <c r="HC92" s="133"/>
      <c r="HD92" s="133"/>
      <c r="HE92" s="133"/>
      <c r="HF92" s="133"/>
      <c r="HG92" s="133"/>
      <c r="HH92" s="133"/>
      <c r="HI92" s="133"/>
      <c r="HJ92" s="133"/>
      <c r="HK92" s="133"/>
      <c r="HL92" s="133"/>
      <c r="HM92" s="133"/>
      <c r="HN92" s="133"/>
      <c r="HO92" s="133"/>
      <c r="HP92" s="133"/>
      <c r="HQ92" s="133"/>
      <c r="HR92" s="133"/>
      <c r="HS92" s="133"/>
      <c r="HT92" s="133"/>
      <c r="HU92" s="133"/>
      <c r="HV92" s="133"/>
      <c r="HW92" s="133"/>
      <c r="HX92" s="133"/>
    </row>
    <row r="93" spans="1:232" s="3" customFormat="1" ht="75" customHeight="1">
      <c r="A93" s="12">
        <v>48</v>
      </c>
      <c r="B93" s="124">
        <v>65</v>
      </c>
      <c r="C93" s="43" t="s">
        <v>148</v>
      </c>
      <c r="D93" s="14" t="s">
        <v>21</v>
      </c>
      <c r="E93" s="11" t="s">
        <v>149</v>
      </c>
      <c r="F93" s="11" t="s">
        <v>23</v>
      </c>
      <c r="G93" s="10">
        <v>12</v>
      </c>
      <c r="H93" s="11">
        <v>6600</v>
      </c>
      <c r="I93" s="14" t="s">
        <v>79</v>
      </c>
      <c r="J93" s="14" t="s">
        <v>25</v>
      </c>
      <c r="K93" s="11">
        <f t="shared" si="1"/>
        <v>79200</v>
      </c>
      <c r="L93" s="15">
        <f t="shared" si="0"/>
        <v>88704.000000000015</v>
      </c>
      <c r="M93" s="16"/>
      <c r="N93" s="16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  <c r="BI93" s="133"/>
      <c r="BJ93" s="133"/>
      <c r="BK93" s="133"/>
      <c r="BL93" s="133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33"/>
      <c r="CK93" s="133"/>
      <c r="CL93" s="133"/>
      <c r="CM93" s="133"/>
      <c r="CN93" s="133"/>
      <c r="CO93" s="133"/>
      <c r="CP93" s="133"/>
      <c r="CQ93" s="133"/>
      <c r="CR93" s="133"/>
      <c r="CS93" s="133"/>
      <c r="CT93" s="133"/>
      <c r="CU93" s="133"/>
      <c r="CV93" s="133"/>
      <c r="CW93" s="133"/>
      <c r="CX93" s="133"/>
      <c r="CY93" s="133"/>
      <c r="CZ93" s="133"/>
      <c r="DA93" s="133"/>
      <c r="DB93" s="133"/>
      <c r="DC93" s="133"/>
      <c r="DD93" s="133"/>
      <c r="DE93" s="133"/>
      <c r="DF93" s="133"/>
      <c r="DG93" s="133"/>
      <c r="DH93" s="133"/>
      <c r="DI93" s="133"/>
      <c r="DJ93" s="133"/>
      <c r="DK93" s="133"/>
      <c r="DL93" s="133"/>
      <c r="DM93" s="133"/>
      <c r="DN93" s="133"/>
      <c r="DO93" s="133"/>
      <c r="DP93" s="133"/>
      <c r="DQ93" s="133"/>
      <c r="DR93" s="133"/>
      <c r="DS93" s="133"/>
      <c r="DT93" s="133"/>
      <c r="DU93" s="133"/>
      <c r="DV93" s="133"/>
      <c r="DW93" s="133"/>
      <c r="DX93" s="133"/>
      <c r="DY93" s="133"/>
      <c r="DZ93" s="133"/>
      <c r="EA93" s="133"/>
      <c r="EB93" s="133"/>
      <c r="EC93" s="133"/>
      <c r="ED93" s="133"/>
      <c r="EE93" s="133"/>
      <c r="EF93" s="133"/>
      <c r="EG93" s="133"/>
      <c r="EH93" s="133"/>
      <c r="EI93" s="133"/>
      <c r="EJ93" s="133"/>
      <c r="EK93" s="133"/>
      <c r="EL93" s="133"/>
      <c r="EM93" s="133"/>
      <c r="EN93" s="133"/>
      <c r="EO93" s="133"/>
      <c r="EP93" s="133"/>
      <c r="EQ93" s="133"/>
      <c r="ER93" s="133"/>
      <c r="ES93" s="133"/>
      <c r="ET93" s="133"/>
      <c r="EU93" s="133"/>
      <c r="EV93" s="133"/>
      <c r="EW93" s="133"/>
      <c r="EX93" s="133"/>
      <c r="EY93" s="133"/>
      <c r="EZ93" s="133"/>
      <c r="FA93" s="133"/>
      <c r="FB93" s="133"/>
      <c r="FC93" s="133"/>
      <c r="FD93" s="133"/>
      <c r="FE93" s="133"/>
      <c r="FF93" s="133"/>
      <c r="FG93" s="133"/>
      <c r="FH93" s="133"/>
      <c r="FI93" s="133"/>
      <c r="FJ93" s="133"/>
      <c r="FK93" s="133"/>
      <c r="FL93" s="133"/>
      <c r="FM93" s="133"/>
      <c r="FN93" s="133"/>
      <c r="FO93" s="133"/>
      <c r="FP93" s="133"/>
      <c r="FQ93" s="133"/>
      <c r="FR93" s="133"/>
      <c r="FS93" s="133"/>
      <c r="FT93" s="133"/>
      <c r="FU93" s="133"/>
      <c r="FV93" s="133"/>
      <c r="FW93" s="133"/>
      <c r="FX93" s="133"/>
      <c r="FY93" s="133"/>
      <c r="FZ93" s="133"/>
      <c r="GA93" s="133"/>
      <c r="GB93" s="133"/>
      <c r="GC93" s="133"/>
      <c r="GD93" s="133"/>
      <c r="GE93" s="133"/>
      <c r="GF93" s="133"/>
      <c r="GG93" s="133"/>
      <c r="GH93" s="133"/>
      <c r="GI93" s="133"/>
      <c r="GJ93" s="133"/>
      <c r="GK93" s="133"/>
      <c r="GL93" s="133"/>
      <c r="GM93" s="133"/>
      <c r="GN93" s="133"/>
      <c r="GO93" s="133"/>
      <c r="GP93" s="133"/>
      <c r="GQ93" s="133"/>
      <c r="GR93" s="133"/>
      <c r="GS93" s="133"/>
      <c r="GT93" s="133"/>
      <c r="GU93" s="133"/>
      <c r="GV93" s="133"/>
      <c r="GW93" s="133"/>
      <c r="GX93" s="133"/>
      <c r="GY93" s="133"/>
      <c r="GZ93" s="133"/>
      <c r="HA93" s="133"/>
      <c r="HB93" s="133"/>
      <c r="HC93" s="133"/>
      <c r="HD93" s="133"/>
      <c r="HE93" s="133"/>
      <c r="HF93" s="133"/>
      <c r="HG93" s="133"/>
      <c r="HH93" s="133"/>
      <c r="HI93" s="133"/>
      <c r="HJ93" s="133"/>
      <c r="HK93" s="133"/>
      <c r="HL93" s="133"/>
      <c r="HM93" s="133"/>
      <c r="HN93" s="133"/>
      <c r="HO93" s="133"/>
      <c r="HP93" s="133"/>
      <c r="HQ93" s="133"/>
      <c r="HR93" s="133"/>
      <c r="HS93" s="133"/>
      <c r="HT93" s="133"/>
      <c r="HU93" s="133"/>
      <c r="HV93" s="133"/>
      <c r="HW93" s="133"/>
      <c r="HX93" s="133"/>
    </row>
    <row r="94" spans="1:232" s="3" customFormat="1" ht="117" customHeight="1">
      <c r="A94" s="12"/>
      <c r="B94" s="124">
        <v>66</v>
      </c>
      <c r="C94" s="43" t="s">
        <v>150</v>
      </c>
      <c r="D94" s="14" t="s">
        <v>21</v>
      </c>
      <c r="E94" s="11" t="s">
        <v>151</v>
      </c>
      <c r="F94" s="11" t="s">
        <v>23</v>
      </c>
      <c r="G94" s="10">
        <v>55</v>
      </c>
      <c r="H94" s="11">
        <v>4375</v>
      </c>
      <c r="I94" s="14" t="s">
        <v>118</v>
      </c>
      <c r="J94" s="14" t="s">
        <v>119</v>
      </c>
      <c r="K94" s="11">
        <f t="shared" si="1"/>
        <v>240625</v>
      </c>
      <c r="L94" s="15">
        <f t="shared" si="0"/>
        <v>269500</v>
      </c>
      <c r="M94" s="16" t="s">
        <v>50</v>
      </c>
      <c r="N94" s="16" t="s">
        <v>94</v>
      </c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  <c r="BI94" s="133"/>
      <c r="BJ94" s="133"/>
      <c r="BK94" s="133"/>
      <c r="BL94" s="133"/>
      <c r="BM94" s="133"/>
      <c r="BN94" s="133"/>
      <c r="BO94" s="133"/>
      <c r="BP94" s="133"/>
      <c r="BQ94" s="133"/>
      <c r="BR94" s="133"/>
      <c r="BS94" s="133"/>
      <c r="BT94" s="133"/>
      <c r="BU94" s="133"/>
      <c r="BV94" s="133"/>
      <c r="BW94" s="133"/>
      <c r="BX94" s="133"/>
      <c r="BY94" s="133"/>
      <c r="BZ94" s="133"/>
      <c r="CA94" s="133"/>
      <c r="CB94" s="133"/>
      <c r="CC94" s="133"/>
      <c r="CD94" s="133"/>
      <c r="CE94" s="133"/>
      <c r="CF94" s="133"/>
      <c r="CG94" s="133"/>
      <c r="CH94" s="133"/>
      <c r="CI94" s="133"/>
      <c r="CJ94" s="133"/>
      <c r="CK94" s="133"/>
      <c r="CL94" s="133"/>
      <c r="CM94" s="133"/>
      <c r="CN94" s="133"/>
      <c r="CO94" s="133"/>
      <c r="CP94" s="133"/>
      <c r="CQ94" s="133"/>
      <c r="CR94" s="133"/>
      <c r="CS94" s="133"/>
      <c r="CT94" s="133"/>
      <c r="CU94" s="133"/>
      <c r="CV94" s="133"/>
      <c r="CW94" s="133"/>
      <c r="CX94" s="133"/>
      <c r="CY94" s="133"/>
      <c r="CZ94" s="133"/>
      <c r="DA94" s="133"/>
      <c r="DB94" s="133"/>
      <c r="DC94" s="133"/>
      <c r="DD94" s="133"/>
      <c r="DE94" s="133"/>
      <c r="DF94" s="133"/>
      <c r="DG94" s="133"/>
      <c r="DH94" s="133"/>
      <c r="DI94" s="133"/>
      <c r="DJ94" s="133"/>
      <c r="DK94" s="133"/>
      <c r="DL94" s="133"/>
      <c r="DM94" s="133"/>
      <c r="DN94" s="133"/>
      <c r="DO94" s="133"/>
      <c r="DP94" s="133"/>
      <c r="DQ94" s="133"/>
      <c r="DR94" s="133"/>
      <c r="DS94" s="133"/>
      <c r="DT94" s="133"/>
      <c r="DU94" s="133"/>
      <c r="DV94" s="133"/>
      <c r="DW94" s="133"/>
      <c r="DX94" s="133"/>
      <c r="DY94" s="133"/>
      <c r="DZ94" s="133"/>
      <c r="EA94" s="133"/>
      <c r="EB94" s="133"/>
      <c r="EC94" s="133"/>
      <c r="ED94" s="133"/>
      <c r="EE94" s="133"/>
      <c r="EF94" s="133"/>
      <c r="EG94" s="133"/>
      <c r="EH94" s="133"/>
      <c r="EI94" s="133"/>
      <c r="EJ94" s="133"/>
      <c r="EK94" s="133"/>
      <c r="EL94" s="133"/>
      <c r="EM94" s="133"/>
      <c r="EN94" s="133"/>
      <c r="EO94" s="133"/>
      <c r="EP94" s="133"/>
      <c r="EQ94" s="133"/>
      <c r="ER94" s="133"/>
      <c r="ES94" s="133"/>
      <c r="ET94" s="133"/>
      <c r="EU94" s="133"/>
      <c r="EV94" s="133"/>
      <c r="EW94" s="133"/>
      <c r="EX94" s="133"/>
      <c r="EY94" s="133"/>
      <c r="EZ94" s="133"/>
      <c r="FA94" s="133"/>
      <c r="FB94" s="133"/>
      <c r="FC94" s="133"/>
      <c r="FD94" s="133"/>
      <c r="FE94" s="133"/>
      <c r="FF94" s="133"/>
      <c r="FG94" s="133"/>
      <c r="FH94" s="133"/>
      <c r="FI94" s="133"/>
      <c r="FJ94" s="133"/>
      <c r="FK94" s="133"/>
      <c r="FL94" s="133"/>
      <c r="FM94" s="133"/>
      <c r="FN94" s="133"/>
      <c r="FO94" s="133"/>
      <c r="FP94" s="133"/>
      <c r="FQ94" s="133"/>
      <c r="FR94" s="133"/>
      <c r="FS94" s="133"/>
      <c r="FT94" s="133"/>
      <c r="FU94" s="133"/>
      <c r="FV94" s="133"/>
      <c r="FW94" s="133"/>
      <c r="FX94" s="133"/>
      <c r="FY94" s="133"/>
      <c r="FZ94" s="133"/>
      <c r="GA94" s="133"/>
      <c r="GB94" s="133"/>
      <c r="GC94" s="133"/>
      <c r="GD94" s="133"/>
      <c r="GE94" s="133"/>
      <c r="GF94" s="133"/>
      <c r="GG94" s="133"/>
      <c r="GH94" s="133"/>
      <c r="GI94" s="133"/>
      <c r="GJ94" s="133"/>
      <c r="GK94" s="133"/>
      <c r="GL94" s="133"/>
      <c r="GM94" s="133"/>
      <c r="GN94" s="133"/>
      <c r="GO94" s="133"/>
      <c r="GP94" s="133"/>
      <c r="GQ94" s="133"/>
      <c r="GR94" s="133"/>
      <c r="GS94" s="133"/>
      <c r="GT94" s="133"/>
      <c r="GU94" s="133"/>
      <c r="GV94" s="133"/>
      <c r="GW94" s="133"/>
      <c r="GX94" s="133"/>
      <c r="GY94" s="133"/>
      <c r="GZ94" s="133"/>
      <c r="HA94" s="133"/>
      <c r="HB94" s="133"/>
      <c r="HC94" s="133"/>
      <c r="HD94" s="133"/>
      <c r="HE94" s="133"/>
      <c r="HF94" s="133"/>
      <c r="HG94" s="133"/>
      <c r="HH94" s="133"/>
      <c r="HI94" s="133"/>
      <c r="HJ94" s="133"/>
      <c r="HK94" s="133"/>
      <c r="HL94" s="133"/>
      <c r="HM94" s="133"/>
      <c r="HN94" s="133"/>
      <c r="HO94" s="133"/>
      <c r="HP94" s="133"/>
      <c r="HQ94" s="133"/>
      <c r="HR94" s="133"/>
      <c r="HS94" s="133"/>
      <c r="HT94" s="133"/>
      <c r="HU94" s="133"/>
      <c r="HV94" s="133"/>
      <c r="HW94" s="133"/>
      <c r="HX94" s="133"/>
    </row>
    <row r="95" spans="1:232" s="3" customFormat="1" ht="105.75" customHeight="1">
      <c r="A95" s="12"/>
      <c r="B95" s="124">
        <v>67</v>
      </c>
      <c r="C95" s="43" t="s">
        <v>152</v>
      </c>
      <c r="D95" s="14" t="s">
        <v>21</v>
      </c>
      <c r="E95" s="11" t="s">
        <v>153</v>
      </c>
      <c r="F95" s="11" t="s">
        <v>23</v>
      </c>
      <c r="G95" s="10">
        <v>3500</v>
      </c>
      <c r="H95" s="11">
        <v>130</v>
      </c>
      <c r="I95" s="14" t="s">
        <v>118</v>
      </c>
      <c r="J95" s="14" t="s">
        <v>119</v>
      </c>
      <c r="K95" s="11">
        <f>G95*H95</f>
        <v>455000</v>
      </c>
      <c r="L95" s="15">
        <f t="shared" si="0"/>
        <v>509600.00000000006</v>
      </c>
      <c r="M95" s="16"/>
      <c r="N95" s="16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  <c r="BI95" s="133"/>
      <c r="BJ95" s="133"/>
      <c r="BK95" s="133"/>
      <c r="BL95" s="133"/>
      <c r="BM95" s="133"/>
      <c r="BN95" s="133"/>
      <c r="BO95" s="133"/>
      <c r="BP95" s="133"/>
      <c r="BQ95" s="133"/>
      <c r="BR95" s="133"/>
      <c r="BS95" s="133"/>
      <c r="BT95" s="133"/>
      <c r="BU95" s="133"/>
      <c r="BV95" s="133"/>
      <c r="BW95" s="133"/>
      <c r="BX95" s="133"/>
      <c r="BY95" s="133"/>
      <c r="BZ95" s="133"/>
      <c r="CA95" s="133"/>
      <c r="CB95" s="133"/>
      <c r="CC95" s="133"/>
      <c r="CD95" s="133"/>
      <c r="CE95" s="133"/>
      <c r="CF95" s="133"/>
      <c r="CG95" s="133"/>
      <c r="CH95" s="133"/>
      <c r="CI95" s="133"/>
      <c r="CJ95" s="133"/>
      <c r="CK95" s="133"/>
      <c r="CL95" s="133"/>
      <c r="CM95" s="133"/>
      <c r="CN95" s="133"/>
      <c r="CO95" s="133"/>
      <c r="CP95" s="133"/>
      <c r="CQ95" s="133"/>
      <c r="CR95" s="133"/>
      <c r="CS95" s="133"/>
      <c r="CT95" s="133"/>
      <c r="CU95" s="133"/>
      <c r="CV95" s="133"/>
      <c r="CW95" s="133"/>
      <c r="CX95" s="133"/>
      <c r="CY95" s="133"/>
      <c r="CZ95" s="133"/>
      <c r="DA95" s="133"/>
      <c r="DB95" s="133"/>
      <c r="DC95" s="133"/>
      <c r="DD95" s="133"/>
      <c r="DE95" s="133"/>
      <c r="DF95" s="133"/>
      <c r="DG95" s="133"/>
      <c r="DH95" s="133"/>
      <c r="DI95" s="133"/>
      <c r="DJ95" s="133"/>
      <c r="DK95" s="133"/>
      <c r="DL95" s="133"/>
      <c r="DM95" s="133"/>
      <c r="DN95" s="133"/>
      <c r="DO95" s="133"/>
      <c r="DP95" s="133"/>
      <c r="DQ95" s="133"/>
      <c r="DR95" s="133"/>
      <c r="DS95" s="133"/>
      <c r="DT95" s="133"/>
      <c r="DU95" s="133"/>
      <c r="DV95" s="133"/>
      <c r="DW95" s="133"/>
      <c r="DX95" s="133"/>
      <c r="DY95" s="133"/>
      <c r="DZ95" s="133"/>
      <c r="EA95" s="133"/>
      <c r="EB95" s="133"/>
      <c r="EC95" s="133"/>
      <c r="ED95" s="133"/>
      <c r="EE95" s="133"/>
      <c r="EF95" s="133"/>
      <c r="EG95" s="133"/>
      <c r="EH95" s="133"/>
      <c r="EI95" s="133"/>
      <c r="EJ95" s="133"/>
      <c r="EK95" s="133"/>
      <c r="EL95" s="133"/>
      <c r="EM95" s="133"/>
      <c r="EN95" s="133"/>
      <c r="EO95" s="133"/>
      <c r="EP95" s="133"/>
      <c r="EQ95" s="133"/>
      <c r="ER95" s="133"/>
      <c r="ES95" s="133"/>
      <c r="ET95" s="133"/>
      <c r="EU95" s="133"/>
      <c r="EV95" s="133"/>
      <c r="EW95" s="133"/>
      <c r="EX95" s="133"/>
      <c r="EY95" s="133"/>
      <c r="EZ95" s="133"/>
      <c r="FA95" s="133"/>
      <c r="FB95" s="133"/>
      <c r="FC95" s="133"/>
      <c r="FD95" s="133"/>
      <c r="FE95" s="133"/>
      <c r="FF95" s="133"/>
      <c r="FG95" s="133"/>
      <c r="FH95" s="133"/>
      <c r="FI95" s="133"/>
      <c r="FJ95" s="133"/>
      <c r="FK95" s="133"/>
      <c r="FL95" s="133"/>
      <c r="FM95" s="133"/>
      <c r="FN95" s="133"/>
      <c r="FO95" s="133"/>
      <c r="FP95" s="133"/>
      <c r="FQ95" s="133"/>
      <c r="FR95" s="133"/>
      <c r="FS95" s="133"/>
      <c r="FT95" s="133"/>
      <c r="FU95" s="133"/>
      <c r="FV95" s="133"/>
      <c r="FW95" s="133"/>
      <c r="FX95" s="133"/>
      <c r="FY95" s="133"/>
      <c r="FZ95" s="133"/>
      <c r="GA95" s="133"/>
      <c r="GB95" s="133"/>
      <c r="GC95" s="133"/>
      <c r="GD95" s="133"/>
      <c r="GE95" s="133"/>
      <c r="GF95" s="133"/>
      <c r="GG95" s="133"/>
      <c r="GH95" s="133"/>
      <c r="GI95" s="133"/>
      <c r="GJ95" s="133"/>
      <c r="GK95" s="133"/>
      <c r="GL95" s="133"/>
      <c r="GM95" s="133"/>
      <c r="GN95" s="133"/>
      <c r="GO95" s="133"/>
      <c r="GP95" s="133"/>
      <c r="GQ95" s="133"/>
      <c r="GR95" s="133"/>
      <c r="GS95" s="133"/>
      <c r="GT95" s="133"/>
      <c r="GU95" s="133"/>
      <c r="GV95" s="133"/>
      <c r="GW95" s="133"/>
      <c r="GX95" s="133"/>
      <c r="GY95" s="133"/>
      <c r="GZ95" s="133"/>
      <c r="HA95" s="133"/>
      <c r="HB95" s="133"/>
      <c r="HC95" s="133"/>
      <c r="HD95" s="133"/>
      <c r="HE95" s="133"/>
      <c r="HF95" s="133"/>
      <c r="HG95" s="133"/>
      <c r="HH95" s="133"/>
      <c r="HI95" s="133"/>
      <c r="HJ95" s="133"/>
      <c r="HK95" s="133"/>
      <c r="HL95" s="133"/>
      <c r="HM95" s="133"/>
      <c r="HN95" s="133"/>
      <c r="HO95" s="133"/>
      <c r="HP95" s="133"/>
      <c r="HQ95" s="133"/>
      <c r="HR95" s="133"/>
      <c r="HS95" s="133"/>
      <c r="HT95" s="133"/>
      <c r="HU95" s="133"/>
      <c r="HV95" s="133"/>
      <c r="HW95" s="133"/>
      <c r="HX95" s="133"/>
    </row>
    <row r="96" spans="1:232" s="3" customFormat="1" ht="111.75" customHeight="1">
      <c r="A96" s="12"/>
      <c r="B96" s="124">
        <v>68</v>
      </c>
      <c r="C96" s="43" t="s">
        <v>154</v>
      </c>
      <c r="D96" s="14" t="s">
        <v>21</v>
      </c>
      <c r="E96" s="11" t="s">
        <v>155</v>
      </c>
      <c r="F96" s="11" t="s">
        <v>23</v>
      </c>
      <c r="G96" s="10">
        <v>55</v>
      </c>
      <c r="H96" s="11">
        <v>18000</v>
      </c>
      <c r="I96" s="14" t="s">
        <v>118</v>
      </c>
      <c r="J96" s="14" t="s">
        <v>119</v>
      </c>
      <c r="K96" s="11">
        <f t="shared" si="1"/>
        <v>990000</v>
      </c>
      <c r="L96" s="15">
        <f t="shared" si="0"/>
        <v>1108800</v>
      </c>
      <c r="M96" s="16"/>
      <c r="N96" s="16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133"/>
      <c r="AY96" s="133"/>
      <c r="AZ96" s="133"/>
      <c r="BA96" s="133"/>
      <c r="BB96" s="133"/>
      <c r="BC96" s="133"/>
      <c r="BD96" s="133"/>
      <c r="BE96" s="133"/>
      <c r="BF96" s="133"/>
      <c r="BG96" s="133"/>
      <c r="BH96" s="133"/>
      <c r="BI96" s="133"/>
      <c r="BJ96" s="133"/>
      <c r="BK96" s="133"/>
      <c r="BL96" s="133"/>
      <c r="BM96" s="133"/>
      <c r="BN96" s="133"/>
      <c r="BO96" s="133"/>
      <c r="BP96" s="133"/>
      <c r="BQ96" s="133"/>
      <c r="BR96" s="133"/>
      <c r="BS96" s="133"/>
      <c r="BT96" s="133"/>
      <c r="BU96" s="133"/>
      <c r="BV96" s="133"/>
      <c r="BW96" s="133"/>
      <c r="BX96" s="133"/>
      <c r="BY96" s="133"/>
      <c r="BZ96" s="133"/>
      <c r="CA96" s="133"/>
      <c r="CB96" s="133"/>
      <c r="CC96" s="133"/>
      <c r="CD96" s="133"/>
      <c r="CE96" s="133"/>
      <c r="CF96" s="133"/>
      <c r="CG96" s="133"/>
      <c r="CH96" s="133"/>
      <c r="CI96" s="133"/>
      <c r="CJ96" s="133"/>
      <c r="CK96" s="133"/>
      <c r="CL96" s="133"/>
      <c r="CM96" s="133"/>
      <c r="CN96" s="133"/>
      <c r="CO96" s="133"/>
      <c r="CP96" s="133"/>
      <c r="CQ96" s="133"/>
      <c r="CR96" s="133"/>
      <c r="CS96" s="133"/>
      <c r="CT96" s="133"/>
      <c r="CU96" s="133"/>
      <c r="CV96" s="133"/>
      <c r="CW96" s="133"/>
      <c r="CX96" s="133"/>
      <c r="CY96" s="133"/>
      <c r="CZ96" s="133"/>
      <c r="DA96" s="133"/>
      <c r="DB96" s="133"/>
      <c r="DC96" s="133"/>
      <c r="DD96" s="133"/>
      <c r="DE96" s="133"/>
      <c r="DF96" s="133"/>
      <c r="DG96" s="133"/>
      <c r="DH96" s="133"/>
      <c r="DI96" s="133"/>
      <c r="DJ96" s="133"/>
      <c r="DK96" s="133"/>
      <c r="DL96" s="133"/>
      <c r="DM96" s="133"/>
      <c r="DN96" s="133"/>
      <c r="DO96" s="133"/>
      <c r="DP96" s="133"/>
      <c r="DQ96" s="133"/>
      <c r="DR96" s="133"/>
      <c r="DS96" s="133"/>
      <c r="DT96" s="133"/>
      <c r="DU96" s="133"/>
      <c r="DV96" s="133"/>
      <c r="DW96" s="133"/>
      <c r="DX96" s="133"/>
      <c r="DY96" s="133"/>
      <c r="DZ96" s="133"/>
      <c r="EA96" s="133"/>
      <c r="EB96" s="133"/>
      <c r="EC96" s="133"/>
      <c r="ED96" s="133"/>
      <c r="EE96" s="133"/>
      <c r="EF96" s="133"/>
      <c r="EG96" s="133"/>
      <c r="EH96" s="133"/>
      <c r="EI96" s="133"/>
      <c r="EJ96" s="133"/>
      <c r="EK96" s="133"/>
      <c r="EL96" s="133"/>
      <c r="EM96" s="133"/>
      <c r="EN96" s="133"/>
      <c r="EO96" s="133"/>
      <c r="EP96" s="133"/>
      <c r="EQ96" s="133"/>
      <c r="ER96" s="133"/>
      <c r="ES96" s="133"/>
      <c r="ET96" s="133"/>
      <c r="EU96" s="133"/>
      <c r="EV96" s="133"/>
      <c r="EW96" s="133"/>
      <c r="EX96" s="133"/>
      <c r="EY96" s="133"/>
      <c r="EZ96" s="133"/>
      <c r="FA96" s="133"/>
      <c r="FB96" s="133"/>
      <c r="FC96" s="133"/>
      <c r="FD96" s="133"/>
      <c r="FE96" s="133"/>
      <c r="FF96" s="133"/>
      <c r="FG96" s="133"/>
      <c r="FH96" s="133"/>
      <c r="FI96" s="133"/>
      <c r="FJ96" s="133"/>
      <c r="FK96" s="133"/>
      <c r="FL96" s="133"/>
      <c r="FM96" s="133"/>
      <c r="FN96" s="133"/>
      <c r="FO96" s="133"/>
      <c r="FP96" s="133"/>
      <c r="FQ96" s="133"/>
      <c r="FR96" s="133"/>
      <c r="FS96" s="133"/>
      <c r="FT96" s="133"/>
      <c r="FU96" s="133"/>
      <c r="FV96" s="133"/>
      <c r="FW96" s="133"/>
      <c r="FX96" s="133"/>
      <c r="FY96" s="133"/>
      <c r="FZ96" s="133"/>
      <c r="GA96" s="133"/>
      <c r="GB96" s="133"/>
      <c r="GC96" s="133"/>
      <c r="GD96" s="133"/>
      <c r="GE96" s="133"/>
      <c r="GF96" s="133"/>
      <c r="GG96" s="133"/>
      <c r="GH96" s="133"/>
      <c r="GI96" s="133"/>
      <c r="GJ96" s="133"/>
      <c r="GK96" s="133"/>
      <c r="GL96" s="133"/>
      <c r="GM96" s="133"/>
      <c r="GN96" s="133"/>
      <c r="GO96" s="133"/>
      <c r="GP96" s="133"/>
      <c r="GQ96" s="133"/>
      <c r="GR96" s="133"/>
      <c r="GS96" s="133"/>
      <c r="GT96" s="133"/>
      <c r="GU96" s="133"/>
      <c r="GV96" s="133"/>
      <c r="GW96" s="133"/>
      <c r="GX96" s="133"/>
      <c r="GY96" s="133"/>
      <c r="GZ96" s="133"/>
      <c r="HA96" s="133"/>
      <c r="HB96" s="133"/>
      <c r="HC96" s="133"/>
      <c r="HD96" s="133"/>
      <c r="HE96" s="133"/>
      <c r="HF96" s="133"/>
      <c r="HG96" s="133"/>
      <c r="HH96" s="133"/>
      <c r="HI96" s="133"/>
      <c r="HJ96" s="133"/>
      <c r="HK96" s="133"/>
      <c r="HL96" s="133"/>
      <c r="HM96" s="133"/>
      <c r="HN96" s="133"/>
      <c r="HO96" s="133"/>
      <c r="HP96" s="133"/>
      <c r="HQ96" s="133"/>
      <c r="HR96" s="133"/>
      <c r="HS96" s="133"/>
      <c r="HT96" s="133"/>
      <c r="HU96" s="133"/>
      <c r="HV96" s="133"/>
      <c r="HW96" s="133"/>
      <c r="HX96" s="133"/>
    </row>
    <row r="97" spans="1:232" s="3" customFormat="1" ht="109.5" customHeight="1">
      <c r="A97" s="12"/>
      <c r="B97" s="124">
        <v>69</v>
      </c>
      <c r="C97" s="43" t="s">
        <v>156</v>
      </c>
      <c r="D97" s="14" t="s">
        <v>21</v>
      </c>
      <c r="E97" s="11" t="s">
        <v>157</v>
      </c>
      <c r="F97" s="11" t="s">
        <v>23</v>
      </c>
      <c r="G97" s="10">
        <v>55</v>
      </c>
      <c r="H97" s="11">
        <v>4950</v>
      </c>
      <c r="I97" s="14" t="s">
        <v>118</v>
      </c>
      <c r="J97" s="14" t="s">
        <v>119</v>
      </c>
      <c r="K97" s="11">
        <f t="shared" si="1"/>
        <v>272250</v>
      </c>
      <c r="L97" s="15">
        <f t="shared" si="0"/>
        <v>304920</v>
      </c>
      <c r="M97" s="16"/>
      <c r="N97" s="16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  <c r="BI97" s="133"/>
      <c r="BJ97" s="133"/>
      <c r="BK97" s="133"/>
      <c r="BL97" s="133"/>
      <c r="BM97" s="133"/>
      <c r="BN97" s="133"/>
      <c r="BO97" s="133"/>
      <c r="BP97" s="133"/>
      <c r="BQ97" s="133"/>
      <c r="BR97" s="133"/>
      <c r="BS97" s="133"/>
      <c r="BT97" s="133"/>
      <c r="BU97" s="133"/>
      <c r="BV97" s="133"/>
      <c r="BW97" s="133"/>
      <c r="BX97" s="133"/>
      <c r="BY97" s="133"/>
      <c r="BZ97" s="133"/>
      <c r="CA97" s="133"/>
      <c r="CB97" s="133"/>
      <c r="CC97" s="133"/>
      <c r="CD97" s="133"/>
      <c r="CE97" s="133"/>
      <c r="CF97" s="133"/>
      <c r="CG97" s="133"/>
      <c r="CH97" s="133"/>
      <c r="CI97" s="133"/>
      <c r="CJ97" s="133"/>
      <c r="CK97" s="133"/>
      <c r="CL97" s="133"/>
      <c r="CM97" s="133"/>
      <c r="CN97" s="133"/>
      <c r="CO97" s="133"/>
      <c r="CP97" s="133"/>
      <c r="CQ97" s="133"/>
      <c r="CR97" s="133"/>
      <c r="CS97" s="133"/>
      <c r="CT97" s="133"/>
      <c r="CU97" s="133"/>
      <c r="CV97" s="133"/>
      <c r="CW97" s="133"/>
      <c r="CX97" s="133"/>
      <c r="CY97" s="133"/>
      <c r="CZ97" s="133"/>
      <c r="DA97" s="133"/>
      <c r="DB97" s="133"/>
      <c r="DC97" s="133"/>
      <c r="DD97" s="133"/>
      <c r="DE97" s="133"/>
      <c r="DF97" s="133"/>
      <c r="DG97" s="133"/>
      <c r="DH97" s="133"/>
      <c r="DI97" s="133"/>
      <c r="DJ97" s="133"/>
      <c r="DK97" s="133"/>
      <c r="DL97" s="133"/>
      <c r="DM97" s="133"/>
      <c r="DN97" s="133"/>
      <c r="DO97" s="133"/>
      <c r="DP97" s="133"/>
      <c r="DQ97" s="133"/>
      <c r="DR97" s="133"/>
      <c r="DS97" s="133"/>
      <c r="DT97" s="133"/>
      <c r="DU97" s="133"/>
      <c r="DV97" s="133"/>
      <c r="DW97" s="133"/>
      <c r="DX97" s="133"/>
      <c r="DY97" s="133"/>
      <c r="DZ97" s="133"/>
      <c r="EA97" s="133"/>
      <c r="EB97" s="133"/>
      <c r="EC97" s="133"/>
      <c r="ED97" s="133"/>
      <c r="EE97" s="133"/>
      <c r="EF97" s="133"/>
      <c r="EG97" s="133"/>
      <c r="EH97" s="133"/>
      <c r="EI97" s="133"/>
      <c r="EJ97" s="133"/>
      <c r="EK97" s="133"/>
      <c r="EL97" s="133"/>
      <c r="EM97" s="133"/>
      <c r="EN97" s="133"/>
      <c r="EO97" s="133"/>
      <c r="EP97" s="133"/>
      <c r="EQ97" s="133"/>
      <c r="ER97" s="133"/>
      <c r="ES97" s="133"/>
      <c r="ET97" s="133"/>
      <c r="EU97" s="133"/>
      <c r="EV97" s="133"/>
      <c r="EW97" s="133"/>
      <c r="EX97" s="133"/>
      <c r="EY97" s="133"/>
      <c r="EZ97" s="133"/>
      <c r="FA97" s="133"/>
      <c r="FB97" s="133"/>
      <c r="FC97" s="133"/>
      <c r="FD97" s="133"/>
      <c r="FE97" s="133"/>
      <c r="FF97" s="133"/>
      <c r="FG97" s="133"/>
      <c r="FH97" s="133"/>
      <c r="FI97" s="133"/>
      <c r="FJ97" s="133"/>
      <c r="FK97" s="133"/>
      <c r="FL97" s="133"/>
      <c r="FM97" s="133"/>
      <c r="FN97" s="133"/>
      <c r="FO97" s="133"/>
      <c r="FP97" s="133"/>
      <c r="FQ97" s="133"/>
      <c r="FR97" s="133"/>
      <c r="FS97" s="133"/>
      <c r="FT97" s="133"/>
      <c r="FU97" s="133"/>
      <c r="FV97" s="133"/>
      <c r="FW97" s="133"/>
      <c r="FX97" s="133"/>
      <c r="FY97" s="133"/>
      <c r="FZ97" s="133"/>
      <c r="GA97" s="133"/>
      <c r="GB97" s="133"/>
      <c r="GC97" s="133"/>
      <c r="GD97" s="133"/>
      <c r="GE97" s="133"/>
      <c r="GF97" s="133"/>
      <c r="GG97" s="133"/>
      <c r="GH97" s="133"/>
      <c r="GI97" s="133"/>
      <c r="GJ97" s="133"/>
      <c r="GK97" s="133"/>
      <c r="GL97" s="133"/>
      <c r="GM97" s="133"/>
      <c r="GN97" s="133"/>
      <c r="GO97" s="133"/>
      <c r="GP97" s="133"/>
      <c r="GQ97" s="133"/>
      <c r="GR97" s="133"/>
      <c r="GS97" s="133"/>
      <c r="GT97" s="133"/>
      <c r="GU97" s="133"/>
      <c r="GV97" s="133"/>
      <c r="GW97" s="133"/>
      <c r="GX97" s="133"/>
      <c r="GY97" s="133"/>
      <c r="GZ97" s="133"/>
      <c r="HA97" s="133"/>
      <c r="HB97" s="133"/>
      <c r="HC97" s="133"/>
      <c r="HD97" s="133"/>
      <c r="HE97" s="133"/>
      <c r="HF97" s="133"/>
      <c r="HG97" s="133"/>
      <c r="HH97" s="133"/>
      <c r="HI97" s="133"/>
      <c r="HJ97" s="133"/>
      <c r="HK97" s="133"/>
      <c r="HL97" s="133"/>
      <c r="HM97" s="133"/>
      <c r="HN97" s="133"/>
      <c r="HO97" s="133"/>
      <c r="HP97" s="133"/>
      <c r="HQ97" s="133"/>
      <c r="HR97" s="133"/>
      <c r="HS97" s="133"/>
      <c r="HT97" s="133"/>
      <c r="HU97" s="133"/>
      <c r="HV97" s="133"/>
      <c r="HW97" s="133"/>
      <c r="HX97" s="133"/>
    </row>
    <row r="98" spans="1:232" s="3" customFormat="1" ht="113.25" customHeight="1">
      <c r="A98" s="12"/>
      <c r="B98" s="124">
        <v>70</v>
      </c>
      <c r="C98" s="43" t="s">
        <v>158</v>
      </c>
      <c r="D98" s="14" t="s">
        <v>21</v>
      </c>
      <c r="E98" s="11" t="s">
        <v>159</v>
      </c>
      <c r="F98" s="11" t="s">
        <v>23</v>
      </c>
      <c r="G98" s="10">
        <v>55</v>
      </c>
      <c r="H98" s="11">
        <v>4950</v>
      </c>
      <c r="I98" s="14" t="s">
        <v>118</v>
      </c>
      <c r="J98" s="14" t="s">
        <v>119</v>
      </c>
      <c r="K98" s="11">
        <f t="shared" si="1"/>
        <v>272250</v>
      </c>
      <c r="L98" s="15">
        <f t="shared" si="0"/>
        <v>304920</v>
      </c>
      <c r="M98" s="16"/>
      <c r="N98" s="16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  <c r="BI98" s="133"/>
      <c r="BJ98" s="133"/>
      <c r="BK98" s="133"/>
      <c r="BL98" s="133"/>
      <c r="BM98" s="133"/>
      <c r="BN98" s="133"/>
      <c r="BO98" s="133"/>
      <c r="BP98" s="133"/>
      <c r="BQ98" s="133"/>
      <c r="BR98" s="133"/>
      <c r="BS98" s="133"/>
      <c r="BT98" s="133"/>
      <c r="BU98" s="133"/>
      <c r="BV98" s="133"/>
      <c r="BW98" s="133"/>
      <c r="BX98" s="133"/>
      <c r="BY98" s="133"/>
      <c r="BZ98" s="133"/>
      <c r="CA98" s="133"/>
      <c r="CB98" s="133"/>
      <c r="CC98" s="133"/>
      <c r="CD98" s="133"/>
      <c r="CE98" s="133"/>
      <c r="CF98" s="133"/>
      <c r="CG98" s="133"/>
      <c r="CH98" s="133"/>
      <c r="CI98" s="133"/>
      <c r="CJ98" s="133"/>
      <c r="CK98" s="133"/>
      <c r="CL98" s="133"/>
      <c r="CM98" s="133"/>
      <c r="CN98" s="133"/>
      <c r="CO98" s="133"/>
      <c r="CP98" s="133"/>
      <c r="CQ98" s="133"/>
      <c r="CR98" s="133"/>
      <c r="CS98" s="133"/>
      <c r="CT98" s="133"/>
      <c r="CU98" s="133"/>
      <c r="CV98" s="133"/>
      <c r="CW98" s="133"/>
      <c r="CX98" s="133"/>
      <c r="CY98" s="133"/>
      <c r="CZ98" s="133"/>
      <c r="DA98" s="133"/>
      <c r="DB98" s="133"/>
      <c r="DC98" s="133"/>
      <c r="DD98" s="133"/>
      <c r="DE98" s="133"/>
      <c r="DF98" s="133"/>
      <c r="DG98" s="133"/>
      <c r="DH98" s="133"/>
      <c r="DI98" s="133"/>
      <c r="DJ98" s="133"/>
      <c r="DK98" s="133"/>
      <c r="DL98" s="133"/>
      <c r="DM98" s="133"/>
      <c r="DN98" s="133"/>
      <c r="DO98" s="133"/>
      <c r="DP98" s="133"/>
      <c r="DQ98" s="133"/>
      <c r="DR98" s="133"/>
      <c r="DS98" s="133"/>
      <c r="DT98" s="133"/>
      <c r="DU98" s="133"/>
      <c r="DV98" s="133"/>
      <c r="DW98" s="133"/>
      <c r="DX98" s="133"/>
      <c r="DY98" s="133"/>
      <c r="DZ98" s="133"/>
      <c r="EA98" s="133"/>
      <c r="EB98" s="133"/>
      <c r="EC98" s="133"/>
      <c r="ED98" s="133"/>
      <c r="EE98" s="133"/>
      <c r="EF98" s="133"/>
      <c r="EG98" s="133"/>
      <c r="EH98" s="133"/>
      <c r="EI98" s="133"/>
      <c r="EJ98" s="133"/>
      <c r="EK98" s="133"/>
      <c r="EL98" s="133"/>
      <c r="EM98" s="133"/>
      <c r="EN98" s="133"/>
      <c r="EO98" s="133"/>
      <c r="EP98" s="133"/>
      <c r="EQ98" s="133"/>
      <c r="ER98" s="133"/>
      <c r="ES98" s="133"/>
      <c r="ET98" s="133"/>
      <c r="EU98" s="133"/>
      <c r="EV98" s="133"/>
      <c r="EW98" s="133"/>
      <c r="EX98" s="133"/>
      <c r="EY98" s="133"/>
      <c r="EZ98" s="133"/>
      <c r="FA98" s="133"/>
      <c r="FB98" s="133"/>
      <c r="FC98" s="133"/>
      <c r="FD98" s="133"/>
      <c r="FE98" s="133"/>
      <c r="FF98" s="133"/>
      <c r="FG98" s="133"/>
      <c r="FH98" s="133"/>
      <c r="FI98" s="133"/>
      <c r="FJ98" s="133"/>
      <c r="FK98" s="133"/>
      <c r="FL98" s="133"/>
      <c r="FM98" s="133"/>
      <c r="FN98" s="133"/>
      <c r="FO98" s="133"/>
      <c r="FP98" s="133"/>
      <c r="FQ98" s="133"/>
      <c r="FR98" s="133"/>
      <c r="FS98" s="133"/>
      <c r="FT98" s="133"/>
      <c r="FU98" s="133"/>
      <c r="FV98" s="133"/>
      <c r="FW98" s="133"/>
      <c r="FX98" s="133"/>
      <c r="FY98" s="133"/>
      <c r="FZ98" s="133"/>
      <c r="GA98" s="133"/>
      <c r="GB98" s="133"/>
      <c r="GC98" s="133"/>
      <c r="GD98" s="133"/>
      <c r="GE98" s="133"/>
      <c r="GF98" s="133"/>
      <c r="GG98" s="133"/>
      <c r="GH98" s="133"/>
      <c r="GI98" s="133"/>
      <c r="GJ98" s="133"/>
      <c r="GK98" s="133"/>
      <c r="GL98" s="133"/>
      <c r="GM98" s="133"/>
      <c r="GN98" s="133"/>
      <c r="GO98" s="133"/>
      <c r="GP98" s="133"/>
      <c r="GQ98" s="133"/>
      <c r="GR98" s="133"/>
      <c r="GS98" s="133"/>
      <c r="GT98" s="133"/>
      <c r="GU98" s="133"/>
      <c r="GV98" s="133"/>
      <c r="GW98" s="133"/>
      <c r="GX98" s="133"/>
      <c r="GY98" s="133"/>
      <c r="GZ98" s="133"/>
      <c r="HA98" s="133"/>
      <c r="HB98" s="133"/>
      <c r="HC98" s="133"/>
      <c r="HD98" s="133"/>
      <c r="HE98" s="133"/>
      <c r="HF98" s="133"/>
      <c r="HG98" s="133"/>
      <c r="HH98" s="133"/>
      <c r="HI98" s="133"/>
      <c r="HJ98" s="133"/>
      <c r="HK98" s="133"/>
      <c r="HL98" s="133"/>
      <c r="HM98" s="133"/>
      <c r="HN98" s="133"/>
      <c r="HO98" s="133"/>
      <c r="HP98" s="133"/>
      <c r="HQ98" s="133"/>
      <c r="HR98" s="133"/>
      <c r="HS98" s="133"/>
      <c r="HT98" s="133"/>
      <c r="HU98" s="133"/>
      <c r="HV98" s="133"/>
      <c r="HW98" s="133"/>
      <c r="HX98" s="133"/>
    </row>
    <row r="99" spans="1:232" s="3" customFormat="1" ht="123" customHeight="1">
      <c r="A99" s="12"/>
      <c r="B99" s="124">
        <v>71</v>
      </c>
      <c r="C99" s="43" t="s">
        <v>160</v>
      </c>
      <c r="D99" s="14" t="s">
        <v>21</v>
      </c>
      <c r="E99" s="11" t="s">
        <v>160</v>
      </c>
      <c r="F99" s="11" t="s">
        <v>23</v>
      </c>
      <c r="G99" s="10">
        <v>55</v>
      </c>
      <c r="H99" s="11">
        <v>8100</v>
      </c>
      <c r="I99" s="14" t="s">
        <v>118</v>
      </c>
      <c r="J99" s="14" t="s">
        <v>119</v>
      </c>
      <c r="K99" s="11">
        <f t="shared" si="1"/>
        <v>445500</v>
      </c>
      <c r="L99" s="15">
        <f t="shared" si="0"/>
        <v>498960.00000000006</v>
      </c>
      <c r="M99" s="16"/>
      <c r="N99" s="16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3"/>
      <c r="BR99" s="133"/>
      <c r="BS99" s="133"/>
      <c r="BT99" s="133"/>
      <c r="BU99" s="133"/>
      <c r="BV99" s="133"/>
      <c r="BW99" s="133"/>
      <c r="BX99" s="133"/>
      <c r="BY99" s="133"/>
      <c r="BZ99" s="133"/>
      <c r="CA99" s="133"/>
      <c r="CB99" s="133"/>
      <c r="CC99" s="133"/>
      <c r="CD99" s="133"/>
      <c r="CE99" s="133"/>
      <c r="CF99" s="133"/>
      <c r="CG99" s="133"/>
      <c r="CH99" s="133"/>
      <c r="CI99" s="133"/>
      <c r="CJ99" s="133"/>
      <c r="CK99" s="133"/>
      <c r="CL99" s="133"/>
      <c r="CM99" s="133"/>
      <c r="CN99" s="133"/>
      <c r="CO99" s="133"/>
      <c r="CP99" s="133"/>
      <c r="CQ99" s="133"/>
      <c r="CR99" s="133"/>
      <c r="CS99" s="133"/>
      <c r="CT99" s="133"/>
      <c r="CU99" s="133"/>
      <c r="CV99" s="133"/>
      <c r="CW99" s="133"/>
      <c r="CX99" s="133"/>
      <c r="CY99" s="133"/>
      <c r="CZ99" s="133"/>
      <c r="DA99" s="133"/>
      <c r="DB99" s="133"/>
      <c r="DC99" s="133"/>
      <c r="DD99" s="133"/>
      <c r="DE99" s="133"/>
      <c r="DF99" s="133"/>
      <c r="DG99" s="133"/>
      <c r="DH99" s="133"/>
      <c r="DI99" s="133"/>
      <c r="DJ99" s="133"/>
      <c r="DK99" s="133"/>
      <c r="DL99" s="133"/>
      <c r="DM99" s="133"/>
      <c r="DN99" s="133"/>
      <c r="DO99" s="133"/>
      <c r="DP99" s="133"/>
      <c r="DQ99" s="133"/>
      <c r="DR99" s="133"/>
      <c r="DS99" s="133"/>
      <c r="DT99" s="133"/>
      <c r="DU99" s="133"/>
      <c r="DV99" s="133"/>
      <c r="DW99" s="133"/>
      <c r="DX99" s="133"/>
      <c r="DY99" s="133"/>
      <c r="DZ99" s="133"/>
      <c r="EA99" s="133"/>
      <c r="EB99" s="133"/>
      <c r="EC99" s="133"/>
      <c r="ED99" s="133"/>
      <c r="EE99" s="133"/>
      <c r="EF99" s="133"/>
      <c r="EG99" s="133"/>
      <c r="EH99" s="133"/>
      <c r="EI99" s="133"/>
      <c r="EJ99" s="133"/>
      <c r="EK99" s="133"/>
      <c r="EL99" s="133"/>
      <c r="EM99" s="133"/>
      <c r="EN99" s="133"/>
      <c r="EO99" s="133"/>
      <c r="EP99" s="133"/>
      <c r="EQ99" s="133"/>
      <c r="ER99" s="133"/>
      <c r="ES99" s="133"/>
      <c r="ET99" s="133"/>
      <c r="EU99" s="133"/>
      <c r="EV99" s="133"/>
      <c r="EW99" s="133"/>
      <c r="EX99" s="133"/>
      <c r="EY99" s="133"/>
      <c r="EZ99" s="133"/>
      <c r="FA99" s="133"/>
      <c r="FB99" s="133"/>
      <c r="FC99" s="133"/>
      <c r="FD99" s="133"/>
      <c r="FE99" s="133"/>
      <c r="FF99" s="133"/>
      <c r="FG99" s="133"/>
      <c r="FH99" s="133"/>
      <c r="FI99" s="133"/>
      <c r="FJ99" s="133"/>
      <c r="FK99" s="133"/>
      <c r="FL99" s="133"/>
      <c r="FM99" s="133"/>
      <c r="FN99" s="133"/>
      <c r="FO99" s="133"/>
      <c r="FP99" s="133"/>
      <c r="FQ99" s="133"/>
      <c r="FR99" s="133"/>
      <c r="FS99" s="133"/>
      <c r="FT99" s="133"/>
      <c r="FU99" s="133"/>
      <c r="FV99" s="133"/>
      <c r="FW99" s="133"/>
      <c r="FX99" s="133"/>
      <c r="FY99" s="133"/>
      <c r="FZ99" s="133"/>
      <c r="GA99" s="133"/>
      <c r="GB99" s="133"/>
      <c r="GC99" s="133"/>
      <c r="GD99" s="133"/>
      <c r="GE99" s="133"/>
      <c r="GF99" s="133"/>
      <c r="GG99" s="133"/>
      <c r="GH99" s="133"/>
      <c r="GI99" s="133"/>
      <c r="GJ99" s="133"/>
      <c r="GK99" s="133"/>
      <c r="GL99" s="133"/>
      <c r="GM99" s="133"/>
      <c r="GN99" s="133"/>
      <c r="GO99" s="133"/>
      <c r="GP99" s="133"/>
      <c r="GQ99" s="133"/>
      <c r="GR99" s="133"/>
      <c r="GS99" s="133"/>
      <c r="GT99" s="133"/>
      <c r="GU99" s="133"/>
      <c r="GV99" s="133"/>
      <c r="GW99" s="133"/>
      <c r="GX99" s="133"/>
      <c r="GY99" s="133"/>
      <c r="GZ99" s="133"/>
      <c r="HA99" s="133"/>
      <c r="HB99" s="133"/>
      <c r="HC99" s="133"/>
      <c r="HD99" s="133"/>
      <c r="HE99" s="133"/>
      <c r="HF99" s="133"/>
      <c r="HG99" s="133"/>
      <c r="HH99" s="133"/>
      <c r="HI99" s="133"/>
      <c r="HJ99" s="133"/>
      <c r="HK99" s="133"/>
      <c r="HL99" s="133"/>
      <c r="HM99" s="133"/>
      <c r="HN99" s="133"/>
      <c r="HO99" s="133"/>
      <c r="HP99" s="133"/>
      <c r="HQ99" s="133"/>
      <c r="HR99" s="133"/>
      <c r="HS99" s="133"/>
      <c r="HT99" s="133"/>
      <c r="HU99" s="133"/>
      <c r="HV99" s="133"/>
      <c r="HW99" s="133"/>
      <c r="HX99" s="133"/>
    </row>
    <row r="100" spans="1:232" s="3" customFormat="1" ht="124.5" customHeight="1">
      <c r="A100" s="12"/>
      <c r="B100" s="124">
        <v>72</v>
      </c>
      <c r="C100" s="43" t="s">
        <v>161</v>
      </c>
      <c r="D100" s="14" t="s">
        <v>21</v>
      </c>
      <c r="E100" s="11" t="s">
        <v>162</v>
      </c>
      <c r="F100" s="11" t="s">
        <v>23</v>
      </c>
      <c r="G100" s="10">
        <v>55</v>
      </c>
      <c r="H100" s="11">
        <v>39280</v>
      </c>
      <c r="I100" s="14" t="s">
        <v>118</v>
      </c>
      <c r="J100" s="14" t="s">
        <v>119</v>
      </c>
      <c r="K100" s="11">
        <f t="shared" si="1"/>
        <v>2160400</v>
      </c>
      <c r="L100" s="15">
        <f t="shared" si="0"/>
        <v>2419648</v>
      </c>
      <c r="M100" s="16"/>
      <c r="N100" s="16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133"/>
      <c r="BI100" s="133"/>
      <c r="BJ100" s="133"/>
      <c r="BK100" s="133"/>
      <c r="BL100" s="133"/>
      <c r="BM100" s="133"/>
      <c r="BN100" s="133"/>
      <c r="BO100" s="133"/>
      <c r="BP100" s="133"/>
      <c r="BQ100" s="133"/>
      <c r="BR100" s="133"/>
      <c r="BS100" s="133"/>
      <c r="BT100" s="133"/>
      <c r="BU100" s="133"/>
      <c r="BV100" s="133"/>
      <c r="BW100" s="133"/>
      <c r="BX100" s="133"/>
      <c r="BY100" s="133"/>
      <c r="BZ100" s="133"/>
      <c r="CA100" s="133"/>
      <c r="CB100" s="133"/>
      <c r="CC100" s="133"/>
      <c r="CD100" s="133"/>
      <c r="CE100" s="133"/>
      <c r="CF100" s="133"/>
      <c r="CG100" s="133"/>
      <c r="CH100" s="133"/>
      <c r="CI100" s="133"/>
      <c r="CJ100" s="133"/>
      <c r="CK100" s="133"/>
      <c r="CL100" s="133"/>
      <c r="CM100" s="133"/>
      <c r="CN100" s="133"/>
      <c r="CO100" s="133"/>
      <c r="CP100" s="133"/>
      <c r="CQ100" s="133"/>
      <c r="CR100" s="133"/>
      <c r="CS100" s="133"/>
      <c r="CT100" s="133"/>
      <c r="CU100" s="133"/>
      <c r="CV100" s="133"/>
      <c r="CW100" s="133"/>
      <c r="CX100" s="133"/>
      <c r="CY100" s="133"/>
      <c r="CZ100" s="133"/>
      <c r="DA100" s="133"/>
      <c r="DB100" s="133"/>
      <c r="DC100" s="133"/>
      <c r="DD100" s="133"/>
      <c r="DE100" s="133"/>
      <c r="DF100" s="133"/>
      <c r="DG100" s="133"/>
      <c r="DH100" s="133"/>
      <c r="DI100" s="133"/>
      <c r="DJ100" s="133"/>
      <c r="DK100" s="133"/>
      <c r="DL100" s="133"/>
      <c r="DM100" s="133"/>
      <c r="DN100" s="133"/>
      <c r="DO100" s="133"/>
      <c r="DP100" s="133"/>
      <c r="DQ100" s="133"/>
      <c r="DR100" s="133"/>
      <c r="DS100" s="133"/>
      <c r="DT100" s="133"/>
      <c r="DU100" s="133"/>
      <c r="DV100" s="133"/>
      <c r="DW100" s="133"/>
      <c r="DX100" s="133"/>
      <c r="DY100" s="133"/>
      <c r="DZ100" s="133"/>
      <c r="EA100" s="133"/>
      <c r="EB100" s="133"/>
      <c r="EC100" s="133"/>
      <c r="ED100" s="133"/>
      <c r="EE100" s="133"/>
      <c r="EF100" s="133"/>
      <c r="EG100" s="133"/>
      <c r="EH100" s="133"/>
      <c r="EI100" s="133"/>
      <c r="EJ100" s="133"/>
      <c r="EK100" s="133"/>
      <c r="EL100" s="133"/>
      <c r="EM100" s="133"/>
      <c r="EN100" s="133"/>
      <c r="EO100" s="133"/>
      <c r="EP100" s="133"/>
      <c r="EQ100" s="133"/>
      <c r="ER100" s="133"/>
      <c r="ES100" s="133"/>
      <c r="ET100" s="133"/>
      <c r="EU100" s="133"/>
      <c r="EV100" s="133"/>
      <c r="EW100" s="133"/>
      <c r="EX100" s="133"/>
      <c r="EY100" s="133"/>
      <c r="EZ100" s="133"/>
      <c r="FA100" s="133"/>
      <c r="FB100" s="133"/>
      <c r="FC100" s="133"/>
      <c r="FD100" s="133"/>
      <c r="FE100" s="133"/>
      <c r="FF100" s="133"/>
      <c r="FG100" s="133"/>
      <c r="FH100" s="133"/>
      <c r="FI100" s="133"/>
      <c r="FJ100" s="133"/>
      <c r="FK100" s="133"/>
      <c r="FL100" s="133"/>
      <c r="FM100" s="133"/>
      <c r="FN100" s="133"/>
      <c r="FO100" s="133"/>
      <c r="FP100" s="133"/>
      <c r="FQ100" s="133"/>
      <c r="FR100" s="133"/>
      <c r="FS100" s="133"/>
      <c r="FT100" s="133"/>
      <c r="FU100" s="133"/>
      <c r="FV100" s="133"/>
      <c r="FW100" s="133"/>
      <c r="FX100" s="133"/>
      <c r="FY100" s="133"/>
      <c r="FZ100" s="133"/>
      <c r="GA100" s="133"/>
      <c r="GB100" s="133"/>
      <c r="GC100" s="133"/>
      <c r="GD100" s="133"/>
      <c r="GE100" s="133"/>
      <c r="GF100" s="133"/>
      <c r="GG100" s="133"/>
      <c r="GH100" s="133"/>
      <c r="GI100" s="133"/>
      <c r="GJ100" s="133"/>
      <c r="GK100" s="133"/>
      <c r="GL100" s="133"/>
      <c r="GM100" s="133"/>
      <c r="GN100" s="133"/>
      <c r="GO100" s="133"/>
      <c r="GP100" s="133"/>
      <c r="GQ100" s="133"/>
      <c r="GR100" s="133"/>
      <c r="GS100" s="133"/>
      <c r="GT100" s="133"/>
      <c r="GU100" s="133"/>
      <c r="GV100" s="133"/>
      <c r="GW100" s="133"/>
      <c r="GX100" s="133"/>
      <c r="GY100" s="133"/>
      <c r="GZ100" s="133"/>
      <c r="HA100" s="133"/>
      <c r="HB100" s="133"/>
      <c r="HC100" s="133"/>
      <c r="HD100" s="133"/>
      <c r="HE100" s="133"/>
      <c r="HF100" s="133"/>
      <c r="HG100" s="133"/>
      <c r="HH100" s="133"/>
      <c r="HI100" s="133"/>
      <c r="HJ100" s="133"/>
      <c r="HK100" s="133"/>
      <c r="HL100" s="133"/>
      <c r="HM100" s="133"/>
      <c r="HN100" s="133"/>
      <c r="HO100" s="133"/>
      <c r="HP100" s="133"/>
      <c r="HQ100" s="133"/>
      <c r="HR100" s="133"/>
      <c r="HS100" s="133"/>
      <c r="HT100" s="133"/>
      <c r="HU100" s="133"/>
      <c r="HV100" s="133"/>
      <c r="HW100" s="133"/>
      <c r="HX100" s="133"/>
    </row>
    <row r="101" spans="1:232" s="3" customFormat="1" ht="103.5" customHeight="1">
      <c r="A101" s="12"/>
      <c r="B101" s="124">
        <v>73</v>
      </c>
      <c r="C101" s="43" t="s">
        <v>163</v>
      </c>
      <c r="D101" s="14" t="s">
        <v>39</v>
      </c>
      <c r="E101" s="43" t="s">
        <v>163</v>
      </c>
      <c r="F101" s="11" t="s">
        <v>23</v>
      </c>
      <c r="G101" s="10">
        <v>5465</v>
      </c>
      <c r="H101" s="11">
        <v>3901.4508000000001</v>
      </c>
      <c r="I101" s="14" t="s">
        <v>164</v>
      </c>
      <c r="J101" s="14" t="s">
        <v>119</v>
      </c>
      <c r="K101" s="11">
        <f t="shared" si="1"/>
        <v>21321428.622000001</v>
      </c>
      <c r="L101" s="15">
        <f t="shared" si="0"/>
        <v>23880000.056640003</v>
      </c>
      <c r="M101" s="16"/>
      <c r="N101" s="16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  <c r="BI101" s="133"/>
      <c r="BJ101" s="133"/>
      <c r="BK101" s="133"/>
      <c r="BL101" s="133"/>
      <c r="BM101" s="133"/>
      <c r="BN101" s="133"/>
      <c r="BO101" s="133"/>
      <c r="BP101" s="133"/>
      <c r="BQ101" s="133"/>
      <c r="BR101" s="133"/>
      <c r="BS101" s="133"/>
      <c r="BT101" s="133"/>
      <c r="BU101" s="133"/>
      <c r="BV101" s="133"/>
      <c r="BW101" s="133"/>
      <c r="BX101" s="133"/>
      <c r="BY101" s="133"/>
      <c r="BZ101" s="133"/>
      <c r="CA101" s="133"/>
      <c r="CB101" s="133"/>
      <c r="CC101" s="133"/>
      <c r="CD101" s="133"/>
      <c r="CE101" s="133"/>
      <c r="CF101" s="133"/>
      <c r="CG101" s="133"/>
      <c r="CH101" s="133"/>
      <c r="CI101" s="133"/>
      <c r="CJ101" s="133"/>
      <c r="CK101" s="133"/>
      <c r="CL101" s="133"/>
      <c r="CM101" s="133"/>
      <c r="CN101" s="133"/>
      <c r="CO101" s="133"/>
      <c r="CP101" s="133"/>
      <c r="CQ101" s="133"/>
      <c r="CR101" s="133"/>
      <c r="CS101" s="133"/>
      <c r="CT101" s="133"/>
      <c r="CU101" s="133"/>
      <c r="CV101" s="133"/>
      <c r="CW101" s="133"/>
      <c r="CX101" s="133"/>
      <c r="CY101" s="133"/>
      <c r="CZ101" s="133"/>
      <c r="DA101" s="133"/>
      <c r="DB101" s="133"/>
      <c r="DC101" s="133"/>
      <c r="DD101" s="133"/>
      <c r="DE101" s="133"/>
      <c r="DF101" s="133"/>
      <c r="DG101" s="133"/>
      <c r="DH101" s="133"/>
      <c r="DI101" s="133"/>
      <c r="DJ101" s="133"/>
      <c r="DK101" s="133"/>
      <c r="DL101" s="133"/>
      <c r="DM101" s="133"/>
      <c r="DN101" s="133"/>
      <c r="DO101" s="133"/>
      <c r="DP101" s="133"/>
      <c r="DQ101" s="133"/>
      <c r="DR101" s="133"/>
      <c r="DS101" s="133"/>
      <c r="DT101" s="133"/>
      <c r="DU101" s="133"/>
      <c r="DV101" s="133"/>
      <c r="DW101" s="133"/>
      <c r="DX101" s="133"/>
      <c r="DY101" s="133"/>
      <c r="DZ101" s="133"/>
      <c r="EA101" s="133"/>
      <c r="EB101" s="133"/>
      <c r="EC101" s="133"/>
      <c r="ED101" s="133"/>
      <c r="EE101" s="133"/>
      <c r="EF101" s="133"/>
      <c r="EG101" s="133"/>
      <c r="EH101" s="133"/>
      <c r="EI101" s="133"/>
      <c r="EJ101" s="133"/>
      <c r="EK101" s="133"/>
      <c r="EL101" s="133"/>
      <c r="EM101" s="133"/>
      <c r="EN101" s="133"/>
      <c r="EO101" s="133"/>
      <c r="EP101" s="133"/>
      <c r="EQ101" s="133"/>
      <c r="ER101" s="133"/>
      <c r="ES101" s="133"/>
      <c r="ET101" s="133"/>
      <c r="EU101" s="133"/>
      <c r="EV101" s="133"/>
      <c r="EW101" s="133"/>
      <c r="EX101" s="133"/>
      <c r="EY101" s="133"/>
      <c r="EZ101" s="133"/>
      <c r="FA101" s="133"/>
      <c r="FB101" s="133"/>
      <c r="FC101" s="133"/>
      <c r="FD101" s="133"/>
      <c r="FE101" s="133"/>
      <c r="FF101" s="133"/>
      <c r="FG101" s="133"/>
      <c r="FH101" s="133"/>
      <c r="FI101" s="133"/>
      <c r="FJ101" s="133"/>
      <c r="FK101" s="133"/>
      <c r="FL101" s="133"/>
      <c r="FM101" s="133"/>
      <c r="FN101" s="133"/>
      <c r="FO101" s="133"/>
      <c r="FP101" s="133"/>
      <c r="FQ101" s="133"/>
      <c r="FR101" s="133"/>
      <c r="FS101" s="133"/>
      <c r="FT101" s="133"/>
      <c r="FU101" s="133"/>
      <c r="FV101" s="133"/>
      <c r="FW101" s="133"/>
      <c r="FX101" s="133"/>
      <c r="FY101" s="133"/>
      <c r="FZ101" s="133"/>
      <c r="GA101" s="133"/>
      <c r="GB101" s="133"/>
      <c r="GC101" s="133"/>
      <c r="GD101" s="133"/>
      <c r="GE101" s="133"/>
      <c r="GF101" s="133"/>
      <c r="GG101" s="133"/>
      <c r="GH101" s="133"/>
      <c r="GI101" s="133"/>
      <c r="GJ101" s="133"/>
      <c r="GK101" s="133"/>
      <c r="GL101" s="133"/>
      <c r="GM101" s="133"/>
      <c r="GN101" s="133"/>
      <c r="GO101" s="133"/>
      <c r="GP101" s="133"/>
      <c r="GQ101" s="133"/>
      <c r="GR101" s="133"/>
      <c r="GS101" s="133"/>
      <c r="GT101" s="133"/>
      <c r="GU101" s="133"/>
      <c r="GV101" s="133"/>
      <c r="GW101" s="133"/>
      <c r="GX101" s="133"/>
      <c r="GY101" s="133"/>
      <c r="GZ101" s="133"/>
      <c r="HA101" s="133"/>
      <c r="HB101" s="133"/>
      <c r="HC101" s="133"/>
      <c r="HD101" s="133"/>
      <c r="HE101" s="133"/>
      <c r="HF101" s="133"/>
      <c r="HG101" s="133"/>
      <c r="HH101" s="133"/>
      <c r="HI101" s="133"/>
      <c r="HJ101" s="133"/>
      <c r="HK101" s="133"/>
      <c r="HL101" s="133"/>
      <c r="HM101" s="133"/>
      <c r="HN101" s="133"/>
      <c r="HO101" s="133"/>
      <c r="HP101" s="133"/>
      <c r="HQ101" s="133"/>
      <c r="HR101" s="133"/>
      <c r="HS101" s="133"/>
      <c r="HT101" s="133"/>
      <c r="HU101" s="133"/>
      <c r="HV101" s="133"/>
      <c r="HW101" s="133"/>
      <c r="HX101" s="133"/>
    </row>
    <row r="102" spans="1:232" s="3" customFormat="1" ht="133.5" customHeight="1">
      <c r="A102" s="12"/>
      <c r="B102" s="124">
        <v>74</v>
      </c>
      <c r="C102" s="43" t="s">
        <v>165</v>
      </c>
      <c r="D102" s="14" t="s">
        <v>21</v>
      </c>
      <c r="E102" s="11" t="s">
        <v>166</v>
      </c>
      <c r="F102" s="11" t="s">
        <v>23</v>
      </c>
      <c r="G102" s="10">
        <v>130</v>
      </c>
      <c r="H102" s="11">
        <v>6000</v>
      </c>
      <c r="I102" s="14" t="s">
        <v>118</v>
      </c>
      <c r="J102" s="14" t="s">
        <v>119</v>
      </c>
      <c r="K102" s="11">
        <f t="shared" si="1"/>
        <v>780000</v>
      </c>
      <c r="L102" s="15">
        <f t="shared" si="0"/>
        <v>873600.00000000012</v>
      </c>
      <c r="M102" s="16"/>
      <c r="N102" s="16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  <c r="BM102" s="133"/>
      <c r="BN102" s="133"/>
      <c r="BO102" s="133"/>
      <c r="BP102" s="133"/>
      <c r="BQ102" s="133"/>
      <c r="BR102" s="133"/>
      <c r="BS102" s="133"/>
      <c r="BT102" s="133"/>
      <c r="BU102" s="133"/>
      <c r="BV102" s="133"/>
      <c r="BW102" s="133"/>
      <c r="BX102" s="133"/>
      <c r="BY102" s="133"/>
      <c r="BZ102" s="133"/>
      <c r="CA102" s="133"/>
      <c r="CB102" s="133"/>
      <c r="CC102" s="133"/>
      <c r="CD102" s="133"/>
      <c r="CE102" s="133"/>
      <c r="CF102" s="133"/>
      <c r="CG102" s="133"/>
      <c r="CH102" s="133"/>
      <c r="CI102" s="133"/>
      <c r="CJ102" s="133"/>
      <c r="CK102" s="133"/>
      <c r="CL102" s="133"/>
      <c r="CM102" s="133"/>
      <c r="CN102" s="133"/>
      <c r="CO102" s="133"/>
      <c r="CP102" s="133"/>
      <c r="CQ102" s="133"/>
      <c r="CR102" s="133"/>
      <c r="CS102" s="133"/>
      <c r="CT102" s="133"/>
      <c r="CU102" s="133"/>
      <c r="CV102" s="133"/>
      <c r="CW102" s="133"/>
      <c r="CX102" s="133"/>
      <c r="CY102" s="133"/>
      <c r="CZ102" s="133"/>
      <c r="DA102" s="133"/>
      <c r="DB102" s="133"/>
      <c r="DC102" s="133"/>
      <c r="DD102" s="133"/>
      <c r="DE102" s="133"/>
      <c r="DF102" s="133"/>
      <c r="DG102" s="133"/>
      <c r="DH102" s="133"/>
      <c r="DI102" s="133"/>
      <c r="DJ102" s="133"/>
      <c r="DK102" s="133"/>
      <c r="DL102" s="133"/>
      <c r="DM102" s="133"/>
      <c r="DN102" s="133"/>
      <c r="DO102" s="133"/>
      <c r="DP102" s="133"/>
      <c r="DQ102" s="133"/>
      <c r="DR102" s="133"/>
      <c r="DS102" s="133"/>
      <c r="DT102" s="133"/>
      <c r="DU102" s="133"/>
      <c r="DV102" s="133"/>
      <c r="DW102" s="133"/>
      <c r="DX102" s="133"/>
      <c r="DY102" s="133"/>
      <c r="DZ102" s="133"/>
      <c r="EA102" s="133"/>
      <c r="EB102" s="133"/>
      <c r="EC102" s="133"/>
      <c r="ED102" s="133"/>
      <c r="EE102" s="133"/>
      <c r="EF102" s="133"/>
      <c r="EG102" s="133"/>
      <c r="EH102" s="133"/>
      <c r="EI102" s="133"/>
      <c r="EJ102" s="133"/>
      <c r="EK102" s="133"/>
      <c r="EL102" s="133"/>
      <c r="EM102" s="133"/>
      <c r="EN102" s="133"/>
      <c r="EO102" s="133"/>
      <c r="EP102" s="133"/>
      <c r="EQ102" s="133"/>
      <c r="ER102" s="133"/>
      <c r="ES102" s="133"/>
      <c r="ET102" s="133"/>
      <c r="EU102" s="133"/>
      <c r="EV102" s="133"/>
      <c r="EW102" s="133"/>
      <c r="EX102" s="133"/>
      <c r="EY102" s="133"/>
      <c r="EZ102" s="133"/>
      <c r="FA102" s="133"/>
      <c r="FB102" s="133"/>
      <c r="FC102" s="133"/>
      <c r="FD102" s="133"/>
      <c r="FE102" s="133"/>
      <c r="FF102" s="133"/>
      <c r="FG102" s="133"/>
      <c r="FH102" s="133"/>
      <c r="FI102" s="133"/>
      <c r="FJ102" s="133"/>
      <c r="FK102" s="133"/>
      <c r="FL102" s="133"/>
      <c r="FM102" s="133"/>
      <c r="FN102" s="133"/>
      <c r="FO102" s="133"/>
      <c r="FP102" s="133"/>
      <c r="FQ102" s="133"/>
      <c r="FR102" s="133"/>
      <c r="FS102" s="133"/>
      <c r="FT102" s="133"/>
      <c r="FU102" s="133"/>
      <c r="FV102" s="133"/>
      <c r="FW102" s="133"/>
      <c r="FX102" s="133"/>
      <c r="FY102" s="133"/>
      <c r="FZ102" s="133"/>
      <c r="GA102" s="133"/>
      <c r="GB102" s="133"/>
      <c r="GC102" s="133"/>
      <c r="GD102" s="133"/>
      <c r="GE102" s="133"/>
      <c r="GF102" s="133"/>
      <c r="GG102" s="133"/>
      <c r="GH102" s="133"/>
      <c r="GI102" s="133"/>
      <c r="GJ102" s="133"/>
      <c r="GK102" s="133"/>
      <c r="GL102" s="133"/>
      <c r="GM102" s="133"/>
      <c r="GN102" s="133"/>
      <c r="GO102" s="133"/>
      <c r="GP102" s="133"/>
      <c r="GQ102" s="133"/>
      <c r="GR102" s="133"/>
      <c r="GS102" s="133"/>
      <c r="GT102" s="133"/>
      <c r="GU102" s="133"/>
      <c r="GV102" s="133"/>
      <c r="GW102" s="133"/>
      <c r="GX102" s="133"/>
      <c r="GY102" s="133"/>
      <c r="GZ102" s="133"/>
      <c r="HA102" s="133"/>
      <c r="HB102" s="133"/>
      <c r="HC102" s="133"/>
      <c r="HD102" s="133"/>
      <c r="HE102" s="133"/>
      <c r="HF102" s="133"/>
      <c r="HG102" s="133"/>
      <c r="HH102" s="133"/>
      <c r="HI102" s="133"/>
      <c r="HJ102" s="133"/>
      <c r="HK102" s="133"/>
      <c r="HL102" s="133"/>
      <c r="HM102" s="133"/>
      <c r="HN102" s="133"/>
      <c r="HO102" s="133"/>
      <c r="HP102" s="133"/>
      <c r="HQ102" s="133"/>
      <c r="HR102" s="133"/>
      <c r="HS102" s="133"/>
      <c r="HT102" s="133"/>
      <c r="HU102" s="133"/>
      <c r="HV102" s="133"/>
      <c r="HW102" s="133"/>
      <c r="HX102" s="133"/>
    </row>
    <row r="103" spans="1:232" s="3" customFormat="1" ht="109.5" customHeight="1">
      <c r="A103" s="12"/>
      <c r="B103" s="124">
        <v>75</v>
      </c>
      <c r="C103" s="43" t="s">
        <v>167</v>
      </c>
      <c r="D103" s="14" t="s">
        <v>21</v>
      </c>
      <c r="E103" s="11" t="s">
        <v>168</v>
      </c>
      <c r="F103" s="11" t="s">
        <v>23</v>
      </c>
      <c r="G103" s="10">
        <v>90</v>
      </c>
      <c r="H103" s="11">
        <v>3000</v>
      </c>
      <c r="I103" s="14" t="s">
        <v>118</v>
      </c>
      <c r="J103" s="14" t="s">
        <v>119</v>
      </c>
      <c r="K103" s="11">
        <f t="shared" si="1"/>
        <v>270000</v>
      </c>
      <c r="L103" s="15">
        <f t="shared" si="0"/>
        <v>302400</v>
      </c>
      <c r="M103" s="16"/>
      <c r="N103" s="16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3"/>
      <c r="BH103" s="133"/>
      <c r="BI103" s="133"/>
      <c r="BJ103" s="133"/>
      <c r="BK103" s="133"/>
      <c r="BL103" s="133"/>
      <c r="BM103" s="133"/>
      <c r="BN103" s="133"/>
      <c r="BO103" s="133"/>
      <c r="BP103" s="133"/>
      <c r="BQ103" s="133"/>
      <c r="BR103" s="133"/>
      <c r="BS103" s="133"/>
      <c r="BT103" s="133"/>
      <c r="BU103" s="133"/>
      <c r="BV103" s="133"/>
      <c r="BW103" s="133"/>
      <c r="BX103" s="133"/>
      <c r="BY103" s="133"/>
      <c r="BZ103" s="133"/>
      <c r="CA103" s="133"/>
      <c r="CB103" s="133"/>
      <c r="CC103" s="133"/>
      <c r="CD103" s="133"/>
      <c r="CE103" s="133"/>
      <c r="CF103" s="133"/>
      <c r="CG103" s="133"/>
      <c r="CH103" s="133"/>
      <c r="CI103" s="133"/>
      <c r="CJ103" s="133"/>
      <c r="CK103" s="133"/>
      <c r="CL103" s="133"/>
      <c r="CM103" s="133"/>
      <c r="CN103" s="133"/>
      <c r="CO103" s="133"/>
      <c r="CP103" s="133"/>
      <c r="CQ103" s="133"/>
      <c r="CR103" s="133"/>
      <c r="CS103" s="133"/>
      <c r="CT103" s="133"/>
      <c r="CU103" s="133"/>
      <c r="CV103" s="133"/>
      <c r="CW103" s="133"/>
      <c r="CX103" s="133"/>
      <c r="CY103" s="133"/>
      <c r="CZ103" s="133"/>
      <c r="DA103" s="133"/>
      <c r="DB103" s="133"/>
      <c r="DC103" s="133"/>
      <c r="DD103" s="133"/>
      <c r="DE103" s="133"/>
      <c r="DF103" s="133"/>
      <c r="DG103" s="133"/>
      <c r="DH103" s="133"/>
      <c r="DI103" s="133"/>
      <c r="DJ103" s="133"/>
      <c r="DK103" s="133"/>
      <c r="DL103" s="133"/>
      <c r="DM103" s="133"/>
      <c r="DN103" s="133"/>
      <c r="DO103" s="133"/>
      <c r="DP103" s="133"/>
      <c r="DQ103" s="133"/>
      <c r="DR103" s="133"/>
      <c r="DS103" s="133"/>
      <c r="DT103" s="133"/>
      <c r="DU103" s="133"/>
      <c r="DV103" s="133"/>
      <c r="DW103" s="133"/>
      <c r="DX103" s="133"/>
      <c r="DY103" s="133"/>
      <c r="DZ103" s="133"/>
      <c r="EA103" s="133"/>
      <c r="EB103" s="133"/>
      <c r="EC103" s="133"/>
      <c r="ED103" s="133"/>
      <c r="EE103" s="133"/>
      <c r="EF103" s="133"/>
      <c r="EG103" s="133"/>
      <c r="EH103" s="133"/>
      <c r="EI103" s="133"/>
      <c r="EJ103" s="133"/>
      <c r="EK103" s="133"/>
      <c r="EL103" s="133"/>
      <c r="EM103" s="133"/>
      <c r="EN103" s="133"/>
      <c r="EO103" s="133"/>
      <c r="EP103" s="133"/>
      <c r="EQ103" s="133"/>
      <c r="ER103" s="133"/>
      <c r="ES103" s="133"/>
      <c r="ET103" s="133"/>
      <c r="EU103" s="133"/>
      <c r="EV103" s="133"/>
      <c r="EW103" s="133"/>
      <c r="EX103" s="133"/>
      <c r="EY103" s="133"/>
      <c r="EZ103" s="133"/>
      <c r="FA103" s="133"/>
      <c r="FB103" s="133"/>
      <c r="FC103" s="133"/>
      <c r="FD103" s="133"/>
      <c r="FE103" s="133"/>
      <c r="FF103" s="133"/>
      <c r="FG103" s="133"/>
      <c r="FH103" s="133"/>
      <c r="FI103" s="133"/>
      <c r="FJ103" s="133"/>
      <c r="FK103" s="133"/>
      <c r="FL103" s="133"/>
      <c r="FM103" s="133"/>
      <c r="FN103" s="133"/>
      <c r="FO103" s="133"/>
      <c r="FP103" s="133"/>
      <c r="FQ103" s="133"/>
      <c r="FR103" s="133"/>
      <c r="FS103" s="133"/>
      <c r="FT103" s="133"/>
      <c r="FU103" s="133"/>
      <c r="FV103" s="133"/>
      <c r="FW103" s="133"/>
      <c r="FX103" s="133"/>
      <c r="FY103" s="133"/>
      <c r="FZ103" s="133"/>
      <c r="GA103" s="133"/>
      <c r="GB103" s="133"/>
      <c r="GC103" s="133"/>
      <c r="GD103" s="133"/>
      <c r="GE103" s="133"/>
      <c r="GF103" s="133"/>
      <c r="GG103" s="133"/>
      <c r="GH103" s="133"/>
      <c r="GI103" s="133"/>
      <c r="GJ103" s="133"/>
      <c r="GK103" s="133"/>
      <c r="GL103" s="133"/>
      <c r="GM103" s="133"/>
      <c r="GN103" s="133"/>
      <c r="GO103" s="133"/>
      <c r="GP103" s="133"/>
      <c r="GQ103" s="133"/>
      <c r="GR103" s="133"/>
      <c r="GS103" s="133"/>
      <c r="GT103" s="133"/>
      <c r="GU103" s="133"/>
      <c r="GV103" s="133"/>
      <c r="GW103" s="133"/>
      <c r="GX103" s="133"/>
      <c r="GY103" s="133"/>
      <c r="GZ103" s="133"/>
      <c r="HA103" s="133"/>
      <c r="HB103" s="133"/>
      <c r="HC103" s="133"/>
      <c r="HD103" s="133"/>
      <c r="HE103" s="133"/>
      <c r="HF103" s="133"/>
      <c r="HG103" s="133"/>
      <c r="HH103" s="133"/>
      <c r="HI103" s="133"/>
      <c r="HJ103" s="133"/>
      <c r="HK103" s="133"/>
      <c r="HL103" s="133"/>
      <c r="HM103" s="133"/>
      <c r="HN103" s="133"/>
      <c r="HO103" s="133"/>
      <c r="HP103" s="133"/>
      <c r="HQ103" s="133"/>
      <c r="HR103" s="133"/>
      <c r="HS103" s="133"/>
      <c r="HT103" s="133"/>
      <c r="HU103" s="133"/>
      <c r="HV103" s="133"/>
      <c r="HW103" s="133"/>
      <c r="HX103" s="133"/>
    </row>
    <row r="104" spans="1:232" s="3" customFormat="1" ht="111.75" customHeight="1">
      <c r="A104" s="12"/>
      <c r="B104" s="124">
        <v>76</v>
      </c>
      <c r="C104" s="43" t="s">
        <v>169</v>
      </c>
      <c r="D104" s="14" t="s">
        <v>21</v>
      </c>
      <c r="E104" s="11" t="s">
        <v>170</v>
      </c>
      <c r="F104" s="11" t="s">
        <v>23</v>
      </c>
      <c r="G104" s="10">
        <v>65</v>
      </c>
      <c r="H104" s="11">
        <v>6750</v>
      </c>
      <c r="I104" s="14" t="s">
        <v>118</v>
      </c>
      <c r="J104" s="14" t="s">
        <v>119</v>
      </c>
      <c r="K104" s="11">
        <f t="shared" si="1"/>
        <v>438750</v>
      </c>
      <c r="L104" s="15">
        <f t="shared" si="0"/>
        <v>491400.00000000006</v>
      </c>
      <c r="M104" s="16"/>
      <c r="N104" s="16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133"/>
      <c r="BI104" s="133"/>
      <c r="BJ104" s="133"/>
      <c r="BK104" s="133"/>
      <c r="BL104" s="133"/>
      <c r="BM104" s="133"/>
      <c r="BN104" s="133"/>
      <c r="BO104" s="133"/>
      <c r="BP104" s="133"/>
      <c r="BQ104" s="133"/>
      <c r="BR104" s="133"/>
      <c r="BS104" s="133"/>
      <c r="BT104" s="133"/>
      <c r="BU104" s="133"/>
      <c r="BV104" s="133"/>
      <c r="BW104" s="133"/>
      <c r="BX104" s="133"/>
      <c r="BY104" s="133"/>
      <c r="BZ104" s="133"/>
      <c r="CA104" s="133"/>
      <c r="CB104" s="133"/>
      <c r="CC104" s="133"/>
      <c r="CD104" s="133"/>
      <c r="CE104" s="133"/>
      <c r="CF104" s="133"/>
      <c r="CG104" s="133"/>
      <c r="CH104" s="133"/>
      <c r="CI104" s="133"/>
      <c r="CJ104" s="133"/>
      <c r="CK104" s="133"/>
      <c r="CL104" s="133"/>
      <c r="CM104" s="133"/>
      <c r="CN104" s="133"/>
      <c r="CO104" s="133"/>
      <c r="CP104" s="133"/>
      <c r="CQ104" s="133"/>
      <c r="CR104" s="133"/>
      <c r="CS104" s="133"/>
      <c r="CT104" s="133"/>
      <c r="CU104" s="133"/>
      <c r="CV104" s="133"/>
      <c r="CW104" s="133"/>
      <c r="CX104" s="133"/>
      <c r="CY104" s="133"/>
      <c r="CZ104" s="133"/>
      <c r="DA104" s="133"/>
      <c r="DB104" s="133"/>
      <c r="DC104" s="133"/>
      <c r="DD104" s="133"/>
      <c r="DE104" s="133"/>
      <c r="DF104" s="133"/>
      <c r="DG104" s="133"/>
      <c r="DH104" s="133"/>
      <c r="DI104" s="133"/>
      <c r="DJ104" s="133"/>
      <c r="DK104" s="133"/>
      <c r="DL104" s="133"/>
      <c r="DM104" s="133"/>
      <c r="DN104" s="133"/>
      <c r="DO104" s="133"/>
      <c r="DP104" s="133"/>
      <c r="DQ104" s="133"/>
      <c r="DR104" s="133"/>
      <c r="DS104" s="133"/>
      <c r="DT104" s="133"/>
      <c r="DU104" s="133"/>
      <c r="DV104" s="133"/>
      <c r="DW104" s="133"/>
      <c r="DX104" s="133"/>
      <c r="DY104" s="133"/>
      <c r="DZ104" s="133"/>
      <c r="EA104" s="133"/>
      <c r="EB104" s="133"/>
      <c r="EC104" s="133"/>
      <c r="ED104" s="133"/>
      <c r="EE104" s="133"/>
      <c r="EF104" s="133"/>
      <c r="EG104" s="133"/>
      <c r="EH104" s="133"/>
      <c r="EI104" s="133"/>
      <c r="EJ104" s="133"/>
      <c r="EK104" s="133"/>
      <c r="EL104" s="133"/>
      <c r="EM104" s="133"/>
      <c r="EN104" s="133"/>
      <c r="EO104" s="133"/>
      <c r="EP104" s="133"/>
      <c r="EQ104" s="133"/>
      <c r="ER104" s="133"/>
      <c r="ES104" s="133"/>
      <c r="ET104" s="133"/>
      <c r="EU104" s="133"/>
      <c r="EV104" s="133"/>
      <c r="EW104" s="133"/>
      <c r="EX104" s="133"/>
      <c r="EY104" s="133"/>
      <c r="EZ104" s="133"/>
      <c r="FA104" s="133"/>
      <c r="FB104" s="133"/>
      <c r="FC104" s="133"/>
      <c r="FD104" s="133"/>
      <c r="FE104" s="133"/>
      <c r="FF104" s="133"/>
      <c r="FG104" s="133"/>
      <c r="FH104" s="133"/>
      <c r="FI104" s="133"/>
      <c r="FJ104" s="133"/>
      <c r="FK104" s="133"/>
      <c r="FL104" s="133"/>
      <c r="FM104" s="133"/>
      <c r="FN104" s="133"/>
      <c r="FO104" s="133"/>
      <c r="FP104" s="133"/>
      <c r="FQ104" s="133"/>
      <c r="FR104" s="133"/>
      <c r="FS104" s="133"/>
      <c r="FT104" s="133"/>
      <c r="FU104" s="133"/>
      <c r="FV104" s="133"/>
      <c r="FW104" s="133"/>
      <c r="FX104" s="133"/>
      <c r="FY104" s="133"/>
      <c r="FZ104" s="133"/>
      <c r="GA104" s="133"/>
      <c r="GB104" s="133"/>
      <c r="GC104" s="133"/>
      <c r="GD104" s="133"/>
      <c r="GE104" s="133"/>
      <c r="GF104" s="133"/>
      <c r="GG104" s="133"/>
      <c r="GH104" s="133"/>
      <c r="GI104" s="133"/>
      <c r="GJ104" s="133"/>
      <c r="GK104" s="133"/>
      <c r="GL104" s="133"/>
      <c r="GM104" s="133"/>
      <c r="GN104" s="133"/>
      <c r="GO104" s="133"/>
      <c r="GP104" s="133"/>
      <c r="GQ104" s="133"/>
      <c r="GR104" s="133"/>
      <c r="GS104" s="133"/>
      <c r="GT104" s="133"/>
      <c r="GU104" s="133"/>
      <c r="GV104" s="133"/>
      <c r="GW104" s="133"/>
      <c r="GX104" s="133"/>
      <c r="GY104" s="133"/>
      <c r="GZ104" s="133"/>
      <c r="HA104" s="133"/>
      <c r="HB104" s="133"/>
      <c r="HC104" s="133"/>
      <c r="HD104" s="133"/>
      <c r="HE104" s="133"/>
      <c r="HF104" s="133"/>
      <c r="HG104" s="133"/>
      <c r="HH104" s="133"/>
      <c r="HI104" s="133"/>
      <c r="HJ104" s="133"/>
      <c r="HK104" s="133"/>
      <c r="HL104" s="133"/>
      <c r="HM104" s="133"/>
      <c r="HN104" s="133"/>
      <c r="HO104" s="133"/>
      <c r="HP104" s="133"/>
      <c r="HQ104" s="133"/>
      <c r="HR104" s="133"/>
      <c r="HS104" s="133"/>
      <c r="HT104" s="133"/>
      <c r="HU104" s="133"/>
      <c r="HV104" s="133"/>
      <c r="HW104" s="133"/>
      <c r="HX104" s="133"/>
    </row>
    <row r="105" spans="1:232" s="3" customFormat="1" ht="113.25" customHeight="1">
      <c r="A105" s="12"/>
      <c r="B105" s="124">
        <v>77</v>
      </c>
      <c r="C105" s="43" t="s">
        <v>171</v>
      </c>
      <c r="D105" s="14" t="s">
        <v>21</v>
      </c>
      <c r="E105" s="11" t="s">
        <v>172</v>
      </c>
      <c r="F105" s="11" t="s">
        <v>23</v>
      </c>
      <c r="G105" s="10">
        <v>120</v>
      </c>
      <c r="H105" s="11">
        <v>2812.5</v>
      </c>
      <c r="I105" s="14" t="s">
        <v>118</v>
      </c>
      <c r="J105" s="14" t="s">
        <v>119</v>
      </c>
      <c r="K105" s="11">
        <f t="shared" si="1"/>
        <v>337500</v>
      </c>
      <c r="L105" s="15">
        <f t="shared" si="0"/>
        <v>378000.00000000006</v>
      </c>
      <c r="M105" s="16"/>
      <c r="N105" s="16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3"/>
      <c r="BE105" s="133"/>
      <c r="BF105" s="133"/>
      <c r="BG105" s="133"/>
      <c r="BH105" s="133"/>
      <c r="BI105" s="133"/>
      <c r="BJ105" s="133"/>
      <c r="BK105" s="133"/>
      <c r="BL105" s="133"/>
      <c r="BM105" s="133"/>
      <c r="BN105" s="133"/>
      <c r="BO105" s="133"/>
      <c r="BP105" s="133"/>
      <c r="BQ105" s="133"/>
      <c r="BR105" s="133"/>
      <c r="BS105" s="133"/>
      <c r="BT105" s="133"/>
      <c r="BU105" s="133"/>
      <c r="BV105" s="133"/>
      <c r="BW105" s="133"/>
      <c r="BX105" s="133"/>
      <c r="BY105" s="133"/>
      <c r="BZ105" s="133"/>
      <c r="CA105" s="133"/>
      <c r="CB105" s="133"/>
      <c r="CC105" s="133"/>
      <c r="CD105" s="133"/>
      <c r="CE105" s="133"/>
      <c r="CF105" s="133"/>
      <c r="CG105" s="133"/>
      <c r="CH105" s="133"/>
      <c r="CI105" s="133"/>
      <c r="CJ105" s="133"/>
      <c r="CK105" s="133"/>
      <c r="CL105" s="133"/>
      <c r="CM105" s="133"/>
      <c r="CN105" s="133"/>
      <c r="CO105" s="133"/>
      <c r="CP105" s="133"/>
      <c r="CQ105" s="133"/>
      <c r="CR105" s="133"/>
      <c r="CS105" s="133"/>
      <c r="CT105" s="133"/>
      <c r="CU105" s="133"/>
      <c r="CV105" s="133"/>
      <c r="CW105" s="133"/>
      <c r="CX105" s="133"/>
      <c r="CY105" s="133"/>
      <c r="CZ105" s="133"/>
      <c r="DA105" s="133"/>
      <c r="DB105" s="133"/>
      <c r="DC105" s="133"/>
      <c r="DD105" s="133"/>
      <c r="DE105" s="133"/>
      <c r="DF105" s="133"/>
      <c r="DG105" s="133"/>
      <c r="DH105" s="133"/>
      <c r="DI105" s="133"/>
      <c r="DJ105" s="133"/>
      <c r="DK105" s="133"/>
      <c r="DL105" s="133"/>
      <c r="DM105" s="133"/>
      <c r="DN105" s="133"/>
      <c r="DO105" s="133"/>
      <c r="DP105" s="133"/>
      <c r="DQ105" s="133"/>
      <c r="DR105" s="133"/>
      <c r="DS105" s="133"/>
      <c r="DT105" s="133"/>
      <c r="DU105" s="133"/>
      <c r="DV105" s="133"/>
      <c r="DW105" s="133"/>
      <c r="DX105" s="133"/>
      <c r="DY105" s="133"/>
      <c r="DZ105" s="133"/>
      <c r="EA105" s="133"/>
      <c r="EB105" s="133"/>
      <c r="EC105" s="133"/>
      <c r="ED105" s="133"/>
      <c r="EE105" s="133"/>
      <c r="EF105" s="133"/>
      <c r="EG105" s="133"/>
      <c r="EH105" s="133"/>
      <c r="EI105" s="133"/>
      <c r="EJ105" s="133"/>
      <c r="EK105" s="133"/>
      <c r="EL105" s="133"/>
      <c r="EM105" s="133"/>
      <c r="EN105" s="133"/>
      <c r="EO105" s="133"/>
      <c r="EP105" s="133"/>
      <c r="EQ105" s="133"/>
      <c r="ER105" s="133"/>
      <c r="ES105" s="133"/>
      <c r="ET105" s="133"/>
      <c r="EU105" s="133"/>
      <c r="EV105" s="133"/>
      <c r="EW105" s="133"/>
      <c r="EX105" s="133"/>
      <c r="EY105" s="133"/>
      <c r="EZ105" s="133"/>
      <c r="FA105" s="133"/>
      <c r="FB105" s="133"/>
      <c r="FC105" s="133"/>
      <c r="FD105" s="133"/>
      <c r="FE105" s="133"/>
      <c r="FF105" s="133"/>
      <c r="FG105" s="133"/>
      <c r="FH105" s="133"/>
      <c r="FI105" s="133"/>
      <c r="FJ105" s="133"/>
      <c r="FK105" s="133"/>
      <c r="FL105" s="133"/>
      <c r="FM105" s="133"/>
      <c r="FN105" s="133"/>
      <c r="FO105" s="133"/>
      <c r="FP105" s="133"/>
      <c r="FQ105" s="133"/>
      <c r="FR105" s="133"/>
      <c r="FS105" s="133"/>
      <c r="FT105" s="133"/>
      <c r="FU105" s="133"/>
      <c r="FV105" s="133"/>
      <c r="FW105" s="133"/>
      <c r="FX105" s="133"/>
      <c r="FY105" s="133"/>
      <c r="FZ105" s="133"/>
      <c r="GA105" s="133"/>
      <c r="GB105" s="133"/>
      <c r="GC105" s="133"/>
      <c r="GD105" s="133"/>
      <c r="GE105" s="133"/>
      <c r="GF105" s="133"/>
      <c r="GG105" s="133"/>
      <c r="GH105" s="133"/>
      <c r="GI105" s="133"/>
      <c r="GJ105" s="133"/>
      <c r="GK105" s="133"/>
      <c r="GL105" s="133"/>
      <c r="GM105" s="133"/>
      <c r="GN105" s="133"/>
      <c r="GO105" s="133"/>
      <c r="GP105" s="133"/>
      <c r="GQ105" s="133"/>
      <c r="GR105" s="133"/>
      <c r="GS105" s="133"/>
      <c r="GT105" s="133"/>
      <c r="GU105" s="133"/>
      <c r="GV105" s="133"/>
      <c r="GW105" s="133"/>
      <c r="GX105" s="133"/>
      <c r="GY105" s="133"/>
      <c r="GZ105" s="133"/>
      <c r="HA105" s="133"/>
      <c r="HB105" s="133"/>
      <c r="HC105" s="133"/>
      <c r="HD105" s="133"/>
      <c r="HE105" s="133"/>
      <c r="HF105" s="133"/>
      <c r="HG105" s="133"/>
      <c r="HH105" s="133"/>
      <c r="HI105" s="133"/>
      <c r="HJ105" s="133"/>
      <c r="HK105" s="133"/>
      <c r="HL105" s="133"/>
      <c r="HM105" s="133"/>
      <c r="HN105" s="133"/>
      <c r="HO105" s="133"/>
      <c r="HP105" s="133"/>
      <c r="HQ105" s="133"/>
      <c r="HR105" s="133"/>
      <c r="HS105" s="133"/>
      <c r="HT105" s="133"/>
      <c r="HU105" s="133"/>
      <c r="HV105" s="133"/>
      <c r="HW105" s="133"/>
      <c r="HX105" s="133"/>
    </row>
    <row r="106" spans="1:232" s="3" customFormat="1" ht="105.75" customHeight="1">
      <c r="A106" s="12">
        <v>51</v>
      </c>
      <c r="B106" s="124">
        <v>78</v>
      </c>
      <c r="C106" s="13" t="s">
        <v>173</v>
      </c>
      <c r="D106" s="14" t="s">
        <v>53</v>
      </c>
      <c r="E106" s="9" t="s">
        <v>174</v>
      </c>
      <c r="F106" s="11" t="s">
        <v>23</v>
      </c>
      <c r="G106" s="10">
        <v>1</v>
      </c>
      <c r="H106" s="11">
        <v>370000</v>
      </c>
      <c r="I106" s="14" t="s">
        <v>79</v>
      </c>
      <c r="J106" s="14" t="s">
        <v>25</v>
      </c>
      <c r="K106" s="11">
        <f t="shared" si="1"/>
        <v>370000</v>
      </c>
      <c r="L106" s="15">
        <f t="shared" si="0"/>
        <v>414400.00000000006</v>
      </c>
      <c r="M106" s="16"/>
      <c r="N106" s="16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133"/>
      <c r="BI106" s="133"/>
      <c r="BJ106" s="133"/>
      <c r="BK106" s="133"/>
      <c r="BL106" s="133"/>
      <c r="BM106" s="133"/>
      <c r="BN106" s="133"/>
      <c r="BO106" s="133"/>
      <c r="BP106" s="133"/>
      <c r="BQ106" s="133"/>
      <c r="BR106" s="133"/>
      <c r="BS106" s="133"/>
      <c r="BT106" s="133"/>
      <c r="BU106" s="133"/>
      <c r="BV106" s="133"/>
      <c r="BW106" s="133"/>
      <c r="BX106" s="133"/>
      <c r="BY106" s="133"/>
      <c r="BZ106" s="133"/>
      <c r="CA106" s="133"/>
      <c r="CB106" s="133"/>
      <c r="CC106" s="133"/>
      <c r="CD106" s="133"/>
      <c r="CE106" s="133"/>
      <c r="CF106" s="133"/>
      <c r="CG106" s="133"/>
      <c r="CH106" s="133"/>
      <c r="CI106" s="133"/>
      <c r="CJ106" s="133"/>
      <c r="CK106" s="133"/>
      <c r="CL106" s="133"/>
      <c r="CM106" s="133"/>
      <c r="CN106" s="133"/>
      <c r="CO106" s="133"/>
      <c r="CP106" s="133"/>
      <c r="CQ106" s="133"/>
      <c r="CR106" s="133"/>
      <c r="CS106" s="133"/>
      <c r="CT106" s="133"/>
      <c r="CU106" s="133"/>
      <c r="CV106" s="133"/>
      <c r="CW106" s="133"/>
      <c r="CX106" s="133"/>
      <c r="CY106" s="133"/>
      <c r="CZ106" s="133"/>
      <c r="DA106" s="133"/>
      <c r="DB106" s="133"/>
      <c r="DC106" s="133"/>
      <c r="DD106" s="133"/>
      <c r="DE106" s="133"/>
      <c r="DF106" s="133"/>
      <c r="DG106" s="133"/>
      <c r="DH106" s="133"/>
      <c r="DI106" s="133"/>
      <c r="DJ106" s="133"/>
      <c r="DK106" s="133"/>
      <c r="DL106" s="133"/>
      <c r="DM106" s="133"/>
      <c r="DN106" s="133"/>
      <c r="DO106" s="133"/>
      <c r="DP106" s="133"/>
      <c r="DQ106" s="133"/>
      <c r="DR106" s="133"/>
      <c r="DS106" s="133"/>
      <c r="DT106" s="133"/>
      <c r="DU106" s="133"/>
      <c r="DV106" s="133"/>
      <c r="DW106" s="133"/>
      <c r="DX106" s="133"/>
      <c r="DY106" s="133"/>
      <c r="DZ106" s="133"/>
      <c r="EA106" s="133"/>
      <c r="EB106" s="133"/>
      <c r="EC106" s="133"/>
      <c r="ED106" s="133"/>
      <c r="EE106" s="133"/>
      <c r="EF106" s="133"/>
      <c r="EG106" s="133"/>
      <c r="EH106" s="133"/>
      <c r="EI106" s="133"/>
      <c r="EJ106" s="133"/>
      <c r="EK106" s="133"/>
      <c r="EL106" s="133"/>
      <c r="EM106" s="133"/>
      <c r="EN106" s="133"/>
      <c r="EO106" s="133"/>
      <c r="EP106" s="133"/>
      <c r="EQ106" s="133"/>
      <c r="ER106" s="133"/>
      <c r="ES106" s="133"/>
      <c r="ET106" s="133"/>
      <c r="EU106" s="133"/>
      <c r="EV106" s="133"/>
      <c r="EW106" s="133"/>
      <c r="EX106" s="133"/>
      <c r="EY106" s="133"/>
      <c r="EZ106" s="133"/>
      <c r="FA106" s="133"/>
      <c r="FB106" s="133"/>
      <c r="FC106" s="133"/>
      <c r="FD106" s="133"/>
      <c r="FE106" s="133"/>
      <c r="FF106" s="133"/>
      <c r="FG106" s="133"/>
      <c r="FH106" s="133"/>
      <c r="FI106" s="133"/>
      <c r="FJ106" s="133"/>
      <c r="FK106" s="133"/>
      <c r="FL106" s="133"/>
      <c r="FM106" s="133"/>
      <c r="FN106" s="133"/>
      <c r="FO106" s="133"/>
      <c r="FP106" s="133"/>
      <c r="FQ106" s="133"/>
      <c r="FR106" s="133"/>
      <c r="FS106" s="133"/>
      <c r="FT106" s="133"/>
      <c r="FU106" s="133"/>
      <c r="FV106" s="133"/>
      <c r="FW106" s="133"/>
      <c r="FX106" s="133"/>
      <c r="FY106" s="133"/>
      <c r="FZ106" s="133"/>
      <c r="GA106" s="133"/>
      <c r="GB106" s="133"/>
      <c r="GC106" s="133"/>
      <c r="GD106" s="133"/>
      <c r="GE106" s="133"/>
      <c r="GF106" s="133"/>
      <c r="GG106" s="133"/>
      <c r="GH106" s="133"/>
      <c r="GI106" s="133"/>
      <c r="GJ106" s="133"/>
      <c r="GK106" s="133"/>
      <c r="GL106" s="133"/>
      <c r="GM106" s="133"/>
      <c r="GN106" s="133"/>
      <c r="GO106" s="133"/>
      <c r="GP106" s="133"/>
      <c r="GQ106" s="133"/>
      <c r="GR106" s="133"/>
      <c r="GS106" s="133"/>
      <c r="GT106" s="133"/>
      <c r="GU106" s="133"/>
      <c r="GV106" s="133"/>
      <c r="GW106" s="133"/>
      <c r="GX106" s="133"/>
      <c r="GY106" s="133"/>
      <c r="GZ106" s="133"/>
      <c r="HA106" s="133"/>
      <c r="HB106" s="133"/>
      <c r="HC106" s="133"/>
      <c r="HD106" s="133"/>
      <c r="HE106" s="133"/>
      <c r="HF106" s="133"/>
      <c r="HG106" s="133"/>
      <c r="HH106" s="133"/>
      <c r="HI106" s="133"/>
      <c r="HJ106" s="133"/>
      <c r="HK106" s="133"/>
      <c r="HL106" s="133"/>
      <c r="HM106" s="133"/>
      <c r="HN106" s="133"/>
      <c r="HO106" s="133"/>
      <c r="HP106" s="133"/>
      <c r="HQ106" s="133"/>
      <c r="HR106" s="133"/>
      <c r="HS106" s="133"/>
      <c r="HT106" s="133"/>
      <c r="HU106" s="133"/>
      <c r="HV106" s="133"/>
      <c r="HW106" s="133"/>
      <c r="HX106" s="133"/>
    </row>
    <row r="107" spans="1:232" s="3" customFormat="1" ht="114.75" customHeight="1">
      <c r="A107" s="12">
        <v>52</v>
      </c>
      <c r="B107" s="124">
        <v>79</v>
      </c>
      <c r="C107" s="35" t="s">
        <v>175</v>
      </c>
      <c r="D107" s="35" t="s">
        <v>21</v>
      </c>
      <c r="E107" s="9" t="s">
        <v>176</v>
      </c>
      <c r="F107" s="9" t="s">
        <v>33</v>
      </c>
      <c r="G107" s="10">
        <v>4</v>
      </c>
      <c r="H107" s="11">
        <v>89400</v>
      </c>
      <c r="I107" s="14" t="s">
        <v>79</v>
      </c>
      <c r="J107" s="14" t="s">
        <v>25</v>
      </c>
      <c r="K107" s="15">
        <f t="shared" si="1"/>
        <v>357600</v>
      </c>
      <c r="L107" s="11">
        <f>K107*1.12</f>
        <v>400512.00000000006</v>
      </c>
      <c r="M107" s="16"/>
      <c r="N107" s="16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  <c r="BR107" s="133"/>
      <c r="BS107" s="133"/>
      <c r="BT107" s="133"/>
      <c r="BU107" s="133"/>
      <c r="BV107" s="133"/>
      <c r="BW107" s="133"/>
      <c r="BX107" s="133"/>
      <c r="BY107" s="133"/>
      <c r="BZ107" s="133"/>
      <c r="CA107" s="133"/>
      <c r="CB107" s="133"/>
      <c r="CC107" s="133"/>
      <c r="CD107" s="133"/>
      <c r="CE107" s="133"/>
      <c r="CF107" s="133"/>
      <c r="CG107" s="133"/>
      <c r="CH107" s="133"/>
      <c r="CI107" s="133"/>
      <c r="CJ107" s="133"/>
      <c r="CK107" s="133"/>
      <c r="CL107" s="133"/>
      <c r="CM107" s="133"/>
      <c r="CN107" s="133"/>
      <c r="CO107" s="133"/>
      <c r="CP107" s="133"/>
      <c r="CQ107" s="133"/>
      <c r="CR107" s="133"/>
      <c r="CS107" s="133"/>
      <c r="CT107" s="133"/>
      <c r="CU107" s="133"/>
      <c r="CV107" s="133"/>
      <c r="CW107" s="133"/>
      <c r="CX107" s="133"/>
      <c r="CY107" s="133"/>
      <c r="CZ107" s="133"/>
      <c r="DA107" s="133"/>
      <c r="DB107" s="133"/>
      <c r="DC107" s="133"/>
      <c r="DD107" s="133"/>
      <c r="DE107" s="133"/>
      <c r="DF107" s="133"/>
      <c r="DG107" s="133"/>
      <c r="DH107" s="133"/>
      <c r="DI107" s="133"/>
      <c r="DJ107" s="133"/>
      <c r="DK107" s="133"/>
      <c r="DL107" s="133"/>
      <c r="DM107" s="133"/>
      <c r="DN107" s="133"/>
      <c r="DO107" s="133"/>
      <c r="DP107" s="133"/>
      <c r="DQ107" s="133"/>
      <c r="DR107" s="133"/>
      <c r="DS107" s="133"/>
      <c r="DT107" s="133"/>
      <c r="DU107" s="133"/>
      <c r="DV107" s="133"/>
      <c r="DW107" s="133"/>
      <c r="DX107" s="133"/>
      <c r="DY107" s="133"/>
      <c r="DZ107" s="133"/>
      <c r="EA107" s="133"/>
      <c r="EB107" s="133"/>
      <c r="EC107" s="133"/>
      <c r="ED107" s="133"/>
      <c r="EE107" s="133"/>
      <c r="EF107" s="133"/>
      <c r="EG107" s="133"/>
      <c r="EH107" s="133"/>
      <c r="EI107" s="133"/>
      <c r="EJ107" s="133"/>
      <c r="EK107" s="133"/>
      <c r="EL107" s="133"/>
      <c r="EM107" s="133"/>
      <c r="EN107" s="133"/>
      <c r="EO107" s="133"/>
      <c r="EP107" s="133"/>
      <c r="EQ107" s="133"/>
      <c r="ER107" s="133"/>
      <c r="ES107" s="133"/>
      <c r="ET107" s="133"/>
      <c r="EU107" s="133"/>
      <c r="EV107" s="133"/>
      <c r="EW107" s="133"/>
      <c r="EX107" s="133"/>
      <c r="EY107" s="133"/>
      <c r="EZ107" s="133"/>
      <c r="FA107" s="133"/>
      <c r="FB107" s="133"/>
      <c r="FC107" s="133"/>
      <c r="FD107" s="133"/>
      <c r="FE107" s="133"/>
      <c r="FF107" s="133"/>
      <c r="FG107" s="133"/>
      <c r="FH107" s="133"/>
      <c r="FI107" s="133"/>
      <c r="FJ107" s="133"/>
      <c r="FK107" s="133"/>
      <c r="FL107" s="133"/>
      <c r="FM107" s="133"/>
      <c r="FN107" s="133"/>
      <c r="FO107" s="133"/>
      <c r="FP107" s="133"/>
      <c r="FQ107" s="133"/>
      <c r="FR107" s="133"/>
      <c r="FS107" s="133"/>
      <c r="FT107" s="133"/>
      <c r="FU107" s="133"/>
      <c r="FV107" s="133"/>
      <c r="FW107" s="133"/>
      <c r="FX107" s="133"/>
      <c r="FY107" s="133"/>
      <c r="FZ107" s="133"/>
      <c r="GA107" s="133"/>
      <c r="GB107" s="133"/>
      <c r="GC107" s="133"/>
      <c r="GD107" s="133"/>
      <c r="GE107" s="133"/>
      <c r="GF107" s="133"/>
      <c r="GG107" s="133"/>
      <c r="GH107" s="133"/>
      <c r="GI107" s="133"/>
      <c r="GJ107" s="133"/>
      <c r="GK107" s="133"/>
      <c r="GL107" s="133"/>
      <c r="GM107" s="133"/>
      <c r="GN107" s="133"/>
      <c r="GO107" s="133"/>
      <c r="GP107" s="133"/>
      <c r="GQ107" s="133"/>
      <c r="GR107" s="133"/>
      <c r="GS107" s="133"/>
      <c r="GT107" s="133"/>
      <c r="GU107" s="133"/>
      <c r="GV107" s="133"/>
      <c r="GW107" s="133"/>
      <c r="GX107" s="133"/>
      <c r="GY107" s="133"/>
      <c r="GZ107" s="133"/>
      <c r="HA107" s="133"/>
      <c r="HB107" s="133"/>
      <c r="HC107" s="133"/>
      <c r="HD107" s="133"/>
      <c r="HE107" s="133"/>
      <c r="HF107" s="133"/>
      <c r="HG107" s="133"/>
      <c r="HH107" s="133"/>
      <c r="HI107" s="133"/>
      <c r="HJ107" s="133"/>
      <c r="HK107" s="133"/>
      <c r="HL107" s="133"/>
      <c r="HM107" s="133"/>
      <c r="HN107" s="133"/>
      <c r="HO107" s="133"/>
      <c r="HP107" s="133"/>
      <c r="HQ107" s="133"/>
      <c r="HR107" s="133"/>
      <c r="HS107" s="133"/>
      <c r="HT107" s="133"/>
      <c r="HU107" s="133"/>
      <c r="HV107" s="133"/>
      <c r="HW107" s="133"/>
      <c r="HX107" s="133"/>
    </row>
    <row r="108" spans="1:232" s="3" customFormat="1" ht="84" customHeight="1">
      <c r="A108" s="12">
        <v>53</v>
      </c>
      <c r="B108" s="124">
        <v>80</v>
      </c>
      <c r="C108" s="13" t="s">
        <v>177</v>
      </c>
      <c r="D108" s="35" t="s">
        <v>21</v>
      </c>
      <c r="E108" s="3" t="s">
        <v>174</v>
      </c>
      <c r="F108" s="11" t="s">
        <v>33</v>
      </c>
      <c r="G108" s="10">
        <v>1</v>
      </c>
      <c r="H108" s="11">
        <v>364000</v>
      </c>
      <c r="I108" s="14" t="s">
        <v>79</v>
      </c>
      <c r="J108" s="14" t="s">
        <v>25</v>
      </c>
      <c r="K108" s="11">
        <f t="shared" si="1"/>
        <v>364000</v>
      </c>
      <c r="L108" s="15">
        <f>K108*1.12</f>
        <v>407680.00000000006</v>
      </c>
      <c r="M108" s="16" t="s">
        <v>178</v>
      </c>
      <c r="N108" s="16" t="s">
        <v>179</v>
      </c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3"/>
      <c r="BG108" s="133"/>
      <c r="BH108" s="133"/>
      <c r="BI108" s="133"/>
      <c r="BJ108" s="133"/>
      <c r="BK108" s="133"/>
      <c r="BL108" s="133"/>
      <c r="BM108" s="133"/>
      <c r="BN108" s="133"/>
      <c r="BO108" s="133"/>
      <c r="BP108" s="133"/>
      <c r="BQ108" s="133"/>
      <c r="BR108" s="133"/>
      <c r="BS108" s="133"/>
      <c r="BT108" s="133"/>
      <c r="BU108" s="133"/>
      <c r="BV108" s="133"/>
      <c r="BW108" s="133"/>
      <c r="BX108" s="133"/>
      <c r="BY108" s="133"/>
      <c r="BZ108" s="133"/>
      <c r="CA108" s="133"/>
      <c r="CB108" s="133"/>
      <c r="CC108" s="133"/>
      <c r="CD108" s="133"/>
      <c r="CE108" s="133"/>
      <c r="CF108" s="133"/>
      <c r="CG108" s="133"/>
      <c r="CH108" s="133"/>
      <c r="CI108" s="133"/>
      <c r="CJ108" s="133"/>
      <c r="CK108" s="133"/>
      <c r="CL108" s="133"/>
      <c r="CM108" s="133"/>
      <c r="CN108" s="133"/>
      <c r="CO108" s="133"/>
      <c r="CP108" s="133"/>
      <c r="CQ108" s="133"/>
      <c r="CR108" s="133"/>
      <c r="CS108" s="133"/>
      <c r="CT108" s="133"/>
      <c r="CU108" s="133"/>
      <c r="CV108" s="133"/>
      <c r="CW108" s="133"/>
      <c r="CX108" s="133"/>
      <c r="CY108" s="133"/>
      <c r="CZ108" s="133"/>
      <c r="DA108" s="133"/>
      <c r="DB108" s="133"/>
      <c r="DC108" s="133"/>
      <c r="DD108" s="133"/>
      <c r="DE108" s="133"/>
      <c r="DF108" s="133"/>
      <c r="DG108" s="133"/>
      <c r="DH108" s="133"/>
      <c r="DI108" s="133"/>
      <c r="DJ108" s="133"/>
      <c r="DK108" s="133"/>
      <c r="DL108" s="133"/>
      <c r="DM108" s="133"/>
      <c r="DN108" s="133"/>
      <c r="DO108" s="133"/>
      <c r="DP108" s="133"/>
      <c r="DQ108" s="133"/>
      <c r="DR108" s="133"/>
      <c r="DS108" s="133"/>
      <c r="DT108" s="133"/>
      <c r="DU108" s="133"/>
      <c r="DV108" s="133"/>
      <c r="DW108" s="133"/>
      <c r="DX108" s="133"/>
      <c r="DY108" s="133"/>
      <c r="DZ108" s="133"/>
      <c r="EA108" s="133"/>
      <c r="EB108" s="133"/>
      <c r="EC108" s="133"/>
      <c r="ED108" s="133"/>
      <c r="EE108" s="133"/>
      <c r="EF108" s="133"/>
      <c r="EG108" s="133"/>
      <c r="EH108" s="133"/>
      <c r="EI108" s="133"/>
      <c r="EJ108" s="133"/>
      <c r="EK108" s="133"/>
      <c r="EL108" s="133"/>
      <c r="EM108" s="133"/>
      <c r="EN108" s="133"/>
      <c r="EO108" s="133"/>
      <c r="EP108" s="133"/>
      <c r="EQ108" s="133"/>
      <c r="ER108" s="133"/>
      <c r="ES108" s="133"/>
      <c r="ET108" s="133"/>
      <c r="EU108" s="133"/>
      <c r="EV108" s="133"/>
      <c r="EW108" s="133"/>
      <c r="EX108" s="133"/>
      <c r="EY108" s="133"/>
      <c r="EZ108" s="133"/>
      <c r="FA108" s="133"/>
      <c r="FB108" s="133"/>
      <c r="FC108" s="133"/>
      <c r="FD108" s="133"/>
      <c r="FE108" s="133"/>
      <c r="FF108" s="133"/>
      <c r="FG108" s="133"/>
      <c r="FH108" s="133"/>
      <c r="FI108" s="133"/>
      <c r="FJ108" s="133"/>
      <c r="FK108" s="133"/>
      <c r="FL108" s="133"/>
      <c r="FM108" s="133"/>
      <c r="FN108" s="133"/>
      <c r="FO108" s="133"/>
      <c r="FP108" s="133"/>
      <c r="FQ108" s="133"/>
      <c r="FR108" s="133"/>
      <c r="FS108" s="133"/>
      <c r="FT108" s="133"/>
      <c r="FU108" s="133"/>
      <c r="FV108" s="133"/>
      <c r="FW108" s="133"/>
      <c r="FX108" s="133"/>
      <c r="FY108" s="133"/>
      <c r="FZ108" s="133"/>
      <c r="GA108" s="133"/>
      <c r="GB108" s="133"/>
      <c r="GC108" s="133"/>
      <c r="GD108" s="133"/>
      <c r="GE108" s="133"/>
      <c r="GF108" s="133"/>
      <c r="GG108" s="133"/>
      <c r="GH108" s="133"/>
      <c r="GI108" s="133"/>
      <c r="GJ108" s="133"/>
      <c r="GK108" s="133"/>
      <c r="GL108" s="133"/>
      <c r="GM108" s="133"/>
      <c r="GN108" s="133"/>
      <c r="GO108" s="133"/>
      <c r="GP108" s="133"/>
      <c r="GQ108" s="133"/>
      <c r="GR108" s="133"/>
      <c r="GS108" s="133"/>
      <c r="GT108" s="133"/>
      <c r="GU108" s="133"/>
      <c r="GV108" s="133"/>
      <c r="GW108" s="133"/>
      <c r="GX108" s="133"/>
      <c r="GY108" s="133"/>
      <c r="GZ108" s="133"/>
      <c r="HA108" s="133"/>
      <c r="HB108" s="133"/>
      <c r="HC108" s="133"/>
      <c r="HD108" s="133"/>
      <c r="HE108" s="133"/>
      <c r="HF108" s="133"/>
      <c r="HG108" s="133"/>
      <c r="HH108" s="133"/>
      <c r="HI108" s="133"/>
      <c r="HJ108" s="133"/>
      <c r="HK108" s="133"/>
      <c r="HL108" s="133"/>
      <c r="HM108" s="133"/>
      <c r="HN108" s="133"/>
      <c r="HO108" s="133"/>
      <c r="HP108" s="133"/>
      <c r="HQ108" s="133"/>
      <c r="HR108" s="133"/>
      <c r="HS108" s="133"/>
      <c r="HT108" s="133"/>
      <c r="HU108" s="133"/>
      <c r="HV108" s="133"/>
      <c r="HW108" s="133"/>
      <c r="HX108" s="133"/>
    </row>
    <row r="109" spans="1:232" s="3" customFormat="1" ht="80.25" customHeight="1">
      <c r="A109" s="12">
        <v>54</v>
      </c>
      <c r="B109" s="124">
        <v>81</v>
      </c>
      <c r="C109" s="13" t="s">
        <v>180</v>
      </c>
      <c r="D109" s="14" t="s">
        <v>21</v>
      </c>
      <c r="E109" s="9" t="s">
        <v>181</v>
      </c>
      <c r="F109" s="11" t="s">
        <v>71</v>
      </c>
      <c r="G109" s="10">
        <v>1</v>
      </c>
      <c r="H109" s="11">
        <v>397632</v>
      </c>
      <c r="I109" s="14" t="s">
        <v>182</v>
      </c>
      <c r="J109" s="14" t="s">
        <v>35</v>
      </c>
      <c r="K109" s="11">
        <f t="shared" si="1"/>
        <v>397632</v>
      </c>
      <c r="L109" s="15">
        <f t="shared" si="0"/>
        <v>445347.84000000003</v>
      </c>
      <c r="M109" s="16" t="s">
        <v>183</v>
      </c>
      <c r="N109" s="16" t="s">
        <v>184</v>
      </c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  <c r="BI109" s="133"/>
      <c r="BJ109" s="133"/>
      <c r="BK109" s="133"/>
      <c r="BL109" s="133"/>
      <c r="BM109" s="133"/>
      <c r="BN109" s="133"/>
      <c r="BO109" s="133"/>
      <c r="BP109" s="133"/>
      <c r="BQ109" s="133"/>
      <c r="BR109" s="133"/>
      <c r="BS109" s="133"/>
      <c r="BT109" s="133"/>
      <c r="BU109" s="133"/>
      <c r="BV109" s="133"/>
      <c r="BW109" s="133"/>
      <c r="BX109" s="133"/>
      <c r="BY109" s="133"/>
      <c r="BZ109" s="133"/>
      <c r="CA109" s="133"/>
      <c r="CB109" s="133"/>
      <c r="CC109" s="133"/>
      <c r="CD109" s="133"/>
      <c r="CE109" s="133"/>
      <c r="CF109" s="133"/>
      <c r="CG109" s="133"/>
      <c r="CH109" s="133"/>
      <c r="CI109" s="133"/>
      <c r="CJ109" s="133"/>
      <c r="CK109" s="133"/>
      <c r="CL109" s="133"/>
      <c r="CM109" s="133"/>
      <c r="CN109" s="133"/>
      <c r="CO109" s="133"/>
      <c r="CP109" s="133"/>
      <c r="CQ109" s="133"/>
      <c r="CR109" s="133"/>
      <c r="CS109" s="133"/>
      <c r="CT109" s="133"/>
      <c r="CU109" s="133"/>
      <c r="CV109" s="133"/>
      <c r="CW109" s="133"/>
      <c r="CX109" s="133"/>
      <c r="CY109" s="133"/>
      <c r="CZ109" s="133"/>
      <c r="DA109" s="133"/>
      <c r="DB109" s="133"/>
      <c r="DC109" s="133"/>
      <c r="DD109" s="133"/>
      <c r="DE109" s="133"/>
      <c r="DF109" s="133"/>
      <c r="DG109" s="133"/>
      <c r="DH109" s="133"/>
      <c r="DI109" s="133"/>
      <c r="DJ109" s="133"/>
      <c r="DK109" s="133"/>
      <c r="DL109" s="133"/>
      <c r="DM109" s="133"/>
      <c r="DN109" s="133"/>
      <c r="DO109" s="133"/>
      <c r="DP109" s="133"/>
      <c r="DQ109" s="133"/>
      <c r="DR109" s="133"/>
      <c r="DS109" s="133"/>
      <c r="DT109" s="133"/>
      <c r="DU109" s="133"/>
      <c r="DV109" s="133"/>
      <c r="DW109" s="133"/>
      <c r="DX109" s="133"/>
      <c r="DY109" s="133"/>
      <c r="DZ109" s="133"/>
      <c r="EA109" s="133"/>
      <c r="EB109" s="133"/>
      <c r="EC109" s="133"/>
      <c r="ED109" s="133"/>
      <c r="EE109" s="133"/>
      <c r="EF109" s="133"/>
      <c r="EG109" s="133"/>
      <c r="EH109" s="133"/>
      <c r="EI109" s="133"/>
      <c r="EJ109" s="133"/>
      <c r="EK109" s="133"/>
      <c r="EL109" s="133"/>
      <c r="EM109" s="133"/>
      <c r="EN109" s="133"/>
      <c r="EO109" s="133"/>
      <c r="EP109" s="133"/>
      <c r="EQ109" s="133"/>
      <c r="ER109" s="133"/>
      <c r="ES109" s="133"/>
      <c r="ET109" s="133"/>
      <c r="EU109" s="133"/>
      <c r="EV109" s="133"/>
      <c r="EW109" s="133"/>
      <c r="EX109" s="133"/>
      <c r="EY109" s="133"/>
      <c r="EZ109" s="133"/>
      <c r="FA109" s="133"/>
      <c r="FB109" s="133"/>
      <c r="FC109" s="133"/>
      <c r="FD109" s="133"/>
      <c r="FE109" s="133"/>
      <c r="FF109" s="133"/>
      <c r="FG109" s="133"/>
      <c r="FH109" s="133"/>
      <c r="FI109" s="133"/>
      <c r="FJ109" s="133"/>
      <c r="FK109" s="133"/>
      <c r="FL109" s="133"/>
      <c r="FM109" s="133"/>
      <c r="FN109" s="133"/>
      <c r="FO109" s="133"/>
      <c r="FP109" s="133"/>
      <c r="FQ109" s="133"/>
      <c r="FR109" s="133"/>
      <c r="FS109" s="133"/>
      <c r="FT109" s="133"/>
      <c r="FU109" s="133"/>
      <c r="FV109" s="133"/>
      <c r="FW109" s="133"/>
      <c r="FX109" s="133"/>
      <c r="FY109" s="133"/>
      <c r="FZ109" s="133"/>
      <c r="GA109" s="133"/>
      <c r="GB109" s="133"/>
      <c r="GC109" s="133"/>
      <c r="GD109" s="133"/>
      <c r="GE109" s="133"/>
      <c r="GF109" s="133"/>
      <c r="GG109" s="133"/>
      <c r="GH109" s="133"/>
      <c r="GI109" s="133"/>
      <c r="GJ109" s="133"/>
      <c r="GK109" s="133"/>
      <c r="GL109" s="133"/>
      <c r="GM109" s="133"/>
      <c r="GN109" s="133"/>
      <c r="GO109" s="133"/>
      <c r="GP109" s="133"/>
      <c r="GQ109" s="133"/>
      <c r="GR109" s="133"/>
      <c r="GS109" s="133"/>
      <c r="GT109" s="133"/>
      <c r="GU109" s="133"/>
      <c r="GV109" s="133"/>
      <c r="GW109" s="133"/>
      <c r="GX109" s="133"/>
      <c r="GY109" s="133"/>
      <c r="GZ109" s="133"/>
      <c r="HA109" s="133"/>
      <c r="HB109" s="133"/>
      <c r="HC109" s="133"/>
      <c r="HD109" s="133"/>
      <c r="HE109" s="133"/>
      <c r="HF109" s="133"/>
      <c r="HG109" s="133"/>
      <c r="HH109" s="133"/>
      <c r="HI109" s="133"/>
      <c r="HJ109" s="133"/>
      <c r="HK109" s="133"/>
      <c r="HL109" s="133"/>
      <c r="HM109" s="133"/>
      <c r="HN109" s="133"/>
      <c r="HO109" s="133"/>
      <c r="HP109" s="133"/>
      <c r="HQ109" s="133"/>
      <c r="HR109" s="133"/>
      <c r="HS109" s="133"/>
      <c r="HT109" s="133"/>
      <c r="HU109" s="133"/>
      <c r="HV109" s="133"/>
      <c r="HW109" s="133"/>
      <c r="HX109" s="133"/>
    </row>
    <row r="110" spans="1:232" s="3" customFormat="1" ht="78" customHeight="1">
      <c r="A110" s="12">
        <v>55</v>
      </c>
      <c r="B110" s="124">
        <v>82</v>
      </c>
      <c r="C110" s="44" t="s">
        <v>180</v>
      </c>
      <c r="D110" s="14" t="s">
        <v>21</v>
      </c>
      <c r="E110" s="9" t="s">
        <v>185</v>
      </c>
      <c r="F110" s="11" t="s">
        <v>71</v>
      </c>
      <c r="G110" s="10">
        <v>1</v>
      </c>
      <c r="H110" s="11">
        <v>265834</v>
      </c>
      <c r="I110" s="14" t="s">
        <v>79</v>
      </c>
      <c r="J110" s="14" t="s">
        <v>35</v>
      </c>
      <c r="K110" s="11">
        <f t="shared" si="1"/>
        <v>265834</v>
      </c>
      <c r="L110" s="15">
        <f t="shared" si="0"/>
        <v>297734.08</v>
      </c>
      <c r="M110" s="16" t="s">
        <v>183</v>
      </c>
      <c r="N110" s="16" t="s">
        <v>184</v>
      </c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3"/>
      <c r="BF110" s="133"/>
      <c r="BG110" s="133"/>
      <c r="BH110" s="133"/>
      <c r="BI110" s="133"/>
      <c r="BJ110" s="133"/>
      <c r="BK110" s="133"/>
      <c r="BL110" s="133"/>
      <c r="BM110" s="133"/>
      <c r="BN110" s="133"/>
      <c r="BO110" s="133"/>
      <c r="BP110" s="133"/>
      <c r="BQ110" s="133"/>
      <c r="BR110" s="133"/>
      <c r="BS110" s="133"/>
      <c r="BT110" s="133"/>
      <c r="BU110" s="133"/>
      <c r="BV110" s="133"/>
      <c r="BW110" s="133"/>
      <c r="BX110" s="133"/>
      <c r="BY110" s="133"/>
      <c r="BZ110" s="133"/>
      <c r="CA110" s="133"/>
      <c r="CB110" s="133"/>
      <c r="CC110" s="133"/>
      <c r="CD110" s="133"/>
      <c r="CE110" s="133"/>
      <c r="CF110" s="133"/>
      <c r="CG110" s="133"/>
      <c r="CH110" s="133"/>
      <c r="CI110" s="133"/>
      <c r="CJ110" s="133"/>
      <c r="CK110" s="133"/>
      <c r="CL110" s="133"/>
      <c r="CM110" s="133"/>
      <c r="CN110" s="133"/>
      <c r="CO110" s="133"/>
      <c r="CP110" s="133"/>
      <c r="CQ110" s="133"/>
      <c r="CR110" s="133"/>
      <c r="CS110" s="133"/>
      <c r="CT110" s="133"/>
      <c r="CU110" s="133"/>
      <c r="CV110" s="133"/>
      <c r="CW110" s="133"/>
      <c r="CX110" s="133"/>
      <c r="CY110" s="133"/>
      <c r="CZ110" s="133"/>
      <c r="DA110" s="133"/>
      <c r="DB110" s="133"/>
      <c r="DC110" s="133"/>
      <c r="DD110" s="133"/>
      <c r="DE110" s="133"/>
      <c r="DF110" s="133"/>
      <c r="DG110" s="133"/>
      <c r="DH110" s="133"/>
      <c r="DI110" s="133"/>
      <c r="DJ110" s="133"/>
      <c r="DK110" s="133"/>
      <c r="DL110" s="133"/>
      <c r="DM110" s="133"/>
      <c r="DN110" s="133"/>
      <c r="DO110" s="133"/>
      <c r="DP110" s="133"/>
      <c r="DQ110" s="133"/>
      <c r="DR110" s="133"/>
      <c r="DS110" s="133"/>
      <c r="DT110" s="133"/>
      <c r="DU110" s="133"/>
      <c r="DV110" s="133"/>
      <c r="DW110" s="133"/>
      <c r="DX110" s="133"/>
      <c r="DY110" s="133"/>
      <c r="DZ110" s="133"/>
      <c r="EA110" s="133"/>
      <c r="EB110" s="133"/>
      <c r="EC110" s="133"/>
      <c r="ED110" s="133"/>
      <c r="EE110" s="133"/>
      <c r="EF110" s="133"/>
      <c r="EG110" s="133"/>
      <c r="EH110" s="133"/>
      <c r="EI110" s="133"/>
      <c r="EJ110" s="133"/>
      <c r="EK110" s="133"/>
      <c r="EL110" s="133"/>
      <c r="EM110" s="133"/>
      <c r="EN110" s="133"/>
      <c r="EO110" s="133"/>
      <c r="EP110" s="133"/>
      <c r="EQ110" s="133"/>
      <c r="ER110" s="133"/>
      <c r="ES110" s="133"/>
      <c r="ET110" s="133"/>
      <c r="EU110" s="133"/>
      <c r="EV110" s="133"/>
      <c r="EW110" s="133"/>
      <c r="EX110" s="133"/>
      <c r="EY110" s="133"/>
      <c r="EZ110" s="133"/>
      <c r="FA110" s="133"/>
      <c r="FB110" s="133"/>
      <c r="FC110" s="133"/>
      <c r="FD110" s="133"/>
      <c r="FE110" s="133"/>
      <c r="FF110" s="133"/>
      <c r="FG110" s="133"/>
      <c r="FH110" s="133"/>
      <c r="FI110" s="133"/>
      <c r="FJ110" s="133"/>
      <c r="FK110" s="133"/>
      <c r="FL110" s="133"/>
      <c r="FM110" s="133"/>
      <c r="FN110" s="133"/>
      <c r="FO110" s="133"/>
      <c r="FP110" s="133"/>
      <c r="FQ110" s="133"/>
      <c r="FR110" s="133"/>
      <c r="FS110" s="133"/>
      <c r="FT110" s="133"/>
      <c r="FU110" s="133"/>
      <c r="FV110" s="133"/>
      <c r="FW110" s="133"/>
      <c r="FX110" s="133"/>
      <c r="FY110" s="133"/>
      <c r="FZ110" s="133"/>
      <c r="GA110" s="133"/>
      <c r="GB110" s="133"/>
      <c r="GC110" s="133"/>
      <c r="GD110" s="133"/>
      <c r="GE110" s="133"/>
      <c r="GF110" s="133"/>
      <c r="GG110" s="133"/>
      <c r="GH110" s="133"/>
      <c r="GI110" s="133"/>
      <c r="GJ110" s="133"/>
      <c r="GK110" s="133"/>
      <c r="GL110" s="133"/>
      <c r="GM110" s="133"/>
      <c r="GN110" s="133"/>
      <c r="GO110" s="133"/>
      <c r="GP110" s="133"/>
      <c r="GQ110" s="133"/>
      <c r="GR110" s="133"/>
      <c r="GS110" s="133"/>
      <c r="GT110" s="133"/>
      <c r="GU110" s="133"/>
      <c r="GV110" s="133"/>
      <c r="GW110" s="133"/>
      <c r="GX110" s="133"/>
      <c r="GY110" s="133"/>
      <c r="GZ110" s="133"/>
      <c r="HA110" s="133"/>
      <c r="HB110" s="133"/>
      <c r="HC110" s="133"/>
      <c r="HD110" s="133"/>
      <c r="HE110" s="133"/>
      <c r="HF110" s="133"/>
      <c r="HG110" s="133"/>
      <c r="HH110" s="133"/>
      <c r="HI110" s="133"/>
      <c r="HJ110" s="133"/>
      <c r="HK110" s="133"/>
      <c r="HL110" s="133"/>
      <c r="HM110" s="133"/>
      <c r="HN110" s="133"/>
      <c r="HO110" s="133"/>
      <c r="HP110" s="133"/>
      <c r="HQ110" s="133"/>
      <c r="HR110" s="133"/>
      <c r="HS110" s="133"/>
      <c r="HT110" s="133"/>
      <c r="HU110" s="133"/>
      <c r="HV110" s="133"/>
      <c r="HW110" s="133"/>
      <c r="HX110" s="133"/>
    </row>
    <row r="111" spans="1:232" s="3" customFormat="1" ht="82.5" customHeight="1">
      <c r="A111" s="12">
        <v>56</v>
      </c>
      <c r="B111" s="124">
        <v>83</v>
      </c>
      <c r="C111" s="13" t="s">
        <v>186</v>
      </c>
      <c r="D111" s="14" t="s">
        <v>21</v>
      </c>
      <c r="E111" s="9" t="s">
        <v>187</v>
      </c>
      <c r="F111" s="11" t="s">
        <v>23</v>
      </c>
      <c r="G111" s="10">
        <v>1</v>
      </c>
      <c r="H111" s="11">
        <v>215900</v>
      </c>
      <c r="I111" s="14" t="s">
        <v>79</v>
      </c>
      <c r="J111" s="14" t="s">
        <v>25</v>
      </c>
      <c r="K111" s="11">
        <f t="shared" si="1"/>
        <v>215900</v>
      </c>
      <c r="L111" s="15">
        <f t="shared" si="0"/>
        <v>241808.00000000003</v>
      </c>
      <c r="M111" s="16" t="s">
        <v>57</v>
      </c>
      <c r="N111" s="16" t="s">
        <v>188</v>
      </c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3"/>
      <c r="BD111" s="133"/>
      <c r="BE111" s="133"/>
      <c r="BF111" s="133"/>
      <c r="BG111" s="133"/>
      <c r="BH111" s="133"/>
      <c r="BI111" s="133"/>
      <c r="BJ111" s="133"/>
      <c r="BK111" s="133"/>
      <c r="BL111" s="133"/>
      <c r="BM111" s="133"/>
      <c r="BN111" s="133"/>
      <c r="BO111" s="133"/>
      <c r="BP111" s="133"/>
      <c r="BQ111" s="133"/>
      <c r="BR111" s="133"/>
      <c r="BS111" s="133"/>
      <c r="BT111" s="133"/>
      <c r="BU111" s="133"/>
      <c r="BV111" s="133"/>
      <c r="BW111" s="133"/>
      <c r="BX111" s="133"/>
      <c r="BY111" s="133"/>
      <c r="BZ111" s="133"/>
      <c r="CA111" s="133"/>
      <c r="CB111" s="133"/>
      <c r="CC111" s="133"/>
      <c r="CD111" s="133"/>
      <c r="CE111" s="133"/>
      <c r="CF111" s="133"/>
      <c r="CG111" s="133"/>
      <c r="CH111" s="133"/>
      <c r="CI111" s="133"/>
      <c r="CJ111" s="133"/>
      <c r="CK111" s="133"/>
      <c r="CL111" s="133"/>
      <c r="CM111" s="133"/>
      <c r="CN111" s="133"/>
      <c r="CO111" s="133"/>
      <c r="CP111" s="133"/>
      <c r="CQ111" s="133"/>
      <c r="CR111" s="133"/>
      <c r="CS111" s="133"/>
      <c r="CT111" s="133"/>
      <c r="CU111" s="133"/>
      <c r="CV111" s="133"/>
      <c r="CW111" s="133"/>
      <c r="CX111" s="133"/>
      <c r="CY111" s="133"/>
      <c r="CZ111" s="133"/>
      <c r="DA111" s="133"/>
      <c r="DB111" s="133"/>
      <c r="DC111" s="133"/>
      <c r="DD111" s="133"/>
      <c r="DE111" s="133"/>
      <c r="DF111" s="133"/>
      <c r="DG111" s="133"/>
      <c r="DH111" s="133"/>
      <c r="DI111" s="133"/>
      <c r="DJ111" s="133"/>
      <c r="DK111" s="133"/>
      <c r="DL111" s="133"/>
      <c r="DM111" s="133"/>
      <c r="DN111" s="133"/>
      <c r="DO111" s="133"/>
      <c r="DP111" s="133"/>
      <c r="DQ111" s="133"/>
      <c r="DR111" s="133"/>
      <c r="DS111" s="133"/>
      <c r="DT111" s="133"/>
      <c r="DU111" s="133"/>
      <c r="DV111" s="133"/>
      <c r="DW111" s="133"/>
      <c r="DX111" s="133"/>
      <c r="DY111" s="133"/>
      <c r="DZ111" s="133"/>
      <c r="EA111" s="133"/>
      <c r="EB111" s="133"/>
      <c r="EC111" s="133"/>
      <c r="ED111" s="133"/>
      <c r="EE111" s="133"/>
      <c r="EF111" s="133"/>
      <c r="EG111" s="133"/>
      <c r="EH111" s="133"/>
      <c r="EI111" s="133"/>
      <c r="EJ111" s="133"/>
      <c r="EK111" s="133"/>
      <c r="EL111" s="133"/>
      <c r="EM111" s="133"/>
      <c r="EN111" s="133"/>
      <c r="EO111" s="133"/>
      <c r="EP111" s="133"/>
      <c r="EQ111" s="133"/>
      <c r="ER111" s="133"/>
      <c r="ES111" s="133"/>
      <c r="ET111" s="133"/>
      <c r="EU111" s="133"/>
      <c r="EV111" s="133"/>
      <c r="EW111" s="133"/>
      <c r="EX111" s="133"/>
      <c r="EY111" s="133"/>
      <c r="EZ111" s="133"/>
      <c r="FA111" s="133"/>
      <c r="FB111" s="133"/>
      <c r="FC111" s="133"/>
      <c r="FD111" s="133"/>
      <c r="FE111" s="133"/>
      <c r="FF111" s="133"/>
      <c r="FG111" s="133"/>
      <c r="FH111" s="133"/>
      <c r="FI111" s="133"/>
      <c r="FJ111" s="133"/>
      <c r="FK111" s="133"/>
      <c r="FL111" s="133"/>
      <c r="FM111" s="133"/>
      <c r="FN111" s="133"/>
      <c r="FO111" s="133"/>
      <c r="FP111" s="133"/>
      <c r="FQ111" s="133"/>
      <c r="FR111" s="133"/>
      <c r="FS111" s="133"/>
      <c r="FT111" s="133"/>
      <c r="FU111" s="133"/>
      <c r="FV111" s="133"/>
      <c r="FW111" s="133"/>
      <c r="FX111" s="133"/>
      <c r="FY111" s="133"/>
      <c r="FZ111" s="133"/>
      <c r="GA111" s="133"/>
      <c r="GB111" s="133"/>
      <c r="GC111" s="133"/>
      <c r="GD111" s="133"/>
      <c r="GE111" s="133"/>
      <c r="GF111" s="133"/>
      <c r="GG111" s="133"/>
      <c r="GH111" s="133"/>
      <c r="GI111" s="133"/>
      <c r="GJ111" s="133"/>
      <c r="GK111" s="133"/>
      <c r="GL111" s="133"/>
      <c r="GM111" s="133"/>
      <c r="GN111" s="133"/>
      <c r="GO111" s="133"/>
      <c r="GP111" s="133"/>
      <c r="GQ111" s="133"/>
      <c r="GR111" s="133"/>
      <c r="GS111" s="133"/>
      <c r="GT111" s="133"/>
      <c r="GU111" s="133"/>
      <c r="GV111" s="133"/>
      <c r="GW111" s="133"/>
      <c r="GX111" s="133"/>
      <c r="GY111" s="133"/>
      <c r="GZ111" s="133"/>
      <c r="HA111" s="133"/>
      <c r="HB111" s="133"/>
      <c r="HC111" s="133"/>
      <c r="HD111" s="133"/>
      <c r="HE111" s="133"/>
      <c r="HF111" s="133"/>
      <c r="HG111" s="133"/>
      <c r="HH111" s="133"/>
      <c r="HI111" s="133"/>
      <c r="HJ111" s="133"/>
      <c r="HK111" s="133"/>
      <c r="HL111" s="133"/>
      <c r="HM111" s="133"/>
      <c r="HN111" s="133"/>
      <c r="HO111" s="133"/>
      <c r="HP111" s="133"/>
      <c r="HQ111" s="133"/>
      <c r="HR111" s="133"/>
      <c r="HS111" s="133"/>
      <c r="HT111" s="133"/>
      <c r="HU111" s="133"/>
      <c r="HV111" s="133"/>
      <c r="HW111" s="133"/>
      <c r="HX111" s="133"/>
    </row>
    <row r="112" spans="1:232" s="3" customFormat="1" ht="116.25" customHeight="1">
      <c r="A112" s="12">
        <v>57</v>
      </c>
      <c r="B112" s="124">
        <v>84</v>
      </c>
      <c r="C112" s="13" t="s">
        <v>189</v>
      </c>
      <c r="D112" s="14" t="s">
        <v>21</v>
      </c>
      <c r="E112" s="9" t="s">
        <v>187</v>
      </c>
      <c r="F112" s="11" t="s">
        <v>71</v>
      </c>
      <c r="G112" s="10">
        <v>1</v>
      </c>
      <c r="H112" s="11">
        <v>172956</v>
      </c>
      <c r="I112" s="14" t="s">
        <v>79</v>
      </c>
      <c r="J112" s="14" t="s">
        <v>35</v>
      </c>
      <c r="K112" s="11">
        <f t="shared" si="1"/>
        <v>172956</v>
      </c>
      <c r="L112" s="15">
        <f t="shared" si="0"/>
        <v>193710.72000000003</v>
      </c>
      <c r="M112" s="16" t="s">
        <v>57</v>
      </c>
      <c r="N112" s="16" t="s">
        <v>188</v>
      </c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  <c r="AT112" s="133"/>
      <c r="AU112" s="133"/>
      <c r="AV112" s="133"/>
      <c r="AW112" s="133"/>
      <c r="AX112" s="133"/>
      <c r="AY112" s="133"/>
      <c r="AZ112" s="133"/>
      <c r="BA112" s="133"/>
      <c r="BB112" s="133"/>
      <c r="BC112" s="133"/>
      <c r="BD112" s="133"/>
      <c r="BE112" s="133"/>
      <c r="BF112" s="133"/>
      <c r="BG112" s="133"/>
      <c r="BH112" s="133"/>
      <c r="BI112" s="133"/>
      <c r="BJ112" s="133"/>
      <c r="BK112" s="133"/>
      <c r="BL112" s="133"/>
      <c r="BM112" s="133"/>
      <c r="BN112" s="133"/>
      <c r="BO112" s="133"/>
      <c r="BP112" s="133"/>
      <c r="BQ112" s="133"/>
      <c r="BR112" s="133"/>
      <c r="BS112" s="133"/>
      <c r="BT112" s="133"/>
      <c r="BU112" s="133"/>
      <c r="BV112" s="133"/>
      <c r="BW112" s="133"/>
      <c r="BX112" s="133"/>
      <c r="BY112" s="133"/>
      <c r="BZ112" s="133"/>
      <c r="CA112" s="133"/>
      <c r="CB112" s="133"/>
      <c r="CC112" s="133"/>
      <c r="CD112" s="133"/>
      <c r="CE112" s="133"/>
      <c r="CF112" s="133"/>
      <c r="CG112" s="133"/>
      <c r="CH112" s="133"/>
      <c r="CI112" s="133"/>
      <c r="CJ112" s="133"/>
      <c r="CK112" s="133"/>
      <c r="CL112" s="133"/>
      <c r="CM112" s="133"/>
      <c r="CN112" s="133"/>
      <c r="CO112" s="133"/>
      <c r="CP112" s="133"/>
      <c r="CQ112" s="133"/>
      <c r="CR112" s="133"/>
      <c r="CS112" s="133"/>
      <c r="CT112" s="133"/>
      <c r="CU112" s="133"/>
      <c r="CV112" s="133"/>
      <c r="CW112" s="133"/>
      <c r="CX112" s="133"/>
      <c r="CY112" s="133"/>
      <c r="CZ112" s="133"/>
      <c r="DA112" s="133"/>
      <c r="DB112" s="133"/>
      <c r="DC112" s="133"/>
      <c r="DD112" s="133"/>
      <c r="DE112" s="133"/>
      <c r="DF112" s="133"/>
      <c r="DG112" s="133"/>
      <c r="DH112" s="133"/>
      <c r="DI112" s="133"/>
      <c r="DJ112" s="133"/>
      <c r="DK112" s="133"/>
      <c r="DL112" s="133"/>
      <c r="DM112" s="133"/>
      <c r="DN112" s="133"/>
      <c r="DO112" s="133"/>
      <c r="DP112" s="133"/>
      <c r="DQ112" s="133"/>
      <c r="DR112" s="133"/>
      <c r="DS112" s="133"/>
      <c r="DT112" s="133"/>
      <c r="DU112" s="133"/>
      <c r="DV112" s="133"/>
      <c r="DW112" s="133"/>
      <c r="DX112" s="133"/>
      <c r="DY112" s="133"/>
      <c r="DZ112" s="133"/>
      <c r="EA112" s="133"/>
      <c r="EB112" s="133"/>
      <c r="EC112" s="133"/>
      <c r="ED112" s="133"/>
      <c r="EE112" s="133"/>
      <c r="EF112" s="133"/>
      <c r="EG112" s="133"/>
      <c r="EH112" s="133"/>
      <c r="EI112" s="133"/>
      <c r="EJ112" s="133"/>
      <c r="EK112" s="133"/>
      <c r="EL112" s="133"/>
      <c r="EM112" s="133"/>
      <c r="EN112" s="133"/>
      <c r="EO112" s="133"/>
      <c r="EP112" s="133"/>
      <c r="EQ112" s="133"/>
      <c r="ER112" s="133"/>
      <c r="ES112" s="133"/>
      <c r="ET112" s="133"/>
      <c r="EU112" s="133"/>
      <c r="EV112" s="133"/>
      <c r="EW112" s="133"/>
      <c r="EX112" s="133"/>
      <c r="EY112" s="133"/>
      <c r="EZ112" s="133"/>
      <c r="FA112" s="133"/>
      <c r="FB112" s="133"/>
      <c r="FC112" s="133"/>
      <c r="FD112" s="133"/>
      <c r="FE112" s="133"/>
      <c r="FF112" s="133"/>
      <c r="FG112" s="133"/>
      <c r="FH112" s="133"/>
      <c r="FI112" s="133"/>
      <c r="FJ112" s="133"/>
      <c r="FK112" s="133"/>
      <c r="FL112" s="133"/>
      <c r="FM112" s="133"/>
      <c r="FN112" s="133"/>
      <c r="FO112" s="133"/>
      <c r="FP112" s="133"/>
      <c r="FQ112" s="133"/>
      <c r="FR112" s="133"/>
      <c r="FS112" s="133"/>
      <c r="FT112" s="133"/>
      <c r="FU112" s="133"/>
      <c r="FV112" s="133"/>
      <c r="FW112" s="133"/>
      <c r="FX112" s="133"/>
      <c r="FY112" s="133"/>
      <c r="FZ112" s="133"/>
      <c r="GA112" s="133"/>
      <c r="GB112" s="133"/>
      <c r="GC112" s="133"/>
      <c r="GD112" s="133"/>
      <c r="GE112" s="133"/>
      <c r="GF112" s="133"/>
      <c r="GG112" s="133"/>
      <c r="GH112" s="133"/>
      <c r="GI112" s="133"/>
      <c r="GJ112" s="133"/>
      <c r="GK112" s="133"/>
      <c r="GL112" s="133"/>
      <c r="GM112" s="133"/>
      <c r="GN112" s="133"/>
      <c r="GO112" s="133"/>
      <c r="GP112" s="133"/>
      <c r="GQ112" s="133"/>
      <c r="GR112" s="133"/>
      <c r="GS112" s="133"/>
      <c r="GT112" s="133"/>
      <c r="GU112" s="133"/>
      <c r="GV112" s="133"/>
      <c r="GW112" s="133"/>
      <c r="GX112" s="133"/>
      <c r="GY112" s="133"/>
      <c r="GZ112" s="133"/>
      <c r="HA112" s="133"/>
      <c r="HB112" s="133"/>
      <c r="HC112" s="133"/>
      <c r="HD112" s="133"/>
      <c r="HE112" s="133"/>
      <c r="HF112" s="133"/>
      <c r="HG112" s="133"/>
      <c r="HH112" s="133"/>
      <c r="HI112" s="133"/>
      <c r="HJ112" s="133"/>
      <c r="HK112" s="133"/>
      <c r="HL112" s="133"/>
      <c r="HM112" s="133"/>
      <c r="HN112" s="133"/>
      <c r="HO112" s="133"/>
      <c r="HP112" s="133"/>
      <c r="HQ112" s="133"/>
      <c r="HR112" s="133"/>
      <c r="HS112" s="133"/>
      <c r="HT112" s="133"/>
      <c r="HU112" s="133"/>
      <c r="HV112" s="133"/>
      <c r="HW112" s="133"/>
      <c r="HX112" s="133"/>
    </row>
    <row r="113" spans="1:232" s="3" customFormat="1" ht="96.75" customHeight="1">
      <c r="A113" s="12">
        <v>58</v>
      </c>
      <c r="B113" s="124">
        <v>85</v>
      </c>
      <c r="C113" s="13" t="s">
        <v>190</v>
      </c>
      <c r="D113" s="14" t="s">
        <v>21</v>
      </c>
      <c r="E113" s="9" t="s">
        <v>191</v>
      </c>
      <c r="F113" s="11" t="s">
        <v>23</v>
      </c>
      <c r="G113" s="10">
        <v>1</v>
      </c>
      <c r="H113" s="11">
        <v>379943</v>
      </c>
      <c r="I113" s="14" t="s">
        <v>79</v>
      </c>
      <c r="J113" s="14" t="s">
        <v>35</v>
      </c>
      <c r="K113" s="11">
        <f t="shared" si="1"/>
        <v>379943</v>
      </c>
      <c r="L113" s="15">
        <f t="shared" si="0"/>
        <v>425536.16000000003</v>
      </c>
      <c r="M113" s="16" t="s">
        <v>50</v>
      </c>
      <c r="N113" s="16" t="s">
        <v>94</v>
      </c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  <c r="BI113" s="133"/>
      <c r="BJ113" s="133"/>
      <c r="BK113" s="133"/>
      <c r="BL113" s="133"/>
      <c r="BM113" s="133"/>
      <c r="BN113" s="133"/>
      <c r="BO113" s="133"/>
      <c r="BP113" s="133"/>
      <c r="BQ113" s="133"/>
      <c r="BR113" s="133"/>
      <c r="BS113" s="133"/>
      <c r="BT113" s="133"/>
      <c r="BU113" s="133"/>
      <c r="BV113" s="133"/>
      <c r="BW113" s="133"/>
      <c r="BX113" s="133"/>
      <c r="BY113" s="133"/>
      <c r="BZ113" s="133"/>
      <c r="CA113" s="133"/>
      <c r="CB113" s="133"/>
      <c r="CC113" s="133"/>
      <c r="CD113" s="133"/>
      <c r="CE113" s="133"/>
      <c r="CF113" s="133"/>
      <c r="CG113" s="133"/>
      <c r="CH113" s="133"/>
      <c r="CI113" s="133"/>
      <c r="CJ113" s="133"/>
      <c r="CK113" s="133"/>
      <c r="CL113" s="133"/>
      <c r="CM113" s="133"/>
      <c r="CN113" s="133"/>
      <c r="CO113" s="133"/>
      <c r="CP113" s="133"/>
      <c r="CQ113" s="133"/>
      <c r="CR113" s="133"/>
      <c r="CS113" s="133"/>
      <c r="CT113" s="133"/>
      <c r="CU113" s="133"/>
      <c r="CV113" s="133"/>
      <c r="CW113" s="133"/>
      <c r="CX113" s="133"/>
      <c r="CY113" s="133"/>
      <c r="CZ113" s="133"/>
      <c r="DA113" s="133"/>
      <c r="DB113" s="133"/>
      <c r="DC113" s="133"/>
      <c r="DD113" s="133"/>
      <c r="DE113" s="133"/>
      <c r="DF113" s="133"/>
      <c r="DG113" s="133"/>
      <c r="DH113" s="133"/>
      <c r="DI113" s="133"/>
      <c r="DJ113" s="133"/>
      <c r="DK113" s="133"/>
      <c r="DL113" s="133"/>
      <c r="DM113" s="133"/>
      <c r="DN113" s="133"/>
      <c r="DO113" s="133"/>
      <c r="DP113" s="133"/>
      <c r="DQ113" s="133"/>
      <c r="DR113" s="133"/>
      <c r="DS113" s="133"/>
      <c r="DT113" s="133"/>
      <c r="DU113" s="133"/>
      <c r="DV113" s="133"/>
      <c r="DW113" s="133"/>
      <c r="DX113" s="133"/>
      <c r="DY113" s="133"/>
      <c r="DZ113" s="133"/>
      <c r="EA113" s="133"/>
      <c r="EB113" s="133"/>
      <c r="EC113" s="133"/>
      <c r="ED113" s="133"/>
      <c r="EE113" s="133"/>
      <c r="EF113" s="133"/>
      <c r="EG113" s="133"/>
      <c r="EH113" s="133"/>
      <c r="EI113" s="133"/>
      <c r="EJ113" s="133"/>
      <c r="EK113" s="133"/>
      <c r="EL113" s="133"/>
      <c r="EM113" s="133"/>
      <c r="EN113" s="133"/>
      <c r="EO113" s="133"/>
      <c r="EP113" s="133"/>
      <c r="EQ113" s="133"/>
      <c r="ER113" s="133"/>
      <c r="ES113" s="133"/>
      <c r="ET113" s="133"/>
      <c r="EU113" s="133"/>
      <c r="EV113" s="133"/>
      <c r="EW113" s="133"/>
      <c r="EX113" s="133"/>
      <c r="EY113" s="133"/>
      <c r="EZ113" s="133"/>
      <c r="FA113" s="133"/>
      <c r="FB113" s="133"/>
      <c r="FC113" s="133"/>
      <c r="FD113" s="133"/>
      <c r="FE113" s="133"/>
      <c r="FF113" s="133"/>
      <c r="FG113" s="133"/>
      <c r="FH113" s="133"/>
      <c r="FI113" s="133"/>
      <c r="FJ113" s="133"/>
      <c r="FK113" s="133"/>
      <c r="FL113" s="133"/>
      <c r="FM113" s="133"/>
      <c r="FN113" s="133"/>
      <c r="FO113" s="133"/>
      <c r="FP113" s="133"/>
      <c r="FQ113" s="133"/>
      <c r="FR113" s="133"/>
      <c r="FS113" s="133"/>
      <c r="FT113" s="133"/>
      <c r="FU113" s="133"/>
      <c r="FV113" s="133"/>
      <c r="FW113" s="133"/>
      <c r="FX113" s="133"/>
      <c r="FY113" s="133"/>
      <c r="FZ113" s="133"/>
      <c r="GA113" s="133"/>
      <c r="GB113" s="133"/>
      <c r="GC113" s="133"/>
      <c r="GD113" s="133"/>
      <c r="GE113" s="133"/>
      <c r="GF113" s="133"/>
      <c r="GG113" s="133"/>
      <c r="GH113" s="133"/>
      <c r="GI113" s="133"/>
      <c r="GJ113" s="133"/>
      <c r="GK113" s="133"/>
      <c r="GL113" s="133"/>
      <c r="GM113" s="133"/>
      <c r="GN113" s="133"/>
      <c r="GO113" s="133"/>
      <c r="GP113" s="133"/>
      <c r="GQ113" s="133"/>
      <c r="GR113" s="133"/>
      <c r="GS113" s="133"/>
      <c r="GT113" s="133"/>
      <c r="GU113" s="133"/>
      <c r="GV113" s="133"/>
      <c r="GW113" s="133"/>
      <c r="GX113" s="133"/>
      <c r="GY113" s="133"/>
      <c r="GZ113" s="133"/>
      <c r="HA113" s="133"/>
      <c r="HB113" s="133"/>
      <c r="HC113" s="133"/>
      <c r="HD113" s="133"/>
      <c r="HE113" s="133"/>
      <c r="HF113" s="133"/>
      <c r="HG113" s="133"/>
      <c r="HH113" s="133"/>
      <c r="HI113" s="133"/>
      <c r="HJ113" s="133"/>
      <c r="HK113" s="133"/>
      <c r="HL113" s="133"/>
      <c r="HM113" s="133"/>
      <c r="HN113" s="133"/>
      <c r="HO113" s="133"/>
      <c r="HP113" s="133"/>
      <c r="HQ113" s="133"/>
      <c r="HR113" s="133"/>
      <c r="HS113" s="133"/>
      <c r="HT113" s="133"/>
      <c r="HU113" s="133"/>
      <c r="HV113" s="133"/>
      <c r="HW113" s="133"/>
      <c r="HX113" s="133"/>
    </row>
    <row r="114" spans="1:232" s="3" customFormat="1" ht="120.75" customHeight="1">
      <c r="A114" s="12"/>
      <c r="B114" s="124">
        <v>86</v>
      </c>
      <c r="C114" s="13" t="s">
        <v>192</v>
      </c>
      <c r="D114" s="14" t="s">
        <v>21</v>
      </c>
      <c r="E114" s="9" t="s">
        <v>193</v>
      </c>
      <c r="F114" s="11" t="s">
        <v>23</v>
      </c>
      <c r="G114" s="10">
        <v>23</v>
      </c>
      <c r="H114" s="11">
        <v>24500</v>
      </c>
      <c r="I114" s="14" t="s">
        <v>118</v>
      </c>
      <c r="J114" s="14" t="s">
        <v>119</v>
      </c>
      <c r="K114" s="11">
        <f t="shared" si="1"/>
        <v>563500</v>
      </c>
      <c r="L114" s="15">
        <f t="shared" si="0"/>
        <v>631120.00000000012</v>
      </c>
      <c r="M114" s="16" t="s">
        <v>57</v>
      </c>
      <c r="N114" s="16" t="s">
        <v>188</v>
      </c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3"/>
      <c r="BR114" s="133"/>
      <c r="BS114" s="133"/>
      <c r="BT114" s="133"/>
      <c r="BU114" s="133"/>
      <c r="BV114" s="133"/>
      <c r="BW114" s="133"/>
      <c r="BX114" s="133"/>
      <c r="BY114" s="133"/>
      <c r="BZ114" s="133"/>
      <c r="CA114" s="133"/>
      <c r="CB114" s="133"/>
      <c r="CC114" s="133"/>
      <c r="CD114" s="133"/>
      <c r="CE114" s="133"/>
      <c r="CF114" s="133"/>
      <c r="CG114" s="133"/>
      <c r="CH114" s="133"/>
      <c r="CI114" s="133"/>
      <c r="CJ114" s="133"/>
      <c r="CK114" s="133"/>
      <c r="CL114" s="133"/>
      <c r="CM114" s="133"/>
      <c r="CN114" s="133"/>
      <c r="CO114" s="133"/>
      <c r="CP114" s="133"/>
      <c r="CQ114" s="133"/>
      <c r="CR114" s="133"/>
      <c r="CS114" s="133"/>
      <c r="CT114" s="133"/>
      <c r="CU114" s="133"/>
      <c r="CV114" s="133"/>
      <c r="CW114" s="133"/>
      <c r="CX114" s="133"/>
      <c r="CY114" s="133"/>
      <c r="CZ114" s="133"/>
      <c r="DA114" s="133"/>
      <c r="DB114" s="133"/>
      <c r="DC114" s="133"/>
      <c r="DD114" s="133"/>
      <c r="DE114" s="133"/>
      <c r="DF114" s="133"/>
      <c r="DG114" s="133"/>
      <c r="DH114" s="133"/>
      <c r="DI114" s="133"/>
      <c r="DJ114" s="133"/>
      <c r="DK114" s="133"/>
      <c r="DL114" s="133"/>
      <c r="DM114" s="133"/>
      <c r="DN114" s="133"/>
      <c r="DO114" s="133"/>
      <c r="DP114" s="133"/>
      <c r="DQ114" s="133"/>
      <c r="DR114" s="133"/>
      <c r="DS114" s="133"/>
      <c r="DT114" s="133"/>
      <c r="DU114" s="133"/>
      <c r="DV114" s="133"/>
      <c r="DW114" s="133"/>
      <c r="DX114" s="133"/>
      <c r="DY114" s="133"/>
      <c r="DZ114" s="133"/>
      <c r="EA114" s="133"/>
      <c r="EB114" s="133"/>
      <c r="EC114" s="133"/>
      <c r="ED114" s="133"/>
      <c r="EE114" s="133"/>
      <c r="EF114" s="133"/>
      <c r="EG114" s="133"/>
      <c r="EH114" s="133"/>
      <c r="EI114" s="133"/>
      <c r="EJ114" s="133"/>
      <c r="EK114" s="133"/>
      <c r="EL114" s="133"/>
      <c r="EM114" s="133"/>
      <c r="EN114" s="133"/>
      <c r="EO114" s="133"/>
      <c r="EP114" s="133"/>
      <c r="EQ114" s="133"/>
      <c r="ER114" s="133"/>
      <c r="ES114" s="133"/>
      <c r="ET114" s="133"/>
      <c r="EU114" s="133"/>
      <c r="EV114" s="133"/>
      <c r="EW114" s="133"/>
      <c r="EX114" s="133"/>
      <c r="EY114" s="133"/>
      <c r="EZ114" s="133"/>
      <c r="FA114" s="133"/>
      <c r="FB114" s="133"/>
      <c r="FC114" s="133"/>
      <c r="FD114" s="133"/>
      <c r="FE114" s="133"/>
      <c r="FF114" s="133"/>
      <c r="FG114" s="133"/>
      <c r="FH114" s="133"/>
      <c r="FI114" s="133"/>
      <c r="FJ114" s="133"/>
      <c r="FK114" s="133"/>
      <c r="FL114" s="133"/>
      <c r="FM114" s="133"/>
      <c r="FN114" s="133"/>
      <c r="FO114" s="133"/>
      <c r="FP114" s="133"/>
      <c r="FQ114" s="133"/>
      <c r="FR114" s="133"/>
      <c r="FS114" s="133"/>
      <c r="FT114" s="133"/>
      <c r="FU114" s="133"/>
      <c r="FV114" s="133"/>
      <c r="FW114" s="133"/>
      <c r="FX114" s="133"/>
      <c r="FY114" s="133"/>
      <c r="FZ114" s="133"/>
      <c r="GA114" s="133"/>
      <c r="GB114" s="133"/>
      <c r="GC114" s="133"/>
      <c r="GD114" s="133"/>
      <c r="GE114" s="133"/>
      <c r="GF114" s="133"/>
      <c r="GG114" s="133"/>
      <c r="GH114" s="133"/>
      <c r="GI114" s="133"/>
      <c r="GJ114" s="133"/>
      <c r="GK114" s="133"/>
      <c r="GL114" s="133"/>
      <c r="GM114" s="133"/>
      <c r="GN114" s="133"/>
      <c r="GO114" s="133"/>
      <c r="GP114" s="133"/>
      <c r="GQ114" s="133"/>
      <c r="GR114" s="133"/>
      <c r="GS114" s="133"/>
      <c r="GT114" s="133"/>
      <c r="GU114" s="133"/>
      <c r="GV114" s="133"/>
      <c r="GW114" s="133"/>
      <c r="GX114" s="133"/>
      <c r="GY114" s="133"/>
      <c r="GZ114" s="133"/>
      <c r="HA114" s="133"/>
      <c r="HB114" s="133"/>
      <c r="HC114" s="133"/>
      <c r="HD114" s="133"/>
      <c r="HE114" s="133"/>
      <c r="HF114" s="133"/>
      <c r="HG114" s="133"/>
      <c r="HH114" s="133"/>
      <c r="HI114" s="133"/>
      <c r="HJ114" s="133"/>
      <c r="HK114" s="133"/>
      <c r="HL114" s="133"/>
      <c r="HM114" s="133"/>
      <c r="HN114" s="133"/>
      <c r="HO114" s="133"/>
      <c r="HP114" s="133"/>
      <c r="HQ114" s="133"/>
      <c r="HR114" s="133"/>
      <c r="HS114" s="133"/>
      <c r="HT114" s="133"/>
      <c r="HU114" s="133"/>
      <c r="HV114" s="133"/>
      <c r="HW114" s="133"/>
      <c r="HX114" s="133"/>
    </row>
    <row r="115" spans="1:232" s="3" customFormat="1" ht="114" customHeight="1">
      <c r="A115" s="12"/>
      <c r="B115" s="124">
        <v>87</v>
      </c>
      <c r="C115" s="13" t="s">
        <v>194</v>
      </c>
      <c r="D115" s="14" t="s">
        <v>21</v>
      </c>
      <c r="E115" s="9" t="s">
        <v>195</v>
      </c>
      <c r="F115" s="11" t="s">
        <v>23</v>
      </c>
      <c r="G115" s="10">
        <v>55</v>
      </c>
      <c r="H115" s="11">
        <v>24420</v>
      </c>
      <c r="I115" s="14" t="s">
        <v>118</v>
      </c>
      <c r="J115" s="14" t="s">
        <v>119</v>
      </c>
      <c r="K115" s="11">
        <f t="shared" si="1"/>
        <v>1343100</v>
      </c>
      <c r="L115" s="15">
        <f t="shared" si="0"/>
        <v>1504272.0000000002</v>
      </c>
      <c r="M115" s="16"/>
      <c r="N115" s="16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E115" s="133"/>
      <c r="BF115" s="133"/>
      <c r="BG115" s="133"/>
      <c r="BH115" s="133"/>
      <c r="BI115" s="133"/>
      <c r="BJ115" s="133"/>
      <c r="BK115" s="133"/>
      <c r="BL115" s="133"/>
      <c r="BM115" s="133"/>
      <c r="BN115" s="133"/>
      <c r="BO115" s="133"/>
      <c r="BP115" s="133"/>
      <c r="BQ115" s="133"/>
      <c r="BR115" s="133"/>
      <c r="BS115" s="133"/>
      <c r="BT115" s="133"/>
      <c r="BU115" s="133"/>
      <c r="BV115" s="133"/>
      <c r="BW115" s="133"/>
      <c r="BX115" s="133"/>
      <c r="BY115" s="133"/>
      <c r="BZ115" s="133"/>
      <c r="CA115" s="133"/>
      <c r="CB115" s="133"/>
      <c r="CC115" s="133"/>
      <c r="CD115" s="133"/>
      <c r="CE115" s="133"/>
      <c r="CF115" s="133"/>
      <c r="CG115" s="133"/>
      <c r="CH115" s="133"/>
      <c r="CI115" s="133"/>
      <c r="CJ115" s="133"/>
      <c r="CK115" s="133"/>
      <c r="CL115" s="133"/>
      <c r="CM115" s="133"/>
      <c r="CN115" s="133"/>
      <c r="CO115" s="133"/>
      <c r="CP115" s="133"/>
      <c r="CQ115" s="133"/>
      <c r="CR115" s="133"/>
      <c r="CS115" s="133"/>
      <c r="CT115" s="133"/>
      <c r="CU115" s="133"/>
      <c r="CV115" s="133"/>
      <c r="CW115" s="133"/>
      <c r="CX115" s="133"/>
      <c r="CY115" s="133"/>
      <c r="CZ115" s="133"/>
      <c r="DA115" s="133"/>
      <c r="DB115" s="133"/>
      <c r="DC115" s="133"/>
      <c r="DD115" s="133"/>
      <c r="DE115" s="133"/>
      <c r="DF115" s="133"/>
      <c r="DG115" s="133"/>
      <c r="DH115" s="133"/>
      <c r="DI115" s="133"/>
      <c r="DJ115" s="133"/>
      <c r="DK115" s="133"/>
      <c r="DL115" s="133"/>
      <c r="DM115" s="133"/>
      <c r="DN115" s="133"/>
      <c r="DO115" s="133"/>
      <c r="DP115" s="133"/>
      <c r="DQ115" s="133"/>
      <c r="DR115" s="133"/>
      <c r="DS115" s="133"/>
      <c r="DT115" s="133"/>
      <c r="DU115" s="133"/>
      <c r="DV115" s="133"/>
      <c r="DW115" s="133"/>
      <c r="DX115" s="133"/>
      <c r="DY115" s="133"/>
      <c r="DZ115" s="133"/>
      <c r="EA115" s="133"/>
      <c r="EB115" s="133"/>
      <c r="EC115" s="133"/>
      <c r="ED115" s="133"/>
      <c r="EE115" s="133"/>
      <c r="EF115" s="133"/>
      <c r="EG115" s="133"/>
      <c r="EH115" s="133"/>
      <c r="EI115" s="133"/>
      <c r="EJ115" s="133"/>
      <c r="EK115" s="133"/>
      <c r="EL115" s="133"/>
      <c r="EM115" s="133"/>
      <c r="EN115" s="133"/>
      <c r="EO115" s="133"/>
      <c r="EP115" s="133"/>
      <c r="EQ115" s="133"/>
      <c r="ER115" s="133"/>
      <c r="ES115" s="133"/>
      <c r="ET115" s="133"/>
      <c r="EU115" s="133"/>
      <c r="EV115" s="133"/>
      <c r="EW115" s="133"/>
      <c r="EX115" s="133"/>
      <c r="EY115" s="133"/>
      <c r="EZ115" s="133"/>
      <c r="FA115" s="133"/>
      <c r="FB115" s="133"/>
      <c r="FC115" s="133"/>
      <c r="FD115" s="133"/>
      <c r="FE115" s="133"/>
      <c r="FF115" s="133"/>
      <c r="FG115" s="133"/>
      <c r="FH115" s="133"/>
      <c r="FI115" s="133"/>
      <c r="FJ115" s="133"/>
      <c r="FK115" s="133"/>
      <c r="FL115" s="133"/>
      <c r="FM115" s="133"/>
      <c r="FN115" s="133"/>
      <c r="FO115" s="133"/>
      <c r="FP115" s="133"/>
      <c r="FQ115" s="133"/>
      <c r="FR115" s="133"/>
      <c r="FS115" s="133"/>
      <c r="FT115" s="133"/>
      <c r="FU115" s="133"/>
      <c r="FV115" s="133"/>
      <c r="FW115" s="133"/>
      <c r="FX115" s="133"/>
      <c r="FY115" s="133"/>
      <c r="FZ115" s="133"/>
      <c r="GA115" s="133"/>
      <c r="GB115" s="133"/>
      <c r="GC115" s="133"/>
      <c r="GD115" s="133"/>
      <c r="GE115" s="133"/>
      <c r="GF115" s="133"/>
      <c r="GG115" s="133"/>
      <c r="GH115" s="133"/>
      <c r="GI115" s="133"/>
      <c r="GJ115" s="133"/>
      <c r="GK115" s="133"/>
      <c r="GL115" s="133"/>
      <c r="GM115" s="133"/>
      <c r="GN115" s="133"/>
      <c r="GO115" s="133"/>
      <c r="GP115" s="133"/>
      <c r="GQ115" s="133"/>
      <c r="GR115" s="133"/>
      <c r="GS115" s="133"/>
      <c r="GT115" s="133"/>
      <c r="GU115" s="133"/>
      <c r="GV115" s="133"/>
      <c r="GW115" s="133"/>
      <c r="GX115" s="133"/>
      <c r="GY115" s="133"/>
      <c r="GZ115" s="133"/>
      <c r="HA115" s="133"/>
      <c r="HB115" s="133"/>
      <c r="HC115" s="133"/>
      <c r="HD115" s="133"/>
      <c r="HE115" s="133"/>
      <c r="HF115" s="133"/>
      <c r="HG115" s="133"/>
      <c r="HH115" s="133"/>
      <c r="HI115" s="133"/>
      <c r="HJ115" s="133"/>
      <c r="HK115" s="133"/>
      <c r="HL115" s="133"/>
      <c r="HM115" s="133"/>
      <c r="HN115" s="133"/>
      <c r="HO115" s="133"/>
      <c r="HP115" s="133"/>
      <c r="HQ115" s="133"/>
      <c r="HR115" s="133"/>
      <c r="HS115" s="133"/>
      <c r="HT115" s="133"/>
      <c r="HU115" s="133"/>
      <c r="HV115" s="133"/>
      <c r="HW115" s="133"/>
      <c r="HX115" s="133"/>
    </row>
    <row r="116" spans="1:232" s="3" customFormat="1" ht="100.5" customHeight="1">
      <c r="A116" s="12"/>
      <c r="B116" s="124">
        <v>88</v>
      </c>
      <c r="C116" s="13" t="s">
        <v>196</v>
      </c>
      <c r="D116" s="14" t="s">
        <v>21</v>
      </c>
      <c r="E116" s="9" t="s">
        <v>197</v>
      </c>
      <c r="F116" s="11" t="s">
        <v>23</v>
      </c>
      <c r="G116" s="10">
        <v>35</v>
      </c>
      <c r="H116" s="11">
        <v>30180</v>
      </c>
      <c r="I116" s="14" t="s">
        <v>118</v>
      </c>
      <c r="J116" s="14" t="s">
        <v>119</v>
      </c>
      <c r="K116" s="11">
        <f t="shared" si="1"/>
        <v>1056300</v>
      </c>
      <c r="L116" s="15">
        <f t="shared" si="0"/>
        <v>1183056</v>
      </c>
      <c r="M116" s="16"/>
      <c r="N116" s="16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133"/>
      <c r="BM116" s="133"/>
      <c r="BN116" s="133"/>
      <c r="BO116" s="133"/>
      <c r="BP116" s="133"/>
      <c r="BQ116" s="133"/>
      <c r="BR116" s="133"/>
      <c r="BS116" s="133"/>
      <c r="BT116" s="133"/>
      <c r="BU116" s="133"/>
      <c r="BV116" s="133"/>
      <c r="BW116" s="133"/>
      <c r="BX116" s="133"/>
      <c r="BY116" s="133"/>
      <c r="BZ116" s="133"/>
      <c r="CA116" s="133"/>
      <c r="CB116" s="133"/>
      <c r="CC116" s="133"/>
      <c r="CD116" s="133"/>
      <c r="CE116" s="133"/>
      <c r="CF116" s="133"/>
      <c r="CG116" s="133"/>
      <c r="CH116" s="133"/>
      <c r="CI116" s="133"/>
      <c r="CJ116" s="133"/>
      <c r="CK116" s="133"/>
      <c r="CL116" s="133"/>
      <c r="CM116" s="133"/>
      <c r="CN116" s="133"/>
      <c r="CO116" s="133"/>
      <c r="CP116" s="133"/>
      <c r="CQ116" s="133"/>
      <c r="CR116" s="133"/>
      <c r="CS116" s="133"/>
      <c r="CT116" s="133"/>
      <c r="CU116" s="133"/>
      <c r="CV116" s="133"/>
      <c r="CW116" s="133"/>
      <c r="CX116" s="133"/>
      <c r="CY116" s="133"/>
      <c r="CZ116" s="133"/>
      <c r="DA116" s="133"/>
      <c r="DB116" s="133"/>
      <c r="DC116" s="133"/>
      <c r="DD116" s="133"/>
      <c r="DE116" s="133"/>
      <c r="DF116" s="133"/>
      <c r="DG116" s="133"/>
      <c r="DH116" s="133"/>
      <c r="DI116" s="133"/>
      <c r="DJ116" s="133"/>
      <c r="DK116" s="133"/>
      <c r="DL116" s="133"/>
      <c r="DM116" s="133"/>
      <c r="DN116" s="133"/>
      <c r="DO116" s="133"/>
      <c r="DP116" s="133"/>
      <c r="DQ116" s="133"/>
      <c r="DR116" s="133"/>
      <c r="DS116" s="133"/>
      <c r="DT116" s="133"/>
      <c r="DU116" s="133"/>
      <c r="DV116" s="133"/>
      <c r="DW116" s="133"/>
      <c r="DX116" s="133"/>
      <c r="DY116" s="133"/>
      <c r="DZ116" s="133"/>
      <c r="EA116" s="133"/>
      <c r="EB116" s="133"/>
      <c r="EC116" s="133"/>
      <c r="ED116" s="133"/>
      <c r="EE116" s="133"/>
      <c r="EF116" s="133"/>
      <c r="EG116" s="133"/>
      <c r="EH116" s="133"/>
      <c r="EI116" s="133"/>
      <c r="EJ116" s="133"/>
      <c r="EK116" s="133"/>
      <c r="EL116" s="133"/>
      <c r="EM116" s="133"/>
      <c r="EN116" s="133"/>
      <c r="EO116" s="133"/>
      <c r="EP116" s="133"/>
      <c r="EQ116" s="133"/>
      <c r="ER116" s="133"/>
      <c r="ES116" s="133"/>
      <c r="ET116" s="133"/>
      <c r="EU116" s="133"/>
      <c r="EV116" s="133"/>
      <c r="EW116" s="133"/>
      <c r="EX116" s="133"/>
      <c r="EY116" s="133"/>
      <c r="EZ116" s="133"/>
      <c r="FA116" s="133"/>
      <c r="FB116" s="133"/>
      <c r="FC116" s="133"/>
      <c r="FD116" s="133"/>
      <c r="FE116" s="133"/>
      <c r="FF116" s="133"/>
      <c r="FG116" s="133"/>
      <c r="FH116" s="133"/>
      <c r="FI116" s="133"/>
      <c r="FJ116" s="133"/>
      <c r="FK116" s="133"/>
      <c r="FL116" s="133"/>
      <c r="FM116" s="133"/>
      <c r="FN116" s="133"/>
      <c r="FO116" s="133"/>
      <c r="FP116" s="133"/>
      <c r="FQ116" s="133"/>
      <c r="FR116" s="133"/>
      <c r="FS116" s="133"/>
      <c r="FT116" s="133"/>
      <c r="FU116" s="133"/>
      <c r="FV116" s="133"/>
      <c r="FW116" s="133"/>
      <c r="FX116" s="133"/>
      <c r="FY116" s="133"/>
      <c r="FZ116" s="133"/>
      <c r="GA116" s="133"/>
      <c r="GB116" s="133"/>
      <c r="GC116" s="133"/>
      <c r="GD116" s="133"/>
      <c r="GE116" s="133"/>
      <c r="GF116" s="133"/>
      <c r="GG116" s="133"/>
      <c r="GH116" s="133"/>
      <c r="GI116" s="133"/>
      <c r="GJ116" s="133"/>
      <c r="GK116" s="133"/>
      <c r="GL116" s="133"/>
      <c r="GM116" s="133"/>
      <c r="GN116" s="133"/>
      <c r="GO116" s="133"/>
      <c r="GP116" s="133"/>
      <c r="GQ116" s="133"/>
      <c r="GR116" s="133"/>
      <c r="GS116" s="133"/>
      <c r="GT116" s="133"/>
      <c r="GU116" s="133"/>
      <c r="GV116" s="133"/>
      <c r="GW116" s="133"/>
      <c r="GX116" s="133"/>
      <c r="GY116" s="133"/>
      <c r="GZ116" s="133"/>
      <c r="HA116" s="133"/>
      <c r="HB116" s="133"/>
      <c r="HC116" s="133"/>
      <c r="HD116" s="133"/>
      <c r="HE116" s="133"/>
      <c r="HF116" s="133"/>
      <c r="HG116" s="133"/>
      <c r="HH116" s="133"/>
      <c r="HI116" s="133"/>
      <c r="HJ116" s="133"/>
      <c r="HK116" s="133"/>
      <c r="HL116" s="133"/>
      <c r="HM116" s="133"/>
      <c r="HN116" s="133"/>
      <c r="HO116" s="133"/>
      <c r="HP116" s="133"/>
      <c r="HQ116" s="133"/>
      <c r="HR116" s="133"/>
      <c r="HS116" s="133"/>
      <c r="HT116" s="133"/>
      <c r="HU116" s="133"/>
      <c r="HV116" s="133"/>
      <c r="HW116" s="133"/>
      <c r="HX116" s="133"/>
    </row>
    <row r="117" spans="1:232" s="3" customFormat="1" ht="104.25" customHeight="1">
      <c r="A117" s="12">
        <v>59</v>
      </c>
      <c r="B117" s="124">
        <v>89</v>
      </c>
      <c r="C117" s="43" t="s">
        <v>198</v>
      </c>
      <c r="D117" s="14" t="s">
        <v>21</v>
      </c>
      <c r="E117" s="11" t="s">
        <v>199</v>
      </c>
      <c r="F117" s="11" t="s">
        <v>23</v>
      </c>
      <c r="G117" s="10">
        <v>16</v>
      </c>
      <c r="H117" s="11">
        <v>7250</v>
      </c>
      <c r="I117" s="14" t="s">
        <v>79</v>
      </c>
      <c r="J117" s="14" t="s">
        <v>25</v>
      </c>
      <c r="K117" s="11">
        <f t="shared" si="1"/>
        <v>116000</v>
      </c>
      <c r="L117" s="15">
        <f t="shared" si="0"/>
        <v>129920.00000000001</v>
      </c>
      <c r="M117" s="16"/>
      <c r="N117" s="16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3"/>
      <c r="AZ117" s="133"/>
      <c r="BA117" s="133"/>
      <c r="BB117" s="133"/>
      <c r="BC117" s="133"/>
      <c r="BD117" s="133"/>
      <c r="BE117" s="133"/>
      <c r="BF117" s="133"/>
      <c r="BG117" s="133"/>
      <c r="BH117" s="133"/>
      <c r="BI117" s="133"/>
      <c r="BJ117" s="133"/>
      <c r="BK117" s="133"/>
      <c r="BL117" s="133"/>
      <c r="BM117" s="133"/>
      <c r="BN117" s="133"/>
      <c r="BO117" s="133"/>
      <c r="BP117" s="133"/>
      <c r="BQ117" s="133"/>
      <c r="BR117" s="133"/>
      <c r="BS117" s="133"/>
      <c r="BT117" s="133"/>
      <c r="BU117" s="133"/>
      <c r="BV117" s="133"/>
      <c r="BW117" s="133"/>
      <c r="BX117" s="133"/>
      <c r="BY117" s="133"/>
      <c r="BZ117" s="133"/>
      <c r="CA117" s="133"/>
      <c r="CB117" s="133"/>
      <c r="CC117" s="133"/>
      <c r="CD117" s="133"/>
      <c r="CE117" s="133"/>
      <c r="CF117" s="133"/>
      <c r="CG117" s="133"/>
      <c r="CH117" s="133"/>
      <c r="CI117" s="133"/>
      <c r="CJ117" s="133"/>
      <c r="CK117" s="133"/>
      <c r="CL117" s="133"/>
      <c r="CM117" s="133"/>
      <c r="CN117" s="133"/>
      <c r="CO117" s="133"/>
      <c r="CP117" s="133"/>
      <c r="CQ117" s="133"/>
      <c r="CR117" s="133"/>
      <c r="CS117" s="133"/>
      <c r="CT117" s="133"/>
      <c r="CU117" s="133"/>
      <c r="CV117" s="133"/>
      <c r="CW117" s="133"/>
      <c r="CX117" s="133"/>
      <c r="CY117" s="133"/>
      <c r="CZ117" s="133"/>
      <c r="DA117" s="133"/>
      <c r="DB117" s="133"/>
      <c r="DC117" s="133"/>
      <c r="DD117" s="133"/>
      <c r="DE117" s="133"/>
      <c r="DF117" s="133"/>
      <c r="DG117" s="133"/>
      <c r="DH117" s="133"/>
      <c r="DI117" s="133"/>
      <c r="DJ117" s="133"/>
      <c r="DK117" s="133"/>
      <c r="DL117" s="133"/>
      <c r="DM117" s="133"/>
      <c r="DN117" s="133"/>
      <c r="DO117" s="133"/>
      <c r="DP117" s="133"/>
      <c r="DQ117" s="133"/>
      <c r="DR117" s="133"/>
      <c r="DS117" s="133"/>
      <c r="DT117" s="133"/>
      <c r="DU117" s="133"/>
      <c r="DV117" s="133"/>
      <c r="DW117" s="133"/>
      <c r="DX117" s="133"/>
      <c r="DY117" s="133"/>
      <c r="DZ117" s="133"/>
      <c r="EA117" s="133"/>
      <c r="EB117" s="133"/>
      <c r="EC117" s="133"/>
      <c r="ED117" s="133"/>
      <c r="EE117" s="133"/>
      <c r="EF117" s="133"/>
      <c r="EG117" s="133"/>
      <c r="EH117" s="133"/>
      <c r="EI117" s="133"/>
      <c r="EJ117" s="133"/>
      <c r="EK117" s="133"/>
      <c r="EL117" s="133"/>
      <c r="EM117" s="133"/>
      <c r="EN117" s="133"/>
      <c r="EO117" s="133"/>
      <c r="EP117" s="133"/>
      <c r="EQ117" s="133"/>
      <c r="ER117" s="133"/>
      <c r="ES117" s="133"/>
      <c r="ET117" s="133"/>
      <c r="EU117" s="133"/>
      <c r="EV117" s="133"/>
      <c r="EW117" s="133"/>
      <c r="EX117" s="133"/>
      <c r="EY117" s="133"/>
      <c r="EZ117" s="133"/>
      <c r="FA117" s="133"/>
      <c r="FB117" s="133"/>
      <c r="FC117" s="133"/>
      <c r="FD117" s="133"/>
      <c r="FE117" s="133"/>
      <c r="FF117" s="133"/>
      <c r="FG117" s="133"/>
      <c r="FH117" s="133"/>
      <c r="FI117" s="133"/>
      <c r="FJ117" s="133"/>
      <c r="FK117" s="133"/>
      <c r="FL117" s="133"/>
      <c r="FM117" s="133"/>
      <c r="FN117" s="133"/>
      <c r="FO117" s="133"/>
      <c r="FP117" s="133"/>
      <c r="FQ117" s="133"/>
      <c r="FR117" s="133"/>
      <c r="FS117" s="133"/>
      <c r="FT117" s="133"/>
      <c r="FU117" s="133"/>
      <c r="FV117" s="133"/>
      <c r="FW117" s="133"/>
      <c r="FX117" s="133"/>
      <c r="FY117" s="133"/>
      <c r="FZ117" s="133"/>
      <c r="GA117" s="133"/>
      <c r="GB117" s="133"/>
      <c r="GC117" s="133"/>
      <c r="GD117" s="133"/>
      <c r="GE117" s="133"/>
      <c r="GF117" s="133"/>
      <c r="GG117" s="133"/>
      <c r="GH117" s="133"/>
      <c r="GI117" s="133"/>
      <c r="GJ117" s="133"/>
      <c r="GK117" s="133"/>
      <c r="GL117" s="133"/>
      <c r="GM117" s="133"/>
      <c r="GN117" s="133"/>
      <c r="GO117" s="133"/>
      <c r="GP117" s="133"/>
      <c r="GQ117" s="133"/>
      <c r="GR117" s="133"/>
      <c r="GS117" s="133"/>
      <c r="GT117" s="133"/>
      <c r="GU117" s="133"/>
      <c r="GV117" s="133"/>
      <c r="GW117" s="133"/>
      <c r="GX117" s="133"/>
      <c r="GY117" s="133"/>
      <c r="GZ117" s="133"/>
      <c r="HA117" s="133"/>
      <c r="HB117" s="133"/>
      <c r="HC117" s="133"/>
      <c r="HD117" s="133"/>
      <c r="HE117" s="133"/>
      <c r="HF117" s="133"/>
      <c r="HG117" s="133"/>
      <c r="HH117" s="133"/>
      <c r="HI117" s="133"/>
      <c r="HJ117" s="133"/>
      <c r="HK117" s="133"/>
      <c r="HL117" s="133"/>
      <c r="HM117" s="133"/>
      <c r="HN117" s="133"/>
      <c r="HO117" s="133"/>
      <c r="HP117" s="133"/>
      <c r="HQ117" s="133"/>
      <c r="HR117" s="133"/>
      <c r="HS117" s="133"/>
      <c r="HT117" s="133"/>
      <c r="HU117" s="133"/>
      <c r="HV117" s="133"/>
      <c r="HW117" s="133"/>
      <c r="HX117" s="133"/>
    </row>
    <row r="118" spans="1:232" s="3" customFormat="1" ht="81.75" customHeight="1">
      <c r="A118" s="12">
        <v>60</v>
      </c>
      <c r="B118" s="124">
        <v>90</v>
      </c>
      <c r="C118" s="43" t="s">
        <v>198</v>
      </c>
      <c r="D118" s="14" t="s">
        <v>21</v>
      </c>
      <c r="E118" s="11" t="s">
        <v>199</v>
      </c>
      <c r="F118" s="11" t="s">
        <v>23</v>
      </c>
      <c r="G118" s="10">
        <v>5</v>
      </c>
      <c r="H118" s="11">
        <v>7300</v>
      </c>
      <c r="I118" s="14" t="s">
        <v>79</v>
      </c>
      <c r="J118" s="14" t="s">
        <v>35</v>
      </c>
      <c r="K118" s="11">
        <f t="shared" si="1"/>
        <v>36500</v>
      </c>
      <c r="L118" s="15">
        <f t="shared" si="0"/>
        <v>40880.000000000007</v>
      </c>
      <c r="M118" s="16"/>
      <c r="N118" s="16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3"/>
      <c r="BR118" s="133"/>
      <c r="BS118" s="133"/>
      <c r="BT118" s="133"/>
      <c r="BU118" s="133"/>
      <c r="BV118" s="133"/>
      <c r="BW118" s="133"/>
      <c r="BX118" s="133"/>
      <c r="BY118" s="133"/>
      <c r="BZ118" s="133"/>
      <c r="CA118" s="133"/>
      <c r="CB118" s="133"/>
      <c r="CC118" s="133"/>
      <c r="CD118" s="133"/>
      <c r="CE118" s="133"/>
      <c r="CF118" s="133"/>
      <c r="CG118" s="133"/>
      <c r="CH118" s="133"/>
      <c r="CI118" s="133"/>
      <c r="CJ118" s="133"/>
      <c r="CK118" s="133"/>
      <c r="CL118" s="133"/>
      <c r="CM118" s="133"/>
      <c r="CN118" s="133"/>
      <c r="CO118" s="133"/>
      <c r="CP118" s="133"/>
      <c r="CQ118" s="133"/>
      <c r="CR118" s="133"/>
      <c r="CS118" s="133"/>
      <c r="CT118" s="133"/>
      <c r="CU118" s="133"/>
      <c r="CV118" s="133"/>
      <c r="CW118" s="133"/>
      <c r="CX118" s="133"/>
      <c r="CY118" s="133"/>
      <c r="CZ118" s="133"/>
      <c r="DA118" s="133"/>
      <c r="DB118" s="133"/>
      <c r="DC118" s="133"/>
      <c r="DD118" s="133"/>
      <c r="DE118" s="133"/>
      <c r="DF118" s="133"/>
      <c r="DG118" s="133"/>
      <c r="DH118" s="133"/>
      <c r="DI118" s="133"/>
      <c r="DJ118" s="133"/>
      <c r="DK118" s="133"/>
      <c r="DL118" s="133"/>
      <c r="DM118" s="133"/>
      <c r="DN118" s="133"/>
      <c r="DO118" s="133"/>
      <c r="DP118" s="133"/>
      <c r="DQ118" s="133"/>
      <c r="DR118" s="133"/>
      <c r="DS118" s="133"/>
      <c r="DT118" s="133"/>
      <c r="DU118" s="133"/>
      <c r="DV118" s="133"/>
      <c r="DW118" s="133"/>
      <c r="DX118" s="133"/>
      <c r="DY118" s="133"/>
      <c r="DZ118" s="133"/>
      <c r="EA118" s="133"/>
      <c r="EB118" s="133"/>
      <c r="EC118" s="133"/>
      <c r="ED118" s="133"/>
      <c r="EE118" s="133"/>
      <c r="EF118" s="133"/>
      <c r="EG118" s="133"/>
      <c r="EH118" s="133"/>
      <c r="EI118" s="133"/>
      <c r="EJ118" s="133"/>
      <c r="EK118" s="133"/>
      <c r="EL118" s="133"/>
      <c r="EM118" s="133"/>
      <c r="EN118" s="133"/>
      <c r="EO118" s="133"/>
      <c r="EP118" s="133"/>
      <c r="EQ118" s="133"/>
      <c r="ER118" s="133"/>
      <c r="ES118" s="133"/>
      <c r="ET118" s="133"/>
      <c r="EU118" s="133"/>
      <c r="EV118" s="133"/>
      <c r="EW118" s="133"/>
      <c r="EX118" s="133"/>
      <c r="EY118" s="133"/>
      <c r="EZ118" s="133"/>
      <c r="FA118" s="133"/>
      <c r="FB118" s="133"/>
      <c r="FC118" s="133"/>
      <c r="FD118" s="133"/>
      <c r="FE118" s="133"/>
      <c r="FF118" s="133"/>
      <c r="FG118" s="133"/>
      <c r="FH118" s="133"/>
      <c r="FI118" s="133"/>
      <c r="FJ118" s="133"/>
      <c r="FK118" s="133"/>
      <c r="FL118" s="133"/>
      <c r="FM118" s="133"/>
      <c r="FN118" s="133"/>
      <c r="FO118" s="133"/>
      <c r="FP118" s="133"/>
      <c r="FQ118" s="133"/>
      <c r="FR118" s="133"/>
      <c r="FS118" s="133"/>
      <c r="FT118" s="133"/>
      <c r="FU118" s="133"/>
      <c r="FV118" s="133"/>
      <c r="FW118" s="133"/>
      <c r="FX118" s="133"/>
      <c r="FY118" s="133"/>
      <c r="FZ118" s="133"/>
      <c r="GA118" s="133"/>
      <c r="GB118" s="133"/>
      <c r="GC118" s="133"/>
      <c r="GD118" s="133"/>
      <c r="GE118" s="133"/>
      <c r="GF118" s="133"/>
      <c r="GG118" s="133"/>
      <c r="GH118" s="133"/>
      <c r="GI118" s="133"/>
      <c r="GJ118" s="133"/>
      <c r="GK118" s="133"/>
      <c r="GL118" s="133"/>
      <c r="GM118" s="133"/>
      <c r="GN118" s="133"/>
      <c r="GO118" s="133"/>
      <c r="GP118" s="133"/>
      <c r="GQ118" s="133"/>
      <c r="GR118" s="133"/>
      <c r="GS118" s="133"/>
      <c r="GT118" s="133"/>
      <c r="GU118" s="133"/>
      <c r="GV118" s="133"/>
      <c r="GW118" s="133"/>
      <c r="GX118" s="133"/>
      <c r="GY118" s="133"/>
      <c r="GZ118" s="133"/>
      <c r="HA118" s="133"/>
      <c r="HB118" s="133"/>
      <c r="HC118" s="133"/>
      <c r="HD118" s="133"/>
      <c r="HE118" s="133"/>
      <c r="HF118" s="133"/>
      <c r="HG118" s="133"/>
      <c r="HH118" s="133"/>
      <c r="HI118" s="133"/>
      <c r="HJ118" s="133"/>
      <c r="HK118" s="133"/>
      <c r="HL118" s="133"/>
      <c r="HM118" s="133"/>
      <c r="HN118" s="133"/>
      <c r="HO118" s="133"/>
      <c r="HP118" s="133"/>
      <c r="HQ118" s="133"/>
      <c r="HR118" s="133"/>
      <c r="HS118" s="133"/>
      <c r="HT118" s="133"/>
      <c r="HU118" s="133"/>
      <c r="HV118" s="133"/>
      <c r="HW118" s="133"/>
      <c r="HX118" s="133"/>
    </row>
    <row r="119" spans="1:232" s="3" customFormat="1" ht="79.5" customHeight="1">
      <c r="A119" s="12">
        <v>61</v>
      </c>
      <c r="B119" s="124">
        <v>91</v>
      </c>
      <c r="C119" s="45" t="s">
        <v>125</v>
      </c>
      <c r="D119" s="14" t="s">
        <v>21</v>
      </c>
      <c r="E119" s="19" t="s">
        <v>200</v>
      </c>
      <c r="F119" s="11" t="s">
        <v>23</v>
      </c>
      <c r="G119" s="10">
        <v>20</v>
      </c>
      <c r="H119" s="11">
        <v>2369</v>
      </c>
      <c r="I119" s="14" t="s">
        <v>79</v>
      </c>
      <c r="J119" s="14" t="s">
        <v>25</v>
      </c>
      <c r="K119" s="11">
        <f t="shared" si="1"/>
        <v>47380</v>
      </c>
      <c r="L119" s="15">
        <f t="shared" si="0"/>
        <v>53065.600000000006</v>
      </c>
      <c r="M119" s="16" t="s">
        <v>50</v>
      </c>
      <c r="N119" s="16" t="s">
        <v>94</v>
      </c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133"/>
      <c r="BS119" s="133"/>
      <c r="BT119" s="133"/>
      <c r="BU119" s="133"/>
      <c r="BV119" s="133"/>
      <c r="BW119" s="133"/>
      <c r="BX119" s="133"/>
      <c r="BY119" s="133"/>
      <c r="BZ119" s="133"/>
      <c r="CA119" s="133"/>
      <c r="CB119" s="133"/>
      <c r="CC119" s="133"/>
      <c r="CD119" s="133"/>
      <c r="CE119" s="133"/>
      <c r="CF119" s="133"/>
      <c r="CG119" s="133"/>
      <c r="CH119" s="133"/>
      <c r="CI119" s="133"/>
      <c r="CJ119" s="133"/>
      <c r="CK119" s="133"/>
      <c r="CL119" s="133"/>
      <c r="CM119" s="133"/>
      <c r="CN119" s="133"/>
      <c r="CO119" s="133"/>
      <c r="CP119" s="133"/>
      <c r="CQ119" s="133"/>
      <c r="CR119" s="133"/>
      <c r="CS119" s="133"/>
      <c r="CT119" s="133"/>
      <c r="CU119" s="133"/>
      <c r="CV119" s="133"/>
      <c r="CW119" s="133"/>
      <c r="CX119" s="133"/>
      <c r="CY119" s="133"/>
      <c r="CZ119" s="133"/>
      <c r="DA119" s="133"/>
      <c r="DB119" s="133"/>
      <c r="DC119" s="133"/>
      <c r="DD119" s="133"/>
      <c r="DE119" s="133"/>
      <c r="DF119" s="133"/>
      <c r="DG119" s="133"/>
      <c r="DH119" s="133"/>
      <c r="DI119" s="133"/>
      <c r="DJ119" s="133"/>
      <c r="DK119" s="133"/>
      <c r="DL119" s="133"/>
      <c r="DM119" s="133"/>
      <c r="DN119" s="133"/>
      <c r="DO119" s="133"/>
      <c r="DP119" s="133"/>
      <c r="DQ119" s="133"/>
      <c r="DR119" s="133"/>
      <c r="DS119" s="133"/>
      <c r="DT119" s="133"/>
      <c r="DU119" s="133"/>
      <c r="DV119" s="133"/>
      <c r="DW119" s="133"/>
      <c r="DX119" s="133"/>
      <c r="DY119" s="133"/>
      <c r="DZ119" s="133"/>
      <c r="EA119" s="133"/>
      <c r="EB119" s="133"/>
      <c r="EC119" s="133"/>
      <c r="ED119" s="133"/>
      <c r="EE119" s="133"/>
      <c r="EF119" s="133"/>
      <c r="EG119" s="133"/>
      <c r="EH119" s="133"/>
      <c r="EI119" s="133"/>
      <c r="EJ119" s="133"/>
      <c r="EK119" s="133"/>
      <c r="EL119" s="133"/>
      <c r="EM119" s="133"/>
      <c r="EN119" s="133"/>
      <c r="EO119" s="133"/>
      <c r="EP119" s="133"/>
      <c r="EQ119" s="133"/>
      <c r="ER119" s="133"/>
      <c r="ES119" s="133"/>
      <c r="ET119" s="133"/>
      <c r="EU119" s="133"/>
      <c r="EV119" s="133"/>
      <c r="EW119" s="133"/>
      <c r="EX119" s="133"/>
      <c r="EY119" s="133"/>
      <c r="EZ119" s="133"/>
      <c r="FA119" s="133"/>
      <c r="FB119" s="133"/>
      <c r="FC119" s="133"/>
      <c r="FD119" s="133"/>
      <c r="FE119" s="133"/>
      <c r="FF119" s="133"/>
      <c r="FG119" s="133"/>
      <c r="FH119" s="133"/>
      <c r="FI119" s="133"/>
      <c r="FJ119" s="133"/>
      <c r="FK119" s="133"/>
      <c r="FL119" s="133"/>
      <c r="FM119" s="133"/>
      <c r="FN119" s="133"/>
      <c r="FO119" s="133"/>
      <c r="FP119" s="133"/>
      <c r="FQ119" s="133"/>
      <c r="FR119" s="133"/>
      <c r="FS119" s="133"/>
      <c r="FT119" s="133"/>
      <c r="FU119" s="133"/>
      <c r="FV119" s="133"/>
      <c r="FW119" s="133"/>
      <c r="FX119" s="133"/>
      <c r="FY119" s="133"/>
      <c r="FZ119" s="133"/>
      <c r="GA119" s="133"/>
      <c r="GB119" s="133"/>
      <c r="GC119" s="133"/>
      <c r="GD119" s="133"/>
      <c r="GE119" s="133"/>
      <c r="GF119" s="133"/>
      <c r="GG119" s="133"/>
      <c r="GH119" s="133"/>
      <c r="GI119" s="133"/>
      <c r="GJ119" s="133"/>
      <c r="GK119" s="133"/>
      <c r="GL119" s="133"/>
      <c r="GM119" s="133"/>
      <c r="GN119" s="133"/>
      <c r="GO119" s="133"/>
      <c r="GP119" s="133"/>
      <c r="GQ119" s="133"/>
      <c r="GR119" s="133"/>
      <c r="GS119" s="133"/>
      <c r="GT119" s="133"/>
      <c r="GU119" s="133"/>
      <c r="GV119" s="133"/>
      <c r="GW119" s="133"/>
      <c r="GX119" s="133"/>
      <c r="GY119" s="133"/>
      <c r="GZ119" s="133"/>
      <c r="HA119" s="133"/>
      <c r="HB119" s="133"/>
      <c r="HC119" s="133"/>
      <c r="HD119" s="133"/>
      <c r="HE119" s="133"/>
      <c r="HF119" s="133"/>
      <c r="HG119" s="133"/>
      <c r="HH119" s="133"/>
      <c r="HI119" s="133"/>
      <c r="HJ119" s="133"/>
      <c r="HK119" s="133"/>
      <c r="HL119" s="133"/>
      <c r="HM119" s="133"/>
      <c r="HN119" s="133"/>
      <c r="HO119" s="133"/>
      <c r="HP119" s="133"/>
      <c r="HQ119" s="133"/>
      <c r="HR119" s="133"/>
      <c r="HS119" s="133"/>
      <c r="HT119" s="133"/>
      <c r="HU119" s="133"/>
      <c r="HV119" s="133"/>
      <c r="HW119" s="133"/>
      <c r="HX119" s="133"/>
    </row>
    <row r="120" spans="1:232" s="3" customFormat="1" ht="90" customHeight="1">
      <c r="A120" s="12">
        <v>66</v>
      </c>
      <c r="B120" s="124">
        <v>92</v>
      </c>
      <c r="C120" s="45" t="s">
        <v>201</v>
      </c>
      <c r="D120" s="14" t="s">
        <v>21</v>
      </c>
      <c r="E120" s="19" t="s">
        <v>201</v>
      </c>
      <c r="F120" s="11" t="s">
        <v>23</v>
      </c>
      <c r="G120" s="10">
        <v>1</v>
      </c>
      <c r="H120" s="11">
        <v>29000</v>
      </c>
      <c r="I120" s="14" t="s">
        <v>79</v>
      </c>
      <c r="J120" s="14" t="s">
        <v>25</v>
      </c>
      <c r="K120" s="11">
        <f t="shared" si="1"/>
        <v>29000</v>
      </c>
      <c r="L120" s="15">
        <f t="shared" si="0"/>
        <v>32480.000000000004</v>
      </c>
      <c r="M120" s="16"/>
      <c r="N120" s="16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/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3"/>
      <c r="AZ120" s="133"/>
      <c r="BA120" s="133"/>
      <c r="BB120" s="133"/>
      <c r="BC120" s="133"/>
      <c r="BD120" s="133"/>
      <c r="BE120" s="133"/>
      <c r="BF120" s="133"/>
      <c r="BG120" s="133"/>
      <c r="BH120" s="133"/>
      <c r="BI120" s="133"/>
      <c r="BJ120" s="133"/>
      <c r="BK120" s="133"/>
      <c r="BL120" s="133"/>
      <c r="BM120" s="133"/>
      <c r="BN120" s="133"/>
      <c r="BO120" s="133"/>
      <c r="BP120" s="133"/>
      <c r="BQ120" s="133"/>
      <c r="BR120" s="133"/>
      <c r="BS120" s="133"/>
      <c r="BT120" s="133"/>
      <c r="BU120" s="133"/>
      <c r="BV120" s="133"/>
      <c r="BW120" s="133"/>
      <c r="BX120" s="133"/>
      <c r="BY120" s="133"/>
      <c r="BZ120" s="133"/>
      <c r="CA120" s="133"/>
      <c r="CB120" s="133"/>
      <c r="CC120" s="133"/>
      <c r="CD120" s="133"/>
      <c r="CE120" s="133"/>
      <c r="CF120" s="133"/>
      <c r="CG120" s="133"/>
      <c r="CH120" s="133"/>
      <c r="CI120" s="133"/>
      <c r="CJ120" s="133"/>
      <c r="CK120" s="133"/>
      <c r="CL120" s="133"/>
      <c r="CM120" s="133"/>
      <c r="CN120" s="133"/>
      <c r="CO120" s="133"/>
      <c r="CP120" s="133"/>
      <c r="CQ120" s="133"/>
      <c r="CR120" s="133"/>
      <c r="CS120" s="133"/>
      <c r="CT120" s="133"/>
      <c r="CU120" s="133"/>
      <c r="CV120" s="133"/>
      <c r="CW120" s="133"/>
      <c r="CX120" s="133"/>
      <c r="CY120" s="133"/>
      <c r="CZ120" s="133"/>
      <c r="DA120" s="133"/>
      <c r="DB120" s="133"/>
      <c r="DC120" s="133"/>
      <c r="DD120" s="133"/>
      <c r="DE120" s="133"/>
      <c r="DF120" s="133"/>
      <c r="DG120" s="133"/>
      <c r="DH120" s="133"/>
      <c r="DI120" s="133"/>
      <c r="DJ120" s="133"/>
      <c r="DK120" s="133"/>
      <c r="DL120" s="133"/>
      <c r="DM120" s="133"/>
      <c r="DN120" s="133"/>
      <c r="DO120" s="133"/>
      <c r="DP120" s="133"/>
      <c r="DQ120" s="133"/>
      <c r="DR120" s="133"/>
      <c r="DS120" s="133"/>
      <c r="DT120" s="133"/>
      <c r="DU120" s="133"/>
      <c r="DV120" s="133"/>
      <c r="DW120" s="133"/>
      <c r="DX120" s="133"/>
      <c r="DY120" s="133"/>
      <c r="DZ120" s="133"/>
      <c r="EA120" s="133"/>
      <c r="EB120" s="133"/>
      <c r="EC120" s="133"/>
      <c r="ED120" s="133"/>
      <c r="EE120" s="133"/>
      <c r="EF120" s="133"/>
      <c r="EG120" s="133"/>
      <c r="EH120" s="133"/>
      <c r="EI120" s="133"/>
      <c r="EJ120" s="133"/>
      <c r="EK120" s="133"/>
      <c r="EL120" s="133"/>
      <c r="EM120" s="133"/>
      <c r="EN120" s="133"/>
      <c r="EO120" s="133"/>
      <c r="EP120" s="133"/>
      <c r="EQ120" s="133"/>
      <c r="ER120" s="133"/>
      <c r="ES120" s="133"/>
      <c r="ET120" s="133"/>
      <c r="EU120" s="133"/>
      <c r="EV120" s="133"/>
      <c r="EW120" s="133"/>
      <c r="EX120" s="133"/>
      <c r="EY120" s="133"/>
      <c r="EZ120" s="133"/>
      <c r="FA120" s="133"/>
      <c r="FB120" s="133"/>
      <c r="FC120" s="133"/>
      <c r="FD120" s="133"/>
      <c r="FE120" s="133"/>
      <c r="FF120" s="133"/>
      <c r="FG120" s="133"/>
      <c r="FH120" s="133"/>
      <c r="FI120" s="133"/>
      <c r="FJ120" s="133"/>
      <c r="FK120" s="133"/>
      <c r="FL120" s="133"/>
      <c r="FM120" s="133"/>
      <c r="FN120" s="133"/>
      <c r="FO120" s="133"/>
      <c r="FP120" s="133"/>
      <c r="FQ120" s="133"/>
      <c r="FR120" s="133"/>
      <c r="FS120" s="133"/>
      <c r="FT120" s="133"/>
      <c r="FU120" s="133"/>
      <c r="FV120" s="133"/>
      <c r="FW120" s="133"/>
      <c r="FX120" s="133"/>
      <c r="FY120" s="133"/>
      <c r="FZ120" s="133"/>
      <c r="GA120" s="133"/>
      <c r="GB120" s="133"/>
      <c r="GC120" s="133"/>
      <c r="GD120" s="133"/>
      <c r="GE120" s="133"/>
      <c r="GF120" s="133"/>
      <c r="GG120" s="133"/>
      <c r="GH120" s="133"/>
      <c r="GI120" s="133"/>
      <c r="GJ120" s="133"/>
      <c r="GK120" s="133"/>
      <c r="GL120" s="133"/>
      <c r="GM120" s="133"/>
      <c r="GN120" s="133"/>
      <c r="GO120" s="133"/>
      <c r="GP120" s="133"/>
      <c r="GQ120" s="133"/>
      <c r="GR120" s="133"/>
      <c r="GS120" s="133"/>
      <c r="GT120" s="133"/>
      <c r="GU120" s="133"/>
      <c r="GV120" s="133"/>
      <c r="GW120" s="133"/>
      <c r="GX120" s="133"/>
      <c r="GY120" s="133"/>
      <c r="GZ120" s="133"/>
      <c r="HA120" s="133"/>
      <c r="HB120" s="133"/>
      <c r="HC120" s="133"/>
      <c r="HD120" s="133"/>
      <c r="HE120" s="133"/>
      <c r="HF120" s="133"/>
      <c r="HG120" s="133"/>
      <c r="HH120" s="133"/>
      <c r="HI120" s="133"/>
      <c r="HJ120" s="133"/>
      <c r="HK120" s="133"/>
      <c r="HL120" s="133"/>
      <c r="HM120" s="133"/>
      <c r="HN120" s="133"/>
      <c r="HO120" s="133"/>
      <c r="HP120" s="133"/>
      <c r="HQ120" s="133"/>
      <c r="HR120" s="133"/>
      <c r="HS120" s="133"/>
      <c r="HT120" s="133"/>
      <c r="HU120" s="133"/>
      <c r="HV120" s="133"/>
      <c r="HW120" s="133"/>
      <c r="HX120" s="133"/>
    </row>
    <row r="121" spans="1:232" s="3" customFormat="1" ht="84" customHeight="1">
      <c r="A121" s="12">
        <v>68</v>
      </c>
      <c r="B121" s="124">
        <v>93</v>
      </c>
      <c r="C121" s="45" t="s">
        <v>202</v>
      </c>
      <c r="D121" s="14" t="s">
        <v>53</v>
      </c>
      <c r="E121" s="19" t="s">
        <v>203</v>
      </c>
      <c r="F121" s="11" t="s">
        <v>23</v>
      </c>
      <c r="G121" s="10">
        <v>8</v>
      </c>
      <c r="H121" s="11">
        <v>9500</v>
      </c>
      <c r="I121" s="14" t="s">
        <v>79</v>
      </c>
      <c r="J121" s="14" t="s">
        <v>25</v>
      </c>
      <c r="K121" s="11">
        <f t="shared" si="1"/>
        <v>76000</v>
      </c>
      <c r="L121" s="15">
        <f t="shared" si="0"/>
        <v>85120.000000000015</v>
      </c>
      <c r="M121" s="16"/>
      <c r="N121" s="16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  <c r="BI121" s="133"/>
      <c r="BJ121" s="133"/>
      <c r="BK121" s="133"/>
      <c r="BL121" s="133"/>
      <c r="BM121" s="133"/>
      <c r="BN121" s="133"/>
      <c r="BO121" s="133"/>
      <c r="BP121" s="133"/>
      <c r="BQ121" s="133"/>
      <c r="BR121" s="133"/>
      <c r="BS121" s="133"/>
      <c r="BT121" s="133"/>
      <c r="BU121" s="133"/>
      <c r="BV121" s="133"/>
      <c r="BW121" s="133"/>
      <c r="BX121" s="133"/>
      <c r="BY121" s="133"/>
      <c r="BZ121" s="133"/>
      <c r="CA121" s="133"/>
      <c r="CB121" s="133"/>
      <c r="CC121" s="133"/>
      <c r="CD121" s="133"/>
      <c r="CE121" s="133"/>
      <c r="CF121" s="133"/>
      <c r="CG121" s="133"/>
      <c r="CH121" s="133"/>
      <c r="CI121" s="133"/>
      <c r="CJ121" s="133"/>
      <c r="CK121" s="133"/>
      <c r="CL121" s="133"/>
      <c r="CM121" s="133"/>
      <c r="CN121" s="133"/>
      <c r="CO121" s="133"/>
      <c r="CP121" s="133"/>
      <c r="CQ121" s="133"/>
      <c r="CR121" s="133"/>
      <c r="CS121" s="133"/>
      <c r="CT121" s="133"/>
      <c r="CU121" s="133"/>
      <c r="CV121" s="133"/>
      <c r="CW121" s="133"/>
      <c r="CX121" s="133"/>
      <c r="CY121" s="133"/>
      <c r="CZ121" s="133"/>
      <c r="DA121" s="133"/>
      <c r="DB121" s="133"/>
      <c r="DC121" s="133"/>
      <c r="DD121" s="133"/>
      <c r="DE121" s="133"/>
      <c r="DF121" s="133"/>
      <c r="DG121" s="133"/>
      <c r="DH121" s="133"/>
      <c r="DI121" s="133"/>
      <c r="DJ121" s="133"/>
      <c r="DK121" s="133"/>
      <c r="DL121" s="133"/>
      <c r="DM121" s="133"/>
      <c r="DN121" s="133"/>
      <c r="DO121" s="133"/>
      <c r="DP121" s="133"/>
      <c r="DQ121" s="133"/>
      <c r="DR121" s="133"/>
      <c r="DS121" s="133"/>
      <c r="DT121" s="133"/>
      <c r="DU121" s="133"/>
      <c r="DV121" s="133"/>
      <c r="DW121" s="133"/>
      <c r="DX121" s="133"/>
      <c r="DY121" s="133"/>
      <c r="DZ121" s="133"/>
      <c r="EA121" s="133"/>
      <c r="EB121" s="133"/>
      <c r="EC121" s="133"/>
      <c r="ED121" s="133"/>
      <c r="EE121" s="133"/>
      <c r="EF121" s="133"/>
      <c r="EG121" s="133"/>
      <c r="EH121" s="133"/>
      <c r="EI121" s="133"/>
      <c r="EJ121" s="133"/>
      <c r="EK121" s="133"/>
      <c r="EL121" s="133"/>
      <c r="EM121" s="133"/>
      <c r="EN121" s="133"/>
      <c r="EO121" s="133"/>
      <c r="EP121" s="133"/>
      <c r="EQ121" s="133"/>
      <c r="ER121" s="133"/>
      <c r="ES121" s="133"/>
      <c r="ET121" s="133"/>
      <c r="EU121" s="133"/>
      <c r="EV121" s="133"/>
      <c r="EW121" s="133"/>
      <c r="EX121" s="133"/>
      <c r="EY121" s="133"/>
      <c r="EZ121" s="133"/>
      <c r="FA121" s="133"/>
      <c r="FB121" s="133"/>
      <c r="FC121" s="133"/>
      <c r="FD121" s="133"/>
      <c r="FE121" s="133"/>
      <c r="FF121" s="133"/>
      <c r="FG121" s="133"/>
      <c r="FH121" s="133"/>
      <c r="FI121" s="133"/>
      <c r="FJ121" s="133"/>
      <c r="FK121" s="133"/>
      <c r="FL121" s="133"/>
      <c r="FM121" s="133"/>
      <c r="FN121" s="133"/>
      <c r="FO121" s="133"/>
      <c r="FP121" s="133"/>
      <c r="FQ121" s="133"/>
      <c r="FR121" s="133"/>
      <c r="FS121" s="133"/>
      <c r="FT121" s="133"/>
      <c r="FU121" s="133"/>
      <c r="FV121" s="133"/>
      <c r="FW121" s="133"/>
      <c r="FX121" s="133"/>
      <c r="FY121" s="133"/>
      <c r="FZ121" s="133"/>
      <c r="GA121" s="133"/>
      <c r="GB121" s="133"/>
      <c r="GC121" s="133"/>
      <c r="GD121" s="133"/>
      <c r="GE121" s="133"/>
      <c r="GF121" s="133"/>
      <c r="GG121" s="133"/>
      <c r="GH121" s="133"/>
      <c r="GI121" s="133"/>
      <c r="GJ121" s="133"/>
      <c r="GK121" s="133"/>
      <c r="GL121" s="133"/>
      <c r="GM121" s="133"/>
      <c r="GN121" s="133"/>
      <c r="GO121" s="133"/>
      <c r="GP121" s="133"/>
      <c r="GQ121" s="133"/>
      <c r="GR121" s="133"/>
      <c r="GS121" s="133"/>
      <c r="GT121" s="133"/>
      <c r="GU121" s="133"/>
      <c r="GV121" s="133"/>
      <c r="GW121" s="133"/>
      <c r="GX121" s="133"/>
      <c r="GY121" s="133"/>
      <c r="GZ121" s="133"/>
      <c r="HA121" s="133"/>
      <c r="HB121" s="133"/>
      <c r="HC121" s="133"/>
      <c r="HD121" s="133"/>
      <c r="HE121" s="133"/>
      <c r="HF121" s="133"/>
      <c r="HG121" s="133"/>
      <c r="HH121" s="133"/>
      <c r="HI121" s="133"/>
      <c r="HJ121" s="133"/>
      <c r="HK121" s="133"/>
      <c r="HL121" s="133"/>
      <c r="HM121" s="133"/>
      <c r="HN121" s="133"/>
      <c r="HO121" s="133"/>
      <c r="HP121" s="133"/>
      <c r="HQ121" s="133"/>
      <c r="HR121" s="133"/>
      <c r="HS121" s="133"/>
      <c r="HT121" s="133"/>
      <c r="HU121" s="133"/>
      <c r="HV121" s="133"/>
      <c r="HW121" s="133"/>
      <c r="HX121" s="133"/>
    </row>
    <row r="122" spans="1:232" s="3" customFormat="1" ht="78.75" customHeight="1">
      <c r="A122" s="12">
        <v>69</v>
      </c>
      <c r="B122" s="124">
        <v>94</v>
      </c>
      <c r="C122" s="45" t="s">
        <v>202</v>
      </c>
      <c r="D122" s="14" t="s">
        <v>21</v>
      </c>
      <c r="E122" s="19" t="s">
        <v>203</v>
      </c>
      <c r="F122" s="11" t="s">
        <v>23</v>
      </c>
      <c r="G122" s="10">
        <v>6</v>
      </c>
      <c r="H122" s="11">
        <v>22634</v>
      </c>
      <c r="I122" s="14" t="s">
        <v>79</v>
      </c>
      <c r="J122" s="14" t="s">
        <v>35</v>
      </c>
      <c r="K122" s="11">
        <f t="shared" si="1"/>
        <v>135804</v>
      </c>
      <c r="L122" s="15">
        <f t="shared" si="0"/>
        <v>152100.48000000001</v>
      </c>
      <c r="M122" s="16"/>
      <c r="N122" s="16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3"/>
      <c r="BR122" s="133"/>
      <c r="BS122" s="133"/>
      <c r="BT122" s="133"/>
      <c r="BU122" s="133"/>
      <c r="BV122" s="133"/>
      <c r="BW122" s="133"/>
      <c r="BX122" s="133"/>
      <c r="BY122" s="133"/>
      <c r="BZ122" s="133"/>
      <c r="CA122" s="133"/>
      <c r="CB122" s="133"/>
      <c r="CC122" s="133"/>
      <c r="CD122" s="133"/>
      <c r="CE122" s="133"/>
      <c r="CF122" s="133"/>
      <c r="CG122" s="133"/>
      <c r="CH122" s="133"/>
      <c r="CI122" s="133"/>
      <c r="CJ122" s="133"/>
      <c r="CK122" s="133"/>
      <c r="CL122" s="133"/>
      <c r="CM122" s="133"/>
      <c r="CN122" s="133"/>
      <c r="CO122" s="133"/>
      <c r="CP122" s="133"/>
      <c r="CQ122" s="133"/>
      <c r="CR122" s="133"/>
      <c r="CS122" s="133"/>
      <c r="CT122" s="133"/>
      <c r="CU122" s="133"/>
      <c r="CV122" s="133"/>
      <c r="CW122" s="133"/>
      <c r="CX122" s="133"/>
      <c r="CY122" s="133"/>
      <c r="CZ122" s="133"/>
      <c r="DA122" s="133"/>
      <c r="DB122" s="133"/>
      <c r="DC122" s="133"/>
      <c r="DD122" s="133"/>
      <c r="DE122" s="133"/>
      <c r="DF122" s="133"/>
      <c r="DG122" s="133"/>
      <c r="DH122" s="133"/>
      <c r="DI122" s="133"/>
      <c r="DJ122" s="133"/>
      <c r="DK122" s="133"/>
      <c r="DL122" s="133"/>
      <c r="DM122" s="133"/>
      <c r="DN122" s="133"/>
      <c r="DO122" s="133"/>
      <c r="DP122" s="133"/>
      <c r="DQ122" s="133"/>
      <c r="DR122" s="133"/>
      <c r="DS122" s="133"/>
      <c r="DT122" s="133"/>
      <c r="DU122" s="133"/>
      <c r="DV122" s="133"/>
      <c r="DW122" s="133"/>
      <c r="DX122" s="133"/>
      <c r="DY122" s="133"/>
      <c r="DZ122" s="133"/>
      <c r="EA122" s="133"/>
      <c r="EB122" s="133"/>
      <c r="EC122" s="133"/>
      <c r="ED122" s="133"/>
      <c r="EE122" s="133"/>
      <c r="EF122" s="133"/>
      <c r="EG122" s="133"/>
      <c r="EH122" s="133"/>
      <c r="EI122" s="133"/>
      <c r="EJ122" s="133"/>
      <c r="EK122" s="133"/>
      <c r="EL122" s="133"/>
      <c r="EM122" s="133"/>
      <c r="EN122" s="133"/>
      <c r="EO122" s="133"/>
      <c r="EP122" s="133"/>
      <c r="EQ122" s="133"/>
      <c r="ER122" s="133"/>
      <c r="ES122" s="133"/>
      <c r="ET122" s="133"/>
      <c r="EU122" s="133"/>
      <c r="EV122" s="133"/>
      <c r="EW122" s="133"/>
      <c r="EX122" s="133"/>
      <c r="EY122" s="133"/>
      <c r="EZ122" s="133"/>
      <c r="FA122" s="133"/>
      <c r="FB122" s="133"/>
      <c r="FC122" s="133"/>
      <c r="FD122" s="133"/>
      <c r="FE122" s="133"/>
      <c r="FF122" s="133"/>
      <c r="FG122" s="133"/>
      <c r="FH122" s="133"/>
      <c r="FI122" s="133"/>
      <c r="FJ122" s="133"/>
      <c r="FK122" s="133"/>
      <c r="FL122" s="133"/>
      <c r="FM122" s="133"/>
      <c r="FN122" s="133"/>
      <c r="FO122" s="133"/>
      <c r="FP122" s="133"/>
      <c r="FQ122" s="133"/>
      <c r="FR122" s="133"/>
      <c r="FS122" s="133"/>
      <c r="FT122" s="133"/>
      <c r="FU122" s="133"/>
      <c r="FV122" s="133"/>
      <c r="FW122" s="133"/>
      <c r="FX122" s="133"/>
      <c r="FY122" s="133"/>
      <c r="FZ122" s="133"/>
      <c r="GA122" s="133"/>
      <c r="GB122" s="133"/>
      <c r="GC122" s="133"/>
      <c r="GD122" s="133"/>
      <c r="GE122" s="133"/>
      <c r="GF122" s="133"/>
      <c r="GG122" s="133"/>
      <c r="GH122" s="133"/>
      <c r="GI122" s="133"/>
      <c r="GJ122" s="133"/>
      <c r="GK122" s="133"/>
      <c r="GL122" s="133"/>
      <c r="GM122" s="133"/>
      <c r="GN122" s="133"/>
      <c r="GO122" s="133"/>
      <c r="GP122" s="133"/>
      <c r="GQ122" s="133"/>
      <c r="GR122" s="133"/>
      <c r="GS122" s="133"/>
      <c r="GT122" s="133"/>
      <c r="GU122" s="133"/>
      <c r="GV122" s="133"/>
      <c r="GW122" s="133"/>
      <c r="GX122" s="133"/>
      <c r="GY122" s="133"/>
      <c r="GZ122" s="133"/>
      <c r="HA122" s="133"/>
      <c r="HB122" s="133"/>
      <c r="HC122" s="133"/>
      <c r="HD122" s="133"/>
      <c r="HE122" s="133"/>
      <c r="HF122" s="133"/>
      <c r="HG122" s="133"/>
      <c r="HH122" s="133"/>
      <c r="HI122" s="133"/>
      <c r="HJ122" s="133"/>
      <c r="HK122" s="133"/>
      <c r="HL122" s="133"/>
      <c r="HM122" s="133"/>
      <c r="HN122" s="133"/>
      <c r="HO122" s="133"/>
      <c r="HP122" s="133"/>
      <c r="HQ122" s="133"/>
      <c r="HR122" s="133"/>
      <c r="HS122" s="133"/>
      <c r="HT122" s="133"/>
      <c r="HU122" s="133"/>
      <c r="HV122" s="133"/>
      <c r="HW122" s="133"/>
      <c r="HX122" s="133"/>
    </row>
    <row r="123" spans="1:232" s="3" customFormat="1" ht="97.5" customHeight="1">
      <c r="A123" s="12">
        <v>70</v>
      </c>
      <c r="B123" s="124">
        <v>95</v>
      </c>
      <c r="C123" s="45" t="s">
        <v>204</v>
      </c>
      <c r="D123" s="14" t="s">
        <v>53</v>
      </c>
      <c r="E123" s="19" t="s">
        <v>205</v>
      </c>
      <c r="F123" s="11" t="s">
        <v>23</v>
      </c>
      <c r="G123" s="10">
        <v>8</v>
      </c>
      <c r="H123" s="11">
        <v>15950</v>
      </c>
      <c r="I123" s="14" t="s">
        <v>79</v>
      </c>
      <c r="J123" s="14" t="s">
        <v>25</v>
      </c>
      <c r="K123" s="11">
        <f t="shared" si="1"/>
        <v>127600</v>
      </c>
      <c r="L123" s="15">
        <f t="shared" si="0"/>
        <v>142912</v>
      </c>
      <c r="M123" s="16" t="s">
        <v>178</v>
      </c>
      <c r="N123" s="16" t="s">
        <v>179</v>
      </c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/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33"/>
      <c r="BC123" s="133"/>
      <c r="BD123" s="133"/>
      <c r="BE123" s="133"/>
      <c r="BF123" s="133"/>
      <c r="BG123" s="133"/>
      <c r="BH123" s="133"/>
      <c r="BI123" s="133"/>
      <c r="BJ123" s="133"/>
      <c r="BK123" s="133"/>
      <c r="BL123" s="133"/>
      <c r="BM123" s="133"/>
      <c r="BN123" s="133"/>
      <c r="BO123" s="133"/>
      <c r="BP123" s="133"/>
      <c r="BQ123" s="133"/>
      <c r="BR123" s="133"/>
      <c r="BS123" s="133"/>
      <c r="BT123" s="133"/>
      <c r="BU123" s="133"/>
      <c r="BV123" s="133"/>
      <c r="BW123" s="133"/>
      <c r="BX123" s="133"/>
      <c r="BY123" s="133"/>
      <c r="BZ123" s="133"/>
      <c r="CA123" s="133"/>
      <c r="CB123" s="133"/>
      <c r="CC123" s="133"/>
      <c r="CD123" s="133"/>
      <c r="CE123" s="133"/>
      <c r="CF123" s="133"/>
      <c r="CG123" s="133"/>
      <c r="CH123" s="133"/>
      <c r="CI123" s="133"/>
      <c r="CJ123" s="133"/>
      <c r="CK123" s="133"/>
      <c r="CL123" s="133"/>
      <c r="CM123" s="133"/>
      <c r="CN123" s="133"/>
      <c r="CO123" s="133"/>
      <c r="CP123" s="133"/>
      <c r="CQ123" s="133"/>
      <c r="CR123" s="133"/>
      <c r="CS123" s="133"/>
      <c r="CT123" s="133"/>
      <c r="CU123" s="133"/>
      <c r="CV123" s="133"/>
      <c r="CW123" s="133"/>
      <c r="CX123" s="133"/>
      <c r="CY123" s="133"/>
      <c r="CZ123" s="133"/>
      <c r="DA123" s="133"/>
      <c r="DB123" s="133"/>
      <c r="DC123" s="133"/>
      <c r="DD123" s="133"/>
      <c r="DE123" s="133"/>
      <c r="DF123" s="133"/>
      <c r="DG123" s="133"/>
      <c r="DH123" s="133"/>
      <c r="DI123" s="133"/>
      <c r="DJ123" s="133"/>
      <c r="DK123" s="133"/>
      <c r="DL123" s="133"/>
      <c r="DM123" s="133"/>
      <c r="DN123" s="133"/>
      <c r="DO123" s="133"/>
      <c r="DP123" s="133"/>
      <c r="DQ123" s="133"/>
      <c r="DR123" s="133"/>
      <c r="DS123" s="133"/>
      <c r="DT123" s="133"/>
      <c r="DU123" s="133"/>
      <c r="DV123" s="133"/>
      <c r="DW123" s="133"/>
      <c r="DX123" s="133"/>
      <c r="DY123" s="133"/>
      <c r="DZ123" s="133"/>
      <c r="EA123" s="133"/>
      <c r="EB123" s="133"/>
      <c r="EC123" s="133"/>
      <c r="ED123" s="133"/>
      <c r="EE123" s="133"/>
      <c r="EF123" s="133"/>
      <c r="EG123" s="133"/>
      <c r="EH123" s="133"/>
      <c r="EI123" s="133"/>
      <c r="EJ123" s="133"/>
      <c r="EK123" s="133"/>
      <c r="EL123" s="133"/>
      <c r="EM123" s="133"/>
      <c r="EN123" s="133"/>
      <c r="EO123" s="133"/>
      <c r="EP123" s="133"/>
      <c r="EQ123" s="133"/>
      <c r="ER123" s="133"/>
      <c r="ES123" s="133"/>
      <c r="ET123" s="133"/>
      <c r="EU123" s="133"/>
      <c r="EV123" s="133"/>
      <c r="EW123" s="133"/>
      <c r="EX123" s="133"/>
      <c r="EY123" s="133"/>
      <c r="EZ123" s="133"/>
      <c r="FA123" s="133"/>
      <c r="FB123" s="133"/>
      <c r="FC123" s="133"/>
      <c r="FD123" s="133"/>
      <c r="FE123" s="133"/>
      <c r="FF123" s="133"/>
      <c r="FG123" s="133"/>
      <c r="FH123" s="133"/>
      <c r="FI123" s="133"/>
      <c r="FJ123" s="133"/>
      <c r="FK123" s="133"/>
      <c r="FL123" s="133"/>
      <c r="FM123" s="133"/>
      <c r="FN123" s="133"/>
      <c r="FO123" s="133"/>
      <c r="FP123" s="133"/>
      <c r="FQ123" s="133"/>
      <c r="FR123" s="133"/>
      <c r="FS123" s="133"/>
      <c r="FT123" s="133"/>
      <c r="FU123" s="133"/>
      <c r="FV123" s="133"/>
      <c r="FW123" s="133"/>
      <c r="FX123" s="133"/>
      <c r="FY123" s="133"/>
      <c r="FZ123" s="133"/>
      <c r="GA123" s="133"/>
      <c r="GB123" s="133"/>
      <c r="GC123" s="133"/>
      <c r="GD123" s="133"/>
      <c r="GE123" s="133"/>
      <c r="GF123" s="133"/>
      <c r="GG123" s="133"/>
      <c r="GH123" s="133"/>
      <c r="GI123" s="133"/>
      <c r="GJ123" s="133"/>
      <c r="GK123" s="133"/>
      <c r="GL123" s="133"/>
      <c r="GM123" s="133"/>
      <c r="GN123" s="133"/>
      <c r="GO123" s="133"/>
      <c r="GP123" s="133"/>
      <c r="GQ123" s="133"/>
      <c r="GR123" s="133"/>
      <c r="GS123" s="133"/>
      <c r="GT123" s="133"/>
      <c r="GU123" s="133"/>
      <c r="GV123" s="133"/>
      <c r="GW123" s="133"/>
      <c r="GX123" s="133"/>
      <c r="GY123" s="133"/>
      <c r="GZ123" s="133"/>
      <c r="HA123" s="133"/>
      <c r="HB123" s="133"/>
      <c r="HC123" s="133"/>
      <c r="HD123" s="133"/>
      <c r="HE123" s="133"/>
      <c r="HF123" s="133"/>
      <c r="HG123" s="133"/>
      <c r="HH123" s="133"/>
      <c r="HI123" s="133"/>
      <c r="HJ123" s="133"/>
      <c r="HK123" s="133"/>
      <c r="HL123" s="133"/>
      <c r="HM123" s="133"/>
      <c r="HN123" s="133"/>
      <c r="HO123" s="133"/>
      <c r="HP123" s="133"/>
      <c r="HQ123" s="133"/>
      <c r="HR123" s="133"/>
      <c r="HS123" s="133"/>
      <c r="HT123" s="133"/>
      <c r="HU123" s="133"/>
      <c r="HV123" s="133"/>
      <c r="HW123" s="133"/>
      <c r="HX123" s="133"/>
    </row>
    <row r="124" spans="1:232" s="3" customFormat="1" ht="83.25" customHeight="1">
      <c r="A124" s="12">
        <v>71</v>
      </c>
      <c r="B124" s="124">
        <v>96</v>
      </c>
      <c r="C124" s="45" t="s">
        <v>204</v>
      </c>
      <c r="D124" s="14" t="s">
        <v>21</v>
      </c>
      <c r="E124" s="19" t="s">
        <v>205</v>
      </c>
      <c r="F124" s="11" t="s">
        <v>23</v>
      </c>
      <c r="G124" s="10">
        <v>4</v>
      </c>
      <c r="H124" s="11">
        <v>24470</v>
      </c>
      <c r="I124" s="14" t="s">
        <v>79</v>
      </c>
      <c r="J124" s="14" t="s">
        <v>35</v>
      </c>
      <c r="K124" s="11">
        <f t="shared" si="1"/>
        <v>97880</v>
      </c>
      <c r="L124" s="15">
        <f t="shared" si="0"/>
        <v>109625.60000000001</v>
      </c>
      <c r="M124" s="16" t="s">
        <v>57</v>
      </c>
      <c r="N124" s="16" t="s">
        <v>188</v>
      </c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/>
      <c r="AF124" s="133"/>
      <c r="AG124" s="133"/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133"/>
      <c r="BA124" s="133"/>
      <c r="BB124" s="133"/>
      <c r="BC124" s="133"/>
      <c r="BD124" s="133"/>
      <c r="BE124" s="133"/>
      <c r="BF124" s="133"/>
      <c r="BG124" s="133"/>
      <c r="BH124" s="133"/>
      <c r="BI124" s="133"/>
      <c r="BJ124" s="133"/>
      <c r="BK124" s="133"/>
      <c r="BL124" s="133"/>
      <c r="BM124" s="133"/>
      <c r="BN124" s="133"/>
      <c r="BO124" s="133"/>
      <c r="BP124" s="133"/>
      <c r="BQ124" s="133"/>
      <c r="BR124" s="133"/>
      <c r="BS124" s="133"/>
      <c r="BT124" s="133"/>
      <c r="BU124" s="133"/>
      <c r="BV124" s="133"/>
      <c r="BW124" s="133"/>
      <c r="BX124" s="133"/>
      <c r="BY124" s="133"/>
      <c r="BZ124" s="133"/>
      <c r="CA124" s="133"/>
      <c r="CB124" s="133"/>
      <c r="CC124" s="133"/>
      <c r="CD124" s="133"/>
      <c r="CE124" s="133"/>
      <c r="CF124" s="133"/>
      <c r="CG124" s="133"/>
      <c r="CH124" s="133"/>
      <c r="CI124" s="133"/>
      <c r="CJ124" s="133"/>
      <c r="CK124" s="133"/>
      <c r="CL124" s="133"/>
      <c r="CM124" s="133"/>
      <c r="CN124" s="133"/>
      <c r="CO124" s="133"/>
      <c r="CP124" s="133"/>
      <c r="CQ124" s="133"/>
      <c r="CR124" s="133"/>
      <c r="CS124" s="133"/>
      <c r="CT124" s="133"/>
      <c r="CU124" s="133"/>
      <c r="CV124" s="133"/>
      <c r="CW124" s="133"/>
      <c r="CX124" s="133"/>
      <c r="CY124" s="133"/>
      <c r="CZ124" s="133"/>
      <c r="DA124" s="133"/>
      <c r="DB124" s="133"/>
      <c r="DC124" s="133"/>
      <c r="DD124" s="133"/>
      <c r="DE124" s="133"/>
      <c r="DF124" s="133"/>
      <c r="DG124" s="133"/>
      <c r="DH124" s="133"/>
      <c r="DI124" s="133"/>
      <c r="DJ124" s="133"/>
      <c r="DK124" s="133"/>
      <c r="DL124" s="133"/>
      <c r="DM124" s="133"/>
      <c r="DN124" s="133"/>
      <c r="DO124" s="133"/>
      <c r="DP124" s="133"/>
      <c r="DQ124" s="133"/>
      <c r="DR124" s="133"/>
      <c r="DS124" s="133"/>
      <c r="DT124" s="133"/>
      <c r="DU124" s="133"/>
      <c r="DV124" s="133"/>
      <c r="DW124" s="133"/>
      <c r="DX124" s="133"/>
      <c r="DY124" s="133"/>
      <c r="DZ124" s="133"/>
      <c r="EA124" s="133"/>
      <c r="EB124" s="133"/>
      <c r="EC124" s="133"/>
      <c r="ED124" s="133"/>
      <c r="EE124" s="133"/>
      <c r="EF124" s="133"/>
      <c r="EG124" s="133"/>
      <c r="EH124" s="133"/>
      <c r="EI124" s="133"/>
      <c r="EJ124" s="133"/>
      <c r="EK124" s="133"/>
      <c r="EL124" s="133"/>
      <c r="EM124" s="133"/>
      <c r="EN124" s="133"/>
      <c r="EO124" s="133"/>
      <c r="EP124" s="133"/>
      <c r="EQ124" s="133"/>
      <c r="ER124" s="133"/>
      <c r="ES124" s="133"/>
      <c r="ET124" s="133"/>
      <c r="EU124" s="133"/>
      <c r="EV124" s="133"/>
      <c r="EW124" s="133"/>
      <c r="EX124" s="133"/>
      <c r="EY124" s="133"/>
      <c r="EZ124" s="133"/>
      <c r="FA124" s="133"/>
      <c r="FB124" s="133"/>
      <c r="FC124" s="133"/>
      <c r="FD124" s="133"/>
      <c r="FE124" s="133"/>
      <c r="FF124" s="133"/>
      <c r="FG124" s="133"/>
      <c r="FH124" s="133"/>
      <c r="FI124" s="133"/>
      <c r="FJ124" s="133"/>
      <c r="FK124" s="133"/>
      <c r="FL124" s="133"/>
      <c r="FM124" s="133"/>
      <c r="FN124" s="133"/>
      <c r="FO124" s="133"/>
      <c r="FP124" s="133"/>
      <c r="FQ124" s="133"/>
      <c r="FR124" s="133"/>
      <c r="FS124" s="133"/>
      <c r="FT124" s="133"/>
      <c r="FU124" s="133"/>
      <c r="FV124" s="133"/>
      <c r="FW124" s="133"/>
      <c r="FX124" s="133"/>
      <c r="FY124" s="133"/>
      <c r="FZ124" s="133"/>
      <c r="GA124" s="133"/>
      <c r="GB124" s="133"/>
      <c r="GC124" s="133"/>
      <c r="GD124" s="133"/>
      <c r="GE124" s="133"/>
      <c r="GF124" s="133"/>
      <c r="GG124" s="133"/>
      <c r="GH124" s="133"/>
      <c r="GI124" s="133"/>
      <c r="GJ124" s="133"/>
      <c r="GK124" s="133"/>
      <c r="GL124" s="133"/>
      <c r="GM124" s="133"/>
      <c r="GN124" s="133"/>
      <c r="GO124" s="133"/>
      <c r="GP124" s="133"/>
      <c r="GQ124" s="133"/>
      <c r="GR124" s="133"/>
      <c r="GS124" s="133"/>
      <c r="GT124" s="133"/>
      <c r="GU124" s="133"/>
      <c r="GV124" s="133"/>
      <c r="GW124" s="133"/>
      <c r="GX124" s="133"/>
      <c r="GY124" s="133"/>
      <c r="GZ124" s="133"/>
      <c r="HA124" s="133"/>
      <c r="HB124" s="133"/>
      <c r="HC124" s="133"/>
      <c r="HD124" s="133"/>
      <c r="HE124" s="133"/>
      <c r="HF124" s="133"/>
      <c r="HG124" s="133"/>
      <c r="HH124" s="133"/>
      <c r="HI124" s="133"/>
      <c r="HJ124" s="133"/>
      <c r="HK124" s="133"/>
      <c r="HL124" s="133"/>
      <c r="HM124" s="133"/>
      <c r="HN124" s="133"/>
      <c r="HO124" s="133"/>
      <c r="HP124" s="133"/>
      <c r="HQ124" s="133"/>
      <c r="HR124" s="133"/>
      <c r="HS124" s="133"/>
      <c r="HT124" s="133"/>
      <c r="HU124" s="133"/>
      <c r="HV124" s="133"/>
      <c r="HW124" s="133"/>
      <c r="HX124" s="133"/>
    </row>
    <row r="125" spans="1:232" s="3" customFormat="1" ht="108" customHeight="1">
      <c r="A125" s="12">
        <v>72</v>
      </c>
      <c r="B125" s="124">
        <v>97</v>
      </c>
      <c r="C125" s="45" t="s">
        <v>206</v>
      </c>
      <c r="D125" s="14" t="s">
        <v>39</v>
      </c>
      <c r="E125" s="19" t="s">
        <v>206</v>
      </c>
      <c r="F125" s="11" t="s">
        <v>23</v>
      </c>
      <c r="G125" s="10">
        <v>1</v>
      </c>
      <c r="H125" s="11">
        <v>5803536</v>
      </c>
      <c r="I125" s="14" t="s">
        <v>207</v>
      </c>
      <c r="J125" s="14" t="s">
        <v>25</v>
      </c>
      <c r="K125" s="11">
        <f t="shared" si="1"/>
        <v>5803536</v>
      </c>
      <c r="L125" s="15">
        <f t="shared" si="0"/>
        <v>6499960.3200000003</v>
      </c>
      <c r="M125" s="16" t="s">
        <v>178</v>
      </c>
      <c r="N125" s="16" t="s">
        <v>208</v>
      </c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33"/>
      <c r="BE125" s="133"/>
      <c r="BF125" s="133"/>
      <c r="BG125" s="133"/>
      <c r="BH125" s="133"/>
      <c r="BI125" s="133"/>
      <c r="BJ125" s="133"/>
      <c r="BK125" s="133"/>
      <c r="BL125" s="133"/>
      <c r="BM125" s="133"/>
      <c r="BN125" s="133"/>
      <c r="BO125" s="133"/>
      <c r="BP125" s="133"/>
      <c r="BQ125" s="133"/>
      <c r="BR125" s="133"/>
      <c r="BS125" s="133"/>
      <c r="BT125" s="133"/>
      <c r="BU125" s="133"/>
      <c r="BV125" s="133"/>
      <c r="BW125" s="133"/>
      <c r="BX125" s="133"/>
      <c r="BY125" s="133"/>
      <c r="BZ125" s="133"/>
      <c r="CA125" s="133"/>
      <c r="CB125" s="133"/>
      <c r="CC125" s="133"/>
      <c r="CD125" s="133"/>
      <c r="CE125" s="133"/>
      <c r="CF125" s="133"/>
      <c r="CG125" s="133"/>
      <c r="CH125" s="133"/>
      <c r="CI125" s="133"/>
      <c r="CJ125" s="133"/>
      <c r="CK125" s="133"/>
      <c r="CL125" s="133"/>
      <c r="CM125" s="133"/>
      <c r="CN125" s="133"/>
      <c r="CO125" s="133"/>
      <c r="CP125" s="133"/>
      <c r="CQ125" s="133"/>
      <c r="CR125" s="133"/>
      <c r="CS125" s="133"/>
      <c r="CT125" s="133"/>
      <c r="CU125" s="133"/>
      <c r="CV125" s="133"/>
      <c r="CW125" s="133"/>
      <c r="CX125" s="133"/>
      <c r="CY125" s="133"/>
      <c r="CZ125" s="133"/>
      <c r="DA125" s="133"/>
      <c r="DB125" s="133"/>
      <c r="DC125" s="133"/>
      <c r="DD125" s="133"/>
      <c r="DE125" s="133"/>
      <c r="DF125" s="133"/>
      <c r="DG125" s="133"/>
      <c r="DH125" s="133"/>
      <c r="DI125" s="133"/>
      <c r="DJ125" s="133"/>
      <c r="DK125" s="133"/>
      <c r="DL125" s="133"/>
      <c r="DM125" s="133"/>
      <c r="DN125" s="133"/>
      <c r="DO125" s="133"/>
      <c r="DP125" s="133"/>
      <c r="DQ125" s="133"/>
      <c r="DR125" s="133"/>
      <c r="DS125" s="133"/>
      <c r="DT125" s="133"/>
      <c r="DU125" s="133"/>
      <c r="DV125" s="133"/>
      <c r="DW125" s="133"/>
      <c r="DX125" s="133"/>
      <c r="DY125" s="133"/>
      <c r="DZ125" s="133"/>
      <c r="EA125" s="133"/>
      <c r="EB125" s="133"/>
      <c r="EC125" s="133"/>
      <c r="ED125" s="133"/>
      <c r="EE125" s="133"/>
      <c r="EF125" s="133"/>
      <c r="EG125" s="133"/>
      <c r="EH125" s="133"/>
      <c r="EI125" s="133"/>
      <c r="EJ125" s="133"/>
      <c r="EK125" s="133"/>
      <c r="EL125" s="133"/>
      <c r="EM125" s="133"/>
      <c r="EN125" s="133"/>
      <c r="EO125" s="133"/>
      <c r="EP125" s="133"/>
      <c r="EQ125" s="133"/>
      <c r="ER125" s="133"/>
      <c r="ES125" s="133"/>
      <c r="ET125" s="133"/>
      <c r="EU125" s="133"/>
      <c r="EV125" s="133"/>
      <c r="EW125" s="133"/>
      <c r="EX125" s="133"/>
      <c r="EY125" s="133"/>
      <c r="EZ125" s="133"/>
      <c r="FA125" s="133"/>
      <c r="FB125" s="133"/>
      <c r="FC125" s="133"/>
      <c r="FD125" s="133"/>
      <c r="FE125" s="133"/>
      <c r="FF125" s="133"/>
      <c r="FG125" s="133"/>
      <c r="FH125" s="133"/>
      <c r="FI125" s="133"/>
      <c r="FJ125" s="133"/>
      <c r="FK125" s="133"/>
      <c r="FL125" s="133"/>
      <c r="FM125" s="133"/>
      <c r="FN125" s="133"/>
      <c r="FO125" s="133"/>
      <c r="FP125" s="133"/>
      <c r="FQ125" s="133"/>
      <c r="FR125" s="133"/>
      <c r="FS125" s="133"/>
      <c r="FT125" s="133"/>
      <c r="FU125" s="133"/>
      <c r="FV125" s="133"/>
      <c r="FW125" s="133"/>
      <c r="FX125" s="133"/>
      <c r="FY125" s="133"/>
      <c r="FZ125" s="133"/>
      <c r="GA125" s="133"/>
      <c r="GB125" s="133"/>
      <c r="GC125" s="133"/>
      <c r="GD125" s="133"/>
      <c r="GE125" s="133"/>
      <c r="GF125" s="133"/>
      <c r="GG125" s="133"/>
      <c r="GH125" s="133"/>
      <c r="GI125" s="133"/>
      <c r="GJ125" s="133"/>
      <c r="GK125" s="133"/>
      <c r="GL125" s="133"/>
      <c r="GM125" s="133"/>
      <c r="GN125" s="133"/>
      <c r="GO125" s="133"/>
      <c r="GP125" s="133"/>
      <c r="GQ125" s="133"/>
      <c r="GR125" s="133"/>
      <c r="GS125" s="133"/>
      <c r="GT125" s="133"/>
      <c r="GU125" s="133"/>
      <c r="GV125" s="133"/>
      <c r="GW125" s="133"/>
      <c r="GX125" s="133"/>
      <c r="GY125" s="133"/>
      <c r="GZ125" s="133"/>
      <c r="HA125" s="133"/>
      <c r="HB125" s="133"/>
      <c r="HC125" s="133"/>
      <c r="HD125" s="133"/>
      <c r="HE125" s="133"/>
      <c r="HF125" s="133"/>
      <c r="HG125" s="133"/>
      <c r="HH125" s="133"/>
      <c r="HI125" s="133"/>
      <c r="HJ125" s="133"/>
      <c r="HK125" s="133"/>
      <c r="HL125" s="133"/>
      <c r="HM125" s="133"/>
      <c r="HN125" s="133"/>
      <c r="HO125" s="133"/>
      <c r="HP125" s="133"/>
      <c r="HQ125" s="133"/>
      <c r="HR125" s="133"/>
      <c r="HS125" s="133"/>
      <c r="HT125" s="133"/>
      <c r="HU125" s="133"/>
      <c r="HV125" s="133"/>
      <c r="HW125" s="133"/>
      <c r="HX125" s="133"/>
    </row>
    <row r="126" spans="1:232" s="3" customFormat="1" ht="129" customHeight="1">
      <c r="A126" s="12">
        <v>73</v>
      </c>
      <c r="B126" s="124">
        <v>98</v>
      </c>
      <c r="C126" s="45" t="s">
        <v>209</v>
      </c>
      <c r="D126" s="14" t="s">
        <v>21</v>
      </c>
      <c r="E126" s="19" t="s">
        <v>210</v>
      </c>
      <c r="F126" s="11" t="s">
        <v>23</v>
      </c>
      <c r="G126" s="10">
        <v>14</v>
      </c>
      <c r="H126" s="11">
        <v>50000</v>
      </c>
      <c r="I126" s="14" t="s">
        <v>79</v>
      </c>
      <c r="J126" s="14" t="s">
        <v>25</v>
      </c>
      <c r="K126" s="11">
        <f t="shared" si="1"/>
        <v>700000</v>
      </c>
      <c r="L126" s="15">
        <f t="shared" si="0"/>
        <v>784000.00000000012</v>
      </c>
      <c r="M126" s="16" t="s">
        <v>57</v>
      </c>
      <c r="N126" s="16" t="s">
        <v>188</v>
      </c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  <c r="BA126" s="133"/>
      <c r="BB126" s="133"/>
      <c r="BC126" s="133"/>
      <c r="BD126" s="133"/>
      <c r="BE126" s="133"/>
      <c r="BF126" s="133"/>
      <c r="BG126" s="133"/>
      <c r="BH126" s="133"/>
      <c r="BI126" s="133"/>
      <c r="BJ126" s="133"/>
      <c r="BK126" s="133"/>
      <c r="BL126" s="133"/>
      <c r="BM126" s="133"/>
      <c r="BN126" s="133"/>
      <c r="BO126" s="133"/>
      <c r="BP126" s="133"/>
      <c r="BQ126" s="133"/>
      <c r="BR126" s="133"/>
      <c r="BS126" s="133"/>
      <c r="BT126" s="133"/>
      <c r="BU126" s="133"/>
      <c r="BV126" s="133"/>
      <c r="BW126" s="133"/>
      <c r="BX126" s="133"/>
      <c r="BY126" s="133"/>
      <c r="BZ126" s="133"/>
      <c r="CA126" s="133"/>
      <c r="CB126" s="133"/>
      <c r="CC126" s="133"/>
      <c r="CD126" s="133"/>
      <c r="CE126" s="133"/>
      <c r="CF126" s="133"/>
      <c r="CG126" s="133"/>
      <c r="CH126" s="133"/>
      <c r="CI126" s="133"/>
      <c r="CJ126" s="133"/>
      <c r="CK126" s="133"/>
      <c r="CL126" s="133"/>
      <c r="CM126" s="133"/>
      <c r="CN126" s="133"/>
      <c r="CO126" s="133"/>
      <c r="CP126" s="133"/>
      <c r="CQ126" s="133"/>
      <c r="CR126" s="133"/>
      <c r="CS126" s="133"/>
      <c r="CT126" s="133"/>
      <c r="CU126" s="133"/>
      <c r="CV126" s="133"/>
      <c r="CW126" s="133"/>
      <c r="CX126" s="133"/>
      <c r="CY126" s="133"/>
      <c r="CZ126" s="133"/>
      <c r="DA126" s="133"/>
      <c r="DB126" s="133"/>
      <c r="DC126" s="133"/>
      <c r="DD126" s="133"/>
      <c r="DE126" s="133"/>
      <c r="DF126" s="133"/>
      <c r="DG126" s="133"/>
      <c r="DH126" s="133"/>
      <c r="DI126" s="133"/>
      <c r="DJ126" s="133"/>
      <c r="DK126" s="133"/>
      <c r="DL126" s="133"/>
      <c r="DM126" s="133"/>
      <c r="DN126" s="133"/>
      <c r="DO126" s="133"/>
      <c r="DP126" s="133"/>
      <c r="DQ126" s="133"/>
      <c r="DR126" s="133"/>
      <c r="DS126" s="133"/>
      <c r="DT126" s="133"/>
      <c r="DU126" s="133"/>
      <c r="DV126" s="133"/>
      <c r="DW126" s="133"/>
      <c r="DX126" s="133"/>
      <c r="DY126" s="133"/>
      <c r="DZ126" s="133"/>
      <c r="EA126" s="133"/>
      <c r="EB126" s="133"/>
      <c r="EC126" s="133"/>
      <c r="ED126" s="133"/>
      <c r="EE126" s="133"/>
      <c r="EF126" s="133"/>
      <c r="EG126" s="133"/>
      <c r="EH126" s="133"/>
      <c r="EI126" s="133"/>
      <c r="EJ126" s="133"/>
      <c r="EK126" s="133"/>
      <c r="EL126" s="133"/>
      <c r="EM126" s="133"/>
      <c r="EN126" s="133"/>
      <c r="EO126" s="133"/>
      <c r="EP126" s="133"/>
      <c r="EQ126" s="133"/>
      <c r="ER126" s="133"/>
      <c r="ES126" s="133"/>
      <c r="ET126" s="133"/>
      <c r="EU126" s="133"/>
      <c r="EV126" s="133"/>
      <c r="EW126" s="133"/>
      <c r="EX126" s="133"/>
      <c r="EY126" s="133"/>
      <c r="EZ126" s="133"/>
      <c r="FA126" s="133"/>
      <c r="FB126" s="133"/>
      <c r="FC126" s="133"/>
      <c r="FD126" s="133"/>
      <c r="FE126" s="133"/>
      <c r="FF126" s="133"/>
      <c r="FG126" s="133"/>
      <c r="FH126" s="133"/>
      <c r="FI126" s="133"/>
      <c r="FJ126" s="133"/>
      <c r="FK126" s="133"/>
      <c r="FL126" s="133"/>
      <c r="FM126" s="133"/>
      <c r="FN126" s="133"/>
      <c r="FO126" s="133"/>
      <c r="FP126" s="133"/>
      <c r="FQ126" s="133"/>
      <c r="FR126" s="133"/>
      <c r="FS126" s="133"/>
      <c r="FT126" s="133"/>
      <c r="FU126" s="133"/>
      <c r="FV126" s="133"/>
      <c r="FW126" s="133"/>
      <c r="FX126" s="133"/>
      <c r="FY126" s="133"/>
      <c r="FZ126" s="133"/>
      <c r="GA126" s="133"/>
      <c r="GB126" s="133"/>
      <c r="GC126" s="133"/>
      <c r="GD126" s="133"/>
      <c r="GE126" s="133"/>
      <c r="GF126" s="133"/>
      <c r="GG126" s="133"/>
      <c r="GH126" s="133"/>
      <c r="GI126" s="133"/>
      <c r="GJ126" s="133"/>
      <c r="GK126" s="133"/>
      <c r="GL126" s="133"/>
      <c r="GM126" s="133"/>
      <c r="GN126" s="133"/>
      <c r="GO126" s="133"/>
      <c r="GP126" s="133"/>
      <c r="GQ126" s="133"/>
      <c r="GR126" s="133"/>
      <c r="GS126" s="133"/>
      <c r="GT126" s="133"/>
      <c r="GU126" s="133"/>
      <c r="GV126" s="133"/>
      <c r="GW126" s="133"/>
      <c r="GX126" s="133"/>
      <c r="GY126" s="133"/>
      <c r="GZ126" s="133"/>
      <c r="HA126" s="133"/>
      <c r="HB126" s="133"/>
      <c r="HC126" s="133"/>
      <c r="HD126" s="133"/>
      <c r="HE126" s="133"/>
      <c r="HF126" s="133"/>
      <c r="HG126" s="133"/>
      <c r="HH126" s="133"/>
      <c r="HI126" s="133"/>
      <c r="HJ126" s="133"/>
      <c r="HK126" s="133"/>
      <c r="HL126" s="133"/>
      <c r="HM126" s="133"/>
      <c r="HN126" s="133"/>
      <c r="HO126" s="133"/>
      <c r="HP126" s="133"/>
      <c r="HQ126" s="133"/>
      <c r="HR126" s="133"/>
      <c r="HS126" s="133"/>
      <c r="HT126" s="133"/>
      <c r="HU126" s="133"/>
      <c r="HV126" s="133"/>
      <c r="HW126" s="133"/>
      <c r="HX126" s="133"/>
    </row>
    <row r="127" spans="1:232" ht="114" customHeight="1">
      <c r="A127" s="12">
        <v>74</v>
      </c>
      <c r="B127" s="124">
        <v>99</v>
      </c>
      <c r="C127" s="45" t="s">
        <v>211</v>
      </c>
      <c r="D127" s="14" t="s">
        <v>21</v>
      </c>
      <c r="E127" s="19" t="s">
        <v>212</v>
      </c>
      <c r="F127" s="11" t="s">
        <v>23</v>
      </c>
      <c r="G127" s="10">
        <v>2</v>
      </c>
      <c r="H127" s="11">
        <v>300000</v>
      </c>
      <c r="I127" s="14" t="s">
        <v>79</v>
      </c>
      <c r="J127" s="14" t="s">
        <v>25</v>
      </c>
      <c r="K127" s="11">
        <f t="shared" si="1"/>
        <v>600000</v>
      </c>
      <c r="L127" s="15">
        <f t="shared" si="0"/>
        <v>672000.00000000012</v>
      </c>
      <c r="M127" s="16"/>
      <c r="N127" s="16"/>
    </row>
    <row r="128" spans="1:232" s="3" customFormat="1" ht="87.75" customHeight="1">
      <c r="A128" s="12">
        <v>75</v>
      </c>
      <c r="B128" s="124">
        <v>100</v>
      </c>
      <c r="C128" s="45" t="s">
        <v>213</v>
      </c>
      <c r="D128" s="14" t="s">
        <v>21</v>
      </c>
      <c r="E128" s="19" t="s">
        <v>214</v>
      </c>
      <c r="F128" s="11" t="s">
        <v>23</v>
      </c>
      <c r="G128" s="10">
        <v>2</v>
      </c>
      <c r="H128" s="11">
        <v>70000</v>
      </c>
      <c r="I128" s="14" t="s">
        <v>79</v>
      </c>
      <c r="J128" s="14" t="s">
        <v>25</v>
      </c>
      <c r="K128" s="11">
        <f>G128*H128</f>
        <v>140000</v>
      </c>
      <c r="L128" s="15">
        <f t="shared" si="0"/>
        <v>156800.00000000003</v>
      </c>
      <c r="M128" s="16"/>
      <c r="N128" s="16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33"/>
      <c r="BE128" s="133"/>
      <c r="BF128" s="133"/>
      <c r="BG128" s="133"/>
      <c r="BH128" s="133"/>
      <c r="BI128" s="133"/>
      <c r="BJ128" s="133"/>
      <c r="BK128" s="133"/>
      <c r="BL128" s="133"/>
      <c r="BM128" s="133"/>
      <c r="BN128" s="133"/>
      <c r="BO128" s="133"/>
      <c r="BP128" s="133"/>
      <c r="BQ128" s="133"/>
      <c r="BR128" s="133"/>
      <c r="BS128" s="133"/>
      <c r="BT128" s="133"/>
      <c r="BU128" s="133"/>
      <c r="BV128" s="133"/>
      <c r="BW128" s="133"/>
      <c r="BX128" s="133"/>
      <c r="BY128" s="133"/>
      <c r="BZ128" s="133"/>
      <c r="CA128" s="133"/>
      <c r="CB128" s="133"/>
      <c r="CC128" s="133"/>
      <c r="CD128" s="133"/>
      <c r="CE128" s="133"/>
      <c r="CF128" s="133"/>
      <c r="CG128" s="133"/>
      <c r="CH128" s="133"/>
      <c r="CI128" s="133"/>
      <c r="CJ128" s="133"/>
      <c r="CK128" s="133"/>
      <c r="CL128" s="133"/>
      <c r="CM128" s="133"/>
      <c r="CN128" s="133"/>
      <c r="CO128" s="133"/>
      <c r="CP128" s="133"/>
      <c r="CQ128" s="133"/>
      <c r="CR128" s="133"/>
      <c r="CS128" s="133"/>
      <c r="CT128" s="133"/>
      <c r="CU128" s="133"/>
      <c r="CV128" s="133"/>
      <c r="CW128" s="133"/>
      <c r="CX128" s="133"/>
      <c r="CY128" s="133"/>
      <c r="CZ128" s="133"/>
      <c r="DA128" s="133"/>
      <c r="DB128" s="133"/>
      <c r="DC128" s="133"/>
      <c r="DD128" s="133"/>
      <c r="DE128" s="133"/>
      <c r="DF128" s="133"/>
      <c r="DG128" s="133"/>
      <c r="DH128" s="133"/>
      <c r="DI128" s="133"/>
      <c r="DJ128" s="133"/>
      <c r="DK128" s="133"/>
      <c r="DL128" s="133"/>
      <c r="DM128" s="133"/>
      <c r="DN128" s="133"/>
      <c r="DO128" s="133"/>
      <c r="DP128" s="133"/>
      <c r="DQ128" s="133"/>
      <c r="DR128" s="133"/>
      <c r="DS128" s="133"/>
      <c r="DT128" s="133"/>
      <c r="DU128" s="133"/>
      <c r="DV128" s="133"/>
      <c r="DW128" s="133"/>
      <c r="DX128" s="133"/>
      <c r="DY128" s="133"/>
      <c r="DZ128" s="133"/>
      <c r="EA128" s="133"/>
      <c r="EB128" s="133"/>
      <c r="EC128" s="133"/>
      <c r="ED128" s="133"/>
      <c r="EE128" s="133"/>
      <c r="EF128" s="133"/>
      <c r="EG128" s="133"/>
      <c r="EH128" s="133"/>
      <c r="EI128" s="133"/>
      <c r="EJ128" s="133"/>
      <c r="EK128" s="133"/>
      <c r="EL128" s="133"/>
      <c r="EM128" s="133"/>
      <c r="EN128" s="133"/>
      <c r="EO128" s="133"/>
      <c r="EP128" s="133"/>
      <c r="EQ128" s="133"/>
      <c r="ER128" s="133"/>
      <c r="ES128" s="133"/>
      <c r="ET128" s="133"/>
      <c r="EU128" s="133"/>
      <c r="EV128" s="133"/>
      <c r="EW128" s="133"/>
      <c r="EX128" s="133"/>
      <c r="EY128" s="133"/>
      <c r="EZ128" s="133"/>
      <c r="FA128" s="133"/>
      <c r="FB128" s="133"/>
      <c r="FC128" s="133"/>
      <c r="FD128" s="133"/>
      <c r="FE128" s="133"/>
      <c r="FF128" s="133"/>
      <c r="FG128" s="133"/>
      <c r="FH128" s="133"/>
      <c r="FI128" s="133"/>
      <c r="FJ128" s="133"/>
      <c r="FK128" s="133"/>
      <c r="FL128" s="133"/>
      <c r="FM128" s="133"/>
      <c r="FN128" s="133"/>
      <c r="FO128" s="133"/>
      <c r="FP128" s="133"/>
      <c r="FQ128" s="133"/>
      <c r="FR128" s="133"/>
      <c r="FS128" s="133"/>
      <c r="FT128" s="133"/>
      <c r="FU128" s="133"/>
      <c r="FV128" s="133"/>
      <c r="FW128" s="133"/>
      <c r="FX128" s="133"/>
      <c r="FY128" s="133"/>
      <c r="FZ128" s="133"/>
      <c r="GA128" s="133"/>
      <c r="GB128" s="133"/>
      <c r="GC128" s="133"/>
      <c r="GD128" s="133"/>
      <c r="GE128" s="133"/>
      <c r="GF128" s="133"/>
      <c r="GG128" s="133"/>
      <c r="GH128" s="133"/>
      <c r="GI128" s="133"/>
      <c r="GJ128" s="133"/>
      <c r="GK128" s="133"/>
      <c r="GL128" s="133"/>
      <c r="GM128" s="133"/>
      <c r="GN128" s="133"/>
      <c r="GO128" s="133"/>
      <c r="GP128" s="133"/>
      <c r="GQ128" s="133"/>
      <c r="GR128" s="133"/>
      <c r="GS128" s="133"/>
      <c r="GT128" s="133"/>
      <c r="GU128" s="133"/>
      <c r="GV128" s="133"/>
      <c r="GW128" s="133"/>
      <c r="GX128" s="133"/>
      <c r="GY128" s="133"/>
      <c r="GZ128" s="133"/>
      <c r="HA128" s="133"/>
      <c r="HB128" s="133"/>
      <c r="HC128" s="133"/>
      <c r="HD128" s="133"/>
      <c r="HE128" s="133"/>
      <c r="HF128" s="133"/>
      <c r="HG128" s="133"/>
      <c r="HH128" s="133"/>
      <c r="HI128" s="133"/>
      <c r="HJ128" s="133"/>
      <c r="HK128" s="133"/>
      <c r="HL128" s="133"/>
      <c r="HM128" s="133"/>
      <c r="HN128" s="133"/>
      <c r="HO128" s="133"/>
      <c r="HP128" s="133"/>
      <c r="HQ128" s="133"/>
      <c r="HR128" s="133"/>
      <c r="HS128" s="133"/>
      <c r="HT128" s="133"/>
      <c r="HU128" s="133"/>
      <c r="HV128" s="133"/>
      <c r="HW128" s="133"/>
      <c r="HX128" s="133"/>
    </row>
    <row r="129" spans="1:232" s="3" customFormat="1" ht="101.25" customHeight="1">
      <c r="A129" s="12">
        <v>76</v>
      </c>
      <c r="B129" s="124">
        <v>101</v>
      </c>
      <c r="C129" s="45" t="s">
        <v>215</v>
      </c>
      <c r="D129" s="14" t="s">
        <v>21</v>
      </c>
      <c r="E129" s="19" t="s">
        <v>216</v>
      </c>
      <c r="F129" s="11" t="s">
        <v>23</v>
      </c>
      <c r="G129" s="10">
        <v>5</v>
      </c>
      <c r="H129" s="11">
        <v>60000</v>
      </c>
      <c r="I129" s="14" t="s">
        <v>79</v>
      </c>
      <c r="J129" s="14" t="s">
        <v>25</v>
      </c>
      <c r="K129" s="11">
        <f>G129*H129</f>
        <v>300000</v>
      </c>
      <c r="L129" s="15">
        <f t="shared" si="0"/>
        <v>336000.00000000006</v>
      </c>
      <c r="M129" s="16"/>
      <c r="N129" s="16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/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33"/>
      <c r="BC129" s="133"/>
      <c r="BD129" s="133"/>
      <c r="BE129" s="133"/>
      <c r="BF129" s="133"/>
      <c r="BG129" s="133"/>
      <c r="BH129" s="133"/>
      <c r="BI129" s="133"/>
      <c r="BJ129" s="133"/>
      <c r="BK129" s="133"/>
      <c r="BL129" s="133"/>
      <c r="BM129" s="133"/>
      <c r="BN129" s="133"/>
      <c r="BO129" s="133"/>
      <c r="BP129" s="133"/>
      <c r="BQ129" s="133"/>
      <c r="BR129" s="133"/>
      <c r="BS129" s="133"/>
      <c r="BT129" s="133"/>
      <c r="BU129" s="133"/>
      <c r="BV129" s="133"/>
      <c r="BW129" s="133"/>
      <c r="BX129" s="133"/>
      <c r="BY129" s="133"/>
      <c r="BZ129" s="133"/>
      <c r="CA129" s="133"/>
      <c r="CB129" s="133"/>
      <c r="CC129" s="133"/>
      <c r="CD129" s="133"/>
      <c r="CE129" s="133"/>
      <c r="CF129" s="133"/>
      <c r="CG129" s="133"/>
      <c r="CH129" s="133"/>
      <c r="CI129" s="133"/>
      <c r="CJ129" s="133"/>
      <c r="CK129" s="133"/>
      <c r="CL129" s="133"/>
      <c r="CM129" s="133"/>
      <c r="CN129" s="133"/>
      <c r="CO129" s="133"/>
      <c r="CP129" s="133"/>
      <c r="CQ129" s="133"/>
      <c r="CR129" s="133"/>
      <c r="CS129" s="133"/>
      <c r="CT129" s="133"/>
      <c r="CU129" s="133"/>
      <c r="CV129" s="133"/>
      <c r="CW129" s="133"/>
      <c r="CX129" s="133"/>
      <c r="CY129" s="133"/>
      <c r="CZ129" s="133"/>
      <c r="DA129" s="133"/>
      <c r="DB129" s="133"/>
      <c r="DC129" s="133"/>
      <c r="DD129" s="133"/>
      <c r="DE129" s="133"/>
      <c r="DF129" s="133"/>
      <c r="DG129" s="133"/>
      <c r="DH129" s="133"/>
      <c r="DI129" s="133"/>
      <c r="DJ129" s="133"/>
      <c r="DK129" s="133"/>
      <c r="DL129" s="133"/>
      <c r="DM129" s="133"/>
      <c r="DN129" s="133"/>
      <c r="DO129" s="133"/>
      <c r="DP129" s="133"/>
      <c r="DQ129" s="133"/>
      <c r="DR129" s="133"/>
      <c r="DS129" s="133"/>
      <c r="DT129" s="133"/>
      <c r="DU129" s="133"/>
      <c r="DV129" s="133"/>
      <c r="DW129" s="133"/>
      <c r="DX129" s="133"/>
      <c r="DY129" s="133"/>
      <c r="DZ129" s="133"/>
      <c r="EA129" s="133"/>
      <c r="EB129" s="133"/>
      <c r="EC129" s="133"/>
      <c r="ED129" s="133"/>
      <c r="EE129" s="133"/>
      <c r="EF129" s="133"/>
      <c r="EG129" s="133"/>
      <c r="EH129" s="133"/>
      <c r="EI129" s="133"/>
      <c r="EJ129" s="133"/>
      <c r="EK129" s="133"/>
      <c r="EL129" s="133"/>
      <c r="EM129" s="133"/>
      <c r="EN129" s="133"/>
      <c r="EO129" s="133"/>
      <c r="EP129" s="133"/>
      <c r="EQ129" s="133"/>
      <c r="ER129" s="133"/>
      <c r="ES129" s="133"/>
      <c r="ET129" s="133"/>
      <c r="EU129" s="133"/>
      <c r="EV129" s="133"/>
      <c r="EW129" s="133"/>
      <c r="EX129" s="133"/>
      <c r="EY129" s="133"/>
      <c r="EZ129" s="133"/>
      <c r="FA129" s="133"/>
      <c r="FB129" s="133"/>
      <c r="FC129" s="133"/>
      <c r="FD129" s="133"/>
      <c r="FE129" s="133"/>
      <c r="FF129" s="133"/>
      <c r="FG129" s="133"/>
      <c r="FH129" s="133"/>
      <c r="FI129" s="133"/>
      <c r="FJ129" s="133"/>
      <c r="FK129" s="133"/>
      <c r="FL129" s="133"/>
      <c r="FM129" s="133"/>
      <c r="FN129" s="133"/>
      <c r="FO129" s="133"/>
      <c r="FP129" s="133"/>
      <c r="FQ129" s="133"/>
      <c r="FR129" s="133"/>
      <c r="FS129" s="133"/>
      <c r="FT129" s="133"/>
      <c r="FU129" s="133"/>
      <c r="FV129" s="133"/>
      <c r="FW129" s="133"/>
      <c r="FX129" s="133"/>
      <c r="FY129" s="133"/>
      <c r="FZ129" s="133"/>
      <c r="GA129" s="133"/>
      <c r="GB129" s="133"/>
      <c r="GC129" s="133"/>
      <c r="GD129" s="133"/>
      <c r="GE129" s="133"/>
      <c r="GF129" s="133"/>
      <c r="GG129" s="133"/>
      <c r="GH129" s="133"/>
      <c r="GI129" s="133"/>
      <c r="GJ129" s="133"/>
      <c r="GK129" s="133"/>
      <c r="GL129" s="133"/>
      <c r="GM129" s="133"/>
      <c r="GN129" s="133"/>
      <c r="GO129" s="133"/>
      <c r="GP129" s="133"/>
      <c r="GQ129" s="133"/>
      <c r="GR129" s="133"/>
      <c r="GS129" s="133"/>
      <c r="GT129" s="133"/>
      <c r="GU129" s="133"/>
      <c r="GV129" s="133"/>
      <c r="GW129" s="133"/>
      <c r="GX129" s="133"/>
      <c r="GY129" s="133"/>
      <c r="GZ129" s="133"/>
      <c r="HA129" s="133"/>
      <c r="HB129" s="133"/>
      <c r="HC129" s="133"/>
      <c r="HD129" s="133"/>
      <c r="HE129" s="133"/>
      <c r="HF129" s="133"/>
      <c r="HG129" s="133"/>
      <c r="HH129" s="133"/>
      <c r="HI129" s="133"/>
      <c r="HJ129" s="133"/>
      <c r="HK129" s="133"/>
      <c r="HL129" s="133"/>
      <c r="HM129" s="133"/>
      <c r="HN129" s="133"/>
      <c r="HO129" s="133"/>
      <c r="HP129" s="133"/>
      <c r="HQ129" s="133"/>
      <c r="HR129" s="133"/>
      <c r="HS129" s="133"/>
      <c r="HT129" s="133"/>
      <c r="HU129" s="133"/>
      <c r="HV129" s="133"/>
      <c r="HW129" s="133"/>
      <c r="HX129" s="133"/>
    </row>
    <row r="130" spans="1:232" s="3" customFormat="1" ht="94.5" customHeight="1">
      <c r="A130" s="12">
        <v>77</v>
      </c>
      <c r="B130" s="124">
        <v>102</v>
      </c>
      <c r="C130" s="45" t="s">
        <v>217</v>
      </c>
      <c r="D130" s="14" t="s">
        <v>21</v>
      </c>
      <c r="E130" s="19" t="s">
        <v>218</v>
      </c>
      <c r="F130" s="11" t="s">
        <v>23</v>
      </c>
      <c r="G130" s="10">
        <v>30</v>
      </c>
      <c r="H130" s="11">
        <v>80000</v>
      </c>
      <c r="I130" s="14" t="s">
        <v>77</v>
      </c>
      <c r="J130" s="14" t="s">
        <v>25</v>
      </c>
      <c r="K130" s="11">
        <f>G130*H130</f>
        <v>2400000</v>
      </c>
      <c r="L130" s="15">
        <f t="shared" si="0"/>
        <v>2688000.0000000005</v>
      </c>
      <c r="M130" s="16"/>
      <c r="N130" s="16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33"/>
      <c r="BC130" s="133"/>
      <c r="BD130" s="133"/>
      <c r="BE130" s="133"/>
      <c r="BF130" s="133"/>
      <c r="BG130" s="133"/>
      <c r="BH130" s="133"/>
      <c r="BI130" s="133"/>
      <c r="BJ130" s="133"/>
      <c r="BK130" s="133"/>
      <c r="BL130" s="133"/>
      <c r="BM130" s="133"/>
      <c r="BN130" s="133"/>
      <c r="BO130" s="133"/>
      <c r="BP130" s="133"/>
      <c r="BQ130" s="133"/>
      <c r="BR130" s="133"/>
      <c r="BS130" s="133"/>
      <c r="BT130" s="133"/>
      <c r="BU130" s="133"/>
      <c r="BV130" s="133"/>
      <c r="BW130" s="133"/>
      <c r="BX130" s="133"/>
      <c r="BY130" s="133"/>
      <c r="BZ130" s="133"/>
      <c r="CA130" s="133"/>
      <c r="CB130" s="133"/>
      <c r="CC130" s="133"/>
      <c r="CD130" s="133"/>
      <c r="CE130" s="133"/>
      <c r="CF130" s="133"/>
      <c r="CG130" s="133"/>
      <c r="CH130" s="133"/>
      <c r="CI130" s="133"/>
      <c r="CJ130" s="133"/>
      <c r="CK130" s="133"/>
      <c r="CL130" s="133"/>
      <c r="CM130" s="133"/>
      <c r="CN130" s="133"/>
      <c r="CO130" s="133"/>
      <c r="CP130" s="133"/>
      <c r="CQ130" s="133"/>
      <c r="CR130" s="133"/>
      <c r="CS130" s="133"/>
      <c r="CT130" s="133"/>
      <c r="CU130" s="133"/>
      <c r="CV130" s="133"/>
      <c r="CW130" s="133"/>
      <c r="CX130" s="133"/>
      <c r="CY130" s="133"/>
      <c r="CZ130" s="133"/>
      <c r="DA130" s="133"/>
      <c r="DB130" s="133"/>
      <c r="DC130" s="133"/>
      <c r="DD130" s="133"/>
      <c r="DE130" s="133"/>
      <c r="DF130" s="133"/>
      <c r="DG130" s="133"/>
      <c r="DH130" s="133"/>
      <c r="DI130" s="133"/>
      <c r="DJ130" s="133"/>
      <c r="DK130" s="133"/>
      <c r="DL130" s="133"/>
      <c r="DM130" s="133"/>
      <c r="DN130" s="133"/>
      <c r="DO130" s="133"/>
      <c r="DP130" s="133"/>
      <c r="DQ130" s="133"/>
      <c r="DR130" s="133"/>
      <c r="DS130" s="133"/>
      <c r="DT130" s="133"/>
      <c r="DU130" s="133"/>
      <c r="DV130" s="133"/>
      <c r="DW130" s="133"/>
      <c r="DX130" s="133"/>
      <c r="DY130" s="133"/>
      <c r="DZ130" s="133"/>
      <c r="EA130" s="133"/>
      <c r="EB130" s="133"/>
      <c r="EC130" s="133"/>
      <c r="ED130" s="133"/>
      <c r="EE130" s="133"/>
      <c r="EF130" s="133"/>
      <c r="EG130" s="133"/>
      <c r="EH130" s="133"/>
      <c r="EI130" s="133"/>
      <c r="EJ130" s="133"/>
      <c r="EK130" s="133"/>
      <c r="EL130" s="133"/>
      <c r="EM130" s="133"/>
      <c r="EN130" s="133"/>
      <c r="EO130" s="133"/>
      <c r="EP130" s="133"/>
      <c r="EQ130" s="133"/>
      <c r="ER130" s="133"/>
      <c r="ES130" s="133"/>
      <c r="ET130" s="133"/>
      <c r="EU130" s="133"/>
      <c r="EV130" s="133"/>
      <c r="EW130" s="133"/>
      <c r="EX130" s="133"/>
      <c r="EY130" s="133"/>
      <c r="EZ130" s="133"/>
      <c r="FA130" s="133"/>
      <c r="FB130" s="133"/>
      <c r="FC130" s="133"/>
      <c r="FD130" s="133"/>
      <c r="FE130" s="133"/>
      <c r="FF130" s="133"/>
      <c r="FG130" s="133"/>
      <c r="FH130" s="133"/>
      <c r="FI130" s="133"/>
      <c r="FJ130" s="133"/>
      <c r="FK130" s="133"/>
      <c r="FL130" s="133"/>
      <c r="FM130" s="133"/>
      <c r="FN130" s="133"/>
      <c r="FO130" s="133"/>
      <c r="FP130" s="133"/>
      <c r="FQ130" s="133"/>
      <c r="FR130" s="133"/>
      <c r="FS130" s="133"/>
      <c r="FT130" s="133"/>
      <c r="FU130" s="133"/>
      <c r="FV130" s="133"/>
      <c r="FW130" s="133"/>
      <c r="FX130" s="133"/>
      <c r="FY130" s="133"/>
      <c r="FZ130" s="133"/>
      <c r="GA130" s="133"/>
      <c r="GB130" s="133"/>
      <c r="GC130" s="133"/>
      <c r="GD130" s="133"/>
      <c r="GE130" s="133"/>
      <c r="GF130" s="133"/>
      <c r="GG130" s="133"/>
      <c r="GH130" s="133"/>
      <c r="GI130" s="133"/>
      <c r="GJ130" s="133"/>
      <c r="GK130" s="133"/>
      <c r="GL130" s="133"/>
      <c r="GM130" s="133"/>
      <c r="GN130" s="133"/>
      <c r="GO130" s="133"/>
      <c r="GP130" s="133"/>
      <c r="GQ130" s="133"/>
      <c r="GR130" s="133"/>
      <c r="GS130" s="133"/>
      <c r="GT130" s="133"/>
      <c r="GU130" s="133"/>
      <c r="GV130" s="133"/>
      <c r="GW130" s="133"/>
      <c r="GX130" s="133"/>
      <c r="GY130" s="133"/>
      <c r="GZ130" s="133"/>
      <c r="HA130" s="133"/>
      <c r="HB130" s="133"/>
      <c r="HC130" s="133"/>
      <c r="HD130" s="133"/>
      <c r="HE130" s="133"/>
      <c r="HF130" s="133"/>
      <c r="HG130" s="133"/>
      <c r="HH130" s="133"/>
      <c r="HI130" s="133"/>
      <c r="HJ130" s="133"/>
      <c r="HK130" s="133"/>
      <c r="HL130" s="133"/>
      <c r="HM130" s="133"/>
      <c r="HN130" s="133"/>
      <c r="HO130" s="133"/>
      <c r="HP130" s="133"/>
      <c r="HQ130" s="133"/>
      <c r="HR130" s="133"/>
      <c r="HS130" s="133"/>
      <c r="HT130" s="133"/>
      <c r="HU130" s="133"/>
      <c r="HV130" s="133"/>
      <c r="HW130" s="133"/>
      <c r="HX130" s="133"/>
    </row>
    <row r="131" spans="1:232" s="3" customFormat="1" ht="101.25" customHeight="1">
      <c r="A131" s="12">
        <v>78</v>
      </c>
      <c r="B131" s="124">
        <v>103</v>
      </c>
      <c r="C131" s="45" t="s">
        <v>217</v>
      </c>
      <c r="D131" s="14" t="s">
        <v>21</v>
      </c>
      <c r="E131" s="19" t="s">
        <v>218</v>
      </c>
      <c r="F131" s="11" t="s">
        <v>23</v>
      </c>
      <c r="G131" s="10">
        <v>30</v>
      </c>
      <c r="H131" s="11">
        <v>40000</v>
      </c>
      <c r="I131" s="14" t="s">
        <v>77</v>
      </c>
      <c r="J131" s="14" t="s">
        <v>25</v>
      </c>
      <c r="K131" s="11">
        <f>G131*H131</f>
        <v>1200000</v>
      </c>
      <c r="L131" s="15">
        <f t="shared" si="0"/>
        <v>1344000.0000000002</v>
      </c>
      <c r="M131" s="16"/>
      <c r="N131" s="16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33"/>
      <c r="BE131" s="133"/>
      <c r="BF131" s="133"/>
      <c r="BG131" s="133"/>
      <c r="BH131" s="133"/>
      <c r="BI131" s="133"/>
      <c r="BJ131" s="133"/>
      <c r="BK131" s="133"/>
      <c r="BL131" s="133"/>
      <c r="BM131" s="133"/>
      <c r="BN131" s="133"/>
      <c r="BO131" s="133"/>
      <c r="BP131" s="133"/>
      <c r="BQ131" s="133"/>
      <c r="BR131" s="133"/>
      <c r="BS131" s="133"/>
      <c r="BT131" s="133"/>
      <c r="BU131" s="133"/>
      <c r="BV131" s="133"/>
      <c r="BW131" s="133"/>
      <c r="BX131" s="133"/>
      <c r="BY131" s="133"/>
      <c r="BZ131" s="133"/>
      <c r="CA131" s="133"/>
      <c r="CB131" s="133"/>
      <c r="CC131" s="133"/>
      <c r="CD131" s="133"/>
      <c r="CE131" s="133"/>
      <c r="CF131" s="133"/>
      <c r="CG131" s="133"/>
      <c r="CH131" s="133"/>
      <c r="CI131" s="133"/>
      <c r="CJ131" s="133"/>
      <c r="CK131" s="133"/>
      <c r="CL131" s="133"/>
      <c r="CM131" s="133"/>
      <c r="CN131" s="133"/>
      <c r="CO131" s="133"/>
      <c r="CP131" s="133"/>
      <c r="CQ131" s="133"/>
      <c r="CR131" s="133"/>
      <c r="CS131" s="133"/>
      <c r="CT131" s="133"/>
      <c r="CU131" s="133"/>
      <c r="CV131" s="133"/>
      <c r="CW131" s="133"/>
      <c r="CX131" s="133"/>
      <c r="CY131" s="133"/>
      <c r="CZ131" s="133"/>
      <c r="DA131" s="133"/>
      <c r="DB131" s="133"/>
      <c r="DC131" s="133"/>
      <c r="DD131" s="133"/>
      <c r="DE131" s="133"/>
      <c r="DF131" s="133"/>
      <c r="DG131" s="133"/>
      <c r="DH131" s="133"/>
      <c r="DI131" s="133"/>
      <c r="DJ131" s="133"/>
      <c r="DK131" s="133"/>
      <c r="DL131" s="133"/>
      <c r="DM131" s="133"/>
      <c r="DN131" s="133"/>
      <c r="DO131" s="133"/>
      <c r="DP131" s="133"/>
      <c r="DQ131" s="133"/>
      <c r="DR131" s="133"/>
      <c r="DS131" s="133"/>
      <c r="DT131" s="133"/>
      <c r="DU131" s="133"/>
      <c r="DV131" s="133"/>
      <c r="DW131" s="133"/>
      <c r="DX131" s="133"/>
      <c r="DY131" s="133"/>
      <c r="DZ131" s="133"/>
      <c r="EA131" s="133"/>
      <c r="EB131" s="133"/>
      <c r="EC131" s="133"/>
      <c r="ED131" s="133"/>
      <c r="EE131" s="133"/>
      <c r="EF131" s="133"/>
      <c r="EG131" s="133"/>
      <c r="EH131" s="133"/>
      <c r="EI131" s="133"/>
      <c r="EJ131" s="133"/>
      <c r="EK131" s="133"/>
      <c r="EL131" s="133"/>
      <c r="EM131" s="133"/>
      <c r="EN131" s="133"/>
      <c r="EO131" s="133"/>
      <c r="EP131" s="133"/>
      <c r="EQ131" s="133"/>
      <c r="ER131" s="133"/>
      <c r="ES131" s="133"/>
      <c r="ET131" s="133"/>
      <c r="EU131" s="133"/>
      <c r="EV131" s="133"/>
      <c r="EW131" s="133"/>
      <c r="EX131" s="133"/>
      <c r="EY131" s="133"/>
      <c r="EZ131" s="133"/>
      <c r="FA131" s="133"/>
      <c r="FB131" s="133"/>
      <c r="FC131" s="133"/>
      <c r="FD131" s="133"/>
      <c r="FE131" s="133"/>
      <c r="FF131" s="133"/>
      <c r="FG131" s="133"/>
      <c r="FH131" s="133"/>
      <c r="FI131" s="133"/>
      <c r="FJ131" s="133"/>
      <c r="FK131" s="133"/>
      <c r="FL131" s="133"/>
      <c r="FM131" s="133"/>
      <c r="FN131" s="133"/>
      <c r="FO131" s="133"/>
      <c r="FP131" s="133"/>
      <c r="FQ131" s="133"/>
      <c r="FR131" s="133"/>
      <c r="FS131" s="133"/>
      <c r="FT131" s="133"/>
      <c r="FU131" s="133"/>
      <c r="FV131" s="133"/>
      <c r="FW131" s="133"/>
      <c r="FX131" s="133"/>
      <c r="FY131" s="133"/>
      <c r="FZ131" s="133"/>
      <c r="GA131" s="133"/>
      <c r="GB131" s="133"/>
      <c r="GC131" s="133"/>
      <c r="GD131" s="133"/>
      <c r="GE131" s="133"/>
      <c r="GF131" s="133"/>
      <c r="GG131" s="133"/>
      <c r="GH131" s="133"/>
      <c r="GI131" s="133"/>
      <c r="GJ131" s="133"/>
      <c r="GK131" s="133"/>
      <c r="GL131" s="133"/>
      <c r="GM131" s="133"/>
      <c r="GN131" s="133"/>
      <c r="GO131" s="133"/>
      <c r="GP131" s="133"/>
      <c r="GQ131" s="133"/>
      <c r="GR131" s="133"/>
      <c r="GS131" s="133"/>
      <c r="GT131" s="133"/>
      <c r="GU131" s="133"/>
      <c r="GV131" s="133"/>
      <c r="GW131" s="133"/>
      <c r="GX131" s="133"/>
      <c r="GY131" s="133"/>
      <c r="GZ131" s="133"/>
      <c r="HA131" s="133"/>
      <c r="HB131" s="133"/>
      <c r="HC131" s="133"/>
      <c r="HD131" s="133"/>
      <c r="HE131" s="133"/>
      <c r="HF131" s="133"/>
      <c r="HG131" s="133"/>
      <c r="HH131" s="133"/>
      <c r="HI131" s="133"/>
      <c r="HJ131" s="133"/>
      <c r="HK131" s="133"/>
      <c r="HL131" s="133"/>
      <c r="HM131" s="133"/>
      <c r="HN131" s="133"/>
      <c r="HO131" s="133"/>
      <c r="HP131" s="133"/>
      <c r="HQ131" s="133"/>
      <c r="HR131" s="133"/>
      <c r="HS131" s="133"/>
      <c r="HT131" s="133"/>
      <c r="HU131" s="133"/>
      <c r="HV131" s="133"/>
      <c r="HW131" s="133"/>
      <c r="HX131" s="133"/>
    </row>
    <row r="132" spans="1:232" s="3" customFormat="1" ht="128.25" customHeight="1">
      <c r="A132" s="12">
        <v>79</v>
      </c>
      <c r="B132" s="124">
        <v>104</v>
      </c>
      <c r="C132" s="35" t="s">
        <v>219</v>
      </c>
      <c r="D132" s="14" t="s">
        <v>39</v>
      </c>
      <c r="E132" s="14" t="s">
        <v>782</v>
      </c>
      <c r="F132" s="14" t="s">
        <v>220</v>
      </c>
      <c r="G132" s="16">
        <v>1</v>
      </c>
      <c r="H132" s="15">
        <v>233571500</v>
      </c>
      <c r="I132" s="14" t="s">
        <v>86</v>
      </c>
      <c r="J132" s="14" t="s">
        <v>25</v>
      </c>
      <c r="K132" s="15">
        <f>G132*H132</f>
        <v>233571500</v>
      </c>
      <c r="L132" s="15">
        <f>K132*1.12</f>
        <v>261600080.00000003</v>
      </c>
      <c r="M132" s="16"/>
      <c r="N132" s="16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  <c r="AA132" s="133"/>
      <c r="AB132" s="133"/>
      <c r="AC132" s="133"/>
      <c r="AD132" s="133"/>
      <c r="AE132" s="133"/>
      <c r="AF132" s="133"/>
      <c r="AG132" s="133"/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  <c r="AU132" s="133"/>
      <c r="AV132" s="133"/>
      <c r="AW132" s="133"/>
      <c r="AX132" s="133"/>
      <c r="AY132" s="133"/>
      <c r="AZ132" s="133"/>
      <c r="BA132" s="133"/>
      <c r="BB132" s="133"/>
      <c r="BC132" s="133"/>
      <c r="BD132" s="133"/>
      <c r="BE132" s="133"/>
      <c r="BF132" s="133"/>
      <c r="BG132" s="133"/>
      <c r="BH132" s="133"/>
      <c r="BI132" s="133"/>
      <c r="BJ132" s="133"/>
      <c r="BK132" s="133"/>
      <c r="BL132" s="133"/>
      <c r="BM132" s="133"/>
      <c r="BN132" s="133"/>
      <c r="BO132" s="133"/>
      <c r="BP132" s="133"/>
      <c r="BQ132" s="133"/>
      <c r="BR132" s="133"/>
      <c r="BS132" s="133"/>
      <c r="BT132" s="133"/>
      <c r="BU132" s="133"/>
      <c r="BV132" s="133"/>
      <c r="BW132" s="133"/>
      <c r="BX132" s="133"/>
      <c r="BY132" s="133"/>
      <c r="BZ132" s="133"/>
      <c r="CA132" s="133"/>
      <c r="CB132" s="133"/>
      <c r="CC132" s="133"/>
      <c r="CD132" s="133"/>
      <c r="CE132" s="133"/>
      <c r="CF132" s="133"/>
      <c r="CG132" s="133"/>
      <c r="CH132" s="133"/>
      <c r="CI132" s="133"/>
      <c r="CJ132" s="133"/>
      <c r="CK132" s="133"/>
      <c r="CL132" s="133"/>
      <c r="CM132" s="133"/>
      <c r="CN132" s="133"/>
      <c r="CO132" s="133"/>
      <c r="CP132" s="133"/>
      <c r="CQ132" s="133"/>
      <c r="CR132" s="133"/>
      <c r="CS132" s="133"/>
      <c r="CT132" s="133"/>
      <c r="CU132" s="133"/>
      <c r="CV132" s="133"/>
      <c r="CW132" s="133"/>
      <c r="CX132" s="133"/>
      <c r="CY132" s="133"/>
      <c r="CZ132" s="133"/>
      <c r="DA132" s="133"/>
      <c r="DB132" s="133"/>
      <c r="DC132" s="133"/>
      <c r="DD132" s="133"/>
      <c r="DE132" s="133"/>
      <c r="DF132" s="133"/>
      <c r="DG132" s="133"/>
      <c r="DH132" s="133"/>
      <c r="DI132" s="133"/>
      <c r="DJ132" s="133"/>
      <c r="DK132" s="133"/>
      <c r="DL132" s="133"/>
      <c r="DM132" s="133"/>
      <c r="DN132" s="133"/>
      <c r="DO132" s="133"/>
      <c r="DP132" s="133"/>
      <c r="DQ132" s="133"/>
      <c r="DR132" s="133"/>
      <c r="DS132" s="133"/>
      <c r="DT132" s="133"/>
      <c r="DU132" s="133"/>
      <c r="DV132" s="133"/>
      <c r="DW132" s="133"/>
      <c r="DX132" s="133"/>
      <c r="DY132" s="133"/>
      <c r="DZ132" s="133"/>
      <c r="EA132" s="133"/>
      <c r="EB132" s="133"/>
      <c r="EC132" s="133"/>
      <c r="ED132" s="133"/>
      <c r="EE132" s="133"/>
      <c r="EF132" s="133"/>
      <c r="EG132" s="133"/>
      <c r="EH132" s="133"/>
      <c r="EI132" s="133"/>
      <c r="EJ132" s="133"/>
      <c r="EK132" s="133"/>
      <c r="EL132" s="133"/>
      <c r="EM132" s="133"/>
      <c r="EN132" s="133"/>
      <c r="EO132" s="133"/>
      <c r="EP132" s="133"/>
      <c r="EQ132" s="133"/>
      <c r="ER132" s="133"/>
      <c r="ES132" s="133"/>
      <c r="ET132" s="133"/>
      <c r="EU132" s="133"/>
      <c r="EV132" s="133"/>
      <c r="EW132" s="133"/>
      <c r="EX132" s="133"/>
      <c r="EY132" s="133"/>
      <c r="EZ132" s="133"/>
      <c r="FA132" s="133"/>
      <c r="FB132" s="133"/>
      <c r="FC132" s="133"/>
      <c r="FD132" s="133"/>
      <c r="FE132" s="133"/>
      <c r="FF132" s="133"/>
      <c r="FG132" s="133"/>
      <c r="FH132" s="133"/>
      <c r="FI132" s="133"/>
      <c r="FJ132" s="133"/>
      <c r="FK132" s="133"/>
      <c r="FL132" s="133"/>
      <c r="FM132" s="133"/>
      <c r="FN132" s="133"/>
      <c r="FO132" s="133"/>
      <c r="FP132" s="133"/>
      <c r="FQ132" s="133"/>
      <c r="FR132" s="133"/>
      <c r="FS132" s="133"/>
      <c r="FT132" s="133"/>
      <c r="FU132" s="133"/>
      <c r="FV132" s="133"/>
      <c r="FW132" s="133"/>
      <c r="FX132" s="133"/>
      <c r="FY132" s="133"/>
      <c r="FZ132" s="133"/>
      <c r="GA132" s="133"/>
      <c r="GB132" s="133"/>
      <c r="GC132" s="133"/>
      <c r="GD132" s="133"/>
      <c r="GE132" s="133"/>
      <c r="GF132" s="133"/>
      <c r="GG132" s="133"/>
      <c r="GH132" s="133"/>
      <c r="GI132" s="133"/>
      <c r="GJ132" s="133"/>
      <c r="GK132" s="133"/>
      <c r="GL132" s="133"/>
      <c r="GM132" s="133"/>
      <c r="GN132" s="133"/>
      <c r="GO132" s="133"/>
      <c r="GP132" s="133"/>
      <c r="GQ132" s="133"/>
      <c r="GR132" s="133"/>
      <c r="GS132" s="133"/>
      <c r="GT132" s="133"/>
      <c r="GU132" s="133"/>
      <c r="GV132" s="133"/>
      <c r="GW132" s="133"/>
      <c r="GX132" s="133"/>
      <c r="GY132" s="133"/>
      <c r="GZ132" s="133"/>
      <c r="HA132" s="133"/>
      <c r="HB132" s="133"/>
      <c r="HC132" s="133"/>
      <c r="HD132" s="133"/>
      <c r="HE132" s="133"/>
      <c r="HF132" s="133"/>
      <c r="HG132" s="133"/>
      <c r="HH132" s="133"/>
      <c r="HI132" s="133"/>
      <c r="HJ132" s="133"/>
      <c r="HK132" s="133"/>
      <c r="HL132" s="133"/>
      <c r="HM132" s="133"/>
      <c r="HN132" s="133"/>
      <c r="HO132" s="133"/>
      <c r="HP132" s="133"/>
      <c r="HQ132" s="133"/>
      <c r="HR132" s="133"/>
      <c r="HS132" s="133"/>
      <c r="HT132" s="133"/>
      <c r="HU132" s="133"/>
      <c r="HV132" s="133"/>
      <c r="HW132" s="133"/>
      <c r="HX132" s="133"/>
    </row>
    <row r="133" spans="1:232" s="3" customFormat="1" ht="102" customHeight="1">
      <c r="A133" s="12">
        <v>80</v>
      </c>
      <c r="B133" s="124">
        <v>105</v>
      </c>
      <c r="C133" s="43" t="s">
        <v>221</v>
      </c>
      <c r="D133" s="11" t="s">
        <v>21</v>
      </c>
      <c r="E133" s="11" t="s">
        <v>222</v>
      </c>
      <c r="F133" s="11" t="s">
        <v>223</v>
      </c>
      <c r="G133" s="10">
        <v>1</v>
      </c>
      <c r="H133" s="11">
        <v>62273</v>
      </c>
      <c r="I133" s="14" t="s">
        <v>224</v>
      </c>
      <c r="J133" s="14" t="s">
        <v>25</v>
      </c>
      <c r="K133" s="11">
        <f t="shared" si="1"/>
        <v>62273</v>
      </c>
      <c r="L133" s="15">
        <f t="shared" si="0"/>
        <v>69745.760000000009</v>
      </c>
      <c r="M133" s="16"/>
      <c r="N133" s="16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/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  <c r="AU133" s="133"/>
      <c r="AV133" s="133"/>
      <c r="AW133" s="133"/>
      <c r="AX133" s="133"/>
      <c r="AY133" s="133"/>
      <c r="AZ133" s="133"/>
      <c r="BA133" s="133"/>
      <c r="BB133" s="133"/>
      <c r="BC133" s="133"/>
      <c r="BD133" s="133"/>
      <c r="BE133" s="133"/>
      <c r="BF133" s="133"/>
      <c r="BG133" s="133"/>
      <c r="BH133" s="133"/>
      <c r="BI133" s="133"/>
      <c r="BJ133" s="133"/>
      <c r="BK133" s="133"/>
      <c r="BL133" s="133"/>
      <c r="BM133" s="133"/>
      <c r="BN133" s="133"/>
      <c r="BO133" s="133"/>
      <c r="BP133" s="133"/>
      <c r="BQ133" s="133"/>
      <c r="BR133" s="133"/>
      <c r="BS133" s="133"/>
      <c r="BT133" s="133"/>
      <c r="BU133" s="133"/>
      <c r="BV133" s="133"/>
      <c r="BW133" s="133"/>
      <c r="BX133" s="133"/>
      <c r="BY133" s="133"/>
      <c r="BZ133" s="133"/>
      <c r="CA133" s="133"/>
      <c r="CB133" s="133"/>
      <c r="CC133" s="133"/>
      <c r="CD133" s="133"/>
      <c r="CE133" s="133"/>
      <c r="CF133" s="133"/>
      <c r="CG133" s="133"/>
      <c r="CH133" s="133"/>
      <c r="CI133" s="133"/>
      <c r="CJ133" s="133"/>
      <c r="CK133" s="133"/>
      <c r="CL133" s="133"/>
      <c r="CM133" s="133"/>
      <c r="CN133" s="133"/>
      <c r="CO133" s="133"/>
      <c r="CP133" s="133"/>
      <c r="CQ133" s="133"/>
      <c r="CR133" s="133"/>
      <c r="CS133" s="133"/>
      <c r="CT133" s="133"/>
      <c r="CU133" s="133"/>
      <c r="CV133" s="133"/>
      <c r="CW133" s="133"/>
      <c r="CX133" s="133"/>
      <c r="CY133" s="133"/>
      <c r="CZ133" s="133"/>
      <c r="DA133" s="133"/>
      <c r="DB133" s="133"/>
      <c r="DC133" s="133"/>
      <c r="DD133" s="133"/>
      <c r="DE133" s="133"/>
      <c r="DF133" s="133"/>
      <c r="DG133" s="133"/>
      <c r="DH133" s="133"/>
      <c r="DI133" s="133"/>
      <c r="DJ133" s="133"/>
      <c r="DK133" s="133"/>
      <c r="DL133" s="133"/>
      <c r="DM133" s="133"/>
      <c r="DN133" s="133"/>
      <c r="DO133" s="133"/>
      <c r="DP133" s="133"/>
      <c r="DQ133" s="133"/>
      <c r="DR133" s="133"/>
      <c r="DS133" s="133"/>
      <c r="DT133" s="133"/>
      <c r="DU133" s="133"/>
      <c r="DV133" s="133"/>
      <c r="DW133" s="133"/>
      <c r="DX133" s="133"/>
      <c r="DY133" s="133"/>
      <c r="DZ133" s="133"/>
      <c r="EA133" s="133"/>
      <c r="EB133" s="133"/>
      <c r="EC133" s="133"/>
      <c r="ED133" s="133"/>
      <c r="EE133" s="133"/>
      <c r="EF133" s="133"/>
      <c r="EG133" s="133"/>
      <c r="EH133" s="133"/>
      <c r="EI133" s="133"/>
      <c r="EJ133" s="133"/>
      <c r="EK133" s="133"/>
      <c r="EL133" s="133"/>
      <c r="EM133" s="133"/>
      <c r="EN133" s="133"/>
      <c r="EO133" s="133"/>
      <c r="EP133" s="133"/>
      <c r="EQ133" s="133"/>
      <c r="ER133" s="133"/>
      <c r="ES133" s="133"/>
      <c r="ET133" s="133"/>
      <c r="EU133" s="133"/>
      <c r="EV133" s="133"/>
      <c r="EW133" s="133"/>
      <c r="EX133" s="133"/>
      <c r="EY133" s="133"/>
      <c r="EZ133" s="133"/>
      <c r="FA133" s="133"/>
      <c r="FB133" s="133"/>
      <c r="FC133" s="133"/>
      <c r="FD133" s="133"/>
      <c r="FE133" s="133"/>
      <c r="FF133" s="133"/>
      <c r="FG133" s="133"/>
      <c r="FH133" s="133"/>
      <c r="FI133" s="133"/>
      <c r="FJ133" s="133"/>
      <c r="FK133" s="133"/>
      <c r="FL133" s="133"/>
      <c r="FM133" s="133"/>
      <c r="FN133" s="133"/>
      <c r="FO133" s="133"/>
      <c r="FP133" s="133"/>
      <c r="FQ133" s="133"/>
      <c r="FR133" s="133"/>
      <c r="FS133" s="133"/>
      <c r="FT133" s="133"/>
      <c r="FU133" s="133"/>
      <c r="FV133" s="133"/>
      <c r="FW133" s="133"/>
      <c r="FX133" s="133"/>
      <c r="FY133" s="133"/>
      <c r="FZ133" s="133"/>
      <c r="GA133" s="133"/>
      <c r="GB133" s="133"/>
      <c r="GC133" s="133"/>
      <c r="GD133" s="133"/>
      <c r="GE133" s="133"/>
      <c r="GF133" s="133"/>
      <c r="GG133" s="133"/>
      <c r="GH133" s="133"/>
      <c r="GI133" s="133"/>
      <c r="GJ133" s="133"/>
      <c r="GK133" s="133"/>
      <c r="GL133" s="133"/>
      <c r="GM133" s="133"/>
      <c r="GN133" s="133"/>
      <c r="GO133" s="133"/>
      <c r="GP133" s="133"/>
      <c r="GQ133" s="133"/>
      <c r="GR133" s="133"/>
      <c r="GS133" s="133"/>
      <c r="GT133" s="133"/>
      <c r="GU133" s="133"/>
      <c r="GV133" s="133"/>
      <c r="GW133" s="133"/>
      <c r="GX133" s="133"/>
      <c r="GY133" s="133"/>
      <c r="GZ133" s="133"/>
      <c r="HA133" s="133"/>
      <c r="HB133" s="133"/>
      <c r="HC133" s="133"/>
      <c r="HD133" s="133"/>
      <c r="HE133" s="133"/>
      <c r="HF133" s="133"/>
      <c r="HG133" s="133"/>
      <c r="HH133" s="133"/>
      <c r="HI133" s="133"/>
      <c r="HJ133" s="133"/>
      <c r="HK133" s="133"/>
      <c r="HL133" s="133"/>
      <c r="HM133" s="133"/>
      <c r="HN133" s="133"/>
      <c r="HO133" s="133"/>
      <c r="HP133" s="133"/>
      <c r="HQ133" s="133"/>
      <c r="HR133" s="133"/>
      <c r="HS133" s="133"/>
      <c r="HT133" s="133"/>
      <c r="HU133" s="133"/>
      <c r="HV133" s="133"/>
      <c r="HW133" s="133"/>
      <c r="HX133" s="133"/>
    </row>
    <row r="134" spans="1:232" s="3" customFormat="1" ht="115.5" customHeight="1">
      <c r="A134" s="12"/>
      <c r="B134" s="124">
        <v>106</v>
      </c>
      <c r="C134" s="43" t="s">
        <v>221</v>
      </c>
      <c r="D134" s="11" t="s">
        <v>21</v>
      </c>
      <c r="E134" s="11" t="s">
        <v>222</v>
      </c>
      <c r="F134" s="11" t="s">
        <v>223</v>
      </c>
      <c r="G134" s="10">
        <v>2</v>
      </c>
      <c r="H134" s="11">
        <v>110000</v>
      </c>
      <c r="I134" s="14" t="s">
        <v>224</v>
      </c>
      <c r="J134" s="14" t="s">
        <v>25</v>
      </c>
      <c r="K134" s="11">
        <f t="shared" si="1"/>
        <v>220000</v>
      </c>
      <c r="L134" s="15">
        <f t="shared" si="0"/>
        <v>246400.00000000003</v>
      </c>
      <c r="M134" s="16"/>
      <c r="N134" s="16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33"/>
      <c r="BE134" s="133"/>
      <c r="BF134" s="133"/>
      <c r="BG134" s="133"/>
      <c r="BH134" s="133"/>
      <c r="BI134" s="133"/>
      <c r="BJ134" s="133"/>
      <c r="BK134" s="133"/>
      <c r="BL134" s="133"/>
      <c r="BM134" s="133"/>
      <c r="BN134" s="133"/>
      <c r="BO134" s="133"/>
      <c r="BP134" s="133"/>
      <c r="BQ134" s="133"/>
      <c r="BR134" s="133"/>
      <c r="BS134" s="133"/>
      <c r="BT134" s="133"/>
      <c r="BU134" s="133"/>
      <c r="BV134" s="133"/>
      <c r="BW134" s="133"/>
      <c r="BX134" s="133"/>
      <c r="BY134" s="133"/>
      <c r="BZ134" s="133"/>
      <c r="CA134" s="133"/>
      <c r="CB134" s="133"/>
      <c r="CC134" s="133"/>
      <c r="CD134" s="133"/>
      <c r="CE134" s="133"/>
      <c r="CF134" s="133"/>
      <c r="CG134" s="133"/>
      <c r="CH134" s="133"/>
      <c r="CI134" s="133"/>
      <c r="CJ134" s="133"/>
      <c r="CK134" s="133"/>
      <c r="CL134" s="133"/>
      <c r="CM134" s="133"/>
      <c r="CN134" s="133"/>
      <c r="CO134" s="133"/>
      <c r="CP134" s="133"/>
      <c r="CQ134" s="133"/>
      <c r="CR134" s="133"/>
      <c r="CS134" s="133"/>
      <c r="CT134" s="133"/>
      <c r="CU134" s="133"/>
      <c r="CV134" s="133"/>
      <c r="CW134" s="133"/>
      <c r="CX134" s="133"/>
      <c r="CY134" s="133"/>
      <c r="CZ134" s="133"/>
      <c r="DA134" s="133"/>
      <c r="DB134" s="133"/>
      <c r="DC134" s="133"/>
      <c r="DD134" s="133"/>
      <c r="DE134" s="133"/>
      <c r="DF134" s="133"/>
      <c r="DG134" s="133"/>
      <c r="DH134" s="133"/>
      <c r="DI134" s="133"/>
      <c r="DJ134" s="133"/>
      <c r="DK134" s="133"/>
      <c r="DL134" s="133"/>
      <c r="DM134" s="133"/>
      <c r="DN134" s="133"/>
      <c r="DO134" s="133"/>
      <c r="DP134" s="133"/>
      <c r="DQ134" s="133"/>
      <c r="DR134" s="133"/>
      <c r="DS134" s="133"/>
      <c r="DT134" s="133"/>
      <c r="DU134" s="133"/>
      <c r="DV134" s="133"/>
      <c r="DW134" s="133"/>
      <c r="DX134" s="133"/>
      <c r="DY134" s="133"/>
      <c r="DZ134" s="133"/>
      <c r="EA134" s="133"/>
      <c r="EB134" s="133"/>
      <c r="EC134" s="133"/>
      <c r="ED134" s="133"/>
      <c r="EE134" s="133"/>
      <c r="EF134" s="133"/>
      <c r="EG134" s="133"/>
      <c r="EH134" s="133"/>
      <c r="EI134" s="133"/>
      <c r="EJ134" s="133"/>
      <c r="EK134" s="133"/>
      <c r="EL134" s="133"/>
      <c r="EM134" s="133"/>
      <c r="EN134" s="133"/>
      <c r="EO134" s="133"/>
      <c r="EP134" s="133"/>
      <c r="EQ134" s="133"/>
      <c r="ER134" s="133"/>
      <c r="ES134" s="133"/>
      <c r="ET134" s="133"/>
      <c r="EU134" s="133"/>
      <c r="EV134" s="133"/>
      <c r="EW134" s="133"/>
      <c r="EX134" s="133"/>
      <c r="EY134" s="133"/>
      <c r="EZ134" s="133"/>
      <c r="FA134" s="133"/>
      <c r="FB134" s="133"/>
      <c r="FC134" s="133"/>
      <c r="FD134" s="133"/>
      <c r="FE134" s="133"/>
      <c r="FF134" s="133"/>
      <c r="FG134" s="133"/>
      <c r="FH134" s="133"/>
      <c r="FI134" s="133"/>
      <c r="FJ134" s="133"/>
      <c r="FK134" s="133"/>
      <c r="FL134" s="133"/>
      <c r="FM134" s="133"/>
      <c r="FN134" s="133"/>
      <c r="FO134" s="133"/>
      <c r="FP134" s="133"/>
      <c r="FQ134" s="133"/>
      <c r="FR134" s="133"/>
      <c r="FS134" s="133"/>
      <c r="FT134" s="133"/>
      <c r="FU134" s="133"/>
      <c r="FV134" s="133"/>
      <c r="FW134" s="133"/>
      <c r="FX134" s="133"/>
      <c r="FY134" s="133"/>
      <c r="FZ134" s="133"/>
      <c r="GA134" s="133"/>
      <c r="GB134" s="133"/>
      <c r="GC134" s="133"/>
      <c r="GD134" s="133"/>
      <c r="GE134" s="133"/>
      <c r="GF134" s="133"/>
      <c r="GG134" s="133"/>
      <c r="GH134" s="133"/>
      <c r="GI134" s="133"/>
      <c r="GJ134" s="133"/>
      <c r="GK134" s="133"/>
      <c r="GL134" s="133"/>
      <c r="GM134" s="133"/>
      <c r="GN134" s="133"/>
      <c r="GO134" s="133"/>
      <c r="GP134" s="133"/>
      <c r="GQ134" s="133"/>
      <c r="GR134" s="133"/>
      <c r="GS134" s="133"/>
      <c r="GT134" s="133"/>
      <c r="GU134" s="133"/>
      <c r="GV134" s="133"/>
      <c r="GW134" s="133"/>
      <c r="GX134" s="133"/>
      <c r="GY134" s="133"/>
      <c r="GZ134" s="133"/>
      <c r="HA134" s="133"/>
      <c r="HB134" s="133"/>
      <c r="HC134" s="133"/>
      <c r="HD134" s="133"/>
      <c r="HE134" s="133"/>
      <c r="HF134" s="133"/>
      <c r="HG134" s="133"/>
      <c r="HH134" s="133"/>
      <c r="HI134" s="133"/>
      <c r="HJ134" s="133"/>
      <c r="HK134" s="133"/>
      <c r="HL134" s="133"/>
      <c r="HM134" s="133"/>
      <c r="HN134" s="133"/>
      <c r="HO134" s="133"/>
      <c r="HP134" s="133"/>
      <c r="HQ134" s="133"/>
      <c r="HR134" s="133"/>
      <c r="HS134" s="133"/>
      <c r="HT134" s="133"/>
      <c r="HU134" s="133"/>
      <c r="HV134" s="133"/>
      <c r="HW134" s="133"/>
      <c r="HX134" s="133"/>
    </row>
    <row r="135" spans="1:232" s="3" customFormat="1" ht="80.25" customHeight="1">
      <c r="A135" s="12">
        <v>81</v>
      </c>
      <c r="B135" s="124">
        <v>107</v>
      </c>
      <c r="C135" s="37" t="s">
        <v>221</v>
      </c>
      <c r="D135" s="11" t="s">
        <v>21</v>
      </c>
      <c r="E135" s="38" t="s">
        <v>225</v>
      </c>
      <c r="F135" s="11" t="s">
        <v>223</v>
      </c>
      <c r="G135" s="10">
        <v>1</v>
      </c>
      <c r="H135" s="11">
        <v>1450</v>
      </c>
      <c r="I135" s="14" t="s">
        <v>224</v>
      </c>
      <c r="J135" s="14" t="s">
        <v>25</v>
      </c>
      <c r="K135" s="11">
        <f t="shared" si="1"/>
        <v>1450</v>
      </c>
      <c r="L135" s="15">
        <f t="shared" si="0"/>
        <v>1624.0000000000002</v>
      </c>
      <c r="M135" s="16"/>
      <c r="N135" s="16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/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3"/>
      <c r="BD135" s="133"/>
      <c r="BE135" s="133"/>
      <c r="BF135" s="133"/>
      <c r="BG135" s="133"/>
      <c r="BH135" s="133"/>
      <c r="BI135" s="133"/>
      <c r="BJ135" s="133"/>
      <c r="BK135" s="133"/>
      <c r="BL135" s="133"/>
      <c r="BM135" s="133"/>
      <c r="BN135" s="133"/>
      <c r="BO135" s="133"/>
      <c r="BP135" s="133"/>
      <c r="BQ135" s="133"/>
      <c r="BR135" s="133"/>
      <c r="BS135" s="133"/>
      <c r="BT135" s="133"/>
      <c r="BU135" s="133"/>
      <c r="BV135" s="133"/>
      <c r="BW135" s="133"/>
      <c r="BX135" s="133"/>
      <c r="BY135" s="133"/>
      <c r="BZ135" s="133"/>
      <c r="CA135" s="133"/>
      <c r="CB135" s="133"/>
      <c r="CC135" s="133"/>
      <c r="CD135" s="133"/>
      <c r="CE135" s="133"/>
      <c r="CF135" s="133"/>
      <c r="CG135" s="133"/>
      <c r="CH135" s="133"/>
      <c r="CI135" s="133"/>
      <c r="CJ135" s="133"/>
      <c r="CK135" s="133"/>
      <c r="CL135" s="133"/>
      <c r="CM135" s="133"/>
      <c r="CN135" s="133"/>
      <c r="CO135" s="133"/>
      <c r="CP135" s="133"/>
      <c r="CQ135" s="133"/>
      <c r="CR135" s="133"/>
      <c r="CS135" s="133"/>
      <c r="CT135" s="133"/>
      <c r="CU135" s="133"/>
      <c r="CV135" s="133"/>
      <c r="CW135" s="133"/>
      <c r="CX135" s="133"/>
      <c r="CY135" s="133"/>
      <c r="CZ135" s="133"/>
      <c r="DA135" s="133"/>
      <c r="DB135" s="133"/>
      <c r="DC135" s="133"/>
      <c r="DD135" s="133"/>
      <c r="DE135" s="133"/>
      <c r="DF135" s="133"/>
      <c r="DG135" s="133"/>
      <c r="DH135" s="133"/>
      <c r="DI135" s="133"/>
      <c r="DJ135" s="133"/>
      <c r="DK135" s="133"/>
      <c r="DL135" s="133"/>
      <c r="DM135" s="133"/>
      <c r="DN135" s="133"/>
      <c r="DO135" s="133"/>
      <c r="DP135" s="133"/>
      <c r="DQ135" s="133"/>
      <c r="DR135" s="133"/>
      <c r="DS135" s="133"/>
      <c r="DT135" s="133"/>
      <c r="DU135" s="133"/>
      <c r="DV135" s="133"/>
      <c r="DW135" s="133"/>
      <c r="DX135" s="133"/>
      <c r="DY135" s="133"/>
      <c r="DZ135" s="133"/>
      <c r="EA135" s="133"/>
      <c r="EB135" s="133"/>
      <c r="EC135" s="133"/>
      <c r="ED135" s="133"/>
      <c r="EE135" s="133"/>
      <c r="EF135" s="133"/>
      <c r="EG135" s="133"/>
      <c r="EH135" s="133"/>
      <c r="EI135" s="133"/>
      <c r="EJ135" s="133"/>
      <c r="EK135" s="133"/>
      <c r="EL135" s="133"/>
      <c r="EM135" s="133"/>
      <c r="EN135" s="133"/>
      <c r="EO135" s="133"/>
      <c r="EP135" s="133"/>
      <c r="EQ135" s="133"/>
      <c r="ER135" s="133"/>
      <c r="ES135" s="133"/>
      <c r="ET135" s="133"/>
      <c r="EU135" s="133"/>
      <c r="EV135" s="133"/>
      <c r="EW135" s="133"/>
      <c r="EX135" s="133"/>
      <c r="EY135" s="133"/>
      <c r="EZ135" s="133"/>
      <c r="FA135" s="133"/>
      <c r="FB135" s="133"/>
      <c r="FC135" s="133"/>
      <c r="FD135" s="133"/>
      <c r="FE135" s="133"/>
      <c r="FF135" s="133"/>
      <c r="FG135" s="133"/>
      <c r="FH135" s="133"/>
      <c r="FI135" s="133"/>
      <c r="FJ135" s="133"/>
      <c r="FK135" s="133"/>
      <c r="FL135" s="133"/>
      <c r="FM135" s="133"/>
      <c r="FN135" s="133"/>
      <c r="FO135" s="133"/>
      <c r="FP135" s="133"/>
      <c r="FQ135" s="133"/>
      <c r="FR135" s="133"/>
      <c r="FS135" s="133"/>
      <c r="FT135" s="133"/>
      <c r="FU135" s="133"/>
      <c r="FV135" s="133"/>
      <c r="FW135" s="133"/>
      <c r="FX135" s="133"/>
      <c r="FY135" s="133"/>
      <c r="FZ135" s="133"/>
      <c r="GA135" s="133"/>
      <c r="GB135" s="133"/>
      <c r="GC135" s="133"/>
      <c r="GD135" s="133"/>
      <c r="GE135" s="133"/>
      <c r="GF135" s="133"/>
      <c r="GG135" s="133"/>
      <c r="GH135" s="133"/>
      <c r="GI135" s="133"/>
      <c r="GJ135" s="133"/>
      <c r="GK135" s="133"/>
      <c r="GL135" s="133"/>
      <c r="GM135" s="133"/>
      <c r="GN135" s="133"/>
      <c r="GO135" s="133"/>
      <c r="GP135" s="133"/>
      <c r="GQ135" s="133"/>
      <c r="GR135" s="133"/>
      <c r="GS135" s="133"/>
      <c r="GT135" s="133"/>
      <c r="GU135" s="133"/>
      <c r="GV135" s="133"/>
      <c r="GW135" s="133"/>
      <c r="GX135" s="133"/>
      <c r="GY135" s="133"/>
      <c r="GZ135" s="133"/>
      <c r="HA135" s="133"/>
      <c r="HB135" s="133"/>
      <c r="HC135" s="133"/>
      <c r="HD135" s="133"/>
      <c r="HE135" s="133"/>
      <c r="HF135" s="133"/>
      <c r="HG135" s="133"/>
      <c r="HH135" s="133"/>
      <c r="HI135" s="133"/>
      <c r="HJ135" s="133"/>
      <c r="HK135" s="133"/>
      <c r="HL135" s="133"/>
      <c r="HM135" s="133"/>
      <c r="HN135" s="133"/>
      <c r="HO135" s="133"/>
      <c r="HP135" s="133"/>
      <c r="HQ135" s="133"/>
      <c r="HR135" s="133"/>
      <c r="HS135" s="133"/>
      <c r="HT135" s="133"/>
      <c r="HU135" s="133"/>
      <c r="HV135" s="133"/>
      <c r="HW135" s="133"/>
      <c r="HX135" s="133"/>
    </row>
    <row r="136" spans="1:232" s="3" customFormat="1" ht="108.75" customHeight="1">
      <c r="A136" s="12">
        <v>82</v>
      </c>
      <c r="B136" s="124">
        <v>108</v>
      </c>
      <c r="C136" s="37" t="s">
        <v>226</v>
      </c>
      <c r="D136" s="11" t="s">
        <v>21</v>
      </c>
      <c r="E136" s="38" t="s">
        <v>227</v>
      </c>
      <c r="F136" s="11" t="s">
        <v>23</v>
      </c>
      <c r="G136" s="10">
        <v>166</v>
      </c>
      <c r="H136" s="11">
        <v>2500</v>
      </c>
      <c r="I136" s="14" t="s">
        <v>224</v>
      </c>
      <c r="J136" s="14" t="s">
        <v>25</v>
      </c>
      <c r="K136" s="11">
        <f>G136*H136</f>
        <v>415000</v>
      </c>
      <c r="L136" s="15">
        <f t="shared" si="0"/>
        <v>464800.00000000006</v>
      </c>
      <c r="M136" s="16" t="s">
        <v>228</v>
      </c>
      <c r="N136" s="16" t="s">
        <v>229</v>
      </c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/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3"/>
      <c r="BD136" s="133"/>
      <c r="BE136" s="133"/>
      <c r="BF136" s="133"/>
      <c r="BG136" s="133"/>
      <c r="BH136" s="133"/>
      <c r="BI136" s="133"/>
      <c r="BJ136" s="133"/>
      <c r="BK136" s="133"/>
      <c r="BL136" s="133"/>
      <c r="BM136" s="133"/>
      <c r="BN136" s="133"/>
      <c r="BO136" s="133"/>
      <c r="BP136" s="133"/>
      <c r="BQ136" s="133"/>
      <c r="BR136" s="133"/>
      <c r="BS136" s="133"/>
      <c r="BT136" s="133"/>
      <c r="BU136" s="133"/>
      <c r="BV136" s="133"/>
      <c r="BW136" s="133"/>
      <c r="BX136" s="133"/>
      <c r="BY136" s="133"/>
      <c r="BZ136" s="133"/>
      <c r="CA136" s="133"/>
      <c r="CB136" s="133"/>
      <c r="CC136" s="133"/>
      <c r="CD136" s="133"/>
      <c r="CE136" s="133"/>
      <c r="CF136" s="133"/>
      <c r="CG136" s="133"/>
      <c r="CH136" s="133"/>
      <c r="CI136" s="133"/>
      <c r="CJ136" s="133"/>
      <c r="CK136" s="133"/>
      <c r="CL136" s="133"/>
      <c r="CM136" s="133"/>
      <c r="CN136" s="133"/>
      <c r="CO136" s="133"/>
      <c r="CP136" s="133"/>
      <c r="CQ136" s="133"/>
      <c r="CR136" s="133"/>
      <c r="CS136" s="133"/>
      <c r="CT136" s="133"/>
      <c r="CU136" s="133"/>
      <c r="CV136" s="133"/>
      <c r="CW136" s="133"/>
      <c r="CX136" s="133"/>
      <c r="CY136" s="133"/>
      <c r="CZ136" s="133"/>
      <c r="DA136" s="133"/>
      <c r="DB136" s="133"/>
      <c r="DC136" s="133"/>
      <c r="DD136" s="133"/>
      <c r="DE136" s="133"/>
      <c r="DF136" s="133"/>
      <c r="DG136" s="133"/>
      <c r="DH136" s="133"/>
      <c r="DI136" s="133"/>
      <c r="DJ136" s="133"/>
      <c r="DK136" s="133"/>
      <c r="DL136" s="133"/>
      <c r="DM136" s="133"/>
      <c r="DN136" s="133"/>
      <c r="DO136" s="133"/>
      <c r="DP136" s="133"/>
      <c r="DQ136" s="133"/>
      <c r="DR136" s="133"/>
      <c r="DS136" s="133"/>
      <c r="DT136" s="133"/>
      <c r="DU136" s="133"/>
      <c r="DV136" s="133"/>
      <c r="DW136" s="133"/>
      <c r="DX136" s="133"/>
      <c r="DY136" s="133"/>
      <c r="DZ136" s="133"/>
      <c r="EA136" s="133"/>
      <c r="EB136" s="133"/>
      <c r="EC136" s="133"/>
      <c r="ED136" s="133"/>
      <c r="EE136" s="133"/>
      <c r="EF136" s="133"/>
      <c r="EG136" s="133"/>
      <c r="EH136" s="133"/>
      <c r="EI136" s="133"/>
      <c r="EJ136" s="133"/>
      <c r="EK136" s="133"/>
      <c r="EL136" s="133"/>
      <c r="EM136" s="133"/>
      <c r="EN136" s="133"/>
      <c r="EO136" s="133"/>
      <c r="EP136" s="133"/>
      <c r="EQ136" s="133"/>
      <c r="ER136" s="133"/>
      <c r="ES136" s="133"/>
      <c r="ET136" s="133"/>
      <c r="EU136" s="133"/>
      <c r="EV136" s="133"/>
      <c r="EW136" s="133"/>
      <c r="EX136" s="133"/>
      <c r="EY136" s="133"/>
      <c r="EZ136" s="133"/>
      <c r="FA136" s="133"/>
      <c r="FB136" s="133"/>
      <c r="FC136" s="133"/>
      <c r="FD136" s="133"/>
      <c r="FE136" s="133"/>
      <c r="FF136" s="133"/>
      <c r="FG136" s="133"/>
      <c r="FH136" s="133"/>
      <c r="FI136" s="133"/>
      <c r="FJ136" s="133"/>
      <c r="FK136" s="133"/>
      <c r="FL136" s="133"/>
      <c r="FM136" s="133"/>
      <c r="FN136" s="133"/>
      <c r="FO136" s="133"/>
      <c r="FP136" s="133"/>
      <c r="FQ136" s="133"/>
      <c r="FR136" s="133"/>
      <c r="FS136" s="133"/>
      <c r="FT136" s="133"/>
      <c r="FU136" s="133"/>
      <c r="FV136" s="133"/>
      <c r="FW136" s="133"/>
      <c r="FX136" s="133"/>
      <c r="FY136" s="133"/>
      <c r="FZ136" s="133"/>
      <c r="GA136" s="133"/>
      <c r="GB136" s="133"/>
      <c r="GC136" s="133"/>
      <c r="GD136" s="133"/>
      <c r="GE136" s="133"/>
      <c r="GF136" s="133"/>
      <c r="GG136" s="133"/>
      <c r="GH136" s="133"/>
      <c r="GI136" s="133"/>
      <c r="GJ136" s="133"/>
      <c r="GK136" s="133"/>
      <c r="GL136" s="133"/>
      <c r="GM136" s="133"/>
      <c r="GN136" s="133"/>
      <c r="GO136" s="133"/>
      <c r="GP136" s="133"/>
      <c r="GQ136" s="133"/>
      <c r="GR136" s="133"/>
      <c r="GS136" s="133"/>
      <c r="GT136" s="133"/>
      <c r="GU136" s="133"/>
      <c r="GV136" s="133"/>
      <c r="GW136" s="133"/>
      <c r="GX136" s="133"/>
      <c r="GY136" s="133"/>
      <c r="GZ136" s="133"/>
      <c r="HA136" s="133"/>
      <c r="HB136" s="133"/>
      <c r="HC136" s="133"/>
      <c r="HD136" s="133"/>
      <c r="HE136" s="133"/>
      <c r="HF136" s="133"/>
      <c r="HG136" s="133"/>
      <c r="HH136" s="133"/>
      <c r="HI136" s="133"/>
      <c r="HJ136" s="133"/>
      <c r="HK136" s="133"/>
      <c r="HL136" s="133"/>
      <c r="HM136" s="133"/>
      <c r="HN136" s="133"/>
      <c r="HO136" s="133"/>
      <c r="HP136" s="133"/>
      <c r="HQ136" s="133"/>
      <c r="HR136" s="133"/>
      <c r="HS136" s="133"/>
      <c r="HT136" s="133"/>
      <c r="HU136" s="133"/>
      <c r="HV136" s="133"/>
      <c r="HW136" s="133"/>
      <c r="HX136" s="133"/>
    </row>
    <row r="137" spans="1:232" s="3" customFormat="1" ht="96.75" customHeight="1">
      <c r="A137" s="12">
        <v>83</v>
      </c>
      <c r="B137" s="124">
        <v>109</v>
      </c>
      <c r="C137" s="43" t="s">
        <v>221</v>
      </c>
      <c r="D137" s="11" t="s">
        <v>21</v>
      </c>
      <c r="E137" s="11" t="s">
        <v>230</v>
      </c>
      <c r="F137" s="11" t="s">
        <v>223</v>
      </c>
      <c r="G137" s="10">
        <v>29</v>
      </c>
      <c r="H137" s="11">
        <v>10581</v>
      </c>
      <c r="I137" s="14" t="s">
        <v>224</v>
      </c>
      <c r="J137" s="14" t="s">
        <v>25</v>
      </c>
      <c r="K137" s="11">
        <f t="shared" si="1"/>
        <v>306849</v>
      </c>
      <c r="L137" s="15">
        <f t="shared" si="0"/>
        <v>343670.88</v>
      </c>
      <c r="M137" s="16" t="s">
        <v>228</v>
      </c>
      <c r="N137" s="16" t="s">
        <v>229</v>
      </c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/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33"/>
      <c r="BC137" s="133"/>
      <c r="BD137" s="133"/>
      <c r="BE137" s="133"/>
      <c r="BF137" s="133"/>
      <c r="BG137" s="133"/>
      <c r="BH137" s="133"/>
      <c r="BI137" s="133"/>
      <c r="BJ137" s="133"/>
      <c r="BK137" s="133"/>
      <c r="BL137" s="133"/>
      <c r="BM137" s="133"/>
      <c r="BN137" s="133"/>
      <c r="BO137" s="133"/>
      <c r="BP137" s="133"/>
      <c r="BQ137" s="133"/>
      <c r="BR137" s="133"/>
      <c r="BS137" s="133"/>
      <c r="BT137" s="133"/>
      <c r="BU137" s="133"/>
      <c r="BV137" s="133"/>
      <c r="BW137" s="133"/>
      <c r="BX137" s="133"/>
      <c r="BY137" s="133"/>
      <c r="BZ137" s="133"/>
      <c r="CA137" s="133"/>
      <c r="CB137" s="133"/>
      <c r="CC137" s="133"/>
      <c r="CD137" s="133"/>
      <c r="CE137" s="133"/>
      <c r="CF137" s="133"/>
      <c r="CG137" s="133"/>
      <c r="CH137" s="133"/>
      <c r="CI137" s="133"/>
      <c r="CJ137" s="133"/>
      <c r="CK137" s="133"/>
      <c r="CL137" s="133"/>
      <c r="CM137" s="133"/>
      <c r="CN137" s="133"/>
      <c r="CO137" s="133"/>
      <c r="CP137" s="133"/>
      <c r="CQ137" s="133"/>
      <c r="CR137" s="133"/>
      <c r="CS137" s="133"/>
      <c r="CT137" s="133"/>
      <c r="CU137" s="133"/>
      <c r="CV137" s="133"/>
      <c r="CW137" s="133"/>
      <c r="CX137" s="133"/>
      <c r="CY137" s="133"/>
      <c r="CZ137" s="133"/>
      <c r="DA137" s="133"/>
      <c r="DB137" s="133"/>
      <c r="DC137" s="133"/>
      <c r="DD137" s="133"/>
      <c r="DE137" s="133"/>
      <c r="DF137" s="133"/>
      <c r="DG137" s="133"/>
      <c r="DH137" s="133"/>
      <c r="DI137" s="133"/>
      <c r="DJ137" s="133"/>
      <c r="DK137" s="133"/>
      <c r="DL137" s="133"/>
      <c r="DM137" s="133"/>
      <c r="DN137" s="133"/>
      <c r="DO137" s="133"/>
      <c r="DP137" s="133"/>
      <c r="DQ137" s="133"/>
      <c r="DR137" s="133"/>
      <c r="DS137" s="133"/>
      <c r="DT137" s="133"/>
      <c r="DU137" s="133"/>
      <c r="DV137" s="133"/>
      <c r="DW137" s="133"/>
      <c r="DX137" s="133"/>
      <c r="DY137" s="133"/>
      <c r="DZ137" s="133"/>
      <c r="EA137" s="133"/>
      <c r="EB137" s="133"/>
      <c r="EC137" s="133"/>
      <c r="ED137" s="133"/>
      <c r="EE137" s="133"/>
      <c r="EF137" s="133"/>
      <c r="EG137" s="133"/>
      <c r="EH137" s="133"/>
      <c r="EI137" s="133"/>
      <c r="EJ137" s="133"/>
      <c r="EK137" s="133"/>
      <c r="EL137" s="133"/>
      <c r="EM137" s="133"/>
      <c r="EN137" s="133"/>
      <c r="EO137" s="133"/>
      <c r="EP137" s="133"/>
      <c r="EQ137" s="133"/>
      <c r="ER137" s="133"/>
      <c r="ES137" s="133"/>
      <c r="ET137" s="133"/>
      <c r="EU137" s="133"/>
      <c r="EV137" s="133"/>
      <c r="EW137" s="133"/>
      <c r="EX137" s="133"/>
      <c r="EY137" s="133"/>
      <c r="EZ137" s="133"/>
      <c r="FA137" s="133"/>
      <c r="FB137" s="133"/>
      <c r="FC137" s="133"/>
      <c r="FD137" s="133"/>
      <c r="FE137" s="133"/>
      <c r="FF137" s="133"/>
      <c r="FG137" s="133"/>
      <c r="FH137" s="133"/>
      <c r="FI137" s="133"/>
      <c r="FJ137" s="133"/>
      <c r="FK137" s="133"/>
      <c r="FL137" s="133"/>
      <c r="FM137" s="133"/>
      <c r="FN137" s="133"/>
      <c r="FO137" s="133"/>
      <c r="FP137" s="133"/>
      <c r="FQ137" s="133"/>
      <c r="FR137" s="133"/>
      <c r="FS137" s="133"/>
      <c r="FT137" s="133"/>
      <c r="FU137" s="133"/>
      <c r="FV137" s="133"/>
      <c r="FW137" s="133"/>
      <c r="FX137" s="133"/>
      <c r="FY137" s="133"/>
      <c r="FZ137" s="133"/>
      <c r="GA137" s="133"/>
      <c r="GB137" s="133"/>
      <c r="GC137" s="133"/>
      <c r="GD137" s="133"/>
      <c r="GE137" s="133"/>
      <c r="GF137" s="133"/>
      <c r="GG137" s="133"/>
      <c r="GH137" s="133"/>
      <c r="GI137" s="133"/>
      <c r="GJ137" s="133"/>
      <c r="GK137" s="133"/>
      <c r="GL137" s="133"/>
      <c r="GM137" s="133"/>
      <c r="GN137" s="133"/>
      <c r="GO137" s="133"/>
      <c r="GP137" s="133"/>
      <c r="GQ137" s="133"/>
      <c r="GR137" s="133"/>
      <c r="GS137" s="133"/>
      <c r="GT137" s="133"/>
      <c r="GU137" s="133"/>
      <c r="GV137" s="133"/>
      <c r="GW137" s="133"/>
      <c r="GX137" s="133"/>
      <c r="GY137" s="133"/>
      <c r="GZ137" s="133"/>
      <c r="HA137" s="133"/>
      <c r="HB137" s="133"/>
      <c r="HC137" s="133"/>
      <c r="HD137" s="133"/>
      <c r="HE137" s="133"/>
      <c r="HF137" s="133"/>
      <c r="HG137" s="133"/>
      <c r="HH137" s="133"/>
      <c r="HI137" s="133"/>
      <c r="HJ137" s="133"/>
      <c r="HK137" s="133"/>
      <c r="HL137" s="133"/>
      <c r="HM137" s="133"/>
      <c r="HN137" s="133"/>
      <c r="HO137" s="133"/>
      <c r="HP137" s="133"/>
      <c r="HQ137" s="133"/>
      <c r="HR137" s="133"/>
      <c r="HS137" s="133"/>
      <c r="HT137" s="133"/>
      <c r="HU137" s="133"/>
      <c r="HV137" s="133"/>
      <c r="HW137" s="133"/>
      <c r="HX137" s="133"/>
    </row>
    <row r="138" spans="1:232" s="3" customFormat="1" ht="105" customHeight="1">
      <c r="A138" s="12"/>
      <c r="B138" s="124">
        <v>110</v>
      </c>
      <c r="C138" s="43" t="s">
        <v>221</v>
      </c>
      <c r="D138" s="11" t="s">
        <v>21</v>
      </c>
      <c r="E138" s="11" t="s">
        <v>230</v>
      </c>
      <c r="F138" s="11" t="s">
        <v>223</v>
      </c>
      <c r="G138" s="10">
        <v>43</v>
      </c>
      <c r="H138" s="11">
        <v>18000</v>
      </c>
      <c r="I138" s="14" t="s">
        <v>224</v>
      </c>
      <c r="J138" s="14" t="s">
        <v>25</v>
      </c>
      <c r="K138" s="11">
        <f>G138*H138</f>
        <v>774000</v>
      </c>
      <c r="L138" s="15">
        <f>K138*1.12</f>
        <v>866880.00000000012</v>
      </c>
      <c r="M138" s="16"/>
      <c r="N138" s="16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/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3"/>
      <c r="BB138" s="133"/>
      <c r="BC138" s="133"/>
      <c r="BD138" s="133"/>
      <c r="BE138" s="133"/>
      <c r="BF138" s="133"/>
      <c r="BG138" s="133"/>
      <c r="BH138" s="133"/>
      <c r="BI138" s="133"/>
      <c r="BJ138" s="133"/>
      <c r="BK138" s="133"/>
      <c r="BL138" s="133"/>
      <c r="BM138" s="133"/>
      <c r="BN138" s="133"/>
      <c r="BO138" s="133"/>
      <c r="BP138" s="133"/>
      <c r="BQ138" s="133"/>
      <c r="BR138" s="133"/>
      <c r="BS138" s="133"/>
      <c r="BT138" s="133"/>
      <c r="BU138" s="133"/>
      <c r="BV138" s="133"/>
      <c r="BW138" s="133"/>
      <c r="BX138" s="133"/>
      <c r="BY138" s="133"/>
      <c r="BZ138" s="133"/>
      <c r="CA138" s="133"/>
      <c r="CB138" s="133"/>
      <c r="CC138" s="133"/>
      <c r="CD138" s="133"/>
      <c r="CE138" s="133"/>
      <c r="CF138" s="133"/>
      <c r="CG138" s="133"/>
      <c r="CH138" s="133"/>
      <c r="CI138" s="133"/>
      <c r="CJ138" s="133"/>
      <c r="CK138" s="133"/>
      <c r="CL138" s="133"/>
      <c r="CM138" s="133"/>
      <c r="CN138" s="133"/>
      <c r="CO138" s="133"/>
      <c r="CP138" s="133"/>
      <c r="CQ138" s="133"/>
      <c r="CR138" s="133"/>
      <c r="CS138" s="133"/>
      <c r="CT138" s="133"/>
      <c r="CU138" s="133"/>
      <c r="CV138" s="133"/>
      <c r="CW138" s="133"/>
      <c r="CX138" s="133"/>
      <c r="CY138" s="133"/>
      <c r="CZ138" s="133"/>
      <c r="DA138" s="133"/>
      <c r="DB138" s="133"/>
      <c r="DC138" s="133"/>
      <c r="DD138" s="133"/>
      <c r="DE138" s="133"/>
      <c r="DF138" s="133"/>
      <c r="DG138" s="133"/>
      <c r="DH138" s="133"/>
      <c r="DI138" s="133"/>
      <c r="DJ138" s="133"/>
      <c r="DK138" s="133"/>
      <c r="DL138" s="133"/>
      <c r="DM138" s="133"/>
      <c r="DN138" s="133"/>
      <c r="DO138" s="133"/>
      <c r="DP138" s="133"/>
      <c r="DQ138" s="133"/>
      <c r="DR138" s="133"/>
      <c r="DS138" s="133"/>
      <c r="DT138" s="133"/>
      <c r="DU138" s="133"/>
      <c r="DV138" s="133"/>
      <c r="DW138" s="133"/>
      <c r="DX138" s="133"/>
      <c r="DY138" s="133"/>
      <c r="DZ138" s="133"/>
      <c r="EA138" s="133"/>
      <c r="EB138" s="133"/>
      <c r="EC138" s="133"/>
      <c r="ED138" s="133"/>
      <c r="EE138" s="133"/>
      <c r="EF138" s="133"/>
      <c r="EG138" s="133"/>
      <c r="EH138" s="133"/>
      <c r="EI138" s="133"/>
      <c r="EJ138" s="133"/>
      <c r="EK138" s="133"/>
      <c r="EL138" s="133"/>
      <c r="EM138" s="133"/>
      <c r="EN138" s="133"/>
      <c r="EO138" s="133"/>
      <c r="EP138" s="133"/>
      <c r="EQ138" s="133"/>
      <c r="ER138" s="133"/>
      <c r="ES138" s="133"/>
      <c r="ET138" s="133"/>
      <c r="EU138" s="133"/>
      <c r="EV138" s="133"/>
      <c r="EW138" s="133"/>
      <c r="EX138" s="133"/>
      <c r="EY138" s="133"/>
      <c r="EZ138" s="133"/>
      <c r="FA138" s="133"/>
      <c r="FB138" s="133"/>
      <c r="FC138" s="133"/>
      <c r="FD138" s="133"/>
      <c r="FE138" s="133"/>
      <c r="FF138" s="133"/>
      <c r="FG138" s="133"/>
      <c r="FH138" s="133"/>
      <c r="FI138" s="133"/>
      <c r="FJ138" s="133"/>
      <c r="FK138" s="133"/>
      <c r="FL138" s="133"/>
      <c r="FM138" s="133"/>
      <c r="FN138" s="133"/>
      <c r="FO138" s="133"/>
      <c r="FP138" s="133"/>
      <c r="FQ138" s="133"/>
      <c r="FR138" s="133"/>
      <c r="FS138" s="133"/>
      <c r="FT138" s="133"/>
      <c r="FU138" s="133"/>
      <c r="FV138" s="133"/>
      <c r="FW138" s="133"/>
      <c r="FX138" s="133"/>
      <c r="FY138" s="133"/>
      <c r="FZ138" s="133"/>
      <c r="GA138" s="133"/>
      <c r="GB138" s="133"/>
      <c r="GC138" s="133"/>
      <c r="GD138" s="133"/>
      <c r="GE138" s="133"/>
      <c r="GF138" s="133"/>
      <c r="GG138" s="133"/>
      <c r="GH138" s="133"/>
      <c r="GI138" s="133"/>
      <c r="GJ138" s="133"/>
      <c r="GK138" s="133"/>
      <c r="GL138" s="133"/>
      <c r="GM138" s="133"/>
      <c r="GN138" s="133"/>
      <c r="GO138" s="133"/>
      <c r="GP138" s="133"/>
      <c r="GQ138" s="133"/>
      <c r="GR138" s="133"/>
      <c r="GS138" s="133"/>
      <c r="GT138" s="133"/>
      <c r="GU138" s="133"/>
      <c r="GV138" s="133"/>
      <c r="GW138" s="133"/>
      <c r="GX138" s="133"/>
      <c r="GY138" s="133"/>
      <c r="GZ138" s="133"/>
      <c r="HA138" s="133"/>
      <c r="HB138" s="133"/>
      <c r="HC138" s="133"/>
      <c r="HD138" s="133"/>
      <c r="HE138" s="133"/>
      <c r="HF138" s="133"/>
      <c r="HG138" s="133"/>
      <c r="HH138" s="133"/>
      <c r="HI138" s="133"/>
      <c r="HJ138" s="133"/>
      <c r="HK138" s="133"/>
      <c r="HL138" s="133"/>
      <c r="HM138" s="133"/>
      <c r="HN138" s="133"/>
      <c r="HO138" s="133"/>
      <c r="HP138" s="133"/>
      <c r="HQ138" s="133"/>
      <c r="HR138" s="133"/>
      <c r="HS138" s="133"/>
      <c r="HT138" s="133"/>
      <c r="HU138" s="133"/>
      <c r="HV138" s="133"/>
      <c r="HW138" s="133"/>
      <c r="HX138" s="133"/>
    </row>
    <row r="139" spans="1:232" s="3" customFormat="1" ht="103.5" customHeight="1">
      <c r="A139" s="12">
        <v>85</v>
      </c>
      <c r="B139" s="124">
        <v>111</v>
      </c>
      <c r="C139" s="43" t="s">
        <v>221</v>
      </c>
      <c r="D139" s="11" t="s">
        <v>21</v>
      </c>
      <c r="E139" s="11" t="s">
        <v>231</v>
      </c>
      <c r="F139" s="11" t="s">
        <v>223</v>
      </c>
      <c r="G139" s="10">
        <v>29</v>
      </c>
      <c r="H139" s="11">
        <v>28524</v>
      </c>
      <c r="I139" s="14" t="s">
        <v>224</v>
      </c>
      <c r="J139" s="14" t="s">
        <v>25</v>
      </c>
      <c r="K139" s="11">
        <f t="shared" si="1"/>
        <v>827196</v>
      </c>
      <c r="L139" s="15">
        <f t="shared" si="0"/>
        <v>926459.52000000014</v>
      </c>
      <c r="M139" s="16" t="s">
        <v>228</v>
      </c>
      <c r="N139" s="16" t="s">
        <v>229</v>
      </c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/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33"/>
      <c r="AZ139" s="133"/>
      <c r="BA139" s="133"/>
      <c r="BB139" s="133"/>
      <c r="BC139" s="133"/>
      <c r="BD139" s="133"/>
      <c r="BE139" s="133"/>
      <c r="BF139" s="133"/>
      <c r="BG139" s="133"/>
      <c r="BH139" s="133"/>
      <c r="BI139" s="133"/>
      <c r="BJ139" s="133"/>
      <c r="BK139" s="133"/>
      <c r="BL139" s="133"/>
      <c r="BM139" s="133"/>
      <c r="BN139" s="133"/>
      <c r="BO139" s="133"/>
      <c r="BP139" s="133"/>
      <c r="BQ139" s="133"/>
      <c r="BR139" s="133"/>
      <c r="BS139" s="133"/>
      <c r="BT139" s="133"/>
      <c r="BU139" s="133"/>
      <c r="BV139" s="133"/>
      <c r="BW139" s="133"/>
      <c r="BX139" s="133"/>
      <c r="BY139" s="133"/>
      <c r="BZ139" s="133"/>
      <c r="CA139" s="133"/>
      <c r="CB139" s="133"/>
      <c r="CC139" s="133"/>
      <c r="CD139" s="133"/>
      <c r="CE139" s="133"/>
      <c r="CF139" s="133"/>
      <c r="CG139" s="133"/>
      <c r="CH139" s="133"/>
      <c r="CI139" s="133"/>
      <c r="CJ139" s="133"/>
      <c r="CK139" s="133"/>
      <c r="CL139" s="133"/>
      <c r="CM139" s="133"/>
      <c r="CN139" s="133"/>
      <c r="CO139" s="133"/>
      <c r="CP139" s="133"/>
      <c r="CQ139" s="133"/>
      <c r="CR139" s="133"/>
      <c r="CS139" s="133"/>
      <c r="CT139" s="133"/>
      <c r="CU139" s="133"/>
      <c r="CV139" s="133"/>
      <c r="CW139" s="133"/>
      <c r="CX139" s="133"/>
      <c r="CY139" s="133"/>
      <c r="CZ139" s="133"/>
      <c r="DA139" s="133"/>
      <c r="DB139" s="133"/>
      <c r="DC139" s="133"/>
      <c r="DD139" s="133"/>
      <c r="DE139" s="133"/>
      <c r="DF139" s="133"/>
      <c r="DG139" s="133"/>
      <c r="DH139" s="133"/>
      <c r="DI139" s="133"/>
      <c r="DJ139" s="133"/>
      <c r="DK139" s="133"/>
      <c r="DL139" s="133"/>
      <c r="DM139" s="133"/>
      <c r="DN139" s="133"/>
      <c r="DO139" s="133"/>
      <c r="DP139" s="133"/>
      <c r="DQ139" s="133"/>
      <c r="DR139" s="133"/>
      <c r="DS139" s="133"/>
      <c r="DT139" s="133"/>
      <c r="DU139" s="133"/>
      <c r="DV139" s="133"/>
      <c r="DW139" s="133"/>
      <c r="DX139" s="133"/>
      <c r="DY139" s="133"/>
      <c r="DZ139" s="133"/>
      <c r="EA139" s="133"/>
      <c r="EB139" s="133"/>
      <c r="EC139" s="133"/>
      <c r="ED139" s="133"/>
      <c r="EE139" s="133"/>
      <c r="EF139" s="133"/>
      <c r="EG139" s="133"/>
      <c r="EH139" s="133"/>
      <c r="EI139" s="133"/>
      <c r="EJ139" s="133"/>
      <c r="EK139" s="133"/>
      <c r="EL139" s="133"/>
      <c r="EM139" s="133"/>
      <c r="EN139" s="133"/>
      <c r="EO139" s="133"/>
      <c r="EP139" s="133"/>
      <c r="EQ139" s="133"/>
      <c r="ER139" s="133"/>
      <c r="ES139" s="133"/>
      <c r="ET139" s="133"/>
      <c r="EU139" s="133"/>
      <c r="EV139" s="133"/>
      <c r="EW139" s="133"/>
      <c r="EX139" s="133"/>
      <c r="EY139" s="133"/>
      <c r="EZ139" s="133"/>
      <c r="FA139" s="133"/>
      <c r="FB139" s="133"/>
      <c r="FC139" s="133"/>
      <c r="FD139" s="133"/>
      <c r="FE139" s="133"/>
      <c r="FF139" s="133"/>
      <c r="FG139" s="133"/>
      <c r="FH139" s="133"/>
      <c r="FI139" s="133"/>
      <c r="FJ139" s="133"/>
      <c r="FK139" s="133"/>
      <c r="FL139" s="133"/>
      <c r="FM139" s="133"/>
      <c r="FN139" s="133"/>
      <c r="FO139" s="133"/>
      <c r="FP139" s="133"/>
      <c r="FQ139" s="133"/>
      <c r="FR139" s="133"/>
      <c r="FS139" s="133"/>
      <c r="FT139" s="133"/>
      <c r="FU139" s="133"/>
      <c r="FV139" s="133"/>
      <c r="FW139" s="133"/>
      <c r="FX139" s="133"/>
      <c r="FY139" s="133"/>
      <c r="FZ139" s="133"/>
      <c r="GA139" s="133"/>
      <c r="GB139" s="133"/>
      <c r="GC139" s="133"/>
      <c r="GD139" s="133"/>
      <c r="GE139" s="133"/>
      <c r="GF139" s="133"/>
      <c r="GG139" s="133"/>
      <c r="GH139" s="133"/>
      <c r="GI139" s="133"/>
      <c r="GJ139" s="133"/>
      <c r="GK139" s="133"/>
      <c r="GL139" s="133"/>
      <c r="GM139" s="133"/>
      <c r="GN139" s="133"/>
      <c r="GO139" s="133"/>
      <c r="GP139" s="133"/>
      <c r="GQ139" s="133"/>
      <c r="GR139" s="133"/>
      <c r="GS139" s="133"/>
      <c r="GT139" s="133"/>
      <c r="GU139" s="133"/>
      <c r="GV139" s="133"/>
      <c r="GW139" s="133"/>
      <c r="GX139" s="133"/>
      <c r="GY139" s="133"/>
      <c r="GZ139" s="133"/>
      <c r="HA139" s="133"/>
      <c r="HB139" s="133"/>
      <c r="HC139" s="133"/>
      <c r="HD139" s="133"/>
      <c r="HE139" s="133"/>
      <c r="HF139" s="133"/>
      <c r="HG139" s="133"/>
      <c r="HH139" s="133"/>
      <c r="HI139" s="133"/>
      <c r="HJ139" s="133"/>
      <c r="HK139" s="133"/>
      <c r="HL139" s="133"/>
      <c r="HM139" s="133"/>
      <c r="HN139" s="133"/>
      <c r="HO139" s="133"/>
      <c r="HP139" s="133"/>
      <c r="HQ139" s="133"/>
      <c r="HR139" s="133"/>
      <c r="HS139" s="133"/>
      <c r="HT139" s="133"/>
      <c r="HU139" s="133"/>
      <c r="HV139" s="133"/>
      <c r="HW139" s="133"/>
      <c r="HX139" s="133"/>
    </row>
    <row r="140" spans="1:232" s="3" customFormat="1" ht="114.75" customHeight="1">
      <c r="A140" s="12"/>
      <c r="B140" s="124">
        <v>112</v>
      </c>
      <c r="C140" s="43" t="s">
        <v>221</v>
      </c>
      <c r="D140" s="11" t="s">
        <v>21</v>
      </c>
      <c r="E140" s="11" t="s">
        <v>231</v>
      </c>
      <c r="F140" s="11" t="s">
        <v>223</v>
      </c>
      <c r="G140" s="10">
        <v>43</v>
      </c>
      <c r="H140" s="11">
        <v>29375</v>
      </c>
      <c r="I140" s="14" t="s">
        <v>224</v>
      </c>
      <c r="J140" s="14" t="s">
        <v>25</v>
      </c>
      <c r="K140" s="11">
        <f>G140*H140</f>
        <v>1263125</v>
      </c>
      <c r="L140" s="15">
        <f>K140*1.12</f>
        <v>1414700.0000000002</v>
      </c>
      <c r="M140" s="16"/>
      <c r="N140" s="16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/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33"/>
      <c r="AZ140" s="133"/>
      <c r="BA140" s="133"/>
      <c r="BB140" s="133"/>
      <c r="BC140" s="133"/>
      <c r="BD140" s="133"/>
      <c r="BE140" s="133"/>
      <c r="BF140" s="133"/>
      <c r="BG140" s="133"/>
      <c r="BH140" s="133"/>
      <c r="BI140" s="133"/>
      <c r="BJ140" s="133"/>
      <c r="BK140" s="133"/>
      <c r="BL140" s="133"/>
      <c r="BM140" s="133"/>
      <c r="BN140" s="133"/>
      <c r="BO140" s="133"/>
      <c r="BP140" s="133"/>
      <c r="BQ140" s="133"/>
      <c r="BR140" s="133"/>
      <c r="BS140" s="133"/>
      <c r="BT140" s="133"/>
      <c r="BU140" s="133"/>
      <c r="BV140" s="133"/>
      <c r="BW140" s="133"/>
      <c r="BX140" s="133"/>
      <c r="BY140" s="133"/>
      <c r="BZ140" s="133"/>
      <c r="CA140" s="133"/>
      <c r="CB140" s="133"/>
      <c r="CC140" s="133"/>
      <c r="CD140" s="133"/>
      <c r="CE140" s="133"/>
      <c r="CF140" s="133"/>
      <c r="CG140" s="133"/>
      <c r="CH140" s="133"/>
      <c r="CI140" s="133"/>
      <c r="CJ140" s="133"/>
      <c r="CK140" s="133"/>
      <c r="CL140" s="133"/>
      <c r="CM140" s="133"/>
      <c r="CN140" s="133"/>
      <c r="CO140" s="133"/>
      <c r="CP140" s="133"/>
      <c r="CQ140" s="133"/>
      <c r="CR140" s="133"/>
      <c r="CS140" s="133"/>
      <c r="CT140" s="133"/>
      <c r="CU140" s="133"/>
      <c r="CV140" s="133"/>
      <c r="CW140" s="133"/>
      <c r="CX140" s="133"/>
      <c r="CY140" s="133"/>
      <c r="CZ140" s="133"/>
      <c r="DA140" s="133"/>
      <c r="DB140" s="133"/>
      <c r="DC140" s="133"/>
      <c r="DD140" s="133"/>
      <c r="DE140" s="133"/>
      <c r="DF140" s="133"/>
      <c r="DG140" s="133"/>
      <c r="DH140" s="133"/>
      <c r="DI140" s="133"/>
      <c r="DJ140" s="133"/>
      <c r="DK140" s="133"/>
      <c r="DL140" s="133"/>
      <c r="DM140" s="133"/>
      <c r="DN140" s="133"/>
      <c r="DO140" s="133"/>
      <c r="DP140" s="133"/>
      <c r="DQ140" s="133"/>
      <c r="DR140" s="133"/>
      <c r="DS140" s="133"/>
      <c r="DT140" s="133"/>
      <c r="DU140" s="133"/>
      <c r="DV140" s="133"/>
      <c r="DW140" s="133"/>
      <c r="DX140" s="133"/>
      <c r="DY140" s="133"/>
      <c r="DZ140" s="133"/>
      <c r="EA140" s="133"/>
      <c r="EB140" s="133"/>
      <c r="EC140" s="133"/>
      <c r="ED140" s="133"/>
      <c r="EE140" s="133"/>
      <c r="EF140" s="133"/>
      <c r="EG140" s="133"/>
      <c r="EH140" s="133"/>
      <c r="EI140" s="133"/>
      <c r="EJ140" s="133"/>
      <c r="EK140" s="133"/>
      <c r="EL140" s="133"/>
      <c r="EM140" s="133"/>
      <c r="EN140" s="133"/>
      <c r="EO140" s="133"/>
      <c r="EP140" s="133"/>
      <c r="EQ140" s="133"/>
      <c r="ER140" s="133"/>
      <c r="ES140" s="133"/>
      <c r="ET140" s="133"/>
      <c r="EU140" s="133"/>
      <c r="EV140" s="133"/>
      <c r="EW140" s="133"/>
      <c r="EX140" s="133"/>
      <c r="EY140" s="133"/>
      <c r="EZ140" s="133"/>
      <c r="FA140" s="133"/>
      <c r="FB140" s="133"/>
      <c r="FC140" s="133"/>
      <c r="FD140" s="133"/>
      <c r="FE140" s="133"/>
      <c r="FF140" s="133"/>
      <c r="FG140" s="133"/>
      <c r="FH140" s="133"/>
      <c r="FI140" s="133"/>
      <c r="FJ140" s="133"/>
      <c r="FK140" s="133"/>
      <c r="FL140" s="133"/>
      <c r="FM140" s="133"/>
      <c r="FN140" s="133"/>
      <c r="FO140" s="133"/>
      <c r="FP140" s="133"/>
      <c r="FQ140" s="133"/>
      <c r="FR140" s="133"/>
      <c r="FS140" s="133"/>
      <c r="FT140" s="133"/>
      <c r="FU140" s="133"/>
      <c r="FV140" s="133"/>
      <c r="FW140" s="133"/>
      <c r="FX140" s="133"/>
      <c r="FY140" s="133"/>
      <c r="FZ140" s="133"/>
      <c r="GA140" s="133"/>
      <c r="GB140" s="133"/>
      <c r="GC140" s="133"/>
      <c r="GD140" s="133"/>
      <c r="GE140" s="133"/>
      <c r="GF140" s="133"/>
      <c r="GG140" s="133"/>
      <c r="GH140" s="133"/>
      <c r="GI140" s="133"/>
      <c r="GJ140" s="133"/>
      <c r="GK140" s="133"/>
      <c r="GL140" s="133"/>
      <c r="GM140" s="133"/>
      <c r="GN140" s="133"/>
      <c r="GO140" s="133"/>
      <c r="GP140" s="133"/>
      <c r="GQ140" s="133"/>
      <c r="GR140" s="133"/>
      <c r="GS140" s="133"/>
      <c r="GT140" s="133"/>
      <c r="GU140" s="133"/>
      <c r="GV140" s="133"/>
      <c r="GW140" s="133"/>
      <c r="GX140" s="133"/>
      <c r="GY140" s="133"/>
      <c r="GZ140" s="133"/>
      <c r="HA140" s="133"/>
      <c r="HB140" s="133"/>
      <c r="HC140" s="133"/>
      <c r="HD140" s="133"/>
      <c r="HE140" s="133"/>
      <c r="HF140" s="133"/>
      <c r="HG140" s="133"/>
      <c r="HH140" s="133"/>
      <c r="HI140" s="133"/>
      <c r="HJ140" s="133"/>
      <c r="HK140" s="133"/>
      <c r="HL140" s="133"/>
      <c r="HM140" s="133"/>
      <c r="HN140" s="133"/>
      <c r="HO140" s="133"/>
      <c r="HP140" s="133"/>
      <c r="HQ140" s="133"/>
      <c r="HR140" s="133"/>
      <c r="HS140" s="133"/>
      <c r="HT140" s="133"/>
      <c r="HU140" s="133"/>
      <c r="HV140" s="133"/>
      <c r="HW140" s="133"/>
      <c r="HX140" s="133"/>
    </row>
    <row r="141" spans="1:232" s="3" customFormat="1" ht="80.25" customHeight="1">
      <c r="A141" s="12">
        <v>87</v>
      </c>
      <c r="B141" s="124">
        <v>113</v>
      </c>
      <c r="C141" s="43" t="s">
        <v>221</v>
      </c>
      <c r="D141" s="11" t="s">
        <v>21</v>
      </c>
      <c r="E141" s="11" t="s">
        <v>232</v>
      </c>
      <c r="F141" s="11" t="s">
        <v>223</v>
      </c>
      <c r="G141" s="10">
        <v>1</v>
      </c>
      <c r="H141" s="11">
        <v>135000</v>
      </c>
      <c r="I141" s="14" t="s">
        <v>224</v>
      </c>
      <c r="J141" s="14" t="s">
        <v>25</v>
      </c>
      <c r="K141" s="11">
        <f t="shared" si="1"/>
        <v>135000</v>
      </c>
      <c r="L141" s="15">
        <f t="shared" si="0"/>
        <v>151200</v>
      </c>
      <c r="M141" s="16" t="s">
        <v>228</v>
      </c>
      <c r="N141" s="16" t="s">
        <v>229</v>
      </c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33"/>
      <c r="AU141" s="133"/>
      <c r="AV141" s="133"/>
      <c r="AW141" s="133"/>
      <c r="AX141" s="133"/>
      <c r="AY141" s="133"/>
      <c r="AZ141" s="133"/>
      <c r="BA141" s="133"/>
      <c r="BB141" s="133"/>
      <c r="BC141" s="133"/>
      <c r="BD141" s="133"/>
      <c r="BE141" s="133"/>
      <c r="BF141" s="133"/>
      <c r="BG141" s="133"/>
      <c r="BH141" s="133"/>
      <c r="BI141" s="133"/>
      <c r="BJ141" s="133"/>
      <c r="BK141" s="133"/>
      <c r="BL141" s="133"/>
      <c r="BM141" s="133"/>
      <c r="BN141" s="133"/>
      <c r="BO141" s="133"/>
      <c r="BP141" s="133"/>
      <c r="BQ141" s="133"/>
      <c r="BR141" s="133"/>
      <c r="BS141" s="133"/>
      <c r="BT141" s="133"/>
      <c r="BU141" s="133"/>
      <c r="BV141" s="133"/>
      <c r="BW141" s="133"/>
      <c r="BX141" s="133"/>
      <c r="BY141" s="133"/>
      <c r="BZ141" s="133"/>
      <c r="CA141" s="133"/>
      <c r="CB141" s="133"/>
      <c r="CC141" s="133"/>
      <c r="CD141" s="133"/>
      <c r="CE141" s="133"/>
      <c r="CF141" s="133"/>
      <c r="CG141" s="133"/>
      <c r="CH141" s="133"/>
      <c r="CI141" s="133"/>
      <c r="CJ141" s="133"/>
      <c r="CK141" s="133"/>
      <c r="CL141" s="133"/>
      <c r="CM141" s="133"/>
      <c r="CN141" s="133"/>
      <c r="CO141" s="133"/>
      <c r="CP141" s="133"/>
      <c r="CQ141" s="133"/>
      <c r="CR141" s="133"/>
      <c r="CS141" s="133"/>
      <c r="CT141" s="133"/>
      <c r="CU141" s="133"/>
      <c r="CV141" s="133"/>
      <c r="CW141" s="133"/>
      <c r="CX141" s="133"/>
      <c r="CY141" s="133"/>
      <c r="CZ141" s="133"/>
      <c r="DA141" s="133"/>
      <c r="DB141" s="133"/>
      <c r="DC141" s="133"/>
      <c r="DD141" s="133"/>
      <c r="DE141" s="133"/>
      <c r="DF141" s="133"/>
      <c r="DG141" s="133"/>
      <c r="DH141" s="133"/>
      <c r="DI141" s="133"/>
      <c r="DJ141" s="133"/>
      <c r="DK141" s="133"/>
      <c r="DL141" s="133"/>
      <c r="DM141" s="133"/>
      <c r="DN141" s="133"/>
      <c r="DO141" s="133"/>
      <c r="DP141" s="133"/>
      <c r="DQ141" s="133"/>
      <c r="DR141" s="133"/>
      <c r="DS141" s="133"/>
      <c r="DT141" s="133"/>
      <c r="DU141" s="133"/>
      <c r="DV141" s="133"/>
      <c r="DW141" s="133"/>
      <c r="DX141" s="133"/>
      <c r="DY141" s="133"/>
      <c r="DZ141" s="133"/>
      <c r="EA141" s="133"/>
      <c r="EB141" s="133"/>
      <c r="EC141" s="133"/>
      <c r="ED141" s="133"/>
      <c r="EE141" s="133"/>
      <c r="EF141" s="133"/>
      <c r="EG141" s="133"/>
      <c r="EH141" s="133"/>
      <c r="EI141" s="133"/>
      <c r="EJ141" s="133"/>
      <c r="EK141" s="133"/>
      <c r="EL141" s="133"/>
      <c r="EM141" s="133"/>
      <c r="EN141" s="133"/>
      <c r="EO141" s="133"/>
      <c r="EP141" s="133"/>
      <c r="EQ141" s="133"/>
      <c r="ER141" s="133"/>
      <c r="ES141" s="133"/>
      <c r="ET141" s="133"/>
      <c r="EU141" s="133"/>
      <c r="EV141" s="133"/>
      <c r="EW141" s="133"/>
      <c r="EX141" s="133"/>
      <c r="EY141" s="133"/>
      <c r="EZ141" s="133"/>
      <c r="FA141" s="133"/>
      <c r="FB141" s="133"/>
      <c r="FC141" s="133"/>
      <c r="FD141" s="133"/>
      <c r="FE141" s="133"/>
      <c r="FF141" s="133"/>
      <c r="FG141" s="133"/>
      <c r="FH141" s="133"/>
      <c r="FI141" s="133"/>
      <c r="FJ141" s="133"/>
      <c r="FK141" s="133"/>
      <c r="FL141" s="133"/>
      <c r="FM141" s="133"/>
      <c r="FN141" s="133"/>
      <c r="FO141" s="133"/>
      <c r="FP141" s="133"/>
      <c r="FQ141" s="133"/>
      <c r="FR141" s="133"/>
      <c r="FS141" s="133"/>
      <c r="FT141" s="133"/>
      <c r="FU141" s="133"/>
      <c r="FV141" s="133"/>
      <c r="FW141" s="133"/>
      <c r="FX141" s="133"/>
      <c r="FY141" s="133"/>
      <c r="FZ141" s="133"/>
      <c r="GA141" s="133"/>
      <c r="GB141" s="133"/>
      <c r="GC141" s="133"/>
      <c r="GD141" s="133"/>
      <c r="GE141" s="133"/>
      <c r="GF141" s="133"/>
      <c r="GG141" s="133"/>
      <c r="GH141" s="133"/>
      <c r="GI141" s="133"/>
      <c r="GJ141" s="133"/>
      <c r="GK141" s="133"/>
      <c r="GL141" s="133"/>
      <c r="GM141" s="133"/>
      <c r="GN141" s="133"/>
      <c r="GO141" s="133"/>
      <c r="GP141" s="133"/>
      <c r="GQ141" s="133"/>
      <c r="GR141" s="133"/>
      <c r="GS141" s="133"/>
      <c r="GT141" s="133"/>
      <c r="GU141" s="133"/>
      <c r="GV141" s="133"/>
      <c r="GW141" s="133"/>
      <c r="GX141" s="133"/>
      <c r="GY141" s="133"/>
      <c r="GZ141" s="133"/>
      <c r="HA141" s="133"/>
      <c r="HB141" s="133"/>
      <c r="HC141" s="133"/>
      <c r="HD141" s="133"/>
      <c r="HE141" s="133"/>
      <c r="HF141" s="133"/>
      <c r="HG141" s="133"/>
      <c r="HH141" s="133"/>
      <c r="HI141" s="133"/>
      <c r="HJ141" s="133"/>
      <c r="HK141" s="133"/>
      <c r="HL141" s="133"/>
      <c r="HM141" s="133"/>
      <c r="HN141" s="133"/>
      <c r="HO141" s="133"/>
      <c r="HP141" s="133"/>
      <c r="HQ141" s="133"/>
      <c r="HR141" s="133"/>
      <c r="HS141" s="133"/>
      <c r="HT141" s="133"/>
      <c r="HU141" s="133"/>
      <c r="HV141" s="133"/>
      <c r="HW141" s="133"/>
      <c r="HX141" s="133"/>
    </row>
    <row r="142" spans="1:232" s="3" customFormat="1" ht="120" customHeight="1">
      <c r="A142" s="12">
        <v>87</v>
      </c>
      <c r="B142" s="124">
        <v>114</v>
      </c>
      <c r="C142" s="43" t="s">
        <v>221</v>
      </c>
      <c r="D142" s="11" t="s">
        <v>21</v>
      </c>
      <c r="E142" s="11" t="s">
        <v>233</v>
      </c>
      <c r="F142" s="11" t="s">
        <v>223</v>
      </c>
      <c r="G142" s="10">
        <v>2</v>
      </c>
      <c r="H142" s="11">
        <v>101250</v>
      </c>
      <c r="I142" s="14" t="s">
        <v>234</v>
      </c>
      <c r="J142" s="14" t="s">
        <v>25</v>
      </c>
      <c r="K142" s="11">
        <f>G142*H142</f>
        <v>202500</v>
      </c>
      <c r="L142" s="15">
        <f>K142*1.12</f>
        <v>226800.00000000003</v>
      </c>
      <c r="M142" s="16"/>
      <c r="N142" s="16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  <c r="AU142" s="133"/>
      <c r="AV142" s="133"/>
      <c r="AW142" s="133"/>
      <c r="AX142" s="133"/>
      <c r="AY142" s="133"/>
      <c r="AZ142" s="133"/>
      <c r="BA142" s="133"/>
      <c r="BB142" s="133"/>
      <c r="BC142" s="133"/>
      <c r="BD142" s="133"/>
      <c r="BE142" s="133"/>
      <c r="BF142" s="133"/>
      <c r="BG142" s="133"/>
      <c r="BH142" s="133"/>
      <c r="BI142" s="133"/>
      <c r="BJ142" s="133"/>
      <c r="BK142" s="133"/>
      <c r="BL142" s="133"/>
      <c r="BM142" s="133"/>
      <c r="BN142" s="133"/>
      <c r="BO142" s="133"/>
      <c r="BP142" s="133"/>
      <c r="BQ142" s="133"/>
      <c r="BR142" s="133"/>
      <c r="BS142" s="133"/>
      <c r="BT142" s="133"/>
      <c r="BU142" s="133"/>
      <c r="BV142" s="133"/>
      <c r="BW142" s="133"/>
      <c r="BX142" s="133"/>
      <c r="BY142" s="133"/>
      <c r="BZ142" s="133"/>
      <c r="CA142" s="133"/>
      <c r="CB142" s="133"/>
      <c r="CC142" s="133"/>
      <c r="CD142" s="133"/>
      <c r="CE142" s="133"/>
      <c r="CF142" s="133"/>
      <c r="CG142" s="133"/>
      <c r="CH142" s="133"/>
      <c r="CI142" s="133"/>
      <c r="CJ142" s="133"/>
      <c r="CK142" s="133"/>
      <c r="CL142" s="133"/>
      <c r="CM142" s="133"/>
      <c r="CN142" s="133"/>
      <c r="CO142" s="133"/>
      <c r="CP142" s="133"/>
      <c r="CQ142" s="133"/>
      <c r="CR142" s="133"/>
      <c r="CS142" s="133"/>
      <c r="CT142" s="133"/>
      <c r="CU142" s="133"/>
      <c r="CV142" s="133"/>
      <c r="CW142" s="133"/>
      <c r="CX142" s="133"/>
      <c r="CY142" s="133"/>
      <c r="CZ142" s="133"/>
      <c r="DA142" s="133"/>
      <c r="DB142" s="133"/>
      <c r="DC142" s="133"/>
      <c r="DD142" s="133"/>
      <c r="DE142" s="133"/>
      <c r="DF142" s="133"/>
      <c r="DG142" s="133"/>
      <c r="DH142" s="133"/>
      <c r="DI142" s="133"/>
      <c r="DJ142" s="133"/>
      <c r="DK142" s="133"/>
      <c r="DL142" s="133"/>
      <c r="DM142" s="133"/>
      <c r="DN142" s="133"/>
      <c r="DO142" s="133"/>
      <c r="DP142" s="133"/>
      <c r="DQ142" s="133"/>
      <c r="DR142" s="133"/>
      <c r="DS142" s="133"/>
      <c r="DT142" s="133"/>
      <c r="DU142" s="133"/>
      <c r="DV142" s="133"/>
      <c r="DW142" s="133"/>
      <c r="DX142" s="133"/>
      <c r="DY142" s="133"/>
      <c r="DZ142" s="133"/>
      <c r="EA142" s="133"/>
      <c r="EB142" s="133"/>
      <c r="EC142" s="133"/>
      <c r="ED142" s="133"/>
      <c r="EE142" s="133"/>
      <c r="EF142" s="133"/>
      <c r="EG142" s="133"/>
      <c r="EH142" s="133"/>
      <c r="EI142" s="133"/>
      <c r="EJ142" s="133"/>
      <c r="EK142" s="133"/>
      <c r="EL142" s="133"/>
      <c r="EM142" s="133"/>
      <c r="EN142" s="133"/>
      <c r="EO142" s="133"/>
      <c r="EP142" s="133"/>
      <c r="EQ142" s="133"/>
      <c r="ER142" s="133"/>
      <c r="ES142" s="133"/>
      <c r="ET142" s="133"/>
      <c r="EU142" s="133"/>
      <c r="EV142" s="133"/>
      <c r="EW142" s="133"/>
      <c r="EX142" s="133"/>
      <c r="EY142" s="133"/>
      <c r="EZ142" s="133"/>
      <c r="FA142" s="133"/>
      <c r="FB142" s="133"/>
      <c r="FC142" s="133"/>
      <c r="FD142" s="133"/>
      <c r="FE142" s="133"/>
      <c r="FF142" s="133"/>
      <c r="FG142" s="133"/>
      <c r="FH142" s="133"/>
      <c r="FI142" s="133"/>
      <c r="FJ142" s="133"/>
      <c r="FK142" s="133"/>
      <c r="FL142" s="133"/>
      <c r="FM142" s="133"/>
      <c r="FN142" s="133"/>
      <c r="FO142" s="133"/>
      <c r="FP142" s="133"/>
      <c r="FQ142" s="133"/>
      <c r="FR142" s="133"/>
      <c r="FS142" s="133"/>
      <c r="FT142" s="133"/>
      <c r="FU142" s="133"/>
      <c r="FV142" s="133"/>
      <c r="FW142" s="133"/>
      <c r="FX142" s="133"/>
      <c r="FY142" s="133"/>
      <c r="FZ142" s="133"/>
      <c r="GA142" s="133"/>
      <c r="GB142" s="133"/>
      <c r="GC142" s="133"/>
      <c r="GD142" s="133"/>
      <c r="GE142" s="133"/>
      <c r="GF142" s="133"/>
      <c r="GG142" s="133"/>
      <c r="GH142" s="133"/>
      <c r="GI142" s="133"/>
      <c r="GJ142" s="133"/>
      <c r="GK142" s="133"/>
      <c r="GL142" s="133"/>
      <c r="GM142" s="133"/>
      <c r="GN142" s="133"/>
      <c r="GO142" s="133"/>
      <c r="GP142" s="133"/>
      <c r="GQ142" s="133"/>
      <c r="GR142" s="133"/>
      <c r="GS142" s="133"/>
      <c r="GT142" s="133"/>
      <c r="GU142" s="133"/>
      <c r="GV142" s="133"/>
      <c r="GW142" s="133"/>
      <c r="GX142" s="133"/>
      <c r="GY142" s="133"/>
      <c r="GZ142" s="133"/>
      <c r="HA142" s="133"/>
      <c r="HB142" s="133"/>
      <c r="HC142" s="133"/>
      <c r="HD142" s="133"/>
      <c r="HE142" s="133"/>
      <c r="HF142" s="133"/>
      <c r="HG142" s="133"/>
      <c r="HH142" s="133"/>
      <c r="HI142" s="133"/>
      <c r="HJ142" s="133"/>
      <c r="HK142" s="133"/>
      <c r="HL142" s="133"/>
      <c r="HM142" s="133"/>
      <c r="HN142" s="133"/>
      <c r="HO142" s="133"/>
      <c r="HP142" s="133"/>
      <c r="HQ142" s="133"/>
      <c r="HR142" s="133"/>
      <c r="HS142" s="133"/>
      <c r="HT142" s="133"/>
      <c r="HU142" s="133"/>
      <c r="HV142" s="133"/>
      <c r="HW142" s="133"/>
      <c r="HX142" s="133"/>
    </row>
    <row r="143" spans="1:232" s="3" customFormat="1" ht="101.25" customHeight="1">
      <c r="A143" s="12">
        <v>88</v>
      </c>
      <c r="B143" s="124">
        <v>115</v>
      </c>
      <c r="C143" s="43" t="s">
        <v>235</v>
      </c>
      <c r="D143" s="11" t="s">
        <v>21</v>
      </c>
      <c r="E143" s="14" t="s">
        <v>236</v>
      </c>
      <c r="F143" s="11" t="s">
        <v>223</v>
      </c>
      <c r="G143" s="10">
        <v>1</v>
      </c>
      <c r="H143" s="11">
        <v>78000</v>
      </c>
      <c r="I143" s="14" t="s">
        <v>224</v>
      </c>
      <c r="J143" s="14" t="s">
        <v>25</v>
      </c>
      <c r="K143" s="11">
        <f>G143*H143</f>
        <v>78000</v>
      </c>
      <c r="L143" s="15">
        <f>K143*1.12</f>
        <v>87360.000000000015</v>
      </c>
      <c r="M143" s="29"/>
      <c r="N143" s="29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33"/>
      <c r="AU143" s="133"/>
      <c r="AV143" s="133"/>
      <c r="AW143" s="133"/>
      <c r="AX143" s="133"/>
      <c r="AY143" s="133"/>
      <c r="AZ143" s="133"/>
      <c r="BA143" s="133"/>
      <c r="BB143" s="133"/>
      <c r="BC143" s="133"/>
      <c r="BD143" s="133"/>
      <c r="BE143" s="133"/>
      <c r="BF143" s="133"/>
      <c r="BG143" s="133"/>
      <c r="BH143" s="133"/>
      <c r="BI143" s="133"/>
      <c r="BJ143" s="133"/>
      <c r="BK143" s="133"/>
      <c r="BL143" s="133"/>
      <c r="BM143" s="133"/>
      <c r="BN143" s="133"/>
      <c r="BO143" s="133"/>
      <c r="BP143" s="133"/>
      <c r="BQ143" s="133"/>
      <c r="BR143" s="133"/>
      <c r="BS143" s="133"/>
      <c r="BT143" s="133"/>
      <c r="BU143" s="133"/>
      <c r="BV143" s="133"/>
      <c r="BW143" s="133"/>
      <c r="BX143" s="133"/>
      <c r="BY143" s="133"/>
      <c r="BZ143" s="133"/>
      <c r="CA143" s="133"/>
      <c r="CB143" s="133"/>
      <c r="CC143" s="133"/>
      <c r="CD143" s="133"/>
      <c r="CE143" s="133"/>
      <c r="CF143" s="133"/>
      <c r="CG143" s="133"/>
      <c r="CH143" s="133"/>
      <c r="CI143" s="133"/>
      <c r="CJ143" s="133"/>
      <c r="CK143" s="133"/>
      <c r="CL143" s="133"/>
      <c r="CM143" s="133"/>
      <c r="CN143" s="133"/>
      <c r="CO143" s="133"/>
      <c r="CP143" s="133"/>
      <c r="CQ143" s="133"/>
      <c r="CR143" s="133"/>
      <c r="CS143" s="133"/>
      <c r="CT143" s="133"/>
      <c r="CU143" s="133"/>
      <c r="CV143" s="133"/>
      <c r="CW143" s="133"/>
      <c r="CX143" s="133"/>
      <c r="CY143" s="133"/>
      <c r="CZ143" s="133"/>
      <c r="DA143" s="133"/>
      <c r="DB143" s="133"/>
      <c r="DC143" s="133"/>
      <c r="DD143" s="133"/>
      <c r="DE143" s="133"/>
      <c r="DF143" s="133"/>
      <c r="DG143" s="133"/>
      <c r="DH143" s="133"/>
      <c r="DI143" s="133"/>
      <c r="DJ143" s="133"/>
      <c r="DK143" s="133"/>
      <c r="DL143" s="133"/>
      <c r="DM143" s="133"/>
      <c r="DN143" s="133"/>
      <c r="DO143" s="133"/>
      <c r="DP143" s="133"/>
      <c r="DQ143" s="133"/>
      <c r="DR143" s="133"/>
      <c r="DS143" s="133"/>
      <c r="DT143" s="133"/>
      <c r="DU143" s="133"/>
      <c r="DV143" s="133"/>
      <c r="DW143" s="133"/>
      <c r="DX143" s="133"/>
      <c r="DY143" s="133"/>
      <c r="DZ143" s="133"/>
      <c r="EA143" s="133"/>
      <c r="EB143" s="133"/>
      <c r="EC143" s="133"/>
      <c r="ED143" s="133"/>
      <c r="EE143" s="133"/>
      <c r="EF143" s="133"/>
      <c r="EG143" s="133"/>
      <c r="EH143" s="133"/>
      <c r="EI143" s="133"/>
      <c r="EJ143" s="133"/>
      <c r="EK143" s="133"/>
      <c r="EL143" s="133"/>
      <c r="EM143" s="133"/>
      <c r="EN143" s="133"/>
      <c r="EO143" s="133"/>
      <c r="EP143" s="133"/>
      <c r="EQ143" s="133"/>
      <c r="ER143" s="133"/>
      <c r="ES143" s="133"/>
      <c r="ET143" s="133"/>
      <c r="EU143" s="133"/>
      <c r="EV143" s="133"/>
      <c r="EW143" s="133"/>
      <c r="EX143" s="133"/>
      <c r="EY143" s="133"/>
      <c r="EZ143" s="133"/>
      <c r="FA143" s="133"/>
      <c r="FB143" s="133"/>
      <c r="FC143" s="133"/>
      <c r="FD143" s="133"/>
      <c r="FE143" s="133"/>
      <c r="FF143" s="133"/>
      <c r="FG143" s="133"/>
      <c r="FH143" s="133"/>
      <c r="FI143" s="133"/>
      <c r="FJ143" s="133"/>
      <c r="FK143" s="133"/>
      <c r="FL143" s="133"/>
      <c r="FM143" s="133"/>
      <c r="FN143" s="133"/>
      <c r="FO143" s="133"/>
      <c r="FP143" s="133"/>
      <c r="FQ143" s="133"/>
      <c r="FR143" s="133"/>
      <c r="FS143" s="133"/>
      <c r="FT143" s="133"/>
      <c r="FU143" s="133"/>
      <c r="FV143" s="133"/>
      <c r="FW143" s="133"/>
      <c r="FX143" s="133"/>
      <c r="FY143" s="133"/>
      <c r="FZ143" s="133"/>
      <c r="GA143" s="133"/>
      <c r="GB143" s="133"/>
      <c r="GC143" s="133"/>
      <c r="GD143" s="133"/>
      <c r="GE143" s="133"/>
      <c r="GF143" s="133"/>
      <c r="GG143" s="133"/>
      <c r="GH143" s="133"/>
      <c r="GI143" s="133"/>
      <c r="GJ143" s="133"/>
      <c r="GK143" s="133"/>
      <c r="GL143" s="133"/>
      <c r="GM143" s="133"/>
      <c r="GN143" s="133"/>
      <c r="GO143" s="133"/>
      <c r="GP143" s="133"/>
      <c r="GQ143" s="133"/>
      <c r="GR143" s="133"/>
      <c r="GS143" s="133"/>
      <c r="GT143" s="133"/>
      <c r="GU143" s="133"/>
      <c r="GV143" s="133"/>
      <c r="GW143" s="133"/>
      <c r="GX143" s="133"/>
      <c r="GY143" s="133"/>
      <c r="GZ143" s="133"/>
      <c r="HA143" s="133"/>
      <c r="HB143" s="133"/>
      <c r="HC143" s="133"/>
      <c r="HD143" s="133"/>
      <c r="HE143" s="133"/>
      <c r="HF143" s="133"/>
      <c r="HG143" s="133"/>
      <c r="HH143" s="133"/>
      <c r="HI143" s="133"/>
      <c r="HJ143" s="133"/>
      <c r="HK143" s="133"/>
      <c r="HL143" s="133"/>
      <c r="HM143" s="133"/>
      <c r="HN143" s="133"/>
      <c r="HO143" s="133"/>
      <c r="HP143" s="133"/>
      <c r="HQ143" s="133"/>
      <c r="HR143" s="133"/>
      <c r="HS143" s="133"/>
      <c r="HT143" s="133"/>
      <c r="HU143" s="133"/>
      <c r="HV143" s="133"/>
      <c r="HW143" s="133"/>
      <c r="HX143" s="133"/>
    </row>
    <row r="144" spans="1:232" ht="120" customHeight="1">
      <c r="A144" s="12">
        <v>89</v>
      </c>
      <c r="B144" s="124">
        <v>116</v>
      </c>
      <c r="C144" s="43" t="s">
        <v>237</v>
      </c>
      <c r="D144" s="11" t="s">
        <v>21</v>
      </c>
      <c r="E144" s="11" t="s">
        <v>238</v>
      </c>
      <c r="F144" s="11" t="s">
        <v>223</v>
      </c>
      <c r="G144" s="10">
        <v>243</v>
      </c>
      <c r="H144" s="11">
        <v>8035.7139999999999</v>
      </c>
      <c r="I144" s="14" t="s">
        <v>224</v>
      </c>
      <c r="J144" s="14" t="s">
        <v>25</v>
      </c>
      <c r="K144" s="11">
        <f t="shared" si="1"/>
        <v>1952678.5020000001</v>
      </c>
      <c r="L144" s="15">
        <f t="shared" si="0"/>
        <v>2186999.9222400002</v>
      </c>
      <c r="M144" s="16"/>
      <c r="N144" s="16"/>
    </row>
    <row r="145" spans="1:232" s="46" customFormat="1" ht="112.5" customHeight="1">
      <c r="A145" s="12">
        <v>90</v>
      </c>
      <c r="B145" s="124">
        <v>117</v>
      </c>
      <c r="C145" s="37" t="s">
        <v>221</v>
      </c>
      <c r="D145" s="11" t="s">
        <v>39</v>
      </c>
      <c r="E145" s="38" t="s">
        <v>239</v>
      </c>
      <c r="F145" s="38" t="s">
        <v>223</v>
      </c>
      <c r="G145" s="10">
        <v>1</v>
      </c>
      <c r="H145" s="11">
        <v>12000000</v>
      </c>
      <c r="I145" s="14" t="s">
        <v>240</v>
      </c>
      <c r="J145" s="14" t="s">
        <v>25</v>
      </c>
      <c r="K145" s="11">
        <f>G145*H145</f>
        <v>12000000</v>
      </c>
      <c r="L145" s="15">
        <f>K145*1.12</f>
        <v>13440000.000000002</v>
      </c>
      <c r="M145" s="16"/>
      <c r="N145" s="16"/>
      <c r="O145" s="30"/>
      <c r="P145" s="133"/>
      <c r="Q145" s="133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0"/>
      <c r="EU145" s="30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  <c r="FM145" s="30"/>
      <c r="FN145" s="30"/>
      <c r="FO145" s="30"/>
      <c r="FP145" s="30"/>
      <c r="FQ145" s="30"/>
      <c r="FR145" s="30"/>
      <c r="FS145" s="30"/>
      <c r="FT145" s="30"/>
      <c r="FU145" s="30"/>
      <c r="FV145" s="30"/>
      <c r="FW145" s="30"/>
      <c r="FX145" s="30"/>
      <c r="FY145" s="30"/>
      <c r="FZ145" s="30"/>
      <c r="GA145" s="30"/>
      <c r="GB145" s="30"/>
      <c r="GC145" s="30"/>
      <c r="GD145" s="30"/>
      <c r="GE145" s="30"/>
      <c r="GF145" s="30"/>
      <c r="GG145" s="30"/>
      <c r="GH145" s="30"/>
      <c r="GI145" s="30"/>
      <c r="GJ145" s="30"/>
      <c r="GK145" s="30"/>
      <c r="GL145" s="30"/>
      <c r="GM145" s="30"/>
      <c r="GN145" s="30"/>
      <c r="GO145" s="30"/>
      <c r="GP145" s="30"/>
      <c r="GQ145" s="30"/>
      <c r="GR145" s="30"/>
      <c r="GS145" s="30"/>
      <c r="GT145" s="30"/>
      <c r="GU145" s="30"/>
      <c r="GV145" s="30"/>
      <c r="GW145" s="30"/>
      <c r="GX145" s="30"/>
      <c r="GY145" s="30"/>
      <c r="GZ145" s="30"/>
      <c r="HA145" s="30"/>
      <c r="HB145" s="30"/>
      <c r="HC145" s="30"/>
      <c r="HD145" s="30"/>
      <c r="HE145" s="30"/>
      <c r="HF145" s="30"/>
      <c r="HG145" s="30"/>
      <c r="HH145" s="30"/>
      <c r="HI145" s="30"/>
      <c r="HJ145" s="30"/>
      <c r="HK145" s="30"/>
      <c r="HL145" s="30"/>
      <c r="HM145" s="30"/>
      <c r="HN145" s="30"/>
      <c r="HO145" s="30"/>
      <c r="HP145" s="30"/>
      <c r="HQ145" s="30"/>
      <c r="HR145" s="30"/>
      <c r="HS145" s="30"/>
      <c r="HT145" s="30"/>
      <c r="HU145" s="30"/>
      <c r="HV145" s="30"/>
      <c r="HW145" s="30"/>
      <c r="HX145" s="30"/>
    </row>
    <row r="146" spans="1:232" ht="95.25" customHeight="1">
      <c r="A146" s="12">
        <v>91</v>
      </c>
      <c r="B146" s="124">
        <v>118</v>
      </c>
      <c r="C146" s="37" t="s">
        <v>221</v>
      </c>
      <c r="D146" s="11" t="s">
        <v>21</v>
      </c>
      <c r="E146" s="38" t="s">
        <v>241</v>
      </c>
      <c r="F146" s="38" t="s">
        <v>223</v>
      </c>
      <c r="G146" s="10">
        <v>6</v>
      </c>
      <c r="H146" s="11">
        <v>15000</v>
      </c>
      <c r="I146" s="14" t="s">
        <v>224</v>
      </c>
      <c r="J146" s="14" t="s">
        <v>25</v>
      </c>
      <c r="K146" s="11">
        <f t="shared" si="1"/>
        <v>90000</v>
      </c>
      <c r="L146" s="15">
        <f t="shared" si="0"/>
        <v>100800.00000000001</v>
      </c>
      <c r="M146" s="16"/>
      <c r="N146" s="16" t="s">
        <v>242</v>
      </c>
    </row>
    <row r="147" spans="1:232" s="3" customFormat="1" ht="72.75" customHeight="1">
      <c r="A147" s="12">
        <v>92</v>
      </c>
      <c r="B147" s="124">
        <v>119</v>
      </c>
      <c r="C147" s="37" t="s">
        <v>221</v>
      </c>
      <c r="D147" s="11" t="s">
        <v>21</v>
      </c>
      <c r="E147" s="38" t="s">
        <v>243</v>
      </c>
      <c r="F147" s="38" t="s">
        <v>223</v>
      </c>
      <c r="G147" s="10">
        <v>5</v>
      </c>
      <c r="H147" s="11">
        <v>10000</v>
      </c>
      <c r="I147" s="14" t="s">
        <v>224</v>
      </c>
      <c r="J147" s="19" t="s">
        <v>25</v>
      </c>
      <c r="K147" s="11">
        <f t="shared" si="1"/>
        <v>50000</v>
      </c>
      <c r="L147" s="15">
        <f t="shared" si="0"/>
        <v>56000.000000000007</v>
      </c>
      <c r="M147" s="16"/>
      <c r="N147" s="16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  <c r="AT147" s="133"/>
      <c r="AU147" s="133"/>
      <c r="AV147" s="133"/>
      <c r="AW147" s="133"/>
      <c r="AX147" s="133"/>
      <c r="AY147" s="133"/>
      <c r="AZ147" s="133"/>
      <c r="BA147" s="133"/>
      <c r="BB147" s="133"/>
      <c r="BC147" s="133"/>
      <c r="BD147" s="133"/>
      <c r="BE147" s="133"/>
      <c r="BF147" s="133"/>
      <c r="BG147" s="133"/>
      <c r="BH147" s="133"/>
      <c r="BI147" s="133"/>
      <c r="BJ147" s="133"/>
      <c r="BK147" s="133"/>
      <c r="BL147" s="133"/>
      <c r="BM147" s="133"/>
      <c r="BN147" s="133"/>
      <c r="BO147" s="133"/>
      <c r="BP147" s="133"/>
      <c r="BQ147" s="133"/>
      <c r="BR147" s="133"/>
      <c r="BS147" s="133"/>
      <c r="BT147" s="133"/>
      <c r="BU147" s="133"/>
      <c r="BV147" s="133"/>
      <c r="BW147" s="133"/>
      <c r="BX147" s="133"/>
      <c r="BY147" s="133"/>
      <c r="BZ147" s="133"/>
      <c r="CA147" s="133"/>
      <c r="CB147" s="133"/>
      <c r="CC147" s="133"/>
      <c r="CD147" s="133"/>
      <c r="CE147" s="133"/>
      <c r="CF147" s="133"/>
      <c r="CG147" s="133"/>
      <c r="CH147" s="133"/>
      <c r="CI147" s="133"/>
      <c r="CJ147" s="133"/>
      <c r="CK147" s="133"/>
      <c r="CL147" s="133"/>
      <c r="CM147" s="133"/>
      <c r="CN147" s="133"/>
      <c r="CO147" s="133"/>
      <c r="CP147" s="133"/>
      <c r="CQ147" s="133"/>
      <c r="CR147" s="133"/>
      <c r="CS147" s="133"/>
      <c r="CT147" s="133"/>
      <c r="CU147" s="133"/>
      <c r="CV147" s="133"/>
      <c r="CW147" s="133"/>
      <c r="CX147" s="133"/>
      <c r="CY147" s="133"/>
      <c r="CZ147" s="133"/>
      <c r="DA147" s="133"/>
      <c r="DB147" s="133"/>
      <c r="DC147" s="133"/>
      <c r="DD147" s="133"/>
      <c r="DE147" s="133"/>
      <c r="DF147" s="133"/>
      <c r="DG147" s="133"/>
      <c r="DH147" s="133"/>
      <c r="DI147" s="133"/>
      <c r="DJ147" s="133"/>
      <c r="DK147" s="133"/>
      <c r="DL147" s="133"/>
      <c r="DM147" s="133"/>
      <c r="DN147" s="133"/>
      <c r="DO147" s="133"/>
      <c r="DP147" s="133"/>
      <c r="DQ147" s="133"/>
      <c r="DR147" s="133"/>
      <c r="DS147" s="133"/>
      <c r="DT147" s="133"/>
      <c r="DU147" s="133"/>
      <c r="DV147" s="133"/>
      <c r="DW147" s="133"/>
      <c r="DX147" s="133"/>
      <c r="DY147" s="133"/>
      <c r="DZ147" s="133"/>
      <c r="EA147" s="133"/>
      <c r="EB147" s="133"/>
      <c r="EC147" s="133"/>
      <c r="ED147" s="133"/>
      <c r="EE147" s="133"/>
      <c r="EF147" s="133"/>
      <c r="EG147" s="133"/>
      <c r="EH147" s="133"/>
      <c r="EI147" s="133"/>
      <c r="EJ147" s="133"/>
      <c r="EK147" s="133"/>
      <c r="EL147" s="133"/>
      <c r="EM147" s="133"/>
      <c r="EN147" s="133"/>
      <c r="EO147" s="133"/>
      <c r="EP147" s="133"/>
      <c r="EQ147" s="133"/>
      <c r="ER147" s="133"/>
      <c r="ES147" s="133"/>
      <c r="ET147" s="133"/>
      <c r="EU147" s="133"/>
      <c r="EV147" s="133"/>
      <c r="EW147" s="133"/>
      <c r="EX147" s="133"/>
      <c r="EY147" s="133"/>
      <c r="EZ147" s="133"/>
      <c r="FA147" s="133"/>
      <c r="FB147" s="133"/>
      <c r="FC147" s="133"/>
      <c r="FD147" s="133"/>
      <c r="FE147" s="133"/>
      <c r="FF147" s="133"/>
      <c r="FG147" s="133"/>
      <c r="FH147" s="133"/>
      <c r="FI147" s="133"/>
      <c r="FJ147" s="133"/>
      <c r="FK147" s="133"/>
      <c r="FL147" s="133"/>
      <c r="FM147" s="133"/>
      <c r="FN147" s="133"/>
      <c r="FO147" s="133"/>
      <c r="FP147" s="133"/>
      <c r="FQ147" s="133"/>
      <c r="FR147" s="133"/>
      <c r="FS147" s="133"/>
      <c r="FT147" s="133"/>
      <c r="FU147" s="133"/>
      <c r="FV147" s="133"/>
      <c r="FW147" s="133"/>
      <c r="FX147" s="133"/>
      <c r="FY147" s="133"/>
      <c r="FZ147" s="133"/>
      <c r="GA147" s="133"/>
      <c r="GB147" s="133"/>
      <c r="GC147" s="133"/>
      <c r="GD147" s="133"/>
      <c r="GE147" s="133"/>
      <c r="GF147" s="133"/>
      <c r="GG147" s="133"/>
      <c r="GH147" s="133"/>
      <c r="GI147" s="133"/>
      <c r="GJ147" s="133"/>
      <c r="GK147" s="133"/>
      <c r="GL147" s="133"/>
      <c r="GM147" s="133"/>
      <c r="GN147" s="133"/>
      <c r="GO147" s="133"/>
      <c r="GP147" s="133"/>
      <c r="GQ147" s="133"/>
      <c r="GR147" s="133"/>
      <c r="GS147" s="133"/>
      <c r="GT147" s="133"/>
      <c r="GU147" s="133"/>
      <c r="GV147" s="133"/>
      <c r="GW147" s="133"/>
      <c r="GX147" s="133"/>
      <c r="GY147" s="133"/>
      <c r="GZ147" s="133"/>
      <c r="HA147" s="133"/>
      <c r="HB147" s="133"/>
      <c r="HC147" s="133"/>
      <c r="HD147" s="133"/>
      <c r="HE147" s="133"/>
      <c r="HF147" s="133"/>
      <c r="HG147" s="133"/>
      <c r="HH147" s="133"/>
      <c r="HI147" s="133"/>
      <c r="HJ147" s="133"/>
      <c r="HK147" s="133"/>
      <c r="HL147" s="133"/>
      <c r="HM147" s="133"/>
      <c r="HN147" s="133"/>
      <c r="HO147" s="133"/>
      <c r="HP147" s="133"/>
      <c r="HQ147" s="133"/>
      <c r="HR147" s="133"/>
      <c r="HS147" s="133"/>
      <c r="HT147" s="133"/>
      <c r="HU147" s="133"/>
      <c r="HV147" s="133"/>
      <c r="HW147" s="133"/>
      <c r="HX147" s="133"/>
    </row>
    <row r="148" spans="1:232" s="46" customFormat="1" ht="71.25" customHeight="1">
      <c r="A148" s="12">
        <v>94</v>
      </c>
      <c r="B148" s="124">
        <v>120</v>
      </c>
      <c r="C148" s="37" t="s">
        <v>221</v>
      </c>
      <c r="D148" s="11" t="s">
        <v>21</v>
      </c>
      <c r="E148" s="47" t="s">
        <v>244</v>
      </c>
      <c r="F148" s="48" t="s">
        <v>223</v>
      </c>
      <c r="G148" s="10">
        <v>73</v>
      </c>
      <c r="H148" s="11">
        <v>15000</v>
      </c>
      <c r="I148" s="14" t="s">
        <v>224</v>
      </c>
      <c r="J148" s="14" t="s">
        <v>25</v>
      </c>
      <c r="K148" s="11">
        <f t="shared" si="1"/>
        <v>1095000</v>
      </c>
      <c r="L148" s="15">
        <f t="shared" si="0"/>
        <v>1226400.0000000002</v>
      </c>
      <c r="M148" s="16"/>
      <c r="N148" s="16"/>
      <c r="O148" s="30"/>
      <c r="P148" s="133"/>
      <c r="Q148" s="133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0"/>
      <c r="EU148" s="30"/>
      <c r="EV148" s="30"/>
      <c r="EW148" s="30"/>
      <c r="EX148" s="30"/>
      <c r="EY148" s="30"/>
      <c r="EZ148" s="30"/>
      <c r="FA148" s="30"/>
      <c r="FB148" s="30"/>
      <c r="FC148" s="30"/>
      <c r="FD148" s="30"/>
      <c r="FE148" s="30"/>
      <c r="FF148" s="30"/>
      <c r="FG148" s="30"/>
      <c r="FH148" s="30"/>
      <c r="FI148" s="30"/>
      <c r="FJ148" s="30"/>
      <c r="FK148" s="30"/>
      <c r="FL148" s="30"/>
      <c r="FM148" s="30"/>
      <c r="FN148" s="30"/>
      <c r="FO148" s="30"/>
      <c r="FP148" s="30"/>
      <c r="FQ148" s="30"/>
      <c r="FR148" s="30"/>
      <c r="FS148" s="30"/>
      <c r="FT148" s="30"/>
      <c r="FU148" s="30"/>
      <c r="FV148" s="30"/>
      <c r="FW148" s="30"/>
      <c r="FX148" s="30"/>
      <c r="FY148" s="30"/>
      <c r="FZ148" s="30"/>
      <c r="GA148" s="30"/>
      <c r="GB148" s="30"/>
      <c r="GC148" s="30"/>
      <c r="GD148" s="30"/>
      <c r="GE148" s="30"/>
      <c r="GF148" s="30"/>
      <c r="GG148" s="30"/>
      <c r="GH148" s="30"/>
      <c r="GI148" s="30"/>
      <c r="GJ148" s="30"/>
      <c r="GK148" s="30"/>
      <c r="GL148" s="30"/>
      <c r="GM148" s="30"/>
      <c r="GN148" s="30"/>
      <c r="GO148" s="30"/>
      <c r="GP148" s="30"/>
      <c r="GQ148" s="30"/>
      <c r="GR148" s="30"/>
      <c r="GS148" s="30"/>
      <c r="GT148" s="30"/>
      <c r="GU148" s="30"/>
      <c r="GV148" s="30"/>
      <c r="GW148" s="30"/>
      <c r="GX148" s="30"/>
      <c r="GY148" s="30"/>
      <c r="GZ148" s="30"/>
      <c r="HA148" s="30"/>
      <c r="HB148" s="30"/>
      <c r="HC148" s="30"/>
      <c r="HD148" s="30"/>
      <c r="HE148" s="30"/>
      <c r="HF148" s="30"/>
      <c r="HG148" s="30"/>
      <c r="HH148" s="30"/>
      <c r="HI148" s="30"/>
      <c r="HJ148" s="30"/>
      <c r="HK148" s="30"/>
      <c r="HL148" s="30"/>
      <c r="HM148" s="30"/>
      <c r="HN148" s="30"/>
      <c r="HO148" s="30"/>
      <c r="HP148" s="30"/>
      <c r="HQ148" s="30"/>
      <c r="HR148" s="30"/>
      <c r="HS148" s="30"/>
      <c r="HT148" s="30"/>
      <c r="HU148" s="30"/>
      <c r="HV148" s="30"/>
      <c r="HW148" s="30"/>
      <c r="HX148" s="30"/>
    </row>
    <row r="149" spans="1:232" s="46" customFormat="1" ht="72" customHeight="1">
      <c r="A149" s="12">
        <v>95</v>
      </c>
      <c r="B149" s="124">
        <v>121</v>
      </c>
      <c r="C149" s="37" t="s">
        <v>221</v>
      </c>
      <c r="D149" s="11" t="s">
        <v>21</v>
      </c>
      <c r="E149" s="47" t="s">
        <v>245</v>
      </c>
      <c r="F149" s="48" t="s">
        <v>223</v>
      </c>
      <c r="G149" s="10">
        <v>1</v>
      </c>
      <c r="H149" s="11">
        <v>100000</v>
      </c>
      <c r="I149" s="14" t="s">
        <v>224</v>
      </c>
      <c r="J149" s="14" t="s">
        <v>25</v>
      </c>
      <c r="K149" s="11">
        <f t="shared" si="1"/>
        <v>100000</v>
      </c>
      <c r="L149" s="15">
        <f t="shared" si="0"/>
        <v>112000.00000000001</v>
      </c>
      <c r="M149" s="16"/>
      <c r="N149" s="16"/>
      <c r="O149" s="30"/>
      <c r="P149" s="133"/>
      <c r="Q149" s="133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0"/>
      <c r="EU149" s="30"/>
      <c r="EV149" s="30"/>
      <c r="EW149" s="30"/>
      <c r="EX149" s="30"/>
      <c r="EY149" s="30"/>
      <c r="EZ149" s="30"/>
      <c r="FA149" s="30"/>
      <c r="FB149" s="30"/>
      <c r="FC149" s="30"/>
      <c r="FD149" s="30"/>
      <c r="FE149" s="30"/>
      <c r="FF149" s="30"/>
      <c r="FG149" s="30"/>
      <c r="FH149" s="30"/>
      <c r="FI149" s="30"/>
      <c r="FJ149" s="30"/>
      <c r="FK149" s="30"/>
      <c r="FL149" s="30"/>
      <c r="FM149" s="30"/>
      <c r="FN149" s="30"/>
      <c r="FO149" s="30"/>
      <c r="FP149" s="30"/>
      <c r="FQ149" s="30"/>
      <c r="FR149" s="30"/>
      <c r="FS149" s="30"/>
      <c r="FT149" s="30"/>
      <c r="FU149" s="30"/>
      <c r="FV149" s="30"/>
      <c r="FW149" s="30"/>
      <c r="FX149" s="30"/>
      <c r="FY149" s="30"/>
      <c r="FZ149" s="30"/>
      <c r="GA149" s="30"/>
      <c r="GB149" s="30"/>
      <c r="GC149" s="30"/>
      <c r="GD149" s="30"/>
      <c r="GE149" s="30"/>
      <c r="GF149" s="30"/>
      <c r="GG149" s="30"/>
      <c r="GH149" s="30"/>
      <c r="GI149" s="30"/>
      <c r="GJ149" s="30"/>
      <c r="GK149" s="30"/>
      <c r="GL149" s="30"/>
      <c r="GM149" s="30"/>
      <c r="GN149" s="30"/>
      <c r="GO149" s="30"/>
      <c r="GP149" s="30"/>
      <c r="GQ149" s="30"/>
      <c r="GR149" s="30"/>
      <c r="GS149" s="30"/>
      <c r="GT149" s="30"/>
      <c r="GU149" s="30"/>
      <c r="GV149" s="30"/>
      <c r="GW149" s="30"/>
      <c r="GX149" s="30"/>
      <c r="GY149" s="30"/>
      <c r="GZ149" s="30"/>
      <c r="HA149" s="30"/>
      <c r="HB149" s="30"/>
      <c r="HC149" s="30"/>
      <c r="HD149" s="30"/>
      <c r="HE149" s="30"/>
      <c r="HF149" s="30"/>
      <c r="HG149" s="30"/>
      <c r="HH149" s="30"/>
      <c r="HI149" s="30"/>
      <c r="HJ149" s="30"/>
      <c r="HK149" s="30"/>
      <c r="HL149" s="30"/>
      <c r="HM149" s="30"/>
      <c r="HN149" s="30"/>
      <c r="HO149" s="30"/>
      <c r="HP149" s="30"/>
      <c r="HQ149" s="30"/>
      <c r="HR149" s="30"/>
      <c r="HS149" s="30"/>
      <c r="HT149" s="30"/>
      <c r="HU149" s="30"/>
      <c r="HV149" s="30"/>
      <c r="HW149" s="30"/>
      <c r="HX149" s="30"/>
    </row>
    <row r="150" spans="1:232" s="46" customFormat="1" ht="72" customHeight="1">
      <c r="A150" s="12"/>
      <c r="B150" s="124">
        <v>122</v>
      </c>
      <c r="C150" s="37" t="s">
        <v>221</v>
      </c>
      <c r="D150" s="11" t="s">
        <v>21</v>
      </c>
      <c r="E150" s="47" t="s">
        <v>246</v>
      </c>
      <c r="F150" s="48" t="s">
        <v>223</v>
      </c>
      <c r="G150" s="10">
        <v>1</v>
      </c>
      <c r="H150" s="11">
        <v>5700000</v>
      </c>
      <c r="I150" s="14" t="s">
        <v>247</v>
      </c>
      <c r="J150" s="14" t="s">
        <v>25</v>
      </c>
      <c r="K150" s="11">
        <f t="shared" si="1"/>
        <v>5700000</v>
      </c>
      <c r="L150" s="15">
        <f t="shared" si="0"/>
        <v>6384000.0000000009</v>
      </c>
      <c r="M150" s="16"/>
      <c r="N150" s="16"/>
      <c r="O150" s="30"/>
      <c r="P150" s="133"/>
      <c r="Q150" s="133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0"/>
      <c r="EU150" s="30"/>
      <c r="EV150" s="30"/>
      <c r="EW150" s="30"/>
      <c r="EX150" s="30"/>
      <c r="EY150" s="30"/>
      <c r="EZ150" s="30"/>
      <c r="FA150" s="30"/>
      <c r="FB150" s="30"/>
      <c r="FC150" s="30"/>
      <c r="FD150" s="30"/>
      <c r="FE150" s="30"/>
      <c r="FF150" s="30"/>
      <c r="FG150" s="30"/>
      <c r="FH150" s="30"/>
      <c r="FI150" s="30"/>
      <c r="FJ150" s="30"/>
      <c r="FK150" s="30"/>
      <c r="FL150" s="30"/>
      <c r="FM150" s="30"/>
      <c r="FN150" s="30"/>
      <c r="FO150" s="30"/>
      <c r="FP150" s="30"/>
      <c r="FQ150" s="30"/>
      <c r="FR150" s="30"/>
      <c r="FS150" s="30"/>
      <c r="FT150" s="30"/>
      <c r="FU150" s="30"/>
      <c r="FV150" s="30"/>
      <c r="FW150" s="30"/>
      <c r="FX150" s="30"/>
      <c r="FY150" s="30"/>
      <c r="FZ150" s="30"/>
      <c r="GA150" s="30"/>
      <c r="GB150" s="30"/>
      <c r="GC150" s="30"/>
      <c r="GD150" s="30"/>
      <c r="GE150" s="30"/>
      <c r="GF150" s="30"/>
      <c r="GG150" s="30"/>
      <c r="GH150" s="30"/>
      <c r="GI150" s="30"/>
      <c r="GJ150" s="30"/>
      <c r="GK150" s="30"/>
      <c r="GL150" s="30"/>
      <c r="GM150" s="30"/>
      <c r="GN150" s="30"/>
      <c r="GO150" s="30"/>
      <c r="GP150" s="30"/>
      <c r="GQ150" s="30"/>
      <c r="GR150" s="30"/>
      <c r="GS150" s="30"/>
      <c r="GT150" s="30"/>
      <c r="GU150" s="30"/>
      <c r="GV150" s="30"/>
      <c r="GW150" s="30"/>
      <c r="GX150" s="30"/>
      <c r="GY150" s="30"/>
      <c r="GZ150" s="30"/>
      <c r="HA150" s="30"/>
      <c r="HB150" s="30"/>
      <c r="HC150" s="30"/>
      <c r="HD150" s="30"/>
      <c r="HE150" s="30"/>
      <c r="HF150" s="30"/>
      <c r="HG150" s="30"/>
      <c r="HH150" s="30"/>
      <c r="HI150" s="30"/>
      <c r="HJ150" s="30"/>
      <c r="HK150" s="30"/>
      <c r="HL150" s="30"/>
      <c r="HM150" s="30"/>
      <c r="HN150" s="30"/>
      <c r="HO150" s="30"/>
      <c r="HP150" s="30"/>
      <c r="HQ150" s="30"/>
      <c r="HR150" s="30"/>
      <c r="HS150" s="30"/>
      <c r="HT150" s="30"/>
      <c r="HU150" s="30"/>
      <c r="HV150" s="30"/>
      <c r="HW150" s="30"/>
      <c r="HX150" s="30"/>
    </row>
    <row r="151" spans="1:232" s="46" customFormat="1" ht="72" customHeight="1">
      <c r="A151" s="12"/>
      <c r="B151" s="124">
        <v>123</v>
      </c>
      <c r="C151" s="37" t="s">
        <v>221</v>
      </c>
      <c r="D151" s="11" t="s">
        <v>21</v>
      </c>
      <c r="E151" s="47" t="s">
        <v>248</v>
      </c>
      <c r="F151" s="48" t="s">
        <v>223</v>
      </c>
      <c r="G151" s="10">
        <v>1</v>
      </c>
      <c r="H151" s="11">
        <v>2940000</v>
      </c>
      <c r="I151" s="14" t="s">
        <v>247</v>
      </c>
      <c r="J151" s="14" t="s">
        <v>25</v>
      </c>
      <c r="K151" s="11">
        <f t="shared" si="1"/>
        <v>2940000</v>
      </c>
      <c r="L151" s="15">
        <f t="shared" si="0"/>
        <v>3292800.0000000005</v>
      </c>
      <c r="M151" s="16"/>
      <c r="N151" s="16"/>
      <c r="O151" s="30"/>
      <c r="P151" s="133"/>
      <c r="Q151" s="133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0"/>
      <c r="EU151" s="30"/>
      <c r="EV151" s="30"/>
      <c r="EW151" s="30"/>
      <c r="EX151" s="30"/>
      <c r="EY151" s="30"/>
      <c r="EZ151" s="30"/>
      <c r="FA151" s="30"/>
      <c r="FB151" s="30"/>
      <c r="FC151" s="30"/>
      <c r="FD151" s="30"/>
      <c r="FE151" s="30"/>
      <c r="FF151" s="30"/>
      <c r="FG151" s="30"/>
      <c r="FH151" s="30"/>
      <c r="FI151" s="30"/>
      <c r="FJ151" s="30"/>
      <c r="FK151" s="30"/>
      <c r="FL151" s="30"/>
      <c r="FM151" s="30"/>
      <c r="FN151" s="30"/>
      <c r="FO151" s="30"/>
      <c r="FP151" s="30"/>
      <c r="FQ151" s="30"/>
      <c r="FR151" s="30"/>
      <c r="FS151" s="30"/>
      <c r="FT151" s="30"/>
      <c r="FU151" s="30"/>
      <c r="FV151" s="30"/>
      <c r="FW151" s="30"/>
      <c r="FX151" s="30"/>
      <c r="FY151" s="30"/>
      <c r="FZ151" s="30"/>
      <c r="GA151" s="30"/>
      <c r="GB151" s="30"/>
      <c r="GC151" s="30"/>
      <c r="GD151" s="30"/>
      <c r="GE151" s="30"/>
      <c r="GF151" s="30"/>
      <c r="GG151" s="30"/>
      <c r="GH151" s="30"/>
      <c r="GI151" s="30"/>
      <c r="GJ151" s="30"/>
      <c r="GK151" s="30"/>
      <c r="GL151" s="30"/>
      <c r="GM151" s="30"/>
      <c r="GN151" s="30"/>
      <c r="GO151" s="30"/>
      <c r="GP151" s="30"/>
      <c r="GQ151" s="30"/>
      <c r="GR151" s="30"/>
      <c r="GS151" s="30"/>
      <c r="GT151" s="30"/>
      <c r="GU151" s="30"/>
      <c r="GV151" s="30"/>
      <c r="GW151" s="30"/>
      <c r="GX151" s="30"/>
      <c r="GY151" s="30"/>
      <c r="GZ151" s="30"/>
      <c r="HA151" s="30"/>
      <c r="HB151" s="30"/>
      <c r="HC151" s="30"/>
      <c r="HD151" s="30"/>
      <c r="HE151" s="30"/>
      <c r="HF151" s="30"/>
      <c r="HG151" s="30"/>
      <c r="HH151" s="30"/>
      <c r="HI151" s="30"/>
      <c r="HJ151" s="30"/>
      <c r="HK151" s="30"/>
      <c r="HL151" s="30"/>
      <c r="HM151" s="30"/>
      <c r="HN151" s="30"/>
      <c r="HO151" s="30"/>
      <c r="HP151" s="30"/>
      <c r="HQ151" s="30"/>
      <c r="HR151" s="30"/>
      <c r="HS151" s="30"/>
      <c r="HT151" s="30"/>
      <c r="HU151" s="30"/>
      <c r="HV151" s="30"/>
      <c r="HW151" s="30"/>
      <c r="HX151" s="30"/>
    </row>
    <row r="152" spans="1:232" s="46" customFormat="1" ht="72" customHeight="1">
      <c r="A152" s="12"/>
      <c r="B152" s="124">
        <v>124</v>
      </c>
      <c r="C152" s="37" t="s">
        <v>221</v>
      </c>
      <c r="D152" s="11" t="s">
        <v>21</v>
      </c>
      <c r="E152" s="47" t="s">
        <v>249</v>
      </c>
      <c r="F152" s="48" t="s">
        <v>223</v>
      </c>
      <c r="G152" s="10">
        <v>8</v>
      </c>
      <c r="H152" s="11">
        <v>72000</v>
      </c>
      <c r="I152" s="14" t="s">
        <v>250</v>
      </c>
      <c r="J152" s="14" t="s">
        <v>25</v>
      </c>
      <c r="K152" s="11">
        <f t="shared" si="1"/>
        <v>576000</v>
      </c>
      <c r="L152" s="15">
        <f t="shared" si="0"/>
        <v>645120.00000000012</v>
      </c>
      <c r="M152" s="16"/>
      <c r="N152" s="16"/>
      <c r="O152" s="30"/>
      <c r="P152" s="133"/>
      <c r="Q152" s="133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0"/>
      <c r="EU152" s="30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  <c r="GG152" s="30"/>
      <c r="GH152" s="30"/>
      <c r="GI152" s="30"/>
      <c r="GJ152" s="30"/>
      <c r="GK152" s="30"/>
      <c r="GL152" s="30"/>
      <c r="GM152" s="30"/>
      <c r="GN152" s="30"/>
      <c r="GO152" s="30"/>
      <c r="GP152" s="30"/>
      <c r="GQ152" s="30"/>
      <c r="GR152" s="30"/>
      <c r="GS152" s="30"/>
      <c r="GT152" s="30"/>
      <c r="GU152" s="30"/>
      <c r="GV152" s="30"/>
      <c r="GW152" s="30"/>
      <c r="GX152" s="30"/>
      <c r="GY152" s="30"/>
      <c r="GZ152" s="30"/>
      <c r="HA152" s="30"/>
      <c r="HB152" s="30"/>
      <c r="HC152" s="30"/>
      <c r="HD152" s="30"/>
      <c r="HE152" s="30"/>
      <c r="HF152" s="30"/>
      <c r="HG152" s="30"/>
      <c r="HH152" s="30"/>
      <c r="HI152" s="30"/>
      <c r="HJ152" s="30"/>
      <c r="HK152" s="30"/>
      <c r="HL152" s="30"/>
      <c r="HM152" s="30"/>
      <c r="HN152" s="30"/>
      <c r="HO152" s="30"/>
      <c r="HP152" s="30"/>
      <c r="HQ152" s="30"/>
      <c r="HR152" s="30"/>
      <c r="HS152" s="30"/>
      <c r="HT152" s="30"/>
      <c r="HU152" s="30"/>
      <c r="HV152" s="30"/>
      <c r="HW152" s="30"/>
      <c r="HX152" s="30"/>
    </row>
    <row r="153" spans="1:232" s="46" customFormat="1" ht="72" customHeight="1">
      <c r="A153" s="12"/>
      <c r="B153" s="124">
        <v>125</v>
      </c>
      <c r="C153" s="37" t="s">
        <v>221</v>
      </c>
      <c r="D153" s="11" t="s">
        <v>21</v>
      </c>
      <c r="E153" s="47" t="s">
        <v>251</v>
      </c>
      <c r="F153" s="48" t="s">
        <v>223</v>
      </c>
      <c r="G153" s="10">
        <v>4</v>
      </c>
      <c r="H153" s="11">
        <v>590000</v>
      </c>
      <c r="I153" s="14" t="s">
        <v>250</v>
      </c>
      <c r="J153" s="14" t="s">
        <v>25</v>
      </c>
      <c r="K153" s="11">
        <f t="shared" si="1"/>
        <v>2360000</v>
      </c>
      <c r="L153" s="15">
        <f t="shared" si="0"/>
        <v>2643200.0000000005</v>
      </c>
      <c r="M153" s="16"/>
      <c r="N153" s="16"/>
      <c r="O153" s="30"/>
      <c r="P153" s="133"/>
      <c r="Q153" s="133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0"/>
      <c r="EU153" s="30"/>
      <c r="EV153" s="30"/>
      <c r="EW153" s="30"/>
      <c r="EX153" s="30"/>
      <c r="EY153" s="30"/>
      <c r="EZ153" s="30"/>
      <c r="FA153" s="30"/>
      <c r="FB153" s="30"/>
      <c r="FC153" s="30"/>
      <c r="FD153" s="30"/>
      <c r="FE153" s="30"/>
      <c r="FF153" s="30"/>
      <c r="FG153" s="30"/>
      <c r="FH153" s="30"/>
      <c r="FI153" s="30"/>
      <c r="FJ153" s="30"/>
      <c r="FK153" s="30"/>
      <c r="FL153" s="30"/>
      <c r="FM153" s="30"/>
      <c r="FN153" s="30"/>
      <c r="FO153" s="30"/>
      <c r="FP153" s="30"/>
      <c r="FQ153" s="30"/>
      <c r="FR153" s="30"/>
      <c r="FS153" s="30"/>
      <c r="FT153" s="30"/>
      <c r="FU153" s="30"/>
      <c r="FV153" s="30"/>
      <c r="FW153" s="30"/>
      <c r="FX153" s="30"/>
      <c r="FY153" s="30"/>
      <c r="FZ153" s="30"/>
      <c r="GA153" s="30"/>
      <c r="GB153" s="30"/>
      <c r="GC153" s="30"/>
      <c r="GD153" s="30"/>
      <c r="GE153" s="30"/>
      <c r="GF153" s="30"/>
      <c r="GG153" s="30"/>
      <c r="GH153" s="30"/>
      <c r="GI153" s="30"/>
      <c r="GJ153" s="30"/>
      <c r="GK153" s="30"/>
      <c r="GL153" s="30"/>
      <c r="GM153" s="30"/>
      <c r="GN153" s="30"/>
      <c r="GO153" s="30"/>
      <c r="GP153" s="30"/>
      <c r="GQ153" s="30"/>
      <c r="GR153" s="30"/>
      <c r="GS153" s="30"/>
      <c r="GT153" s="30"/>
      <c r="GU153" s="30"/>
      <c r="GV153" s="30"/>
      <c r="GW153" s="30"/>
      <c r="GX153" s="30"/>
      <c r="GY153" s="30"/>
      <c r="GZ153" s="30"/>
      <c r="HA153" s="30"/>
      <c r="HB153" s="30"/>
      <c r="HC153" s="30"/>
      <c r="HD153" s="30"/>
      <c r="HE153" s="30"/>
      <c r="HF153" s="30"/>
      <c r="HG153" s="30"/>
      <c r="HH153" s="30"/>
      <c r="HI153" s="30"/>
      <c r="HJ153" s="30"/>
      <c r="HK153" s="30"/>
      <c r="HL153" s="30"/>
      <c r="HM153" s="30"/>
      <c r="HN153" s="30"/>
      <c r="HO153" s="30"/>
      <c r="HP153" s="30"/>
      <c r="HQ153" s="30"/>
      <c r="HR153" s="30"/>
      <c r="HS153" s="30"/>
      <c r="HT153" s="30"/>
      <c r="HU153" s="30"/>
      <c r="HV153" s="30"/>
      <c r="HW153" s="30"/>
      <c r="HX153" s="30"/>
    </row>
    <row r="154" spans="1:232" s="46" customFormat="1" ht="72" customHeight="1">
      <c r="A154" s="12"/>
      <c r="B154" s="124">
        <v>126</v>
      </c>
      <c r="C154" s="37" t="s">
        <v>221</v>
      </c>
      <c r="D154" s="11" t="s">
        <v>21</v>
      </c>
      <c r="E154" s="49" t="s">
        <v>252</v>
      </c>
      <c r="F154" s="48" t="s">
        <v>223</v>
      </c>
      <c r="G154" s="10">
        <v>1</v>
      </c>
      <c r="H154" s="11">
        <v>755000</v>
      </c>
      <c r="I154" s="14" t="s">
        <v>250</v>
      </c>
      <c r="J154" s="14" t="s">
        <v>25</v>
      </c>
      <c r="K154" s="11">
        <f>G154*H154</f>
        <v>755000</v>
      </c>
      <c r="L154" s="15">
        <f t="shared" si="0"/>
        <v>845600.00000000012</v>
      </c>
      <c r="M154" s="16"/>
      <c r="N154" s="16"/>
      <c r="O154" s="30"/>
      <c r="P154" s="133"/>
      <c r="Q154" s="133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  <c r="GG154" s="30"/>
      <c r="GH154" s="30"/>
      <c r="GI154" s="30"/>
      <c r="GJ154" s="30"/>
      <c r="GK154" s="30"/>
      <c r="GL154" s="30"/>
      <c r="GM154" s="30"/>
      <c r="GN154" s="30"/>
      <c r="GO154" s="30"/>
      <c r="GP154" s="30"/>
      <c r="GQ154" s="30"/>
      <c r="GR154" s="30"/>
      <c r="GS154" s="30"/>
      <c r="GT154" s="30"/>
      <c r="GU154" s="30"/>
      <c r="GV154" s="30"/>
      <c r="GW154" s="30"/>
      <c r="GX154" s="30"/>
      <c r="GY154" s="30"/>
      <c r="GZ154" s="30"/>
      <c r="HA154" s="30"/>
      <c r="HB154" s="30"/>
      <c r="HC154" s="30"/>
      <c r="HD154" s="30"/>
      <c r="HE154" s="30"/>
      <c r="HF154" s="30"/>
      <c r="HG154" s="30"/>
      <c r="HH154" s="30"/>
      <c r="HI154" s="30"/>
      <c r="HJ154" s="30"/>
      <c r="HK154" s="30"/>
      <c r="HL154" s="30"/>
      <c r="HM154" s="30"/>
      <c r="HN154" s="30"/>
      <c r="HO154" s="30"/>
      <c r="HP154" s="30"/>
      <c r="HQ154" s="30"/>
      <c r="HR154" s="30"/>
      <c r="HS154" s="30"/>
      <c r="HT154" s="30"/>
      <c r="HU154" s="30"/>
      <c r="HV154" s="30"/>
      <c r="HW154" s="30"/>
      <c r="HX154" s="30"/>
    </row>
    <row r="155" spans="1:232" s="46" customFormat="1" ht="72" customHeight="1">
      <c r="A155" s="12"/>
      <c r="B155" s="124">
        <v>127</v>
      </c>
      <c r="C155" s="37" t="s">
        <v>221</v>
      </c>
      <c r="D155" s="11" t="s">
        <v>21</v>
      </c>
      <c r="E155" s="49" t="s">
        <v>253</v>
      </c>
      <c r="F155" s="48" t="s">
        <v>223</v>
      </c>
      <c r="G155" s="10">
        <v>1</v>
      </c>
      <c r="H155" s="11">
        <v>89600</v>
      </c>
      <c r="I155" s="14" t="s">
        <v>250</v>
      </c>
      <c r="J155" s="14" t="s">
        <v>25</v>
      </c>
      <c r="K155" s="11">
        <f>G155*H155</f>
        <v>89600</v>
      </c>
      <c r="L155" s="15">
        <f>K155*1.12</f>
        <v>100352.00000000001</v>
      </c>
      <c r="M155" s="16"/>
      <c r="N155" s="16"/>
      <c r="O155" s="30"/>
      <c r="P155" s="133"/>
      <c r="Q155" s="133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0"/>
      <c r="EU155" s="30"/>
      <c r="EV155" s="30"/>
      <c r="EW155" s="30"/>
      <c r="EX155" s="30"/>
      <c r="EY155" s="30"/>
      <c r="EZ155" s="30"/>
      <c r="FA155" s="30"/>
      <c r="FB155" s="30"/>
      <c r="FC155" s="30"/>
      <c r="FD155" s="30"/>
      <c r="FE155" s="30"/>
      <c r="FF155" s="30"/>
      <c r="FG155" s="30"/>
      <c r="FH155" s="30"/>
      <c r="FI155" s="30"/>
      <c r="FJ155" s="30"/>
      <c r="FK155" s="30"/>
      <c r="FL155" s="30"/>
      <c r="FM155" s="30"/>
      <c r="FN155" s="30"/>
      <c r="FO155" s="30"/>
      <c r="FP155" s="30"/>
      <c r="FQ155" s="30"/>
      <c r="FR155" s="30"/>
      <c r="FS155" s="30"/>
      <c r="FT155" s="30"/>
      <c r="FU155" s="30"/>
      <c r="FV155" s="30"/>
      <c r="FW155" s="30"/>
      <c r="FX155" s="30"/>
      <c r="FY155" s="30"/>
      <c r="FZ155" s="30"/>
      <c r="GA155" s="30"/>
      <c r="GB155" s="30"/>
      <c r="GC155" s="30"/>
      <c r="GD155" s="30"/>
      <c r="GE155" s="30"/>
      <c r="GF155" s="30"/>
      <c r="GG155" s="30"/>
      <c r="GH155" s="30"/>
      <c r="GI155" s="30"/>
      <c r="GJ155" s="30"/>
      <c r="GK155" s="30"/>
      <c r="GL155" s="30"/>
      <c r="GM155" s="30"/>
      <c r="GN155" s="30"/>
      <c r="GO155" s="30"/>
      <c r="GP155" s="30"/>
      <c r="GQ155" s="30"/>
      <c r="GR155" s="30"/>
      <c r="GS155" s="30"/>
      <c r="GT155" s="30"/>
      <c r="GU155" s="30"/>
      <c r="GV155" s="30"/>
      <c r="GW155" s="30"/>
      <c r="GX155" s="30"/>
      <c r="GY155" s="30"/>
      <c r="GZ155" s="30"/>
      <c r="HA155" s="30"/>
      <c r="HB155" s="30"/>
      <c r="HC155" s="30"/>
      <c r="HD155" s="30"/>
      <c r="HE155" s="30"/>
      <c r="HF155" s="30"/>
      <c r="HG155" s="30"/>
      <c r="HH155" s="30"/>
      <c r="HI155" s="30"/>
      <c r="HJ155" s="30"/>
      <c r="HK155" s="30"/>
      <c r="HL155" s="30"/>
      <c r="HM155" s="30"/>
      <c r="HN155" s="30"/>
      <c r="HO155" s="30"/>
      <c r="HP155" s="30"/>
      <c r="HQ155" s="30"/>
      <c r="HR155" s="30"/>
      <c r="HS155" s="30"/>
      <c r="HT155" s="30"/>
      <c r="HU155" s="30"/>
      <c r="HV155" s="30"/>
      <c r="HW155" s="30"/>
      <c r="HX155" s="30"/>
    </row>
    <row r="156" spans="1:232" s="46" customFormat="1" ht="110.25" customHeight="1">
      <c r="A156" s="12">
        <v>96</v>
      </c>
      <c r="B156" s="124">
        <v>128</v>
      </c>
      <c r="C156" s="37" t="s">
        <v>221</v>
      </c>
      <c r="D156" s="11" t="s">
        <v>39</v>
      </c>
      <c r="E156" s="14" t="s">
        <v>789</v>
      </c>
      <c r="F156" s="48" t="s">
        <v>223</v>
      </c>
      <c r="G156" s="10">
        <v>1</v>
      </c>
      <c r="H156" s="11">
        <v>48840000</v>
      </c>
      <c r="I156" s="14" t="s">
        <v>775</v>
      </c>
      <c r="J156" s="14" t="s">
        <v>25</v>
      </c>
      <c r="K156" s="11">
        <v>48840000</v>
      </c>
      <c r="L156" s="15">
        <f>H156*1.12</f>
        <v>54700800.000000007</v>
      </c>
      <c r="M156" s="16"/>
      <c r="N156" s="16"/>
      <c r="O156" s="30"/>
      <c r="P156" s="133"/>
      <c r="Q156" s="133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0"/>
      <c r="EU156" s="30"/>
      <c r="EV156" s="30"/>
      <c r="EW156" s="30"/>
      <c r="EX156" s="30"/>
      <c r="EY156" s="30"/>
      <c r="EZ156" s="30"/>
      <c r="FA156" s="30"/>
      <c r="FB156" s="30"/>
      <c r="FC156" s="30"/>
      <c r="FD156" s="30"/>
      <c r="FE156" s="30"/>
      <c r="FF156" s="30"/>
      <c r="FG156" s="30"/>
      <c r="FH156" s="30"/>
      <c r="FI156" s="30"/>
      <c r="FJ156" s="30"/>
      <c r="FK156" s="30"/>
      <c r="FL156" s="30"/>
      <c r="FM156" s="30"/>
      <c r="FN156" s="30"/>
      <c r="FO156" s="30"/>
      <c r="FP156" s="30"/>
      <c r="FQ156" s="30"/>
      <c r="FR156" s="30"/>
      <c r="FS156" s="30"/>
      <c r="FT156" s="30"/>
      <c r="FU156" s="30"/>
      <c r="FV156" s="30"/>
      <c r="FW156" s="30"/>
      <c r="FX156" s="30"/>
      <c r="FY156" s="30"/>
      <c r="FZ156" s="30"/>
      <c r="GA156" s="30"/>
      <c r="GB156" s="30"/>
      <c r="GC156" s="30"/>
      <c r="GD156" s="30"/>
      <c r="GE156" s="30"/>
      <c r="GF156" s="30"/>
      <c r="GG156" s="30"/>
      <c r="GH156" s="30"/>
      <c r="GI156" s="30"/>
      <c r="GJ156" s="30"/>
      <c r="GK156" s="30"/>
      <c r="GL156" s="30"/>
      <c r="GM156" s="30"/>
      <c r="GN156" s="30"/>
      <c r="GO156" s="30"/>
      <c r="GP156" s="30"/>
      <c r="GQ156" s="30"/>
      <c r="GR156" s="30"/>
      <c r="GS156" s="30"/>
      <c r="GT156" s="30"/>
      <c r="GU156" s="30"/>
      <c r="GV156" s="30"/>
      <c r="GW156" s="30"/>
      <c r="GX156" s="30"/>
      <c r="GY156" s="30"/>
      <c r="GZ156" s="30"/>
      <c r="HA156" s="30"/>
      <c r="HB156" s="30"/>
      <c r="HC156" s="30"/>
      <c r="HD156" s="30"/>
      <c r="HE156" s="30"/>
      <c r="HF156" s="30"/>
      <c r="HG156" s="30"/>
      <c r="HH156" s="30"/>
      <c r="HI156" s="30"/>
      <c r="HJ156" s="30"/>
      <c r="HK156" s="30"/>
      <c r="HL156" s="30"/>
      <c r="HM156" s="30"/>
      <c r="HN156" s="30"/>
      <c r="HO156" s="30"/>
      <c r="HP156" s="30"/>
      <c r="HQ156" s="30"/>
      <c r="HR156" s="30"/>
      <c r="HS156" s="30"/>
      <c r="HT156" s="30"/>
      <c r="HU156" s="30"/>
      <c r="HV156" s="30"/>
      <c r="HW156" s="30"/>
      <c r="HX156" s="30"/>
    </row>
    <row r="157" spans="1:232" ht="60.75" customHeight="1">
      <c r="A157" s="12">
        <v>106</v>
      </c>
      <c r="B157" s="124">
        <v>129</v>
      </c>
      <c r="C157" s="43" t="s">
        <v>254</v>
      </c>
      <c r="D157" s="14" t="s">
        <v>21</v>
      </c>
      <c r="E157" s="11" t="s">
        <v>255</v>
      </c>
      <c r="F157" s="11" t="s">
        <v>23</v>
      </c>
      <c r="G157" s="10">
        <v>2000</v>
      </c>
      <c r="H157" s="11">
        <v>21</v>
      </c>
      <c r="I157" s="14" t="s">
        <v>79</v>
      </c>
      <c r="J157" s="14" t="s">
        <v>25</v>
      </c>
      <c r="K157" s="11">
        <f t="shared" si="1"/>
        <v>42000</v>
      </c>
      <c r="L157" s="15">
        <f t="shared" si="0"/>
        <v>47040.000000000007</v>
      </c>
      <c r="M157" s="16"/>
      <c r="N157" s="16"/>
    </row>
    <row r="158" spans="1:232" s="3" customFormat="1" ht="75" customHeight="1">
      <c r="A158" s="12">
        <v>108</v>
      </c>
      <c r="B158" s="124">
        <v>130</v>
      </c>
      <c r="C158" s="43" t="s">
        <v>256</v>
      </c>
      <c r="D158" s="14" t="s">
        <v>21</v>
      </c>
      <c r="E158" s="11" t="s">
        <v>257</v>
      </c>
      <c r="F158" s="11" t="s">
        <v>33</v>
      </c>
      <c r="G158" s="10">
        <v>181</v>
      </c>
      <c r="H158" s="11">
        <v>480</v>
      </c>
      <c r="I158" s="14" t="s">
        <v>258</v>
      </c>
      <c r="J158" s="14" t="s">
        <v>25</v>
      </c>
      <c r="K158" s="11">
        <f t="shared" si="1"/>
        <v>86880</v>
      </c>
      <c r="L158" s="15">
        <f t="shared" si="0"/>
        <v>97305.600000000006</v>
      </c>
      <c r="M158" s="16" t="s">
        <v>57</v>
      </c>
      <c r="N158" s="16" t="s">
        <v>259</v>
      </c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/>
      <c r="AF158" s="133"/>
      <c r="AG158" s="133"/>
      <c r="AH158" s="133"/>
      <c r="AI158" s="133"/>
      <c r="AJ158" s="133"/>
      <c r="AK158" s="133"/>
      <c r="AL158" s="133"/>
      <c r="AM158" s="133"/>
      <c r="AN158" s="133"/>
      <c r="AO158" s="133"/>
      <c r="AP158" s="133"/>
      <c r="AQ158" s="133"/>
      <c r="AR158" s="133"/>
      <c r="AS158" s="133"/>
      <c r="AT158" s="133"/>
      <c r="AU158" s="133"/>
      <c r="AV158" s="133"/>
      <c r="AW158" s="133"/>
      <c r="AX158" s="133"/>
      <c r="AY158" s="133"/>
      <c r="AZ158" s="133"/>
      <c r="BA158" s="133"/>
      <c r="BB158" s="133"/>
      <c r="BC158" s="133"/>
      <c r="BD158" s="133"/>
      <c r="BE158" s="133"/>
      <c r="BF158" s="133"/>
      <c r="BG158" s="133"/>
      <c r="BH158" s="133"/>
      <c r="BI158" s="133"/>
      <c r="BJ158" s="133"/>
      <c r="BK158" s="133"/>
      <c r="BL158" s="133"/>
      <c r="BM158" s="133"/>
      <c r="BN158" s="133"/>
      <c r="BO158" s="133"/>
      <c r="BP158" s="133"/>
      <c r="BQ158" s="133"/>
      <c r="BR158" s="133"/>
      <c r="BS158" s="133"/>
      <c r="BT158" s="133"/>
      <c r="BU158" s="133"/>
      <c r="BV158" s="133"/>
      <c r="BW158" s="133"/>
      <c r="BX158" s="133"/>
      <c r="BY158" s="133"/>
      <c r="BZ158" s="133"/>
      <c r="CA158" s="133"/>
      <c r="CB158" s="133"/>
      <c r="CC158" s="133"/>
      <c r="CD158" s="133"/>
      <c r="CE158" s="133"/>
      <c r="CF158" s="133"/>
      <c r="CG158" s="133"/>
      <c r="CH158" s="133"/>
      <c r="CI158" s="133"/>
      <c r="CJ158" s="133"/>
      <c r="CK158" s="133"/>
      <c r="CL158" s="133"/>
      <c r="CM158" s="133"/>
      <c r="CN158" s="133"/>
      <c r="CO158" s="133"/>
      <c r="CP158" s="133"/>
      <c r="CQ158" s="133"/>
      <c r="CR158" s="133"/>
      <c r="CS158" s="133"/>
      <c r="CT158" s="133"/>
      <c r="CU158" s="133"/>
      <c r="CV158" s="133"/>
      <c r="CW158" s="133"/>
      <c r="CX158" s="133"/>
      <c r="CY158" s="133"/>
      <c r="CZ158" s="133"/>
      <c r="DA158" s="133"/>
      <c r="DB158" s="133"/>
      <c r="DC158" s="133"/>
      <c r="DD158" s="133"/>
      <c r="DE158" s="133"/>
      <c r="DF158" s="133"/>
      <c r="DG158" s="133"/>
      <c r="DH158" s="133"/>
      <c r="DI158" s="133"/>
      <c r="DJ158" s="133"/>
      <c r="DK158" s="133"/>
      <c r="DL158" s="133"/>
      <c r="DM158" s="133"/>
      <c r="DN158" s="133"/>
      <c r="DO158" s="133"/>
      <c r="DP158" s="133"/>
      <c r="DQ158" s="133"/>
      <c r="DR158" s="133"/>
      <c r="DS158" s="133"/>
      <c r="DT158" s="133"/>
      <c r="DU158" s="133"/>
      <c r="DV158" s="133"/>
      <c r="DW158" s="133"/>
      <c r="DX158" s="133"/>
      <c r="DY158" s="133"/>
      <c r="DZ158" s="133"/>
      <c r="EA158" s="133"/>
      <c r="EB158" s="133"/>
      <c r="EC158" s="133"/>
      <c r="ED158" s="133"/>
      <c r="EE158" s="133"/>
      <c r="EF158" s="133"/>
      <c r="EG158" s="133"/>
      <c r="EH158" s="133"/>
      <c r="EI158" s="133"/>
      <c r="EJ158" s="133"/>
      <c r="EK158" s="133"/>
      <c r="EL158" s="133"/>
      <c r="EM158" s="133"/>
      <c r="EN158" s="133"/>
      <c r="EO158" s="133"/>
      <c r="EP158" s="133"/>
      <c r="EQ158" s="133"/>
      <c r="ER158" s="133"/>
      <c r="ES158" s="133"/>
      <c r="ET158" s="133"/>
      <c r="EU158" s="133"/>
      <c r="EV158" s="133"/>
      <c r="EW158" s="133"/>
      <c r="EX158" s="133"/>
      <c r="EY158" s="133"/>
      <c r="EZ158" s="133"/>
      <c r="FA158" s="133"/>
      <c r="FB158" s="133"/>
      <c r="FC158" s="133"/>
      <c r="FD158" s="133"/>
      <c r="FE158" s="133"/>
      <c r="FF158" s="133"/>
      <c r="FG158" s="133"/>
      <c r="FH158" s="133"/>
      <c r="FI158" s="133"/>
      <c r="FJ158" s="133"/>
      <c r="FK158" s="133"/>
      <c r="FL158" s="133"/>
      <c r="FM158" s="133"/>
      <c r="FN158" s="133"/>
      <c r="FO158" s="133"/>
      <c r="FP158" s="133"/>
      <c r="FQ158" s="133"/>
      <c r="FR158" s="133"/>
      <c r="FS158" s="133"/>
      <c r="FT158" s="133"/>
      <c r="FU158" s="133"/>
      <c r="FV158" s="133"/>
      <c r="FW158" s="133"/>
      <c r="FX158" s="133"/>
      <c r="FY158" s="133"/>
      <c r="FZ158" s="133"/>
      <c r="GA158" s="133"/>
      <c r="GB158" s="133"/>
      <c r="GC158" s="133"/>
      <c r="GD158" s="133"/>
      <c r="GE158" s="133"/>
      <c r="GF158" s="133"/>
      <c r="GG158" s="133"/>
      <c r="GH158" s="133"/>
      <c r="GI158" s="133"/>
      <c r="GJ158" s="133"/>
      <c r="GK158" s="133"/>
      <c r="GL158" s="133"/>
      <c r="GM158" s="133"/>
      <c r="GN158" s="133"/>
      <c r="GO158" s="133"/>
      <c r="GP158" s="133"/>
      <c r="GQ158" s="133"/>
      <c r="GR158" s="133"/>
      <c r="GS158" s="133"/>
      <c r="GT158" s="133"/>
      <c r="GU158" s="133"/>
      <c r="GV158" s="133"/>
      <c r="GW158" s="133"/>
      <c r="GX158" s="133"/>
      <c r="GY158" s="133"/>
      <c r="GZ158" s="133"/>
      <c r="HA158" s="133"/>
      <c r="HB158" s="133"/>
      <c r="HC158" s="133"/>
      <c r="HD158" s="133"/>
      <c r="HE158" s="133"/>
      <c r="HF158" s="133"/>
      <c r="HG158" s="133"/>
      <c r="HH158" s="133"/>
      <c r="HI158" s="133"/>
      <c r="HJ158" s="133"/>
      <c r="HK158" s="133"/>
      <c r="HL158" s="133"/>
      <c r="HM158" s="133"/>
      <c r="HN158" s="133"/>
      <c r="HO158" s="133"/>
      <c r="HP158" s="133"/>
      <c r="HQ158" s="133"/>
      <c r="HR158" s="133"/>
      <c r="HS158" s="133"/>
      <c r="HT158" s="133"/>
      <c r="HU158" s="133"/>
      <c r="HV158" s="133"/>
      <c r="HW158" s="133"/>
      <c r="HX158" s="133"/>
    </row>
    <row r="159" spans="1:232" ht="96.75" customHeight="1">
      <c r="A159" s="12">
        <v>110</v>
      </c>
      <c r="B159" s="124">
        <v>131</v>
      </c>
      <c r="C159" s="13" t="s">
        <v>260</v>
      </c>
      <c r="D159" s="14" t="s">
        <v>53</v>
      </c>
      <c r="E159" s="9" t="s">
        <v>261</v>
      </c>
      <c r="F159" s="11" t="s">
        <v>23</v>
      </c>
      <c r="G159" s="10">
        <v>14</v>
      </c>
      <c r="H159" s="11">
        <v>8500</v>
      </c>
      <c r="I159" s="14" t="s">
        <v>79</v>
      </c>
      <c r="J159" s="14" t="s">
        <v>25</v>
      </c>
      <c r="K159" s="11">
        <f t="shared" si="1"/>
        <v>119000</v>
      </c>
      <c r="L159" s="15">
        <f t="shared" si="0"/>
        <v>133280</v>
      </c>
      <c r="M159" s="16"/>
      <c r="N159" s="16" t="s">
        <v>262</v>
      </c>
    </row>
    <row r="160" spans="1:232" s="46" customFormat="1" ht="73.5" customHeight="1">
      <c r="A160" s="12">
        <v>112</v>
      </c>
      <c r="B160" s="124">
        <v>132</v>
      </c>
      <c r="C160" s="13" t="s">
        <v>260</v>
      </c>
      <c r="D160" s="14" t="s">
        <v>21</v>
      </c>
      <c r="E160" s="9" t="s">
        <v>261</v>
      </c>
      <c r="F160" s="11" t="s">
        <v>23</v>
      </c>
      <c r="G160" s="10">
        <v>40</v>
      </c>
      <c r="H160" s="11">
        <v>21944.43</v>
      </c>
      <c r="I160" s="14" t="s">
        <v>79</v>
      </c>
      <c r="J160" s="14" t="s">
        <v>25</v>
      </c>
      <c r="K160" s="11">
        <f>G160*H160</f>
        <v>877777.2</v>
      </c>
      <c r="L160" s="15">
        <f t="shared" si="0"/>
        <v>983110.46400000004</v>
      </c>
      <c r="M160" s="16" t="s">
        <v>178</v>
      </c>
      <c r="N160" s="16" t="s">
        <v>263</v>
      </c>
      <c r="O160" s="30"/>
      <c r="P160" s="133"/>
      <c r="Q160" s="133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  <c r="CT160" s="30"/>
      <c r="CU160" s="30"/>
      <c r="CV160" s="30"/>
      <c r="CW160" s="30"/>
      <c r="CX160" s="30"/>
      <c r="CY160" s="30"/>
      <c r="CZ160" s="30"/>
      <c r="DA160" s="30"/>
      <c r="DB160" s="30"/>
      <c r="DC160" s="30"/>
      <c r="DD160" s="30"/>
      <c r="DE160" s="30"/>
      <c r="DF160" s="30"/>
      <c r="DG160" s="30"/>
      <c r="DH160" s="30"/>
      <c r="DI160" s="30"/>
      <c r="DJ160" s="30"/>
      <c r="DK160" s="30"/>
      <c r="DL160" s="30"/>
      <c r="DM160" s="30"/>
      <c r="DN160" s="30"/>
      <c r="DO160" s="30"/>
      <c r="DP160" s="30"/>
      <c r="DQ160" s="30"/>
      <c r="DR160" s="30"/>
      <c r="DS160" s="30"/>
      <c r="DT160" s="30"/>
      <c r="DU160" s="30"/>
      <c r="DV160" s="30"/>
      <c r="DW160" s="30"/>
      <c r="DX160" s="30"/>
      <c r="DY160" s="30"/>
      <c r="DZ160" s="30"/>
      <c r="EA160" s="30"/>
      <c r="EB160" s="30"/>
      <c r="EC160" s="30"/>
      <c r="ED160" s="30"/>
      <c r="EE160" s="30"/>
      <c r="EF160" s="30"/>
      <c r="EG160" s="30"/>
      <c r="EH160" s="30"/>
      <c r="EI160" s="30"/>
      <c r="EJ160" s="30"/>
      <c r="EK160" s="30"/>
      <c r="EL160" s="30"/>
      <c r="EM160" s="30"/>
      <c r="EN160" s="30"/>
      <c r="EO160" s="30"/>
      <c r="EP160" s="30"/>
      <c r="EQ160" s="30"/>
      <c r="ER160" s="30"/>
      <c r="ES160" s="30"/>
      <c r="ET160" s="30"/>
      <c r="EU160" s="30"/>
      <c r="EV160" s="30"/>
      <c r="EW160" s="30"/>
      <c r="EX160" s="30"/>
      <c r="EY160" s="30"/>
      <c r="EZ160" s="30"/>
      <c r="FA160" s="30"/>
      <c r="FB160" s="30"/>
      <c r="FC160" s="30"/>
      <c r="FD160" s="30"/>
      <c r="FE160" s="30"/>
      <c r="FF160" s="30"/>
      <c r="FG160" s="30"/>
      <c r="FH160" s="30"/>
      <c r="FI160" s="30"/>
      <c r="FJ160" s="30"/>
      <c r="FK160" s="30"/>
      <c r="FL160" s="30"/>
      <c r="FM160" s="30"/>
      <c r="FN160" s="30"/>
      <c r="FO160" s="30"/>
      <c r="FP160" s="30"/>
      <c r="FQ160" s="30"/>
      <c r="FR160" s="30"/>
      <c r="FS160" s="30"/>
      <c r="FT160" s="30"/>
      <c r="FU160" s="30"/>
      <c r="FV160" s="30"/>
      <c r="FW160" s="30"/>
      <c r="FX160" s="30"/>
      <c r="FY160" s="30"/>
      <c r="FZ160" s="30"/>
      <c r="GA160" s="30"/>
      <c r="GB160" s="30"/>
      <c r="GC160" s="30"/>
      <c r="GD160" s="30"/>
      <c r="GE160" s="30"/>
      <c r="GF160" s="30"/>
      <c r="GG160" s="30"/>
      <c r="GH160" s="30"/>
      <c r="GI160" s="30"/>
      <c r="GJ160" s="30"/>
      <c r="GK160" s="30"/>
      <c r="GL160" s="30"/>
      <c r="GM160" s="30"/>
      <c r="GN160" s="30"/>
      <c r="GO160" s="30"/>
      <c r="GP160" s="30"/>
      <c r="GQ160" s="30"/>
      <c r="GR160" s="30"/>
      <c r="GS160" s="30"/>
      <c r="GT160" s="30"/>
      <c r="GU160" s="30"/>
      <c r="GV160" s="30"/>
      <c r="GW160" s="30"/>
      <c r="GX160" s="30"/>
      <c r="GY160" s="30"/>
      <c r="GZ160" s="30"/>
      <c r="HA160" s="30"/>
      <c r="HB160" s="30"/>
      <c r="HC160" s="30"/>
      <c r="HD160" s="30"/>
      <c r="HE160" s="30"/>
      <c r="HF160" s="30"/>
      <c r="HG160" s="30"/>
      <c r="HH160" s="30"/>
      <c r="HI160" s="30"/>
      <c r="HJ160" s="30"/>
      <c r="HK160" s="30"/>
      <c r="HL160" s="30"/>
      <c r="HM160" s="30"/>
      <c r="HN160" s="30"/>
      <c r="HO160" s="30"/>
      <c r="HP160" s="30"/>
      <c r="HQ160" s="30"/>
      <c r="HR160" s="30"/>
      <c r="HS160" s="30"/>
      <c r="HT160" s="30"/>
      <c r="HU160" s="30"/>
      <c r="HV160" s="30"/>
      <c r="HW160" s="30"/>
      <c r="HX160" s="30"/>
    </row>
    <row r="161" spans="1:232" s="46" customFormat="1" ht="60" customHeight="1">
      <c r="A161" s="12">
        <v>114</v>
      </c>
      <c r="B161" s="124">
        <v>133</v>
      </c>
      <c r="C161" s="43" t="s">
        <v>264</v>
      </c>
      <c r="D161" s="14" t="s">
        <v>21</v>
      </c>
      <c r="E161" s="11" t="s">
        <v>265</v>
      </c>
      <c r="F161" s="11" t="s">
        <v>23</v>
      </c>
      <c r="G161" s="10">
        <v>16</v>
      </c>
      <c r="H161" s="11">
        <v>283</v>
      </c>
      <c r="I161" s="19" t="s">
        <v>77</v>
      </c>
      <c r="J161" s="14" t="s">
        <v>25</v>
      </c>
      <c r="K161" s="11">
        <f t="shared" si="1"/>
        <v>4528</v>
      </c>
      <c r="L161" s="15">
        <f t="shared" si="0"/>
        <v>5071.3600000000006</v>
      </c>
      <c r="M161" s="16"/>
      <c r="N161" s="16"/>
      <c r="O161" s="30"/>
      <c r="P161" s="133"/>
      <c r="Q161" s="133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0"/>
      <c r="DN161" s="30"/>
      <c r="DO161" s="30"/>
      <c r="DP161" s="30"/>
      <c r="DQ161" s="30"/>
      <c r="DR161" s="30"/>
      <c r="DS161" s="30"/>
      <c r="DT161" s="30"/>
      <c r="DU161" s="30"/>
      <c r="DV161" s="30"/>
      <c r="DW161" s="30"/>
      <c r="DX161" s="30"/>
      <c r="DY161" s="30"/>
      <c r="DZ161" s="30"/>
      <c r="EA161" s="30"/>
      <c r="EB161" s="30"/>
      <c r="EC161" s="30"/>
      <c r="ED161" s="30"/>
      <c r="EE161" s="30"/>
      <c r="EF161" s="30"/>
      <c r="EG161" s="30"/>
      <c r="EH161" s="30"/>
      <c r="EI161" s="30"/>
      <c r="EJ161" s="30"/>
      <c r="EK161" s="30"/>
      <c r="EL161" s="30"/>
      <c r="EM161" s="30"/>
      <c r="EN161" s="30"/>
      <c r="EO161" s="30"/>
      <c r="EP161" s="30"/>
      <c r="EQ161" s="30"/>
      <c r="ER161" s="30"/>
      <c r="ES161" s="30"/>
      <c r="ET161" s="30"/>
      <c r="EU161" s="30"/>
      <c r="EV161" s="30"/>
      <c r="EW161" s="30"/>
      <c r="EX161" s="30"/>
      <c r="EY161" s="30"/>
      <c r="EZ161" s="30"/>
      <c r="FA161" s="30"/>
      <c r="FB161" s="30"/>
      <c r="FC161" s="30"/>
      <c r="FD161" s="30"/>
      <c r="FE161" s="30"/>
      <c r="FF161" s="30"/>
      <c r="FG161" s="30"/>
      <c r="FH161" s="30"/>
      <c r="FI161" s="30"/>
      <c r="FJ161" s="30"/>
      <c r="FK161" s="30"/>
      <c r="FL161" s="30"/>
      <c r="FM161" s="30"/>
      <c r="FN161" s="30"/>
      <c r="FO161" s="30"/>
      <c r="FP161" s="30"/>
      <c r="FQ161" s="30"/>
      <c r="FR161" s="30"/>
      <c r="FS161" s="30"/>
      <c r="FT161" s="30"/>
      <c r="FU161" s="30"/>
      <c r="FV161" s="30"/>
      <c r="FW161" s="30"/>
      <c r="FX161" s="30"/>
      <c r="FY161" s="30"/>
      <c r="FZ161" s="30"/>
      <c r="GA161" s="30"/>
      <c r="GB161" s="30"/>
      <c r="GC161" s="30"/>
      <c r="GD161" s="30"/>
      <c r="GE161" s="30"/>
      <c r="GF161" s="30"/>
      <c r="GG161" s="30"/>
      <c r="GH161" s="30"/>
      <c r="GI161" s="30"/>
      <c r="GJ161" s="30"/>
      <c r="GK161" s="30"/>
      <c r="GL161" s="30"/>
      <c r="GM161" s="30"/>
      <c r="GN161" s="30"/>
      <c r="GO161" s="30"/>
      <c r="GP161" s="30"/>
      <c r="GQ161" s="30"/>
      <c r="GR161" s="30"/>
      <c r="GS161" s="30"/>
      <c r="GT161" s="30"/>
      <c r="GU161" s="30"/>
      <c r="GV161" s="30"/>
      <c r="GW161" s="30"/>
      <c r="GX161" s="30"/>
      <c r="GY161" s="30"/>
      <c r="GZ161" s="30"/>
      <c r="HA161" s="30"/>
      <c r="HB161" s="30"/>
      <c r="HC161" s="30"/>
      <c r="HD161" s="30"/>
      <c r="HE161" s="30"/>
      <c r="HF161" s="30"/>
      <c r="HG161" s="30"/>
      <c r="HH161" s="30"/>
      <c r="HI161" s="30"/>
      <c r="HJ161" s="30"/>
      <c r="HK161" s="30"/>
      <c r="HL161" s="30"/>
      <c r="HM161" s="30"/>
      <c r="HN161" s="30"/>
      <c r="HO161" s="30"/>
      <c r="HP161" s="30"/>
      <c r="HQ161" s="30"/>
      <c r="HR161" s="30"/>
      <c r="HS161" s="30"/>
      <c r="HT161" s="30"/>
      <c r="HU161" s="30"/>
      <c r="HV161" s="30"/>
      <c r="HW161" s="30"/>
      <c r="HX161" s="30"/>
    </row>
    <row r="162" spans="1:232" s="46" customFormat="1" ht="58.5" customHeight="1">
      <c r="A162" s="12">
        <v>115</v>
      </c>
      <c r="B162" s="124">
        <v>134</v>
      </c>
      <c r="C162" s="37" t="s">
        <v>266</v>
      </c>
      <c r="D162" s="14" t="s">
        <v>21</v>
      </c>
      <c r="E162" s="38" t="s">
        <v>266</v>
      </c>
      <c r="F162" s="11" t="s">
        <v>33</v>
      </c>
      <c r="G162" s="10">
        <v>3</v>
      </c>
      <c r="H162" s="11">
        <v>27235</v>
      </c>
      <c r="I162" s="19" t="s">
        <v>77</v>
      </c>
      <c r="J162" s="14" t="s">
        <v>25</v>
      </c>
      <c r="K162" s="11">
        <f t="shared" si="1"/>
        <v>81705</v>
      </c>
      <c r="L162" s="15">
        <f t="shared" si="0"/>
        <v>91509.6</v>
      </c>
      <c r="M162" s="16"/>
      <c r="N162" s="16"/>
      <c r="O162" s="30"/>
      <c r="P162" s="133"/>
      <c r="Q162" s="133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  <c r="DG162" s="30"/>
      <c r="DH162" s="30"/>
      <c r="DI162" s="30"/>
      <c r="DJ162" s="30"/>
      <c r="DK162" s="30"/>
      <c r="DL162" s="30"/>
      <c r="DM162" s="30"/>
      <c r="DN162" s="30"/>
      <c r="DO162" s="30"/>
      <c r="DP162" s="30"/>
      <c r="DQ162" s="30"/>
      <c r="DR162" s="30"/>
      <c r="DS162" s="30"/>
      <c r="DT162" s="30"/>
      <c r="DU162" s="30"/>
      <c r="DV162" s="30"/>
      <c r="DW162" s="30"/>
      <c r="DX162" s="30"/>
      <c r="DY162" s="30"/>
      <c r="DZ162" s="30"/>
      <c r="EA162" s="30"/>
      <c r="EB162" s="30"/>
      <c r="EC162" s="30"/>
      <c r="ED162" s="30"/>
      <c r="EE162" s="30"/>
      <c r="EF162" s="30"/>
      <c r="EG162" s="30"/>
      <c r="EH162" s="30"/>
      <c r="EI162" s="30"/>
      <c r="EJ162" s="30"/>
      <c r="EK162" s="30"/>
      <c r="EL162" s="30"/>
      <c r="EM162" s="30"/>
      <c r="EN162" s="30"/>
      <c r="EO162" s="30"/>
      <c r="EP162" s="30"/>
      <c r="EQ162" s="30"/>
      <c r="ER162" s="30"/>
      <c r="ES162" s="30"/>
      <c r="ET162" s="30"/>
      <c r="EU162" s="30"/>
      <c r="EV162" s="30"/>
      <c r="EW162" s="30"/>
      <c r="EX162" s="30"/>
      <c r="EY162" s="30"/>
      <c r="EZ162" s="30"/>
      <c r="FA162" s="30"/>
      <c r="FB162" s="30"/>
      <c r="FC162" s="30"/>
      <c r="FD162" s="30"/>
      <c r="FE162" s="30"/>
      <c r="FF162" s="30"/>
      <c r="FG162" s="30"/>
      <c r="FH162" s="30"/>
      <c r="FI162" s="30"/>
      <c r="FJ162" s="30"/>
      <c r="FK162" s="30"/>
      <c r="FL162" s="30"/>
      <c r="FM162" s="30"/>
      <c r="FN162" s="30"/>
      <c r="FO162" s="30"/>
      <c r="FP162" s="30"/>
      <c r="FQ162" s="30"/>
      <c r="FR162" s="30"/>
      <c r="FS162" s="30"/>
      <c r="FT162" s="30"/>
      <c r="FU162" s="30"/>
      <c r="FV162" s="30"/>
      <c r="FW162" s="30"/>
      <c r="FX162" s="30"/>
      <c r="FY162" s="30"/>
      <c r="FZ162" s="30"/>
      <c r="GA162" s="30"/>
      <c r="GB162" s="30"/>
      <c r="GC162" s="30"/>
      <c r="GD162" s="30"/>
      <c r="GE162" s="30"/>
      <c r="GF162" s="30"/>
      <c r="GG162" s="30"/>
      <c r="GH162" s="30"/>
      <c r="GI162" s="30"/>
      <c r="GJ162" s="30"/>
      <c r="GK162" s="30"/>
      <c r="GL162" s="30"/>
      <c r="GM162" s="30"/>
      <c r="GN162" s="30"/>
      <c r="GO162" s="30"/>
      <c r="GP162" s="30"/>
      <c r="GQ162" s="30"/>
      <c r="GR162" s="30"/>
      <c r="GS162" s="30"/>
      <c r="GT162" s="30"/>
      <c r="GU162" s="30"/>
      <c r="GV162" s="30"/>
      <c r="GW162" s="30"/>
      <c r="GX162" s="30"/>
      <c r="GY162" s="30"/>
      <c r="GZ162" s="30"/>
      <c r="HA162" s="30"/>
      <c r="HB162" s="30"/>
      <c r="HC162" s="30"/>
      <c r="HD162" s="30"/>
      <c r="HE162" s="30"/>
      <c r="HF162" s="30"/>
      <c r="HG162" s="30"/>
      <c r="HH162" s="30"/>
      <c r="HI162" s="30"/>
      <c r="HJ162" s="30"/>
      <c r="HK162" s="30"/>
      <c r="HL162" s="30"/>
      <c r="HM162" s="30"/>
      <c r="HN162" s="30"/>
      <c r="HO162" s="30"/>
      <c r="HP162" s="30"/>
      <c r="HQ162" s="30"/>
      <c r="HR162" s="30"/>
      <c r="HS162" s="30"/>
      <c r="HT162" s="30"/>
      <c r="HU162" s="30"/>
      <c r="HV162" s="30"/>
      <c r="HW162" s="30"/>
      <c r="HX162" s="30"/>
    </row>
    <row r="163" spans="1:232" s="46" customFormat="1" ht="74.25" customHeight="1">
      <c r="A163" s="12">
        <v>117</v>
      </c>
      <c r="B163" s="124">
        <v>135</v>
      </c>
      <c r="C163" s="37" t="s">
        <v>267</v>
      </c>
      <c r="D163" s="14" t="s">
        <v>21</v>
      </c>
      <c r="E163" s="38" t="s">
        <v>267</v>
      </c>
      <c r="F163" s="11" t="s">
        <v>33</v>
      </c>
      <c r="G163" s="10">
        <v>15</v>
      </c>
      <c r="H163" s="11">
        <v>190</v>
      </c>
      <c r="I163" s="19" t="s">
        <v>77</v>
      </c>
      <c r="J163" s="14" t="s">
        <v>25</v>
      </c>
      <c r="K163" s="11">
        <f t="shared" si="1"/>
        <v>2850</v>
      </c>
      <c r="L163" s="15">
        <f t="shared" si="0"/>
        <v>3192.0000000000005</v>
      </c>
      <c r="M163" s="16" t="s">
        <v>46</v>
      </c>
      <c r="N163" s="16" t="s">
        <v>268</v>
      </c>
      <c r="O163" s="30"/>
      <c r="P163" s="133"/>
      <c r="Q163" s="133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  <c r="DG163" s="30"/>
      <c r="DH163" s="30"/>
      <c r="DI163" s="30"/>
      <c r="DJ163" s="30"/>
      <c r="DK163" s="30"/>
      <c r="DL163" s="30"/>
      <c r="DM163" s="30"/>
      <c r="DN163" s="30"/>
      <c r="DO163" s="30"/>
      <c r="DP163" s="30"/>
      <c r="DQ163" s="30"/>
      <c r="DR163" s="30"/>
      <c r="DS163" s="30"/>
      <c r="DT163" s="30"/>
      <c r="DU163" s="30"/>
      <c r="DV163" s="30"/>
      <c r="DW163" s="30"/>
      <c r="DX163" s="30"/>
      <c r="DY163" s="30"/>
      <c r="DZ163" s="30"/>
      <c r="EA163" s="30"/>
      <c r="EB163" s="30"/>
      <c r="EC163" s="30"/>
      <c r="ED163" s="30"/>
      <c r="EE163" s="30"/>
      <c r="EF163" s="30"/>
      <c r="EG163" s="30"/>
      <c r="EH163" s="30"/>
      <c r="EI163" s="30"/>
      <c r="EJ163" s="30"/>
      <c r="EK163" s="30"/>
      <c r="EL163" s="30"/>
      <c r="EM163" s="30"/>
      <c r="EN163" s="30"/>
      <c r="EO163" s="30"/>
      <c r="EP163" s="30"/>
      <c r="EQ163" s="30"/>
      <c r="ER163" s="30"/>
      <c r="ES163" s="30"/>
      <c r="ET163" s="30"/>
      <c r="EU163" s="30"/>
      <c r="EV163" s="30"/>
      <c r="EW163" s="30"/>
      <c r="EX163" s="30"/>
      <c r="EY163" s="30"/>
      <c r="EZ163" s="30"/>
      <c r="FA163" s="30"/>
      <c r="FB163" s="30"/>
      <c r="FC163" s="30"/>
      <c r="FD163" s="30"/>
      <c r="FE163" s="30"/>
      <c r="FF163" s="30"/>
      <c r="FG163" s="30"/>
      <c r="FH163" s="30"/>
      <c r="FI163" s="30"/>
      <c r="FJ163" s="30"/>
      <c r="FK163" s="30"/>
      <c r="FL163" s="30"/>
      <c r="FM163" s="30"/>
      <c r="FN163" s="30"/>
      <c r="FO163" s="30"/>
      <c r="FP163" s="30"/>
      <c r="FQ163" s="30"/>
      <c r="FR163" s="30"/>
      <c r="FS163" s="30"/>
      <c r="FT163" s="30"/>
      <c r="FU163" s="30"/>
      <c r="FV163" s="30"/>
      <c r="FW163" s="30"/>
      <c r="FX163" s="30"/>
      <c r="FY163" s="30"/>
      <c r="FZ163" s="30"/>
      <c r="GA163" s="30"/>
      <c r="GB163" s="30"/>
      <c r="GC163" s="30"/>
      <c r="GD163" s="30"/>
      <c r="GE163" s="30"/>
      <c r="GF163" s="30"/>
      <c r="GG163" s="30"/>
      <c r="GH163" s="30"/>
      <c r="GI163" s="30"/>
      <c r="GJ163" s="30"/>
      <c r="GK163" s="30"/>
      <c r="GL163" s="30"/>
      <c r="GM163" s="30"/>
      <c r="GN163" s="30"/>
      <c r="GO163" s="30"/>
      <c r="GP163" s="30"/>
      <c r="GQ163" s="30"/>
      <c r="GR163" s="30"/>
      <c r="GS163" s="30"/>
      <c r="GT163" s="30"/>
      <c r="GU163" s="30"/>
      <c r="GV163" s="30"/>
      <c r="GW163" s="30"/>
      <c r="GX163" s="30"/>
      <c r="GY163" s="30"/>
      <c r="GZ163" s="30"/>
      <c r="HA163" s="30"/>
      <c r="HB163" s="30"/>
      <c r="HC163" s="30"/>
      <c r="HD163" s="30"/>
      <c r="HE163" s="30"/>
      <c r="HF163" s="30"/>
      <c r="HG163" s="30"/>
      <c r="HH163" s="30"/>
      <c r="HI163" s="30"/>
      <c r="HJ163" s="30"/>
      <c r="HK163" s="30"/>
      <c r="HL163" s="30"/>
      <c r="HM163" s="30"/>
      <c r="HN163" s="30"/>
      <c r="HO163" s="30"/>
      <c r="HP163" s="30"/>
      <c r="HQ163" s="30"/>
      <c r="HR163" s="30"/>
      <c r="HS163" s="30"/>
      <c r="HT163" s="30"/>
      <c r="HU163" s="30"/>
      <c r="HV163" s="30"/>
      <c r="HW163" s="30"/>
      <c r="HX163" s="30"/>
    </row>
    <row r="164" spans="1:232" s="46" customFormat="1" ht="74.25" customHeight="1">
      <c r="A164" s="12">
        <v>117</v>
      </c>
      <c r="B164" s="124">
        <v>136</v>
      </c>
      <c r="C164" s="37" t="s">
        <v>267</v>
      </c>
      <c r="D164" s="14" t="s">
        <v>21</v>
      </c>
      <c r="E164" s="38" t="s">
        <v>267</v>
      </c>
      <c r="F164" s="11" t="s">
        <v>33</v>
      </c>
      <c r="G164" s="10">
        <v>15</v>
      </c>
      <c r="H164" s="11">
        <v>250</v>
      </c>
      <c r="I164" s="19" t="s">
        <v>77</v>
      </c>
      <c r="J164" s="14" t="s">
        <v>25</v>
      </c>
      <c r="K164" s="11">
        <f t="shared" ref="K164:K212" si="2">G164*H164</f>
        <v>3750</v>
      </c>
      <c r="L164" s="15">
        <f t="shared" si="0"/>
        <v>4200</v>
      </c>
      <c r="M164" s="16"/>
      <c r="N164" s="16"/>
      <c r="O164" s="30"/>
      <c r="P164" s="133"/>
      <c r="Q164" s="133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0"/>
      <c r="DY164" s="30"/>
      <c r="DZ164" s="30"/>
      <c r="EA164" s="30"/>
      <c r="EB164" s="30"/>
      <c r="EC164" s="30"/>
      <c r="ED164" s="30"/>
      <c r="EE164" s="30"/>
      <c r="EF164" s="30"/>
      <c r="EG164" s="30"/>
      <c r="EH164" s="30"/>
      <c r="EI164" s="30"/>
      <c r="EJ164" s="30"/>
      <c r="EK164" s="30"/>
      <c r="EL164" s="30"/>
      <c r="EM164" s="30"/>
      <c r="EN164" s="30"/>
      <c r="EO164" s="30"/>
      <c r="EP164" s="30"/>
      <c r="EQ164" s="30"/>
      <c r="ER164" s="30"/>
      <c r="ES164" s="30"/>
      <c r="ET164" s="30"/>
      <c r="EU164" s="30"/>
      <c r="EV164" s="30"/>
      <c r="EW164" s="30"/>
      <c r="EX164" s="30"/>
      <c r="EY164" s="30"/>
      <c r="EZ164" s="30"/>
      <c r="FA164" s="30"/>
      <c r="FB164" s="30"/>
      <c r="FC164" s="30"/>
      <c r="FD164" s="30"/>
      <c r="FE164" s="30"/>
      <c r="FF164" s="30"/>
      <c r="FG164" s="30"/>
      <c r="FH164" s="30"/>
      <c r="FI164" s="30"/>
      <c r="FJ164" s="30"/>
      <c r="FK164" s="30"/>
      <c r="FL164" s="30"/>
      <c r="FM164" s="30"/>
      <c r="FN164" s="30"/>
      <c r="FO164" s="30"/>
      <c r="FP164" s="30"/>
      <c r="FQ164" s="30"/>
      <c r="FR164" s="30"/>
      <c r="FS164" s="30"/>
      <c r="FT164" s="30"/>
      <c r="FU164" s="30"/>
      <c r="FV164" s="30"/>
      <c r="FW164" s="30"/>
      <c r="FX164" s="30"/>
      <c r="FY164" s="30"/>
      <c r="FZ164" s="30"/>
      <c r="GA164" s="30"/>
      <c r="GB164" s="30"/>
      <c r="GC164" s="30"/>
      <c r="GD164" s="30"/>
      <c r="GE164" s="30"/>
      <c r="GF164" s="30"/>
      <c r="GG164" s="30"/>
      <c r="GH164" s="30"/>
      <c r="GI164" s="30"/>
      <c r="GJ164" s="30"/>
      <c r="GK164" s="30"/>
      <c r="GL164" s="30"/>
      <c r="GM164" s="30"/>
      <c r="GN164" s="30"/>
      <c r="GO164" s="30"/>
      <c r="GP164" s="30"/>
      <c r="GQ164" s="30"/>
      <c r="GR164" s="30"/>
      <c r="GS164" s="30"/>
      <c r="GT164" s="30"/>
      <c r="GU164" s="30"/>
      <c r="GV164" s="30"/>
      <c r="GW164" s="30"/>
      <c r="GX164" s="30"/>
      <c r="GY164" s="30"/>
      <c r="GZ164" s="30"/>
      <c r="HA164" s="30"/>
      <c r="HB164" s="30"/>
      <c r="HC164" s="30"/>
      <c r="HD164" s="30"/>
      <c r="HE164" s="30"/>
      <c r="HF164" s="30"/>
      <c r="HG164" s="30"/>
      <c r="HH164" s="30"/>
      <c r="HI164" s="30"/>
      <c r="HJ164" s="30"/>
      <c r="HK164" s="30"/>
      <c r="HL164" s="30"/>
      <c r="HM164" s="30"/>
      <c r="HN164" s="30"/>
      <c r="HO164" s="30"/>
      <c r="HP164" s="30"/>
      <c r="HQ164" s="30"/>
      <c r="HR164" s="30"/>
      <c r="HS164" s="30"/>
      <c r="HT164" s="30"/>
      <c r="HU164" s="30"/>
      <c r="HV164" s="30"/>
      <c r="HW164" s="30"/>
      <c r="HX164" s="30"/>
    </row>
    <row r="165" spans="1:232" s="46" customFormat="1" ht="69.75" customHeight="1">
      <c r="A165" s="12">
        <v>119</v>
      </c>
      <c r="B165" s="124">
        <v>137</v>
      </c>
      <c r="C165" s="37" t="s">
        <v>269</v>
      </c>
      <c r="D165" s="14" t="s">
        <v>21</v>
      </c>
      <c r="E165" s="38" t="s">
        <v>270</v>
      </c>
      <c r="F165" s="11" t="s">
        <v>23</v>
      </c>
      <c r="G165" s="10">
        <v>16</v>
      </c>
      <c r="H165" s="11">
        <v>14286</v>
      </c>
      <c r="I165" s="19" t="s">
        <v>77</v>
      </c>
      <c r="J165" s="14" t="s">
        <v>25</v>
      </c>
      <c r="K165" s="11">
        <f t="shared" si="2"/>
        <v>228576</v>
      </c>
      <c r="L165" s="15">
        <f t="shared" si="0"/>
        <v>256005.12000000002</v>
      </c>
      <c r="M165" s="16" t="s">
        <v>46</v>
      </c>
      <c r="N165" s="16" t="s">
        <v>268</v>
      </c>
      <c r="O165" s="30"/>
      <c r="P165" s="133"/>
      <c r="Q165" s="133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  <c r="DP165" s="30"/>
      <c r="DQ165" s="30"/>
      <c r="DR165" s="30"/>
      <c r="DS165" s="30"/>
      <c r="DT165" s="30"/>
      <c r="DU165" s="30"/>
      <c r="DV165" s="30"/>
      <c r="DW165" s="30"/>
      <c r="DX165" s="30"/>
      <c r="DY165" s="30"/>
      <c r="DZ165" s="30"/>
      <c r="EA165" s="30"/>
      <c r="EB165" s="30"/>
      <c r="EC165" s="30"/>
      <c r="ED165" s="30"/>
      <c r="EE165" s="30"/>
      <c r="EF165" s="30"/>
      <c r="EG165" s="30"/>
      <c r="EH165" s="30"/>
      <c r="EI165" s="30"/>
      <c r="EJ165" s="30"/>
      <c r="EK165" s="30"/>
      <c r="EL165" s="30"/>
      <c r="EM165" s="30"/>
      <c r="EN165" s="30"/>
      <c r="EO165" s="30"/>
      <c r="EP165" s="30"/>
      <c r="EQ165" s="30"/>
      <c r="ER165" s="30"/>
      <c r="ES165" s="30"/>
      <c r="ET165" s="30"/>
      <c r="EU165" s="30"/>
      <c r="EV165" s="30"/>
      <c r="EW165" s="30"/>
      <c r="EX165" s="30"/>
      <c r="EY165" s="30"/>
      <c r="EZ165" s="30"/>
      <c r="FA165" s="30"/>
      <c r="FB165" s="30"/>
      <c r="FC165" s="30"/>
      <c r="FD165" s="30"/>
      <c r="FE165" s="30"/>
      <c r="FF165" s="30"/>
      <c r="FG165" s="30"/>
      <c r="FH165" s="30"/>
      <c r="FI165" s="30"/>
      <c r="FJ165" s="30"/>
      <c r="FK165" s="30"/>
      <c r="FL165" s="30"/>
      <c r="FM165" s="30"/>
      <c r="FN165" s="30"/>
      <c r="FO165" s="30"/>
      <c r="FP165" s="30"/>
      <c r="FQ165" s="30"/>
      <c r="FR165" s="30"/>
      <c r="FS165" s="30"/>
      <c r="FT165" s="30"/>
      <c r="FU165" s="30"/>
      <c r="FV165" s="30"/>
      <c r="FW165" s="30"/>
      <c r="FX165" s="30"/>
      <c r="FY165" s="30"/>
      <c r="FZ165" s="30"/>
      <c r="GA165" s="30"/>
      <c r="GB165" s="30"/>
      <c r="GC165" s="30"/>
      <c r="GD165" s="30"/>
      <c r="GE165" s="30"/>
      <c r="GF165" s="30"/>
      <c r="GG165" s="30"/>
      <c r="GH165" s="30"/>
      <c r="GI165" s="30"/>
      <c r="GJ165" s="30"/>
      <c r="GK165" s="30"/>
      <c r="GL165" s="30"/>
      <c r="GM165" s="30"/>
      <c r="GN165" s="30"/>
      <c r="GO165" s="30"/>
      <c r="GP165" s="30"/>
      <c r="GQ165" s="30"/>
      <c r="GR165" s="30"/>
      <c r="GS165" s="30"/>
      <c r="GT165" s="30"/>
      <c r="GU165" s="30"/>
      <c r="GV165" s="30"/>
      <c r="GW165" s="30"/>
      <c r="GX165" s="30"/>
      <c r="GY165" s="30"/>
      <c r="GZ165" s="30"/>
      <c r="HA165" s="30"/>
      <c r="HB165" s="30"/>
      <c r="HC165" s="30"/>
      <c r="HD165" s="30"/>
      <c r="HE165" s="30"/>
      <c r="HF165" s="30"/>
      <c r="HG165" s="30"/>
      <c r="HH165" s="30"/>
      <c r="HI165" s="30"/>
      <c r="HJ165" s="30"/>
      <c r="HK165" s="30"/>
      <c r="HL165" s="30"/>
      <c r="HM165" s="30"/>
      <c r="HN165" s="30"/>
      <c r="HO165" s="30"/>
      <c r="HP165" s="30"/>
      <c r="HQ165" s="30"/>
      <c r="HR165" s="30"/>
      <c r="HS165" s="30"/>
      <c r="HT165" s="30"/>
      <c r="HU165" s="30"/>
      <c r="HV165" s="30"/>
      <c r="HW165" s="30"/>
      <c r="HX165" s="30"/>
    </row>
    <row r="166" spans="1:232" s="46" customFormat="1" ht="69.75" customHeight="1">
      <c r="A166" s="12">
        <v>120</v>
      </c>
      <c r="B166" s="124">
        <v>138</v>
      </c>
      <c r="C166" s="37" t="s">
        <v>269</v>
      </c>
      <c r="D166" s="14" t="s">
        <v>21</v>
      </c>
      <c r="E166" s="38" t="s">
        <v>271</v>
      </c>
      <c r="F166" s="11" t="s">
        <v>23</v>
      </c>
      <c r="G166" s="10">
        <v>75</v>
      </c>
      <c r="H166" s="11">
        <v>14286</v>
      </c>
      <c r="I166" s="19" t="s">
        <v>77</v>
      </c>
      <c r="J166" s="14" t="s">
        <v>25</v>
      </c>
      <c r="K166" s="11">
        <f t="shared" si="2"/>
        <v>1071450</v>
      </c>
      <c r="L166" s="15">
        <f t="shared" si="0"/>
        <v>1200024</v>
      </c>
      <c r="M166" s="16"/>
      <c r="N166" s="16"/>
      <c r="O166" s="30"/>
      <c r="P166" s="133"/>
      <c r="Q166" s="133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0"/>
      <c r="DR166" s="30"/>
      <c r="DS166" s="30"/>
      <c r="DT166" s="30"/>
      <c r="DU166" s="30"/>
      <c r="DV166" s="30"/>
      <c r="DW166" s="30"/>
      <c r="DX166" s="30"/>
      <c r="DY166" s="30"/>
      <c r="DZ166" s="30"/>
      <c r="EA166" s="30"/>
      <c r="EB166" s="30"/>
      <c r="EC166" s="30"/>
      <c r="ED166" s="30"/>
      <c r="EE166" s="30"/>
      <c r="EF166" s="30"/>
      <c r="EG166" s="30"/>
      <c r="EH166" s="30"/>
      <c r="EI166" s="30"/>
      <c r="EJ166" s="30"/>
      <c r="EK166" s="30"/>
      <c r="EL166" s="30"/>
      <c r="EM166" s="30"/>
      <c r="EN166" s="30"/>
      <c r="EO166" s="30"/>
      <c r="EP166" s="30"/>
      <c r="EQ166" s="30"/>
      <c r="ER166" s="30"/>
      <c r="ES166" s="30"/>
      <c r="ET166" s="30"/>
      <c r="EU166" s="30"/>
      <c r="EV166" s="30"/>
      <c r="EW166" s="30"/>
      <c r="EX166" s="30"/>
      <c r="EY166" s="30"/>
      <c r="EZ166" s="30"/>
      <c r="FA166" s="30"/>
      <c r="FB166" s="30"/>
      <c r="FC166" s="30"/>
      <c r="FD166" s="30"/>
      <c r="FE166" s="30"/>
      <c r="FF166" s="30"/>
      <c r="FG166" s="30"/>
      <c r="FH166" s="30"/>
      <c r="FI166" s="30"/>
      <c r="FJ166" s="30"/>
      <c r="FK166" s="30"/>
      <c r="FL166" s="30"/>
      <c r="FM166" s="30"/>
      <c r="FN166" s="30"/>
      <c r="FO166" s="30"/>
      <c r="FP166" s="30"/>
      <c r="FQ166" s="30"/>
      <c r="FR166" s="30"/>
      <c r="FS166" s="30"/>
      <c r="FT166" s="30"/>
      <c r="FU166" s="30"/>
      <c r="FV166" s="30"/>
      <c r="FW166" s="30"/>
      <c r="FX166" s="30"/>
      <c r="FY166" s="30"/>
      <c r="FZ166" s="30"/>
      <c r="GA166" s="30"/>
      <c r="GB166" s="30"/>
      <c r="GC166" s="30"/>
      <c r="GD166" s="30"/>
      <c r="GE166" s="30"/>
      <c r="GF166" s="30"/>
      <c r="GG166" s="30"/>
      <c r="GH166" s="30"/>
      <c r="GI166" s="30"/>
      <c r="GJ166" s="30"/>
      <c r="GK166" s="30"/>
      <c r="GL166" s="30"/>
      <c r="GM166" s="30"/>
      <c r="GN166" s="30"/>
      <c r="GO166" s="30"/>
      <c r="GP166" s="30"/>
      <c r="GQ166" s="30"/>
      <c r="GR166" s="30"/>
      <c r="GS166" s="30"/>
      <c r="GT166" s="30"/>
      <c r="GU166" s="30"/>
      <c r="GV166" s="30"/>
      <c r="GW166" s="30"/>
      <c r="GX166" s="30"/>
      <c r="GY166" s="30"/>
      <c r="GZ166" s="30"/>
      <c r="HA166" s="30"/>
      <c r="HB166" s="30"/>
      <c r="HC166" s="30"/>
      <c r="HD166" s="30"/>
      <c r="HE166" s="30"/>
      <c r="HF166" s="30"/>
      <c r="HG166" s="30"/>
      <c r="HH166" s="30"/>
      <c r="HI166" s="30"/>
      <c r="HJ166" s="30"/>
      <c r="HK166" s="30"/>
      <c r="HL166" s="30"/>
      <c r="HM166" s="30"/>
      <c r="HN166" s="30"/>
      <c r="HO166" s="30"/>
      <c r="HP166" s="30"/>
      <c r="HQ166" s="30"/>
      <c r="HR166" s="30"/>
      <c r="HS166" s="30"/>
      <c r="HT166" s="30"/>
      <c r="HU166" s="30"/>
      <c r="HV166" s="30"/>
      <c r="HW166" s="30"/>
      <c r="HX166" s="30"/>
    </row>
    <row r="167" spans="1:232" s="46" customFormat="1" ht="70.5" customHeight="1">
      <c r="A167" s="12">
        <v>121</v>
      </c>
      <c r="B167" s="124">
        <v>139</v>
      </c>
      <c r="C167" s="43" t="s">
        <v>269</v>
      </c>
      <c r="D167" s="14" t="s">
        <v>21</v>
      </c>
      <c r="E167" s="11" t="s">
        <v>272</v>
      </c>
      <c r="F167" s="11" t="s">
        <v>23</v>
      </c>
      <c r="G167" s="10">
        <v>92</v>
      </c>
      <c r="H167" s="11">
        <v>14286</v>
      </c>
      <c r="I167" s="19" t="s">
        <v>77</v>
      </c>
      <c r="J167" s="14" t="s">
        <v>25</v>
      </c>
      <c r="K167" s="11">
        <f t="shared" si="2"/>
        <v>1314312</v>
      </c>
      <c r="L167" s="15">
        <f t="shared" si="0"/>
        <v>1472029.4400000002</v>
      </c>
      <c r="M167" s="16"/>
      <c r="N167" s="16"/>
      <c r="O167" s="30"/>
      <c r="P167" s="133"/>
      <c r="Q167" s="133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  <c r="DP167" s="30"/>
      <c r="DQ167" s="30"/>
      <c r="DR167" s="30"/>
      <c r="DS167" s="30"/>
      <c r="DT167" s="30"/>
      <c r="DU167" s="30"/>
      <c r="DV167" s="30"/>
      <c r="DW167" s="30"/>
      <c r="DX167" s="30"/>
      <c r="DY167" s="30"/>
      <c r="DZ167" s="30"/>
      <c r="EA167" s="30"/>
      <c r="EB167" s="30"/>
      <c r="EC167" s="30"/>
      <c r="ED167" s="30"/>
      <c r="EE167" s="30"/>
      <c r="EF167" s="30"/>
      <c r="EG167" s="30"/>
      <c r="EH167" s="30"/>
      <c r="EI167" s="30"/>
      <c r="EJ167" s="30"/>
      <c r="EK167" s="30"/>
      <c r="EL167" s="30"/>
      <c r="EM167" s="30"/>
      <c r="EN167" s="30"/>
      <c r="EO167" s="30"/>
      <c r="EP167" s="30"/>
      <c r="EQ167" s="30"/>
      <c r="ER167" s="30"/>
      <c r="ES167" s="30"/>
      <c r="ET167" s="30"/>
      <c r="EU167" s="30"/>
      <c r="EV167" s="30"/>
      <c r="EW167" s="30"/>
      <c r="EX167" s="30"/>
      <c r="EY167" s="30"/>
      <c r="EZ167" s="30"/>
      <c r="FA167" s="30"/>
      <c r="FB167" s="30"/>
      <c r="FC167" s="30"/>
      <c r="FD167" s="30"/>
      <c r="FE167" s="30"/>
      <c r="FF167" s="30"/>
      <c r="FG167" s="30"/>
      <c r="FH167" s="30"/>
      <c r="FI167" s="30"/>
      <c r="FJ167" s="30"/>
      <c r="FK167" s="30"/>
      <c r="FL167" s="30"/>
      <c r="FM167" s="30"/>
      <c r="FN167" s="30"/>
      <c r="FO167" s="30"/>
      <c r="FP167" s="30"/>
      <c r="FQ167" s="30"/>
      <c r="FR167" s="30"/>
      <c r="FS167" s="30"/>
      <c r="FT167" s="30"/>
      <c r="FU167" s="30"/>
      <c r="FV167" s="30"/>
      <c r="FW167" s="30"/>
      <c r="FX167" s="30"/>
      <c r="FY167" s="30"/>
      <c r="FZ167" s="30"/>
      <c r="GA167" s="30"/>
      <c r="GB167" s="30"/>
      <c r="GC167" s="30"/>
      <c r="GD167" s="30"/>
      <c r="GE167" s="30"/>
      <c r="GF167" s="30"/>
      <c r="GG167" s="30"/>
      <c r="GH167" s="30"/>
      <c r="GI167" s="30"/>
      <c r="GJ167" s="30"/>
      <c r="GK167" s="30"/>
      <c r="GL167" s="30"/>
      <c r="GM167" s="30"/>
      <c r="GN167" s="30"/>
      <c r="GO167" s="30"/>
      <c r="GP167" s="30"/>
      <c r="GQ167" s="30"/>
      <c r="GR167" s="30"/>
      <c r="GS167" s="30"/>
      <c r="GT167" s="30"/>
      <c r="GU167" s="30"/>
      <c r="GV167" s="30"/>
      <c r="GW167" s="30"/>
      <c r="GX167" s="30"/>
      <c r="GY167" s="30"/>
      <c r="GZ167" s="30"/>
      <c r="HA167" s="30"/>
      <c r="HB167" s="30"/>
      <c r="HC167" s="30"/>
      <c r="HD167" s="30"/>
      <c r="HE167" s="30"/>
      <c r="HF167" s="30"/>
      <c r="HG167" s="30"/>
      <c r="HH167" s="30"/>
      <c r="HI167" s="30"/>
      <c r="HJ167" s="30"/>
      <c r="HK167" s="30"/>
      <c r="HL167" s="30"/>
      <c r="HM167" s="30"/>
      <c r="HN167" s="30"/>
      <c r="HO167" s="30"/>
      <c r="HP167" s="30"/>
      <c r="HQ167" s="30"/>
      <c r="HR167" s="30"/>
      <c r="HS167" s="30"/>
      <c r="HT167" s="30"/>
      <c r="HU167" s="30"/>
      <c r="HV167" s="30"/>
      <c r="HW167" s="30"/>
      <c r="HX167" s="30"/>
    </row>
    <row r="168" spans="1:232" s="46" customFormat="1" ht="70.5" customHeight="1">
      <c r="A168" s="12">
        <v>122</v>
      </c>
      <c r="B168" s="124">
        <v>140</v>
      </c>
      <c r="C168" s="43" t="s">
        <v>269</v>
      </c>
      <c r="D168" s="14" t="s">
        <v>21</v>
      </c>
      <c r="E168" s="11" t="s">
        <v>273</v>
      </c>
      <c r="F168" s="11" t="s">
        <v>23</v>
      </c>
      <c r="G168" s="10">
        <v>2</v>
      </c>
      <c r="H168" s="11">
        <v>33500</v>
      </c>
      <c r="I168" s="19" t="s">
        <v>77</v>
      </c>
      <c r="J168" s="14" t="s">
        <v>25</v>
      </c>
      <c r="K168" s="11">
        <f t="shared" si="2"/>
        <v>67000</v>
      </c>
      <c r="L168" s="15">
        <f t="shared" si="0"/>
        <v>75040</v>
      </c>
      <c r="M168" s="16"/>
      <c r="N168" s="16"/>
      <c r="O168" s="30"/>
      <c r="P168" s="133"/>
      <c r="Q168" s="133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  <c r="EE168" s="30"/>
      <c r="EF168" s="30"/>
      <c r="EG168" s="30"/>
      <c r="EH168" s="30"/>
      <c r="EI168" s="30"/>
      <c r="EJ168" s="30"/>
      <c r="EK168" s="30"/>
      <c r="EL168" s="30"/>
      <c r="EM168" s="30"/>
      <c r="EN168" s="30"/>
      <c r="EO168" s="30"/>
      <c r="EP168" s="30"/>
      <c r="EQ168" s="30"/>
      <c r="ER168" s="30"/>
      <c r="ES168" s="30"/>
      <c r="ET168" s="30"/>
      <c r="EU168" s="30"/>
      <c r="EV168" s="30"/>
      <c r="EW168" s="30"/>
      <c r="EX168" s="30"/>
      <c r="EY168" s="30"/>
      <c r="EZ168" s="30"/>
      <c r="FA168" s="30"/>
      <c r="FB168" s="30"/>
      <c r="FC168" s="30"/>
      <c r="FD168" s="30"/>
      <c r="FE168" s="30"/>
      <c r="FF168" s="30"/>
      <c r="FG168" s="30"/>
      <c r="FH168" s="30"/>
      <c r="FI168" s="30"/>
      <c r="FJ168" s="30"/>
      <c r="FK168" s="30"/>
      <c r="FL168" s="30"/>
      <c r="FM168" s="30"/>
      <c r="FN168" s="30"/>
      <c r="FO168" s="30"/>
      <c r="FP168" s="30"/>
      <c r="FQ168" s="30"/>
      <c r="FR168" s="30"/>
      <c r="FS168" s="30"/>
      <c r="FT168" s="30"/>
      <c r="FU168" s="30"/>
      <c r="FV168" s="30"/>
      <c r="FW168" s="30"/>
      <c r="FX168" s="30"/>
      <c r="FY168" s="30"/>
      <c r="FZ168" s="30"/>
      <c r="GA168" s="30"/>
      <c r="GB168" s="30"/>
      <c r="GC168" s="30"/>
      <c r="GD168" s="30"/>
      <c r="GE168" s="30"/>
      <c r="GF168" s="30"/>
      <c r="GG168" s="30"/>
      <c r="GH168" s="30"/>
      <c r="GI168" s="30"/>
      <c r="GJ168" s="30"/>
      <c r="GK168" s="30"/>
      <c r="GL168" s="30"/>
      <c r="GM168" s="30"/>
      <c r="GN168" s="30"/>
      <c r="GO168" s="30"/>
      <c r="GP168" s="30"/>
      <c r="GQ168" s="30"/>
      <c r="GR168" s="30"/>
      <c r="GS168" s="30"/>
      <c r="GT168" s="30"/>
      <c r="GU168" s="30"/>
      <c r="GV168" s="30"/>
      <c r="GW168" s="30"/>
      <c r="GX168" s="30"/>
      <c r="GY168" s="30"/>
      <c r="GZ168" s="30"/>
      <c r="HA168" s="30"/>
      <c r="HB168" s="30"/>
      <c r="HC168" s="30"/>
      <c r="HD168" s="30"/>
      <c r="HE168" s="30"/>
      <c r="HF168" s="30"/>
      <c r="HG168" s="30"/>
      <c r="HH168" s="30"/>
      <c r="HI168" s="30"/>
      <c r="HJ168" s="30"/>
      <c r="HK168" s="30"/>
      <c r="HL168" s="30"/>
      <c r="HM168" s="30"/>
      <c r="HN168" s="30"/>
      <c r="HO168" s="30"/>
      <c r="HP168" s="30"/>
      <c r="HQ168" s="30"/>
      <c r="HR168" s="30"/>
      <c r="HS168" s="30"/>
      <c r="HT168" s="30"/>
      <c r="HU168" s="30"/>
      <c r="HV168" s="30"/>
      <c r="HW168" s="30"/>
      <c r="HX168" s="30"/>
    </row>
    <row r="169" spans="1:232" s="46" customFormat="1" ht="71.25" customHeight="1">
      <c r="A169" s="12">
        <v>123</v>
      </c>
      <c r="B169" s="124">
        <v>141</v>
      </c>
      <c r="C169" s="43" t="s">
        <v>269</v>
      </c>
      <c r="D169" s="14" t="s">
        <v>21</v>
      </c>
      <c r="E169" s="11" t="s">
        <v>274</v>
      </c>
      <c r="F169" s="11" t="s">
        <v>23</v>
      </c>
      <c r="G169" s="10">
        <v>2</v>
      </c>
      <c r="H169" s="11">
        <v>25500</v>
      </c>
      <c r="I169" s="19" t="s">
        <v>77</v>
      </c>
      <c r="J169" s="14" t="s">
        <v>25</v>
      </c>
      <c r="K169" s="11">
        <f t="shared" si="2"/>
        <v>51000</v>
      </c>
      <c r="L169" s="15">
        <f t="shared" si="0"/>
        <v>57120.000000000007</v>
      </c>
      <c r="M169" s="16"/>
      <c r="N169" s="16"/>
      <c r="O169" s="30"/>
      <c r="P169" s="133"/>
      <c r="Q169" s="133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  <c r="DP169" s="30"/>
      <c r="DQ169" s="30"/>
      <c r="DR169" s="30"/>
      <c r="DS169" s="30"/>
      <c r="DT169" s="30"/>
      <c r="DU169" s="30"/>
      <c r="DV169" s="30"/>
      <c r="DW169" s="30"/>
      <c r="DX169" s="30"/>
      <c r="DY169" s="30"/>
      <c r="DZ169" s="30"/>
      <c r="EA169" s="30"/>
      <c r="EB169" s="30"/>
      <c r="EC169" s="30"/>
      <c r="ED169" s="30"/>
      <c r="EE169" s="30"/>
      <c r="EF169" s="30"/>
      <c r="EG169" s="30"/>
      <c r="EH169" s="30"/>
      <c r="EI169" s="30"/>
      <c r="EJ169" s="30"/>
      <c r="EK169" s="30"/>
      <c r="EL169" s="30"/>
      <c r="EM169" s="30"/>
      <c r="EN169" s="30"/>
      <c r="EO169" s="30"/>
      <c r="EP169" s="30"/>
      <c r="EQ169" s="30"/>
      <c r="ER169" s="30"/>
      <c r="ES169" s="30"/>
      <c r="ET169" s="30"/>
      <c r="EU169" s="30"/>
      <c r="EV169" s="30"/>
      <c r="EW169" s="30"/>
      <c r="EX169" s="30"/>
      <c r="EY169" s="30"/>
      <c r="EZ169" s="30"/>
      <c r="FA169" s="30"/>
      <c r="FB169" s="30"/>
      <c r="FC169" s="30"/>
      <c r="FD169" s="30"/>
      <c r="FE169" s="30"/>
      <c r="FF169" s="30"/>
      <c r="FG169" s="30"/>
      <c r="FH169" s="30"/>
      <c r="FI169" s="30"/>
      <c r="FJ169" s="30"/>
      <c r="FK169" s="30"/>
      <c r="FL169" s="30"/>
      <c r="FM169" s="30"/>
      <c r="FN169" s="30"/>
      <c r="FO169" s="30"/>
      <c r="FP169" s="30"/>
      <c r="FQ169" s="30"/>
      <c r="FR169" s="30"/>
      <c r="FS169" s="30"/>
      <c r="FT169" s="30"/>
      <c r="FU169" s="30"/>
      <c r="FV169" s="30"/>
      <c r="FW169" s="30"/>
      <c r="FX169" s="30"/>
      <c r="FY169" s="30"/>
      <c r="FZ169" s="30"/>
      <c r="GA169" s="30"/>
      <c r="GB169" s="30"/>
      <c r="GC169" s="30"/>
      <c r="GD169" s="30"/>
      <c r="GE169" s="30"/>
      <c r="GF169" s="30"/>
      <c r="GG169" s="30"/>
      <c r="GH169" s="30"/>
      <c r="GI169" s="30"/>
      <c r="GJ169" s="30"/>
      <c r="GK169" s="30"/>
      <c r="GL169" s="30"/>
      <c r="GM169" s="30"/>
      <c r="GN169" s="30"/>
      <c r="GO169" s="30"/>
      <c r="GP169" s="30"/>
      <c r="GQ169" s="30"/>
      <c r="GR169" s="30"/>
      <c r="GS169" s="30"/>
      <c r="GT169" s="30"/>
      <c r="GU169" s="30"/>
      <c r="GV169" s="30"/>
      <c r="GW169" s="30"/>
      <c r="GX169" s="30"/>
      <c r="GY169" s="30"/>
      <c r="GZ169" s="30"/>
      <c r="HA169" s="30"/>
      <c r="HB169" s="30"/>
      <c r="HC169" s="30"/>
      <c r="HD169" s="30"/>
      <c r="HE169" s="30"/>
      <c r="HF169" s="30"/>
      <c r="HG169" s="30"/>
      <c r="HH169" s="30"/>
      <c r="HI169" s="30"/>
      <c r="HJ169" s="30"/>
      <c r="HK169" s="30"/>
      <c r="HL169" s="30"/>
      <c r="HM169" s="30"/>
      <c r="HN169" s="30"/>
      <c r="HO169" s="30"/>
      <c r="HP169" s="30"/>
      <c r="HQ169" s="30"/>
      <c r="HR169" s="30"/>
      <c r="HS169" s="30"/>
      <c r="HT169" s="30"/>
      <c r="HU169" s="30"/>
      <c r="HV169" s="30"/>
      <c r="HW169" s="30"/>
      <c r="HX169" s="30"/>
    </row>
    <row r="170" spans="1:232" s="46" customFormat="1" ht="106.5" customHeight="1">
      <c r="A170" s="12">
        <v>125</v>
      </c>
      <c r="B170" s="124">
        <v>142</v>
      </c>
      <c r="C170" s="43" t="s">
        <v>275</v>
      </c>
      <c r="D170" s="14" t="s">
        <v>53</v>
      </c>
      <c r="E170" s="11" t="s">
        <v>276</v>
      </c>
      <c r="F170" s="11" t="s">
        <v>33</v>
      </c>
      <c r="G170" s="10">
        <v>20</v>
      </c>
      <c r="H170" s="11">
        <v>222.3</v>
      </c>
      <c r="I170" s="19" t="s">
        <v>79</v>
      </c>
      <c r="J170" s="14" t="s">
        <v>25</v>
      </c>
      <c r="K170" s="11">
        <f t="shared" si="2"/>
        <v>4446</v>
      </c>
      <c r="L170" s="15">
        <f t="shared" si="0"/>
        <v>4979.5200000000004</v>
      </c>
      <c r="M170" s="16"/>
      <c r="N170" s="16"/>
      <c r="O170" s="30"/>
      <c r="P170" s="133"/>
      <c r="Q170" s="133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  <c r="EE170" s="30"/>
      <c r="EF170" s="30"/>
      <c r="EG170" s="30"/>
      <c r="EH170" s="30"/>
      <c r="EI170" s="30"/>
      <c r="EJ170" s="30"/>
      <c r="EK170" s="30"/>
      <c r="EL170" s="30"/>
      <c r="EM170" s="30"/>
      <c r="EN170" s="30"/>
      <c r="EO170" s="30"/>
      <c r="EP170" s="30"/>
      <c r="EQ170" s="30"/>
      <c r="ER170" s="30"/>
      <c r="ES170" s="30"/>
      <c r="ET170" s="30"/>
      <c r="EU170" s="30"/>
      <c r="EV170" s="30"/>
      <c r="EW170" s="30"/>
      <c r="EX170" s="30"/>
      <c r="EY170" s="30"/>
      <c r="EZ170" s="30"/>
      <c r="FA170" s="30"/>
      <c r="FB170" s="30"/>
      <c r="FC170" s="30"/>
      <c r="FD170" s="30"/>
      <c r="FE170" s="30"/>
      <c r="FF170" s="30"/>
      <c r="FG170" s="30"/>
      <c r="FH170" s="30"/>
      <c r="FI170" s="30"/>
      <c r="FJ170" s="30"/>
      <c r="FK170" s="30"/>
      <c r="FL170" s="30"/>
      <c r="FM170" s="30"/>
      <c r="FN170" s="30"/>
      <c r="FO170" s="30"/>
      <c r="FP170" s="30"/>
      <c r="FQ170" s="30"/>
      <c r="FR170" s="30"/>
      <c r="FS170" s="30"/>
      <c r="FT170" s="30"/>
      <c r="FU170" s="30"/>
      <c r="FV170" s="30"/>
      <c r="FW170" s="30"/>
      <c r="FX170" s="30"/>
      <c r="FY170" s="30"/>
      <c r="FZ170" s="30"/>
      <c r="GA170" s="30"/>
      <c r="GB170" s="30"/>
      <c r="GC170" s="30"/>
      <c r="GD170" s="30"/>
      <c r="GE170" s="30"/>
      <c r="GF170" s="30"/>
      <c r="GG170" s="30"/>
      <c r="GH170" s="30"/>
      <c r="GI170" s="30"/>
      <c r="GJ170" s="30"/>
      <c r="GK170" s="30"/>
      <c r="GL170" s="30"/>
      <c r="GM170" s="30"/>
      <c r="GN170" s="30"/>
      <c r="GO170" s="30"/>
      <c r="GP170" s="30"/>
      <c r="GQ170" s="30"/>
      <c r="GR170" s="30"/>
      <c r="GS170" s="30"/>
      <c r="GT170" s="30"/>
      <c r="GU170" s="30"/>
      <c r="GV170" s="30"/>
      <c r="GW170" s="30"/>
      <c r="GX170" s="30"/>
      <c r="GY170" s="30"/>
      <c r="GZ170" s="30"/>
      <c r="HA170" s="30"/>
      <c r="HB170" s="30"/>
      <c r="HC170" s="30"/>
      <c r="HD170" s="30"/>
      <c r="HE170" s="30"/>
      <c r="HF170" s="30"/>
      <c r="HG170" s="30"/>
      <c r="HH170" s="30"/>
      <c r="HI170" s="30"/>
      <c r="HJ170" s="30"/>
      <c r="HK170" s="30"/>
      <c r="HL170" s="30"/>
      <c r="HM170" s="30"/>
      <c r="HN170" s="30"/>
      <c r="HO170" s="30"/>
      <c r="HP170" s="30"/>
      <c r="HQ170" s="30"/>
      <c r="HR170" s="30"/>
      <c r="HS170" s="30"/>
      <c r="HT170" s="30"/>
      <c r="HU170" s="30"/>
      <c r="HV170" s="30"/>
      <c r="HW170" s="30"/>
      <c r="HX170" s="30"/>
    </row>
    <row r="171" spans="1:232" s="46" customFormat="1" ht="78" customHeight="1">
      <c r="A171" s="12">
        <v>127</v>
      </c>
      <c r="B171" s="124">
        <v>143</v>
      </c>
      <c r="C171" s="43" t="s">
        <v>277</v>
      </c>
      <c r="D171" s="14" t="s">
        <v>21</v>
      </c>
      <c r="E171" s="11" t="s">
        <v>277</v>
      </c>
      <c r="F171" s="11" t="s">
        <v>23</v>
      </c>
      <c r="G171" s="10">
        <v>30</v>
      </c>
      <c r="H171" s="11">
        <v>18</v>
      </c>
      <c r="I171" s="19" t="s">
        <v>79</v>
      </c>
      <c r="J171" s="14" t="s">
        <v>25</v>
      </c>
      <c r="K171" s="11">
        <f t="shared" si="2"/>
        <v>540</v>
      </c>
      <c r="L171" s="15">
        <f t="shared" ref="L171:L259" si="3">K171*1.12</f>
        <v>604.80000000000007</v>
      </c>
      <c r="M171" s="16" t="s">
        <v>178</v>
      </c>
      <c r="N171" s="16" t="s">
        <v>278</v>
      </c>
      <c r="O171" s="30"/>
      <c r="P171" s="133"/>
      <c r="Q171" s="133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  <c r="EE171" s="30"/>
      <c r="EF171" s="30"/>
      <c r="EG171" s="30"/>
      <c r="EH171" s="30"/>
      <c r="EI171" s="30"/>
      <c r="EJ171" s="30"/>
      <c r="EK171" s="30"/>
      <c r="EL171" s="30"/>
      <c r="EM171" s="30"/>
      <c r="EN171" s="30"/>
      <c r="EO171" s="30"/>
      <c r="EP171" s="30"/>
      <c r="EQ171" s="30"/>
      <c r="ER171" s="30"/>
      <c r="ES171" s="30"/>
      <c r="ET171" s="30"/>
      <c r="EU171" s="30"/>
      <c r="EV171" s="30"/>
      <c r="EW171" s="30"/>
      <c r="EX171" s="30"/>
      <c r="EY171" s="30"/>
      <c r="EZ171" s="30"/>
      <c r="FA171" s="30"/>
      <c r="FB171" s="30"/>
      <c r="FC171" s="30"/>
      <c r="FD171" s="30"/>
      <c r="FE171" s="30"/>
      <c r="FF171" s="30"/>
      <c r="FG171" s="30"/>
      <c r="FH171" s="30"/>
      <c r="FI171" s="30"/>
      <c r="FJ171" s="30"/>
      <c r="FK171" s="30"/>
      <c r="FL171" s="30"/>
      <c r="FM171" s="30"/>
      <c r="FN171" s="30"/>
      <c r="FO171" s="30"/>
      <c r="FP171" s="30"/>
      <c r="FQ171" s="30"/>
      <c r="FR171" s="30"/>
      <c r="FS171" s="30"/>
      <c r="FT171" s="30"/>
      <c r="FU171" s="30"/>
      <c r="FV171" s="30"/>
      <c r="FW171" s="30"/>
      <c r="FX171" s="30"/>
      <c r="FY171" s="30"/>
      <c r="FZ171" s="30"/>
      <c r="GA171" s="30"/>
      <c r="GB171" s="30"/>
      <c r="GC171" s="30"/>
      <c r="GD171" s="30"/>
      <c r="GE171" s="30"/>
      <c r="GF171" s="30"/>
      <c r="GG171" s="30"/>
      <c r="GH171" s="30"/>
      <c r="GI171" s="30"/>
      <c r="GJ171" s="30"/>
      <c r="GK171" s="30"/>
      <c r="GL171" s="30"/>
      <c r="GM171" s="30"/>
      <c r="GN171" s="30"/>
      <c r="GO171" s="30"/>
      <c r="GP171" s="30"/>
      <c r="GQ171" s="30"/>
      <c r="GR171" s="30"/>
      <c r="GS171" s="30"/>
      <c r="GT171" s="30"/>
      <c r="GU171" s="30"/>
      <c r="GV171" s="30"/>
      <c r="GW171" s="30"/>
      <c r="GX171" s="30"/>
      <c r="GY171" s="30"/>
      <c r="GZ171" s="30"/>
      <c r="HA171" s="30"/>
      <c r="HB171" s="30"/>
      <c r="HC171" s="30"/>
      <c r="HD171" s="30"/>
      <c r="HE171" s="30"/>
      <c r="HF171" s="30"/>
      <c r="HG171" s="30"/>
      <c r="HH171" s="30"/>
      <c r="HI171" s="30"/>
      <c r="HJ171" s="30"/>
      <c r="HK171" s="30"/>
      <c r="HL171" s="30"/>
      <c r="HM171" s="30"/>
      <c r="HN171" s="30"/>
      <c r="HO171" s="30"/>
      <c r="HP171" s="30"/>
      <c r="HQ171" s="30"/>
      <c r="HR171" s="30"/>
      <c r="HS171" s="30"/>
      <c r="HT171" s="30"/>
      <c r="HU171" s="30"/>
      <c r="HV171" s="30"/>
      <c r="HW171" s="30"/>
      <c r="HX171" s="30"/>
    </row>
    <row r="172" spans="1:232" s="46" customFormat="1" ht="76.5" customHeight="1">
      <c r="A172" s="12">
        <v>129</v>
      </c>
      <c r="B172" s="124">
        <v>144</v>
      </c>
      <c r="C172" s="43" t="s">
        <v>279</v>
      </c>
      <c r="D172" s="14" t="s">
        <v>21</v>
      </c>
      <c r="E172" s="11" t="s">
        <v>279</v>
      </c>
      <c r="F172" s="11" t="s">
        <v>23</v>
      </c>
      <c r="G172" s="10">
        <v>30</v>
      </c>
      <c r="H172" s="11">
        <v>18</v>
      </c>
      <c r="I172" s="19" t="s">
        <v>79</v>
      </c>
      <c r="J172" s="14" t="s">
        <v>25</v>
      </c>
      <c r="K172" s="11">
        <f t="shared" si="2"/>
        <v>540</v>
      </c>
      <c r="L172" s="15">
        <f t="shared" si="3"/>
        <v>604.80000000000007</v>
      </c>
      <c r="M172" s="16" t="s">
        <v>98</v>
      </c>
      <c r="N172" s="16" t="s">
        <v>280</v>
      </c>
      <c r="O172" s="30"/>
      <c r="P172" s="133"/>
      <c r="Q172" s="133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  <c r="EE172" s="30"/>
      <c r="EF172" s="30"/>
      <c r="EG172" s="30"/>
      <c r="EH172" s="30"/>
      <c r="EI172" s="30"/>
      <c r="EJ172" s="30"/>
      <c r="EK172" s="30"/>
      <c r="EL172" s="30"/>
      <c r="EM172" s="30"/>
      <c r="EN172" s="30"/>
      <c r="EO172" s="30"/>
      <c r="EP172" s="30"/>
      <c r="EQ172" s="30"/>
      <c r="ER172" s="30"/>
      <c r="ES172" s="30"/>
      <c r="ET172" s="30"/>
      <c r="EU172" s="30"/>
      <c r="EV172" s="30"/>
      <c r="EW172" s="30"/>
      <c r="EX172" s="30"/>
      <c r="EY172" s="30"/>
      <c r="EZ172" s="30"/>
      <c r="FA172" s="30"/>
      <c r="FB172" s="30"/>
      <c r="FC172" s="30"/>
      <c r="FD172" s="30"/>
      <c r="FE172" s="30"/>
      <c r="FF172" s="30"/>
      <c r="FG172" s="30"/>
      <c r="FH172" s="30"/>
      <c r="FI172" s="30"/>
      <c r="FJ172" s="30"/>
      <c r="FK172" s="30"/>
      <c r="FL172" s="30"/>
      <c r="FM172" s="30"/>
      <c r="FN172" s="30"/>
      <c r="FO172" s="30"/>
      <c r="FP172" s="30"/>
      <c r="FQ172" s="30"/>
      <c r="FR172" s="30"/>
      <c r="FS172" s="30"/>
      <c r="FT172" s="30"/>
      <c r="FU172" s="30"/>
      <c r="FV172" s="30"/>
      <c r="FW172" s="30"/>
      <c r="FX172" s="30"/>
      <c r="FY172" s="30"/>
      <c r="FZ172" s="30"/>
      <c r="GA172" s="30"/>
      <c r="GB172" s="30"/>
      <c r="GC172" s="30"/>
      <c r="GD172" s="30"/>
      <c r="GE172" s="30"/>
      <c r="GF172" s="30"/>
      <c r="GG172" s="30"/>
      <c r="GH172" s="30"/>
      <c r="GI172" s="30"/>
      <c r="GJ172" s="30"/>
      <c r="GK172" s="30"/>
      <c r="GL172" s="30"/>
      <c r="GM172" s="30"/>
      <c r="GN172" s="30"/>
      <c r="GO172" s="30"/>
      <c r="GP172" s="30"/>
      <c r="GQ172" s="30"/>
      <c r="GR172" s="30"/>
      <c r="GS172" s="30"/>
      <c r="GT172" s="30"/>
      <c r="GU172" s="30"/>
      <c r="GV172" s="30"/>
      <c r="GW172" s="30"/>
      <c r="GX172" s="30"/>
      <c r="GY172" s="30"/>
      <c r="GZ172" s="30"/>
      <c r="HA172" s="30"/>
      <c r="HB172" s="30"/>
      <c r="HC172" s="30"/>
      <c r="HD172" s="30"/>
      <c r="HE172" s="30"/>
      <c r="HF172" s="30"/>
      <c r="HG172" s="30"/>
      <c r="HH172" s="30"/>
      <c r="HI172" s="30"/>
      <c r="HJ172" s="30"/>
      <c r="HK172" s="30"/>
      <c r="HL172" s="30"/>
      <c r="HM172" s="30"/>
      <c r="HN172" s="30"/>
      <c r="HO172" s="30"/>
      <c r="HP172" s="30"/>
      <c r="HQ172" s="30"/>
      <c r="HR172" s="30"/>
      <c r="HS172" s="30"/>
      <c r="HT172" s="30"/>
      <c r="HU172" s="30"/>
      <c r="HV172" s="30"/>
      <c r="HW172" s="30"/>
      <c r="HX172" s="30"/>
    </row>
    <row r="173" spans="1:232" s="46" customFormat="1" ht="71.25" customHeight="1">
      <c r="A173" s="12">
        <v>133</v>
      </c>
      <c r="B173" s="124">
        <v>145</v>
      </c>
      <c r="C173" s="37" t="s">
        <v>281</v>
      </c>
      <c r="D173" s="14" t="s">
        <v>21</v>
      </c>
      <c r="E173" s="38" t="s">
        <v>282</v>
      </c>
      <c r="F173" s="11" t="s">
        <v>23</v>
      </c>
      <c r="G173" s="10">
        <v>5</v>
      </c>
      <c r="H173" s="11">
        <v>2200</v>
      </c>
      <c r="I173" s="19" t="s">
        <v>79</v>
      </c>
      <c r="J173" s="14" t="s">
        <v>25</v>
      </c>
      <c r="K173" s="11">
        <f t="shared" si="2"/>
        <v>11000</v>
      </c>
      <c r="L173" s="15">
        <f t="shared" si="3"/>
        <v>12320.000000000002</v>
      </c>
      <c r="M173" s="16"/>
      <c r="N173" s="16"/>
      <c r="O173" s="30"/>
      <c r="P173" s="133"/>
      <c r="Q173" s="133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  <c r="DP173" s="30"/>
      <c r="DQ173" s="30"/>
      <c r="DR173" s="30"/>
      <c r="DS173" s="30"/>
      <c r="DT173" s="30"/>
      <c r="DU173" s="30"/>
      <c r="DV173" s="30"/>
      <c r="DW173" s="30"/>
      <c r="DX173" s="30"/>
      <c r="DY173" s="30"/>
      <c r="DZ173" s="30"/>
      <c r="EA173" s="30"/>
      <c r="EB173" s="30"/>
      <c r="EC173" s="30"/>
      <c r="ED173" s="30"/>
      <c r="EE173" s="30"/>
      <c r="EF173" s="30"/>
      <c r="EG173" s="30"/>
      <c r="EH173" s="30"/>
      <c r="EI173" s="30"/>
      <c r="EJ173" s="30"/>
      <c r="EK173" s="30"/>
      <c r="EL173" s="30"/>
      <c r="EM173" s="30"/>
      <c r="EN173" s="30"/>
      <c r="EO173" s="30"/>
      <c r="EP173" s="30"/>
      <c r="EQ173" s="30"/>
      <c r="ER173" s="30"/>
      <c r="ES173" s="30"/>
      <c r="ET173" s="30"/>
      <c r="EU173" s="30"/>
      <c r="EV173" s="30"/>
      <c r="EW173" s="30"/>
      <c r="EX173" s="30"/>
      <c r="EY173" s="30"/>
      <c r="EZ173" s="30"/>
      <c r="FA173" s="30"/>
      <c r="FB173" s="30"/>
      <c r="FC173" s="30"/>
      <c r="FD173" s="30"/>
      <c r="FE173" s="30"/>
      <c r="FF173" s="30"/>
      <c r="FG173" s="30"/>
      <c r="FH173" s="30"/>
      <c r="FI173" s="30"/>
      <c r="FJ173" s="30"/>
      <c r="FK173" s="30"/>
      <c r="FL173" s="30"/>
      <c r="FM173" s="30"/>
      <c r="FN173" s="30"/>
      <c r="FO173" s="30"/>
      <c r="FP173" s="30"/>
      <c r="FQ173" s="30"/>
      <c r="FR173" s="30"/>
      <c r="FS173" s="30"/>
      <c r="FT173" s="30"/>
      <c r="FU173" s="30"/>
      <c r="FV173" s="30"/>
      <c r="FW173" s="30"/>
      <c r="FX173" s="30"/>
      <c r="FY173" s="30"/>
      <c r="FZ173" s="30"/>
      <c r="GA173" s="30"/>
      <c r="GB173" s="30"/>
      <c r="GC173" s="30"/>
      <c r="GD173" s="30"/>
      <c r="GE173" s="30"/>
      <c r="GF173" s="30"/>
      <c r="GG173" s="30"/>
      <c r="GH173" s="30"/>
      <c r="GI173" s="30"/>
      <c r="GJ173" s="30"/>
      <c r="GK173" s="30"/>
      <c r="GL173" s="30"/>
      <c r="GM173" s="30"/>
      <c r="GN173" s="30"/>
      <c r="GO173" s="30"/>
      <c r="GP173" s="30"/>
      <c r="GQ173" s="30"/>
      <c r="GR173" s="30"/>
      <c r="GS173" s="30"/>
      <c r="GT173" s="30"/>
      <c r="GU173" s="30"/>
      <c r="GV173" s="30"/>
      <c r="GW173" s="30"/>
      <c r="GX173" s="30"/>
      <c r="GY173" s="30"/>
      <c r="GZ173" s="30"/>
      <c r="HA173" s="30"/>
      <c r="HB173" s="30"/>
      <c r="HC173" s="30"/>
      <c r="HD173" s="30"/>
      <c r="HE173" s="30"/>
      <c r="HF173" s="30"/>
      <c r="HG173" s="30"/>
      <c r="HH173" s="30"/>
      <c r="HI173" s="30"/>
      <c r="HJ173" s="30"/>
      <c r="HK173" s="30"/>
      <c r="HL173" s="30"/>
      <c r="HM173" s="30"/>
      <c r="HN173" s="30"/>
      <c r="HO173" s="30"/>
      <c r="HP173" s="30"/>
      <c r="HQ173" s="30"/>
      <c r="HR173" s="30"/>
      <c r="HS173" s="30"/>
      <c r="HT173" s="30"/>
      <c r="HU173" s="30"/>
      <c r="HV173" s="30"/>
      <c r="HW173" s="30"/>
      <c r="HX173" s="30"/>
    </row>
    <row r="174" spans="1:232" s="46" customFormat="1" ht="77.25" customHeight="1">
      <c r="A174" s="12">
        <v>135</v>
      </c>
      <c r="B174" s="124">
        <v>146</v>
      </c>
      <c r="C174" s="37" t="s">
        <v>281</v>
      </c>
      <c r="D174" s="14" t="s">
        <v>21</v>
      </c>
      <c r="E174" s="38" t="s">
        <v>283</v>
      </c>
      <c r="F174" s="11" t="s">
        <v>23</v>
      </c>
      <c r="G174" s="10">
        <v>5</v>
      </c>
      <c r="H174" s="11">
        <v>2100</v>
      </c>
      <c r="I174" s="19" t="s">
        <v>79</v>
      </c>
      <c r="J174" s="14" t="s">
        <v>25</v>
      </c>
      <c r="K174" s="11">
        <f t="shared" si="2"/>
        <v>10500</v>
      </c>
      <c r="L174" s="15">
        <f t="shared" si="3"/>
        <v>11760.000000000002</v>
      </c>
      <c r="M174" s="16" t="s">
        <v>98</v>
      </c>
      <c r="N174" s="16" t="s">
        <v>99</v>
      </c>
      <c r="O174" s="30"/>
      <c r="P174" s="133"/>
      <c r="Q174" s="133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  <c r="DP174" s="30"/>
      <c r="DQ174" s="30"/>
      <c r="DR174" s="30"/>
      <c r="DS174" s="30"/>
      <c r="DT174" s="30"/>
      <c r="DU174" s="30"/>
      <c r="DV174" s="30"/>
      <c r="DW174" s="30"/>
      <c r="DX174" s="30"/>
      <c r="DY174" s="30"/>
      <c r="DZ174" s="30"/>
      <c r="EA174" s="30"/>
      <c r="EB174" s="30"/>
      <c r="EC174" s="30"/>
      <c r="ED174" s="30"/>
      <c r="EE174" s="30"/>
      <c r="EF174" s="30"/>
      <c r="EG174" s="30"/>
      <c r="EH174" s="30"/>
      <c r="EI174" s="30"/>
      <c r="EJ174" s="30"/>
      <c r="EK174" s="30"/>
      <c r="EL174" s="30"/>
      <c r="EM174" s="30"/>
      <c r="EN174" s="30"/>
      <c r="EO174" s="30"/>
      <c r="EP174" s="30"/>
      <c r="EQ174" s="30"/>
      <c r="ER174" s="30"/>
      <c r="ES174" s="30"/>
      <c r="ET174" s="30"/>
      <c r="EU174" s="30"/>
      <c r="EV174" s="30"/>
      <c r="EW174" s="30"/>
      <c r="EX174" s="30"/>
      <c r="EY174" s="30"/>
      <c r="EZ174" s="30"/>
      <c r="FA174" s="30"/>
      <c r="FB174" s="30"/>
      <c r="FC174" s="30"/>
      <c r="FD174" s="30"/>
      <c r="FE174" s="30"/>
      <c r="FF174" s="30"/>
      <c r="FG174" s="30"/>
      <c r="FH174" s="30"/>
      <c r="FI174" s="30"/>
      <c r="FJ174" s="30"/>
      <c r="FK174" s="30"/>
      <c r="FL174" s="30"/>
      <c r="FM174" s="30"/>
      <c r="FN174" s="30"/>
      <c r="FO174" s="30"/>
      <c r="FP174" s="30"/>
      <c r="FQ174" s="30"/>
      <c r="FR174" s="30"/>
      <c r="FS174" s="30"/>
      <c r="FT174" s="30"/>
      <c r="FU174" s="30"/>
      <c r="FV174" s="30"/>
      <c r="FW174" s="30"/>
      <c r="FX174" s="30"/>
      <c r="FY174" s="30"/>
      <c r="FZ174" s="30"/>
      <c r="GA174" s="30"/>
      <c r="GB174" s="30"/>
      <c r="GC174" s="30"/>
      <c r="GD174" s="30"/>
      <c r="GE174" s="30"/>
      <c r="GF174" s="30"/>
      <c r="GG174" s="30"/>
      <c r="GH174" s="30"/>
      <c r="GI174" s="30"/>
      <c r="GJ174" s="30"/>
      <c r="GK174" s="30"/>
      <c r="GL174" s="30"/>
      <c r="GM174" s="30"/>
      <c r="GN174" s="30"/>
      <c r="GO174" s="30"/>
      <c r="GP174" s="30"/>
      <c r="GQ174" s="30"/>
      <c r="GR174" s="30"/>
      <c r="GS174" s="30"/>
      <c r="GT174" s="30"/>
      <c r="GU174" s="30"/>
      <c r="GV174" s="30"/>
      <c r="GW174" s="30"/>
      <c r="GX174" s="30"/>
      <c r="GY174" s="30"/>
      <c r="GZ174" s="30"/>
      <c r="HA174" s="30"/>
      <c r="HB174" s="30"/>
      <c r="HC174" s="30"/>
      <c r="HD174" s="30"/>
      <c r="HE174" s="30"/>
      <c r="HF174" s="30"/>
      <c r="HG174" s="30"/>
      <c r="HH174" s="30"/>
      <c r="HI174" s="30"/>
      <c r="HJ174" s="30"/>
      <c r="HK174" s="30"/>
      <c r="HL174" s="30"/>
      <c r="HM174" s="30"/>
      <c r="HN174" s="30"/>
      <c r="HO174" s="30"/>
      <c r="HP174" s="30"/>
      <c r="HQ174" s="30"/>
      <c r="HR174" s="30"/>
      <c r="HS174" s="30"/>
      <c r="HT174" s="30"/>
      <c r="HU174" s="30"/>
      <c r="HV174" s="30"/>
      <c r="HW174" s="30"/>
      <c r="HX174" s="30"/>
    </row>
    <row r="175" spans="1:232" s="46" customFormat="1" ht="78.75" customHeight="1">
      <c r="A175" s="12">
        <v>138</v>
      </c>
      <c r="B175" s="124">
        <v>147</v>
      </c>
      <c r="C175" s="50" t="s">
        <v>284</v>
      </c>
      <c r="D175" s="14" t="s">
        <v>21</v>
      </c>
      <c r="E175" s="51" t="s">
        <v>285</v>
      </c>
      <c r="F175" s="11" t="s">
        <v>23</v>
      </c>
      <c r="G175" s="10">
        <v>300</v>
      </c>
      <c r="H175" s="11">
        <v>36</v>
      </c>
      <c r="I175" s="19" t="s">
        <v>79</v>
      </c>
      <c r="J175" s="14" t="s">
        <v>25</v>
      </c>
      <c r="K175" s="11">
        <f t="shared" si="2"/>
        <v>10800</v>
      </c>
      <c r="L175" s="15">
        <f t="shared" si="3"/>
        <v>12096.000000000002</v>
      </c>
      <c r="M175" s="16"/>
      <c r="N175" s="16"/>
      <c r="O175" s="30"/>
      <c r="P175" s="133"/>
      <c r="Q175" s="133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0"/>
      <c r="EU175" s="30"/>
      <c r="EV175" s="30"/>
      <c r="EW175" s="30"/>
      <c r="EX175" s="30"/>
      <c r="EY175" s="30"/>
      <c r="EZ175" s="30"/>
      <c r="FA175" s="30"/>
      <c r="FB175" s="30"/>
      <c r="FC175" s="30"/>
      <c r="FD175" s="30"/>
      <c r="FE175" s="30"/>
      <c r="FF175" s="30"/>
      <c r="FG175" s="30"/>
      <c r="FH175" s="30"/>
      <c r="FI175" s="30"/>
      <c r="FJ175" s="30"/>
      <c r="FK175" s="30"/>
      <c r="FL175" s="30"/>
      <c r="FM175" s="30"/>
      <c r="FN175" s="30"/>
      <c r="FO175" s="30"/>
      <c r="FP175" s="30"/>
      <c r="FQ175" s="30"/>
      <c r="FR175" s="30"/>
      <c r="FS175" s="30"/>
      <c r="FT175" s="30"/>
      <c r="FU175" s="30"/>
      <c r="FV175" s="30"/>
      <c r="FW175" s="30"/>
      <c r="FX175" s="30"/>
      <c r="FY175" s="30"/>
      <c r="FZ175" s="30"/>
      <c r="GA175" s="30"/>
      <c r="GB175" s="30"/>
      <c r="GC175" s="30"/>
      <c r="GD175" s="30"/>
      <c r="GE175" s="30"/>
      <c r="GF175" s="30"/>
      <c r="GG175" s="30"/>
      <c r="GH175" s="30"/>
      <c r="GI175" s="30"/>
      <c r="GJ175" s="30"/>
      <c r="GK175" s="30"/>
      <c r="GL175" s="30"/>
      <c r="GM175" s="30"/>
      <c r="GN175" s="30"/>
      <c r="GO175" s="30"/>
      <c r="GP175" s="30"/>
      <c r="GQ175" s="30"/>
      <c r="GR175" s="30"/>
      <c r="GS175" s="30"/>
      <c r="GT175" s="30"/>
      <c r="GU175" s="30"/>
      <c r="GV175" s="30"/>
      <c r="GW175" s="30"/>
      <c r="GX175" s="30"/>
      <c r="GY175" s="30"/>
      <c r="GZ175" s="30"/>
      <c r="HA175" s="30"/>
      <c r="HB175" s="30"/>
      <c r="HC175" s="30"/>
      <c r="HD175" s="30"/>
      <c r="HE175" s="30"/>
      <c r="HF175" s="30"/>
      <c r="HG175" s="30"/>
      <c r="HH175" s="30"/>
      <c r="HI175" s="30"/>
      <c r="HJ175" s="30"/>
      <c r="HK175" s="30"/>
      <c r="HL175" s="30"/>
      <c r="HM175" s="30"/>
      <c r="HN175" s="30"/>
      <c r="HO175" s="30"/>
      <c r="HP175" s="30"/>
      <c r="HQ175" s="30"/>
      <c r="HR175" s="30"/>
      <c r="HS175" s="30"/>
      <c r="HT175" s="30"/>
      <c r="HU175" s="30"/>
      <c r="HV175" s="30"/>
      <c r="HW175" s="30"/>
      <c r="HX175" s="30"/>
    </row>
    <row r="176" spans="1:232" s="46" customFormat="1" ht="69.75" customHeight="1">
      <c r="A176" s="12">
        <v>142</v>
      </c>
      <c r="B176" s="124">
        <v>148</v>
      </c>
      <c r="C176" s="21" t="s">
        <v>286</v>
      </c>
      <c r="D176" s="14" t="s">
        <v>21</v>
      </c>
      <c r="E176" s="22" t="s">
        <v>287</v>
      </c>
      <c r="F176" s="11" t="s">
        <v>23</v>
      </c>
      <c r="G176" s="10">
        <v>12</v>
      </c>
      <c r="H176" s="11">
        <v>3900</v>
      </c>
      <c r="I176" s="19" t="s">
        <v>79</v>
      </c>
      <c r="J176" s="14" t="s">
        <v>25</v>
      </c>
      <c r="K176" s="11">
        <f t="shared" si="2"/>
        <v>46800</v>
      </c>
      <c r="L176" s="15">
        <f t="shared" si="3"/>
        <v>52416.000000000007</v>
      </c>
      <c r="M176" s="29"/>
      <c r="N176" s="29"/>
      <c r="O176" s="30"/>
      <c r="P176" s="133"/>
      <c r="Q176" s="133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  <c r="DP176" s="30"/>
      <c r="DQ176" s="30"/>
      <c r="DR176" s="30"/>
      <c r="DS176" s="30"/>
      <c r="DT176" s="30"/>
      <c r="DU176" s="30"/>
      <c r="DV176" s="30"/>
      <c r="DW176" s="30"/>
      <c r="DX176" s="30"/>
      <c r="DY176" s="30"/>
      <c r="DZ176" s="30"/>
      <c r="EA176" s="30"/>
      <c r="EB176" s="30"/>
      <c r="EC176" s="30"/>
      <c r="ED176" s="30"/>
      <c r="EE176" s="30"/>
      <c r="EF176" s="30"/>
      <c r="EG176" s="30"/>
      <c r="EH176" s="30"/>
      <c r="EI176" s="30"/>
      <c r="EJ176" s="30"/>
      <c r="EK176" s="30"/>
      <c r="EL176" s="30"/>
      <c r="EM176" s="30"/>
      <c r="EN176" s="30"/>
      <c r="EO176" s="30"/>
      <c r="EP176" s="30"/>
      <c r="EQ176" s="30"/>
      <c r="ER176" s="30"/>
      <c r="ES176" s="30"/>
      <c r="ET176" s="30"/>
      <c r="EU176" s="30"/>
      <c r="EV176" s="30"/>
      <c r="EW176" s="30"/>
      <c r="EX176" s="30"/>
      <c r="EY176" s="30"/>
      <c r="EZ176" s="30"/>
      <c r="FA176" s="30"/>
      <c r="FB176" s="30"/>
      <c r="FC176" s="30"/>
      <c r="FD176" s="30"/>
      <c r="FE176" s="30"/>
      <c r="FF176" s="30"/>
      <c r="FG176" s="30"/>
      <c r="FH176" s="30"/>
      <c r="FI176" s="30"/>
      <c r="FJ176" s="30"/>
      <c r="FK176" s="30"/>
      <c r="FL176" s="30"/>
      <c r="FM176" s="30"/>
      <c r="FN176" s="30"/>
      <c r="FO176" s="30"/>
      <c r="FP176" s="30"/>
      <c r="FQ176" s="30"/>
      <c r="FR176" s="30"/>
      <c r="FS176" s="30"/>
      <c r="FT176" s="30"/>
      <c r="FU176" s="30"/>
      <c r="FV176" s="30"/>
      <c r="FW176" s="30"/>
      <c r="FX176" s="30"/>
      <c r="FY176" s="30"/>
      <c r="FZ176" s="30"/>
      <c r="GA176" s="30"/>
      <c r="GB176" s="30"/>
      <c r="GC176" s="30"/>
      <c r="GD176" s="30"/>
      <c r="GE176" s="30"/>
      <c r="GF176" s="30"/>
      <c r="GG176" s="30"/>
      <c r="GH176" s="30"/>
      <c r="GI176" s="30"/>
      <c r="GJ176" s="30"/>
      <c r="GK176" s="30"/>
      <c r="GL176" s="30"/>
      <c r="GM176" s="30"/>
      <c r="GN176" s="30"/>
      <c r="GO176" s="30"/>
      <c r="GP176" s="30"/>
      <c r="GQ176" s="30"/>
      <c r="GR176" s="30"/>
      <c r="GS176" s="30"/>
      <c r="GT176" s="30"/>
      <c r="GU176" s="30"/>
      <c r="GV176" s="30"/>
      <c r="GW176" s="30"/>
      <c r="GX176" s="30"/>
      <c r="GY176" s="30"/>
      <c r="GZ176" s="30"/>
      <c r="HA176" s="30"/>
      <c r="HB176" s="30"/>
      <c r="HC176" s="30"/>
      <c r="HD176" s="30"/>
      <c r="HE176" s="30"/>
      <c r="HF176" s="30"/>
      <c r="HG176" s="30"/>
      <c r="HH176" s="30"/>
      <c r="HI176" s="30"/>
      <c r="HJ176" s="30"/>
      <c r="HK176" s="30"/>
      <c r="HL176" s="30"/>
      <c r="HM176" s="30"/>
      <c r="HN176" s="30"/>
      <c r="HO176" s="30"/>
      <c r="HP176" s="30"/>
      <c r="HQ176" s="30"/>
      <c r="HR176" s="30"/>
      <c r="HS176" s="30"/>
      <c r="HT176" s="30"/>
      <c r="HU176" s="30"/>
      <c r="HV176" s="30"/>
      <c r="HW176" s="30"/>
      <c r="HX176" s="30"/>
    </row>
    <row r="177" spans="1:232" s="46" customFormat="1" ht="75" customHeight="1">
      <c r="A177" s="12">
        <v>152</v>
      </c>
      <c r="B177" s="124">
        <v>149</v>
      </c>
      <c r="C177" s="43" t="s">
        <v>288</v>
      </c>
      <c r="D177" s="14" t="s">
        <v>21</v>
      </c>
      <c r="E177" s="11" t="s">
        <v>289</v>
      </c>
      <c r="F177" s="11" t="s">
        <v>23</v>
      </c>
      <c r="G177" s="10">
        <v>5</v>
      </c>
      <c r="H177" s="11">
        <v>1500</v>
      </c>
      <c r="I177" s="19" t="s">
        <v>79</v>
      </c>
      <c r="J177" s="14" t="s">
        <v>25</v>
      </c>
      <c r="K177" s="11">
        <f t="shared" si="2"/>
        <v>7500</v>
      </c>
      <c r="L177" s="15">
        <f t="shared" si="3"/>
        <v>8400</v>
      </c>
      <c r="M177" s="16"/>
      <c r="N177" s="16"/>
      <c r="O177" s="30"/>
      <c r="P177" s="133"/>
      <c r="Q177" s="133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0"/>
      <c r="EU177" s="30"/>
      <c r="EV177" s="30"/>
      <c r="EW177" s="30"/>
      <c r="EX177" s="30"/>
      <c r="EY177" s="30"/>
      <c r="EZ177" s="30"/>
      <c r="FA177" s="30"/>
      <c r="FB177" s="30"/>
      <c r="FC177" s="30"/>
      <c r="FD177" s="30"/>
      <c r="FE177" s="30"/>
      <c r="FF177" s="30"/>
      <c r="FG177" s="30"/>
      <c r="FH177" s="30"/>
      <c r="FI177" s="30"/>
      <c r="FJ177" s="30"/>
      <c r="FK177" s="30"/>
      <c r="FL177" s="30"/>
      <c r="FM177" s="30"/>
      <c r="FN177" s="30"/>
      <c r="FO177" s="30"/>
      <c r="FP177" s="30"/>
      <c r="FQ177" s="30"/>
      <c r="FR177" s="30"/>
      <c r="FS177" s="30"/>
      <c r="FT177" s="30"/>
      <c r="FU177" s="30"/>
      <c r="FV177" s="30"/>
      <c r="FW177" s="30"/>
      <c r="FX177" s="30"/>
      <c r="FY177" s="30"/>
      <c r="FZ177" s="30"/>
      <c r="GA177" s="30"/>
      <c r="GB177" s="30"/>
      <c r="GC177" s="30"/>
      <c r="GD177" s="30"/>
      <c r="GE177" s="30"/>
      <c r="GF177" s="30"/>
      <c r="GG177" s="30"/>
      <c r="GH177" s="30"/>
      <c r="GI177" s="30"/>
      <c r="GJ177" s="30"/>
      <c r="GK177" s="30"/>
      <c r="GL177" s="30"/>
      <c r="GM177" s="30"/>
      <c r="GN177" s="30"/>
      <c r="GO177" s="30"/>
      <c r="GP177" s="30"/>
      <c r="GQ177" s="30"/>
      <c r="GR177" s="30"/>
      <c r="GS177" s="30"/>
      <c r="GT177" s="30"/>
      <c r="GU177" s="30"/>
      <c r="GV177" s="30"/>
      <c r="GW177" s="30"/>
      <c r="GX177" s="30"/>
      <c r="GY177" s="30"/>
      <c r="GZ177" s="30"/>
      <c r="HA177" s="30"/>
      <c r="HB177" s="30"/>
      <c r="HC177" s="30"/>
      <c r="HD177" s="30"/>
      <c r="HE177" s="30"/>
      <c r="HF177" s="30"/>
      <c r="HG177" s="30"/>
      <c r="HH177" s="30"/>
      <c r="HI177" s="30"/>
      <c r="HJ177" s="30"/>
      <c r="HK177" s="30"/>
      <c r="HL177" s="30"/>
      <c r="HM177" s="30"/>
      <c r="HN177" s="30"/>
      <c r="HO177" s="30"/>
      <c r="HP177" s="30"/>
      <c r="HQ177" s="30"/>
      <c r="HR177" s="30"/>
      <c r="HS177" s="30"/>
      <c r="HT177" s="30"/>
      <c r="HU177" s="30"/>
      <c r="HV177" s="30"/>
      <c r="HW177" s="30"/>
      <c r="HX177" s="30"/>
    </row>
    <row r="178" spans="1:232" s="46" customFormat="1" ht="93" customHeight="1">
      <c r="A178" s="12">
        <v>155</v>
      </c>
      <c r="B178" s="124">
        <v>150</v>
      </c>
      <c r="C178" s="13" t="s">
        <v>290</v>
      </c>
      <c r="D178" s="14" t="s">
        <v>53</v>
      </c>
      <c r="E178" s="9" t="s">
        <v>291</v>
      </c>
      <c r="F178" s="11" t="s">
        <v>23</v>
      </c>
      <c r="G178" s="10">
        <v>3</v>
      </c>
      <c r="H178" s="11">
        <v>9276.67</v>
      </c>
      <c r="I178" s="19" t="s">
        <v>79</v>
      </c>
      <c r="J178" s="14" t="s">
        <v>25</v>
      </c>
      <c r="K178" s="11">
        <f t="shared" si="2"/>
        <v>27830.010000000002</v>
      </c>
      <c r="L178" s="15">
        <f t="shared" si="3"/>
        <v>31169.611200000007</v>
      </c>
      <c r="M178" s="16"/>
      <c r="N178" s="16"/>
      <c r="O178" s="30"/>
      <c r="P178" s="133"/>
      <c r="Q178" s="133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0"/>
      <c r="EU178" s="30"/>
      <c r="EV178" s="30"/>
      <c r="EW178" s="30"/>
      <c r="EX178" s="30"/>
      <c r="EY178" s="30"/>
      <c r="EZ178" s="30"/>
      <c r="FA178" s="30"/>
      <c r="FB178" s="30"/>
      <c r="FC178" s="30"/>
      <c r="FD178" s="30"/>
      <c r="FE178" s="30"/>
      <c r="FF178" s="30"/>
      <c r="FG178" s="30"/>
      <c r="FH178" s="30"/>
      <c r="FI178" s="30"/>
      <c r="FJ178" s="30"/>
      <c r="FK178" s="30"/>
      <c r="FL178" s="30"/>
      <c r="FM178" s="30"/>
      <c r="FN178" s="30"/>
      <c r="FO178" s="30"/>
      <c r="FP178" s="30"/>
      <c r="FQ178" s="30"/>
      <c r="FR178" s="30"/>
      <c r="FS178" s="30"/>
      <c r="FT178" s="30"/>
      <c r="FU178" s="30"/>
      <c r="FV178" s="30"/>
      <c r="FW178" s="30"/>
      <c r="FX178" s="30"/>
      <c r="FY178" s="30"/>
      <c r="FZ178" s="30"/>
      <c r="GA178" s="30"/>
      <c r="GB178" s="30"/>
      <c r="GC178" s="30"/>
      <c r="GD178" s="30"/>
      <c r="GE178" s="30"/>
      <c r="GF178" s="30"/>
      <c r="GG178" s="30"/>
      <c r="GH178" s="30"/>
      <c r="GI178" s="30"/>
      <c r="GJ178" s="30"/>
      <c r="GK178" s="30"/>
      <c r="GL178" s="30"/>
      <c r="GM178" s="30"/>
      <c r="GN178" s="30"/>
      <c r="GO178" s="30"/>
      <c r="GP178" s="30"/>
      <c r="GQ178" s="30"/>
      <c r="GR178" s="30"/>
      <c r="GS178" s="30"/>
      <c r="GT178" s="30"/>
      <c r="GU178" s="30"/>
      <c r="GV178" s="30"/>
      <c r="GW178" s="30"/>
      <c r="GX178" s="30"/>
      <c r="GY178" s="30"/>
      <c r="GZ178" s="30"/>
      <c r="HA178" s="30"/>
      <c r="HB178" s="30"/>
      <c r="HC178" s="30"/>
      <c r="HD178" s="30"/>
      <c r="HE178" s="30"/>
      <c r="HF178" s="30"/>
      <c r="HG178" s="30"/>
      <c r="HH178" s="30"/>
      <c r="HI178" s="30"/>
      <c r="HJ178" s="30"/>
      <c r="HK178" s="30"/>
      <c r="HL178" s="30"/>
      <c r="HM178" s="30"/>
      <c r="HN178" s="30"/>
      <c r="HO178" s="30"/>
      <c r="HP178" s="30"/>
      <c r="HQ178" s="30"/>
      <c r="HR178" s="30"/>
      <c r="HS178" s="30"/>
      <c r="HT178" s="30"/>
      <c r="HU178" s="30"/>
      <c r="HV178" s="30"/>
      <c r="HW178" s="30"/>
      <c r="HX178" s="30"/>
    </row>
    <row r="179" spans="1:232" s="46" customFormat="1" ht="76.5" customHeight="1">
      <c r="A179" s="12">
        <v>157</v>
      </c>
      <c r="B179" s="124">
        <v>151</v>
      </c>
      <c r="C179" s="13" t="s">
        <v>292</v>
      </c>
      <c r="D179" s="19" t="s">
        <v>21</v>
      </c>
      <c r="E179" s="9" t="s">
        <v>293</v>
      </c>
      <c r="F179" s="11" t="s">
        <v>23</v>
      </c>
      <c r="G179" s="10">
        <v>1</v>
      </c>
      <c r="H179" s="11">
        <v>525000</v>
      </c>
      <c r="I179" s="19" t="s">
        <v>77</v>
      </c>
      <c r="J179" s="19" t="s">
        <v>25</v>
      </c>
      <c r="K179" s="11">
        <f>G179*H179</f>
        <v>525000</v>
      </c>
      <c r="L179" s="15">
        <f t="shared" si="3"/>
        <v>588000</v>
      </c>
      <c r="M179" s="16" t="s">
        <v>294</v>
      </c>
      <c r="N179" s="16" t="s">
        <v>295</v>
      </c>
      <c r="O179" s="30"/>
      <c r="P179" s="133"/>
      <c r="Q179" s="133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0"/>
      <c r="EU179" s="30"/>
      <c r="EV179" s="30"/>
      <c r="EW179" s="30"/>
      <c r="EX179" s="30"/>
      <c r="EY179" s="30"/>
      <c r="EZ179" s="30"/>
      <c r="FA179" s="30"/>
      <c r="FB179" s="30"/>
      <c r="FC179" s="30"/>
      <c r="FD179" s="30"/>
      <c r="FE179" s="30"/>
      <c r="FF179" s="30"/>
      <c r="FG179" s="30"/>
      <c r="FH179" s="30"/>
      <c r="FI179" s="30"/>
      <c r="FJ179" s="30"/>
      <c r="FK179" s="30"/>
      <c r="FL179" s="30"/>
      <c r="FM179" s="30"/>
      <c r="FN179" s="30"/>
      <c r="FO179" s="30"/>
      <c r="FP179" s="30"/>
      <c r="FQ179" s="30"/>
      <c r="FR179" s="30"/>
      <c r="FS179" s="30"/>
      <c r="FT179" s="30"/>
      <c r="FU179" s="30"/>
      <c r="FV179" s="30"/>
      <c r="FW179" s="30"/>
      <c r="FX179" s="30"/>
      <c r="FY179" s="30"/>
      <c r="FZ179" s="30"/>
      <c r="GA179" s="30"/>
      <c r="GB179" s="30"/>
      <c r="GC179" s="30"/>
      <c r="GD179" s="30"/>
      <c r="GE179" s="30"/>
      <c r="GF179" s="30"/>
      <c r="GG179" s="30"/>
      <c r="GH179" s="30"/>
      <c r="GI179" s="30"/>
      <c r="GJ179" s="30"/>
      <c r="GK179" s="30"/>
      <c r="GL179" s="30"/>
      <c r="GM179" s="30"/>
      <c r="GN179" s="30"/>
      <c r="GO179" s="30"/>
      <c r="GP179" s="30"/>
      <c r="GQ179" s="30"/>
      <c r="GR179" s="30"/>
      <c r="GS179" s="30"/>
      <c r="GT179" s="30"/>
      <c r="GU179" s="30"/>
      <c r="GV179" s="30"/>
      <c r="GW179" s="30"/>
      <c r="GX179" s="30"/>
      <c r="GY179" s="30"/>
      <c r="GZ179" s="30"/>
      <c r="HA179" s="30"/>
      <c r="HB179" s="30"/>
      <c r="HC179" s="30"/>
      <c r="HD179" s="30"/>
      <c r="HE179" s="30"/>
      <c r="HF179" s="30"/>
      <c r="HG179" s="30"/>
      <c r="HH179" s="30"/>
      <c r="HI179" s="30"/>
      <c r="HJ179" s="30"/>
      <c r="HK179" s="30"/>
      <c r="HL179" s="30"/>
      <c r="HM179" s="30"/>
      <c r="HN179" s="30"/>
      <c r="HO179" s="30"/>
      <c r="HP179" s="30"/>
      <c r="HQ179" s="30"/>
      <c r="HR179" s="30"/>
      <c r="HS179" s="30"/>
      <c r="HT179" s="30"/>
      <c r="HU179" s="30"/>
      <c r="HV179" s="30"/>
      <c r="HW179" s="30"/>
      <c r="HX179" s="30"/>
    </row>
    <row r="180" spans="1:232" s="46" customFormat="1" ht="72" customHeight="1">
      <c r="A180" s="12">
        <v>171</v>
      </c>
      <c r="B180" s="124">
        <v>152</v>
      </c>
      <c r="C180" s="13" t="s">
        <v>296</v>
      </c>
      <c r="D180" s="14" t="s">
        <v>21</v>
      </c>
      <c r="E180" s="9" t="s">
        <v>297</v>
      </c>
      <c r="F180" s="11" t="s">
        <v>23</v>
      </c>
      <c r="G180" s="10">
        <v>1</v>
      </c>
      <c r="H180" s="11">
        <v>22500</v>
      </c>
      <c r="I180" s="19" t="s">
        <v>79</v>
      </c>
      <c r="J180" s="14" t="s">
        <v>25</v>
      </c>
      <c r="K180" s="11">
        <f t="shared" si="2"/>
        <v>22500</v>
      </c>
      <c r="L180" s="15">
        <f t="shared" si="3"/>
        <v>25200.000000000004</v>
      </c>
      <c r="M180" s="16"/>
      <c r="N180" s="16"/>
      <c r="O180" s="30"/>
      <c r="P180" s="133"/>
      <c r="Q180" s="133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  <c r="FM180" s="30"/>
      <c r="FN180" s="30"/>
      <c r="FO180" s="30"/>
      <c r="FP180" s="30"/>
      <c r="FQ180" s="30"/>
      <c r="FR180" s="30"/>
      <c r="FS180" s="30"/>
      <c r="FT180" s="30"/>
      <c r="FU180" s="30"/>
      <c r="FV180" s="30"/>
      <c r="FW180" s="30"/>
      <c r="FX180" s="30"/>
      <c r="FY180" s="30"/>
      <c r="FZ180" s="30"/>
      <c r="GA180" s="30"/>
      <c r="GB180" s="30"/>
      <c r="GC180" s="30"/>
      <c r="GD180" s="30"/>
      <c r="GE180" s="30"/>
      <c r="GF180" s="30"/>
      <c r="GG180" s="30"/>
      <c r="GH180" s="30"/>
      <c r="GI180" s="30"/>
      <c r="GJ180" s="30"/>
      <c r="GK180" s="30"/>
      <c r="GL180" s="30"/>
      <c r="GM180" s="30"/>
      <c r="GN180" s="30"/>
      <c r="GO180" s="30"/>
      <c r="GP180" s="30"/>
      <c r="GQ180" s="30"/>
      <c r="GR180" s="30"/>
      <c r="GS180" s="30"/>
      <c r="GT180" s="30"/>
      <c r="GU180" s="30"/>
      <c r="GV180" s="30"/>
      <c r="GW180" s="30"/>
      <c r="GX180" s="30"/>
      <c r="GY180" s="30"/>
      <c r="GZ180" s="30"/>
      <c r="HA180" s="30"/>
      <c r="HB180" s="30"/>
      <c r="HC180" s="30"/>
      <c r="HD180" s="30"/>
      <c r="HE180" s="30"/>
      <c r="HF180" s="30"/>
      <c r="HG180" s="30"/>
      <c r="HH180" s="30"/>
      <c r="HI180" s="30"/>
      <c r="HJ180" s="30"/>
      <c r="HK180" s="30"/>
      <c r="HL180" s="30"/>
      <c r="HM180" s="30"/>
      <c r="HN180" s="30"/>
      <c r="HO180" s="30"/>
      <c r="HP180" s="30"/>
      <c r="HQ180" s="30"/>
      <c r="HR180" s="30"/>
      <c r="HS180" s="30"/>
      <c r="HT180" s="30"/>
      <c r="HU180" s="30"/>
      <c r="HV180" s="30"/>
      <c r="HW180" s="30"/>
      <c r="HX180" s="30"/>
    </row>
    <row r="181" spans="1:232" s="46" customFormat="1" ht="72.75" customHeight="1">
      <c r="A181" s="12">
        <v>172</v>
      </c>
      <c r="B181" s="124">
        <v>153</v>
      </c>
      <c r="C181" s="52" t="s">
        <v>296</v>
      </c>
      <c r="D181" s="130" t="s">
        <v>21</v>
      </c>
      <c r="E181" s="53" t="s">
        <v>297</v>
      </c>
      <c r="F181" s="54" t="s">
        <v>23</v>
      </c>
      <c r="G181" s="55">
        <v>45</v>
      </c>
      <c r="H181" s="54">
        <v>26800</v>
      </c>
      <c r="I181" s="127" t="s">
        <v>79</v>
      </c>
      <c r="J181" s="130" t="s">
        <v>25</v>
      </c>
      <c r="K181" s="54">
        <f t="shared" si="2"/>
        <v>1206000</v>
      </c>
      <c r="L181" s="56">
        <f t="shared" si="3"/>
        <v>1350720.0000000002</v>
      </c>
      <c r="M181" s="16"/>
      <c r="N181" s="16"/>
      <c r="O181" s="30"/>
      <c r="P181" s="133"/>
      <c r="Q181" s="133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0"/>
      <c r="EU181" s="30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  <c r="FH181" s="30"/>
      <c r="FI181" s="30"/>
      <c r="FJ181" s="30"/>
      <c r="FK181" s="30"/>
      <c r="FL181" s="30"/>
      <c r="FM181" s="30"/>
      <c r="FN181" s="30"/>
      <c r="FO181" s="30"/>
      <c r="FP181" s="30"/>
      <c r="FQ181" s="30"/>
      <c r="FR181" s="30"/>
      <c r="FS181" s="30"/>
      <c r="FT181" s="30"/>
      <c r="FU181" s="30"/>
      <c r="FV181" s="30"/>
      <c r="FW181" s="30"/>
      <c r="FX181" s="30"/>
      <c r="FY181" s="30"/>
      <c r="FZ181" s="30"/>
      <c r="GA181" s="30"/>
      <c r="GB181" s="30"/>
      <c r="GC181" s="30"/>
      <c r="GD181" s="30"/>
      <c r="GE181" s="30"/>
      <c r="GF181" s="30"/>
      <c r="GG181" s="30"/>
      <c r="GH181" s="30"/>
      <c r="GI181" s="30"/>
      <c r="GJ181" s="30"/>
      <c r="GK181" s="30"/>
      <c r="GL181" s="30"/>
      <c r="GM181" s="30"/>
      <c r="GN181" s="30"/>
      <c r="GO181" s="30"/>
      <c r="GP181" s="30"/>
      <c r="GQ181" s="30"/>
      <c r="GR181" s="30"/>
      <c r="GS181" s="30"/>
      <c r="GT181" s="30"/>
      <c r="GU181" s="30"/>
      <c r="GV181" s="30"/>
      <c r="GW181" s="30"/>
      <c r="GX181" s="30"/>
      <c r="GY181" s="30"/>
      <c r="GZ181" s="30"/>
      <c r="HA181" s="30"/>
      <c r="HB181" s="30"/>
      <c r="HC181" s="30"/>
      <c r="HD181" s="30"/>
      <c r="HE181" s="30"/>
      <c r="HF181" s="30"/>
      <c r="HG181" s="30"/>
      <c r="HH181" s="30"/>
      <c r="HI181" s="30"/>
      <c r="HJ181" s="30"/>
      <c r="HK181" s="30"/>
      <c r="HL181" s="30"/>
      <c r="HM181" s="30"/>
      <c r="HN181" s="30"/>
      <c r="HO181" s="30"/>
      <c r="HP181" s="30"/>
      <c r="HQ181" s="30"/>
      <c r="HR181" s="30"/>
      <c r="HS181" s="30"/>
      <c r="HT181" s="30"/>
      <c r="HU181" s="30"/>
      <c r="HV181" s="30"/>
      <c r="HW181" s="30"/>
      <c r="HX181" s="30"/>
    </row>
    <row r="182" spans="1:232" s="46" customFormat="1" ht="68.25" customHeight="1">
      <c r="A182" s="25">
        <v>173</v>
      </c>
      <c r="B182" s="124">
        <v>154</v>
      </c>
      <c r="C182" s="13" t="s">
        <v>296</v>
      </c>
      <c r="D182" s="19" t="s">
        <v>21</v>
      </c>
      <c r="E182" s="9" t="s">
        <v>297</v>
      </c>
      <c r="F182" s="11" t="s">
        <v>23</v>
      </c>
      <c r="G182" s="10">
        <v>29</v>
      </c>
      <c r="H182" s="11">
        <v>27000</v>
      </c>
      <c r="I182" s="19" t="s">
        <v>79</v>
      </c>
      <c r="J182" s="19" t="s">
        <v>25</v>
      </c>
      <c r="K182" s="11">
        <f t="shared" si="2"/>
        <v>783000</v>
      </c>
      <c r="L182" s="28">
        <f t="shared" si="3"/>
        <v>876960.00000000012</v>
      </c>
      <c r="M182" s="29" t="s">
        <v>98</v>
      </c>
      <c r="N182" s="29" t="s">
        <v>99</v>
      </c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  <c r="FK182" s="30"/>
      <c r="FL182" s="30"/>
      <c r="FM182" s="30"/>
      <c r="FN182" s="30"/>
      <c r="FO182" s="30"/>
      <c r="FP182" s="30"/>
      <c r="FQ182" s="30"/>
      <c r="FR182" s="30"/>
      <c r="FS182" s="30"/>
      <c r="FT182" s="30"/>
      <c r="FU182" s="30"/>
      <c r="FV182" s="30"/>
      <c r="FW182" s="30"/>
      <c r="FX182" s="30"/>
      <c r="FY182" s="30"/>
      <c r="FZ182" s="30"/>
      <c r="GA182" s="30"/>
      <c r="GB182" s="30"/>
      <c r="GC182" s="30"/>
      <c r="GD182" s="30"/>
      <c r="GE182" s="30"/>
      <c r="GF182" s="30"/>
      <c r="GG182" s="30"/>
      <c r="GH182" s="30"/>
      <c r="GI182" s="30"/>
      <c r="GJ182" s="30"/>
      <c r="GK182" s="30"/>
      <c r="GL182" s="30"/>
      <c r="GM182" s="30"/>
      <c r="GN182" s="30"/>
      <c r="GO182" s="30"/>
      <c r="GP182" s="30"/>
      <c r="GQ182" s="30"/>
      <c r="GR182" s="30"/>
      <c r="GS182" s="30"/>
      <c r="GT182" s="30"/>
      <c r="GU182" s="30"/>
      <c r="GV182" s="30"/>
      <c r="GW182" s="30"/>
      <c r="GX182" s="30"/>
      <c r="GY182" s="30"/>
      <c r="GZ182" s="30"/>
      <c r="HA182" s="30"/>
      <c r="HB182" s="30"/>
      <c r="HC182" s="30"/>
      <c r="HD182" s="30"/>
      <c r="HE182" s="30"/>
      <c r="HF182" s="30"/>
      <c r="HG182" s="30"/>
      <c r="HH182" s="30"/>
      <c r="HI182" s="30"/>
      <c r="HJ182" s="30"/>
      <c r="HK182" s="30"/>
      <c r="HL182" s="30"/>
      <c r="HM182" s="30"/>
      <c r="HN182" s="30"/>
      <c r="HO182" s="30"/>
      <c r="HP182" s="30"/>
      <c r="HQ182" s="30"/>
      <c r="HR182" s="30"/>
      <c r="HS182" s="30"/>
      <c r="HT182" s="30"/>
      <c r="HU182" s="30"/>
      <c r="HV182" s="30"/>
      <c r="HW182" s="30"/>
      <c r="HX182" s="30"/>
    </row>
    <row r="183" spans="1:232" s="46" customFormat="1" ht="75.75" customHeight="1">
      <c r="A183" s="25">
        <v>173</v>
      </c>
      <c r="B183" s="124">
        <v>155</v>
      </c>
      <c r="C183" s="13" t="s">
        <v>296</v>
      </c>
      <c r="D183" s="19" t="s">
        <v>21</v>
      </c>
      <c r="E183" s="9" t="s">
        <v>297</v>
      </c>
      <c r="F183" s="11" t="s">
        <v>23</v>
      </c>
      <c r="G183" s="10">
        <v>14</v>
      </c>
      <c r="H183" s="11">
        <v>35000</v>
      </c>
      <c r="I183" s="19" t="s">
        <v>79</v>
      </c>
      <c r="J183" s="19" t="s">
        <v>25</v>
      </c>
      <c r="K183" s="11">
        <f t="shared" si="2"/>
        <v>490000</v>
      </c>
      <c r="L183" s="28">
        <f t="shared" si="3"/>
        <v>548800</v>
      </c>
      <c r="M183" s="29"/>
      <c r="N183" s="29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0"/>
      <c r="EU183" s="30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  <c r="FK183" s="30"/>
      <c r="FL183" s="30"/>
      <c r="FM183" s="30"/>
      <c r="FN183" s="30"/>
      <c r="FO183" s="30"/>
      <c r="FP183" s="30"/>
      <c r="FQ183" s="30"/>
      <c r="FR183" s="30"/>
      <c r="FS183" s="30"/>
      <c r="FT183" s="30"/>
      <c r="FU183" s="30"/>
      <c r="FV183" s="30"/>
      <c r="FW183" s="30"/>
      <c r="FX183" s="30"/>
      <c r="FY183" s="30"/>
      <c r="FZ183" s="30"/>
      <c r="GA183" s="30"/>
      <c r="GB183" s="30"/>
      <c r="GC183" s="30"/>
      <c r="GD183" s="30"/>
      <c r="GE183" s="30"/>
      <c r="GF183" s="30"/>
      <c r="GG183" s="30"/>
      <c r="GH183" s="30"/>
      <c r="GI183" s="30"/>
      <c r="GJ183" s="30"/>
      <c r="GK183" s="30"/>
      <c r="GL183" s="30"/>
      <c r="GM183" s="30"/>
      <c r="GN183" s="30"/>
      <c r="GO183" s="30"/>
      <c r="GP183" s="30"/>
      <c r="GQ183" s="30"/>
      <c r="GR183" s="30"/>
      <c r="GS183" s="30"/>
      <c r="GT183" s="30"/>
      <c r="GU183" s="30"/>
      <c r="GV183" s="30"/>
      <c r="GW183" s="30"/>
      <c r="GX183" s="30"/>
      <c r="GY183" s="30"/>
      <c r="GZ183" s="30"/>
      <c r="HA183" s="30"/>
      <c r="HB183" s="30"/>
      <c r="HC183" s="30"/>
      <c r="HD183" s="30"/>
      <c r="HE183" s="30"/>
      <c r="HF183" s="30"/>
      <c r="HG183" s="30"/>
      <c r="HH183" s="30"/>
      <c r="HI183" s="30"/>
      <c r="HJ183" s="30"/>
      <c r="HK183" s="30"/>
      <c r="HL183" s="30"/>
      <c r="HM183" s="30"/>
      <c r="HN183" s="30"/>
      <c r="HO183" s="30"/>
      <c r="HP183" s="30"/>
      <c r="HQ183" s="30"/>
      <c r="HR183" s="30"/>
      <c r="HS183" s="30"/>
      <c r="HT183" s="30"/>
      <c r="HU183" s="30"/>
      <c r="HV183" s="30"/>
      <c r="HW183" s="30"/>
      <c r="HX183" s="30"/>
    </row>
    <row r="184" spans="1:232" s="46" customFormat="1" ht="74.25" customHeight="1">
      <c r="A184" s="12">
        <v>175</v>
      </c>
      <c r="B184" s="124">
        <v>156</v>
      </c>
      <c r="C184" s="57" t="s">
        <v>298</v>
      </c>
      <c r="D184" s="19" t="s">
        <v>21</v>
      </c>
      <c r="E184" s="58" t="s">
        <v>299</v>
      </c>
      <c r="F184" s="19" t="s">
        <v>300</v>
      </c>
      <c r="G184" s="29">
        <v>100</v>
      </c>
      <c r="H184" s="28">
        <v>2930.5</v>
      </c>
      <c r="I184" s="19" t="s">
        <v>301</v>
      </c>
      <c r="J184" s="14" t="s">
        <v>25</v>
      </c>
      <c r="K184" s="11">
        <f t="shared" si="2"/>
        <v>293050</v>
      </c>
      <c r="L184" s="15">
        <f t="shared" si="3"/>
        <v>328216.00000000006</v>
      </c>
      <c r="M184" s="16"/>
      <c r="N184" s="16"/>
      <c r="O184" s="30"/>
      <c r="P184" s="133"/>
      <c r="Q184" s="133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  <c r="FK184" s="30"/>
      <c r="FL184" s="30"/>
      <c r="FM184" s="30"/>
      <c r="FN184" s="30"/>
      <c r="FO184" s="30"/>
      <c r="FP184" s="30"/>
      <c r="FQ184" s="30"/>
      <c r="FR184" s="30"/>
      <c r="FS184" s="30"/>
      <c r="FT184" s="30"/>
      <c r="FU184" s="30"/>
      <c r="FV184" s="30"/>
      <c r="FW184" s="30"/>
      <c r="FX184" s="30"/>
      <c r="FY184" s="30"/>
      <c r="FZ184" s="30"/>
      <c r="GA184" s="30"/>
      <c r="GB184" s="30"/>
      <c r="GC184" s="30"/>
      <c r="GD184" s="30"/>
      <c r="GE184" s="30"/>
      <c r="GF184" s="30"/>
      <c r="GG184" s="30"/>
      <c r="GH184" s="30"/>
      <c r="GI184" s="30"/>
      <c r="GJ184" s="30"/>
      <c r="GK184" s="30"/>
      <c r="GL184" s="30"/>
      <c r="GM184" s="30"/>
      <c r="GN184" s="30"/>
      <c r="GO184" s="30"/>
      <c r="GP184" s="30"/>
      <c r="GQ184" s="30"/>
      <c r="GR184" s="30"/>
      <c r="GS184" s="30"/>
      <c r="GT184" s="30"/>
      <c r="GU184" s="30"/>
      <c r="GV184" s="30"/>
      <c r="GW184" s="30"/>
      <c r="GX184" s="30"/>
      <c r="GY184" s="30"/>
      <c r="GZ184" s="30"/>
      <c r="HA184" s="30"/>
      <c r="HB184" s="30"/>
      <c r="HC184" s="30"/>
      <c r="HD184" s="30"/>
      <c r="HE184" s="30"/>
      <c r="HF184" s="30"/>
      <c r="HG184" s="30"/>
      <c r="HH184" s="30"/>
      <c r="HI184" s="30"/>
      <c r="HJ184" s="30"/>
      <c r="HK184" s="30"/>
      <c r="HL184" s="30"/>
      <c r="HM184" s="30"/>
      <c r="HN184" s="30"/>
      <c r="HO184" s="30"/>
      <c r="HP184" s="30"/>
      <c r="HQ184" s="30"/>
      <c r="HR184" s="30"/>
      <c r="HS184" s="30"/>
      <c r="HT184" s="30"/>
      <c r="HU184" s="30"/>
      <c r="HV184" s="30"/>
      <c r="HW184" s="30"/>
      <c r="HX184" s="30"/>
    </row>
    <row r="185" spans="1:232" s="46" customFormat="1" ht="61.5" customHeight="1">
      <c r="A185" s="12"/>
      <c r="B185" s="124">
        <v>157</v>
      </c>
      <c r="C185" s="57" t="s">
        <v>298</v>
      </c>
      <c r="D185" s="14" t="s">
        <v>21</v>
      </c>
      <c r="E185" s="58" t="s">
        <v>302</v>
      </c>
      <c r="F185" s="19" t="s">
        <v>303</v>
      </c>
      <c r="G185" s="29">
        <v>1400</v>
      </c>
      <c r="H185" s="28">
        <v>1288</v>
      </c>
      <c r="I185" s="19" t="s">
        <v>118</v>
      </c>
      <c r="J185" s="14" t="s">
        <v>119</v>
      </c>
      <c r="K185" s="11">
        <f>G185*H185</f>
        <v>1803200</v>
      </c>
      <c r="L185" s="15">
        <f t="shared" si="3"/>
        <v>2019584.0000000002</v>
      </c>
      <c r="M185" s="16" t="s">
        <v>98</v>
      </c>
      <c r="N185" s="16" t="s">
        <v>100</v>
      </c>
      <c r="O185" s="30"/>
      <c r="P185" s="133"/>
      <c r="Q185" s="133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0"/>
      <c r="EU185" s="30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  <c r="FK185" s="30"/>
      <c r="FL185" s="30"/>
      <c r="FM185" s="30"/>
      <c r="FN185" s="30"/>
      <c r="FO185" s="30"/>
      <c r="FP185" s="30"/>
      <c r="FQ185" s="30"/>
      <c r="FR185" s="30"/>
      <c r="FS185" s="30"/>
      <c r="FT185" s="30"/>
      <c r="FU185" s="30"/>
      <c r="FV185" s="30"/>
      <c r="FW185" s="30"/>
      <c r="FX185" s="30"/>
      <c r="FY185" s="30"/>
      <c r="FZ185" s="30"/>
      <c r="GA185" s="30"/>
      <c r="GB185" s="30"/>
      <c r="GC185" s="30"/>
      <c r="GD185" s="30"/>
      <c r="GE185" s="30"/>
      <c r="GF185" s="30"/>
      <c r="GG185" s="30"/>
      <c r="GH185" s="30"/>
      <c r="GI185" s="30"/>
      <c r="GJ185" s="30"/>
      <c r="GK185" s="30"/>
      <c r="GL185" s="30"/>
      <c r="GM185" s="30"/>
      <c r="GN185" s="30"/>
      <c r="GO185" s="30"/>
      <c r="GP185" s="30"/>
      <c r="GQ185" s="30"/>
      <c r="GR185" s="30"/>
      <c r="GS185" s="30"/>
      <c r="GT185" s="30"/>
      <c r="GU185" s="30"/>
      <c r="GV185" s="30"/>
      <c r="GW185" s="30"/>
      <c r="GX185" s="30"/>
      <c r="GY185" s="30"/>
      <c r="GZ185" s="30"/>
      <c r="HA185" s="30"/>
      <c r="HB185" s="30"/>
      <c r="HC185" s="30"/>
      <c r="HD185" s="30"/>
      <c r="HE185" s="30"/>
      <c r="HF185" s="30"/>
      <c r="HG185" s="30"/>
      <c r="HH185" s="30"/>
      <c r="HI185" s="30"/>
      <c r="HJ185" s="30"/>
      <c r="HK185" s="30"/>
      <c r="HL185" s="30"/>
      <c r="HM185" s="30"/>
      <c r="HN185" s="30"/>
      <c r="HO185" s="30"/>
      <c r="HP185" s="30"/>
      <c r="HQ185" s="30"/>
      <c r="HR185" s="30"/>
      <c r="HS185" s="30"/>
      <c r="HT185" s="30"/>
      <c r="HU185" s="30"/>
      <c r="HV185" s="30"/>
      <c r="HW185" s="30"/>
      <c r="HX185" s="30"/>
    </row>
    <row r="186" spans="1:232" s="46" customFormat="1" ht="61.5" customHeight="1">
      <c r="A186" s="12"/>
      <c r="B186" s="124">
        <v>158</v>
      </c>
      <c r="C186" s="57" t="s">
        <v>298</v>
      </c>
      <c r="D186" s="14" t="s">
        <v>21</v>
      </c>
      <c r="E186" s="58" t="s">
        <v>302</v>
      </c>
      <c r="F186" s="19" t="s">
        <v>303</v>
      </c>
      <c r="G186" s="29">
        <v>1339</v>
      </c>
      <c r="H186" s="28">
        <v>1400</v>
      </c>
      <c r="I186" s="19" t="s">
        <v>118</v>
      </c>
      <c r="J186" s="14" t="s">
        <v>119</v>
      </c>
      <c r="K186" s="11">
        <f>G186*H186</f>
        <v>1874600</v>
      </c>
      <c r="L186" s="15">
        <f t="shared" ref="L186" si="4">K186*1.12</f>
        <v>2099552</v>
      </c>
      <c r="M186" s="16"/>
      <c r="N186" s="16"/>
      <c r="O186" s="30"/>
      <c r="P186" s="133"/>
      <c r="Q186" s="133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  <c r="GH186" s="30"/>
      <c r="GI186" s="30"/>
      <c r="GJ186" s="30"/>
      <c r="GK186" s="30"/>
      <c r="GL186" s="30"/>
      <c r="GM186" s="30"/>
      <c r="GN186" s="30"/>
      <c r="GO186" s="30"/>
      <c r="GP186" s="30"/>
      <c r="GQ186" s="30"/>
      <c r="GR186" s="30"/>
      <c r="GS186" s="30"/>
      <c r="GT186" s="30"/>
      <c r="GU186" s="30"/>
      <c r="GV186" s="30"/>
      <c r="GW186" s="30"/>
      <c r="GX186" s="30"/>
      <c r="GY186" s="30"/>
      <c r="GZ186" s="30"/>
      <c r="HA186" s="30"/>
      <c r="HB186" s="30"/>
      <c r="HC186" s="30"/>
      <c r="HD186" s="30"/>
      <c r="HE186" s="30"/>
      <c r="HF186" s="30"/>
      <c r="HG186" s="30"/>
      <c r="HH186" s="30"/>
      <c r="HI186" s="30"/>
      <c r="HJ186" s="30"/>
      <c r="HK186" s="30"/>
      <c r="HL186" s="30"/>
      <c r="HM186" s="30"/>
      <c r="HN186" s="30"/>
      <c r="HO186" s="30"/>
      <c r="HP186" s="30"/>
      <c r="HQ186" s="30"/>
      <c r="HR186" s="30"/>
      <c r="HS186" s="30"/>
      <c r="HT186" s="30"/>
      <c r="HU186" s="30"/>
      <c r="HV186" s="30"/>
      <c r="HW186" s="30"/>
      <c r="HX186" s="30"/>
    </row>
    <row r="187" spans="1:232" s="46" customFormat="1" ht="76.5" customHeight="1">
      <c r="A187" s="12">
        <v>176</v>
      </c>
      <c r="B187" s="124">
        <v>159</v>
      </c>
      <c r="C187" s="13" t="s">
        <v>304</v>
      </c>
      <c r="D187" s="14" t="s">
        <v>21</v>
      </c>
      <c r="E187" s="9" t="s">
        <v>305</v>
      </c>
      <c r="F187" s="11" t="s">
        <v>23</v>
      </c>
      <c r="G187" s="10">
        <v>5</v>
      </c>
      <c r="H187" s="11">
        <v>5450</v>
      </c>
      <c r="I187" s="19" t="s">
        <v>77</v>
      </c>
      <c r="J187" s="14" t="s">
        <v>25</v>
      </c>
      <c r="K187" s="11">
        <f t="shared" si="2"/>
        <v>27250</v>
      </c>
      <c r="L187" s="15">
        <f t="shared" si="3"/>
        <v>30520.000000000004</v>
      </c>
      <c r="M187" s="16" t="s">
        <v>57</v>
      </c>
      <c r="N187" s="16" t="s">
        <v>306</v>
      </c>
      <c r="O187" s="30"/>
      <c r="P187" s="133"/>
      <c r="Q187" s="133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</row>
    <row r="188" spans="1:232" s="46" customFormat="1" ht="74.25" customHeight="1">
      <c r="A188" s="12">
        <v>178</v>
      </c>
      <c r="B188" s="124">
        <v>160</v>
      </c>
      <c r="C188" s="13" t="s">
        <v>307</v>
      </c>
      <c r="D188" s="14" t="s">
        <v>21</v>
      </c>
      <c r="E188" s="9" t="s">
        <v>308</v>
      </c>
      <c r="F188" s="11" t="s">
        <v>23</v>
      </c>
      <c r="G188" s="10">
        <v>5</v>
      </c>
      <c r="H188" s="11">
        <v>5450</v>
      </c>
      <c r="I188" s="19" t="s">
        <v>77</v>
      </c>
      <c r="J188" s="14" t="s">
        <v>25</v>
      </c>
      <c r="K188" s="11">
        <f t="shared" si="2"/>
        <v>27250</v>
      </c>
      <c r="L188" s="15">
        <f t="shared" si="3"/>
        <v>30520.000000000004</v>
      </c>
      <c r="M188" s="16"/>
      <c r="N188" s="16"/>
      <c r="O188" s="30"/>
      <c r="P188" s="133"/>
      <c r="Q188" s="133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  <c r="FM188" s="30"/>
      <c r="FN188" s="30"/>
      <c r="FO188" s="30"/>
      <c r="FP188" s="30"/>
      <c r="FQ188" s="30"/>
      <c r="FR188" s="30"/>
      <c r="FS188" s="30"/>
      <c r="FT188" s="30"/>
      <c r="FU188" s="30"/>
      <c r="FV188" s="30"/>
      <c r="FW188" s="30"/>
      <c r="FX188" s="30"/>
      <c r="FY188" s="30"/>
      <c r="FZ188" s="30"/>
      <c r="GA188" s="30"/>
      <c r="GB188" s="30"/>
      <c r="GC188" s="30"/>
      <c r="GD188" s="30"/>
      <c r="GE188" s="30"/>
      <c r="GF188" s="30"/>
      <c r="GG188" s="30"/>
      <c r="GH188" s="30"/>
      <c r="GI188" s="30"/>
      <c r="GJ188" s="30"/>
      <c r="GK188" s="30"/>
      <c r="GL188" s="30"/>
      <c r="GM188" s="30"/>
      <c r="GN188" s="30"/>
      <c r="GO188" s="30"/>
      <c r="GP188" s="30"/>
      <c r="GQ188" s="30"/>
      <c r="GR188" s="30"/>
      <c r="GS188" s="30"/>
      <c r="GT188" s="30"/>
      <c r="GU188" s="30"/>
      <c r="GV188" s="30"/>
      <c r="GW188" s="30"/>
      <c r="GX188" s="30"/>
      <c r="GY188" s="30"/>
      <c r="GZ188" s="30"/>
      <c r="HA188" s="30"/>
      <c r="HB188" s="30"/>
      <c r="HC188" s="30"/>
      <c r="HD188" s="30"/>
      <c r="HE188" s="30"/>
      <c r="HF188" s="30"/>
      <c r="HG188" s="30"/>
      <c r="HH188" s="30"/>
      <c r="HI188" s="30"/>
      <c r="HJ188" s="30"/>
      <c r="HK188" s="30"/>
      <c r="HL188" s="30"/>
      <c r="HM188" s="30"/>
      <c r="HN188" s="30"/>
      <c r="HO188" s="30"/>
      <c r="HP188" s="30"/>
      <c r="HQ188" s="30"/>
      <c r="HR188" s="30"/>
      <c r="HS188" s="30"/>
      <c r="HT188" s="30"/>
      <c r="HU188" s="30"/>
      <c r="HV188" s="30"/>
      <c r="HW188" s="30"/>
      <c r="HX188" s="30"/>
    </row>
    <row r="189" spans="1:232" s="46" customFormat="1" ht="117" customHeight="1">
      <c r="A189" s="12"/>
      <c r="B189" s="124">
        <v>161</v>
      </c>
      <c r="C189" s="13" t="s">
        <v>798</v>
      </c>
      <c r="D189" s="14" t="s">
        <v>21</v>
      </c>
      <c r="E189" s="13" t="s">
        <v>799</v>
      </c>
      <c r="F189" s="11" t="s">
        <v>71</v>
      </c>
      <c r="G189" s="10">
        <v>1</v>
      </c>
      <c r="H189" s="11">
        <v>130000</v>
      </c>
      <c r="I189" s="14" t="s">
        <v>224</v>
      </c>
      <c r="J189" s="14" t="s">
        <v>25</v>
      </c>
      <c r="K189" s="11">
        <f t="shared" si="2"/>
        <v>130000</v>
      </c>
      <c r="L189" s="15">
        <f t="shared" si="3"/>
        <v>145600</v>
      </c>
      <c r="M189" s="16"/>
      <c r="N189" s="16"/>
      <c r="O189" s="30"/>
      <c r="P189" s="133"/>
      <c r="Q189" s="133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  <c r="FM189" s="30"/>
      <c r="FN189" s="30"/>
      <c r="FO189" s="30"/>
      <c r="FP189" s="30"/>
      <c r="FQ189" s="30"/>
      <c r="FR189" s="30"/>
      <c r="FS189" s="30"/>
      <c r="FT189" s="30"/>
      <c r="FU189" s="30"/>
      <c r="FV189" s="30"/>
      <c r="FW189" s="30"/>
      <c r="FX189" s="30"/>
      <c r="FY189" s="30"/>
      <c r="FZ189" s="30"/>
      <c r="GA189" s="30"/>
      <c r="GB189" s="30"/>
      <c r="GC189" s="30"/>
      <c r="GD189" s="30"/>
      <c r="GE189" s="30"/>
      <c r="GF189" s="30"/>
      <c r="GG189" s="30"/>
      <c r="GH189" s="30"/>
      <c r="GI189" s="30"/>
      <c r="GJ189" s="30"/>
      <c r="GK189" s="30"/>
      <c r="GL189" s="30"/>
      <c r="GM189" s="30"/>
      <c r="GN189" s="30"/>
      <c r="GO189" s="30"/>
      <c r="GP189" s="30"/>
      <c r="GQ189" s="30"/>
      <c r="GR189" s="30"/>
      <c r="GS189" s="30"/>
      <c r="GT189" s="30"/>
      <c r="GU189" s="30"/>
      <c r="GV189" s="30"/>
      <c r="GW189" s="30"/>
      <c r="GX189" s="30"/>
      <c r="GY189" s="30"/>
      <c r="GZ189" s="30"/>
      <c r="HA189" s="30"/>
      <c r="HB189" s="30"/>
      <c r="HC189" s="30"/>
      <c r="HD189" s="30"/>
      <c r="HE189" s="30"/>
      <c r="HF189" s="30"/>
      <c r="HG189" s="30"/>
      <c r="HH189" s="30"/>
      <c r="HI189" s="30"/>
      <c r="HJ189" s="30"/>
      <c r="HK189" s="30"/>
      <c r="HL189" s="30"/>
      <c r="HM189" s="30"/>
      <c r="HN189" s="30"/>
      <c r="HO189" s="30"/>
      <c r="HP189" s="30"/>
      <c r="HQ189" s="30"/>
      <c r="HR189" s="30"/>
      <c r="HS189" s="30"/>
      <c r="HT189" s="30"/>
      <c r="HU189" s="30"/>
      <c r="HV189" s="30"/>
      <c r="HW189" s="30"/>
      <c r="HX189" s="30"/>
    </row>
    <row r="190" spans="1:232" s="46" customFormat="1" ht="117" customHeight="1">
      <c r="A190" s="12"/>
      <c r="B190" s="124" t="s">
        <v>831</v>
      </c>
      <c r="C190" s="13" t="s">
        <v>800</v>
      </c>
      <c r="D190" s="14" t="s">
        <v>21</v>
      </c>
      <c r="E190" s="13" t="s">
        <v>800</v>
      </c>
      <c r="F190" s="11" t="s">
        <v>71</v>
      </c>
      <c r="G190" s="10">
        <v>1</v>
      </c>
      <c r="H190" s="11">
        <v>452000</v>
      </c>
      <c r="I190" s="14" t="s">
        <v>224</v>
      </c>
      <c r="J190" s="14" t="s">
        <v>824</v>
      </c>
      <c r="K190" s="11">
        <f t="shared" ref="K190" si="5">G190*H190</f>
        <v>452000</v>
      </c>
      <c r="L190" s="15">
        <f t="shared" ref="L190" si="6">K190*1.12</f>
        <v>506240.00000000006</v>
      </c>
      <c r="M190" s="16"/>
      <c r="N190" s="16"/>
      <c r="O190" s="30"/>
      <c r="P190" s="139"/>
      <c r="Q190" s="139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0"/>
      <c r="EU190" s="30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  <c r="FK190" s="30"/>
      <c r="FL190" s="30"/>
      <c r="FM190" s="30"/>
      <c r="FN190" s="30"/>
      <c r="FO190" s="30"/>
      <c r="FP190" s="30"/>
      <c r="FQ190" s="30"/>
      <c r="FR190" s="30"/>
      <c r="FS190" s="30"/>
      <c r="FT190" s="30"/>
      <c r="FU190" s="30"/>
      <c r="FV190" s="30"/>
      <c r="FW190" s="30"/>
      <c r="FX190" s="30"/>
      <c r="FY190" s="30"/>
      <c r="FZ190" s="30"/>
      <c r="GA190" s="30"/>
      <c r="GB190" s="30"/>
      <c r="GC190" s="30"/>
      <c r="GD190" s="30"/>
      <c r="GE190" s="30"/>
      <c r="GF190" s="30"/>
      <c r="GG190" s="30"/>
      <c r="GH190" s="30"/>
      <c r="GI190" s="30"/>
      <c r="GJ190" s="30"/>
      <c r="GK190" s="30"/>
      <c r="GL190" s="30"/>
      <c r="GM190" s="30"/>
      <c r="GN190" s="30"/>
      <c r="GO190" s="30"/>
      <c r="GP190" s="30"/>
      <c r="GQ190" s="30"/>
      <c r="GR190" s="30"/>
      <c r="GS190" s="30"/>
      <c r="GT190" s="30"/>
      <c r="GU190" s="30"/>
      <c r="GV190" s="30"/>
      <c r="GW190" s="30"/>
      <c r="GX190" s="30"/>
      <c r="GY190" s="30"/>
      <c r="GZ190" s="30"/>
      <c r="HA190" s="30"/>
      <c r="HB190" s="30"/>
      <c r="HC190" s="30"/>
      <c r="HD190" s="30"/>
      <c r="HE190" s="30"/>
      <c r="HF190" s="30"/>
      <c r="HG190" s="30"/>
      <c r="HH190" s="30"/>
      <c r="HI190" s="30"/>
      <c r="HJ190" s="30"/>
      <c r="HK190" s="30"/>
      <c r="HL190" s="30"/>
      <c r="HM190" s="30"/>
      <c r="HN190" s="30"/>
      <c r="HO190" s="30"/>
      <c r="HP190" s="30"/>
      <c r="HQ190" s="30"/>
      <c r="HR190" s="30"/>
      <c r="HS190" s="30"/>
      <c r="HT190" s="30"/>
      <c r="HU190" s="30"/>
      <c r="HV190" s="30"/>
      <c r="HW190" s="30"/>
      <c r="HX190" s="30"/>
    </row>
    <row r="191" spans="1:232" s="46" customFormat="1" ht="117" customHeight="1">
      <c r="A191" s="12"/>
      <c r="B191" s="124" t="s">
        <v>832</v>
      </c>
      <c r="C191" s="13" t="s">
        <v>801</v>
      </c>
      <c r="D191" s="14" t="s">
        <v>21</v>
      </c>
      <c r="E191" s="13" t="s">
        <v>802</v>
      </c>
      <c r="F191" s="11" t="s">
        <v>71</v>
      </c>
      <c r="G191" s="10">
        <v>1</v>
      </c>
      <c r="H191" s="11">
        <v>106250</v>
      </c>
      <c r="I191" s="14" t="s">
        <v>224</v>
      </c>
      <c r="J191" s="14" t="s">
        <v>824</v>
      </c>
      <c r="K191" s="11">
        <f t="shared" ref="K191:K192" si="7">G191*H191</f>
        <v>106250</v>
      </c>
      <c r="L191" s="15">
        <f t="shared" ref="L191:L192" si="8">K191*1.12</f>
        <v>119000.00000000001</v>
      </c>
      <c r="M191" s="16"/>
      <c r="N191" s="16"/>
      <c r="O191" s="30"/>
      <c r="P191" s="139"/>
      <c r="Q191" s="139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  <c r="FM191" s="30"/>
      <c r="FN191" s="30"/>
      <c r="FO191" s="30"/>
      <c r="FP191" s="30"/>
      <c r="FQ191" s="30"/>
      <c r="FR191" s="30"/>
      <c r="FS191" s="30"/>
      <c r="FT191" s="30"/>
      <c r="FU191" s="30"/>
      <c r="FV191" s="30"/>
      <c r="FW191" s="30"/>
      <c r="FX191" s="30"/>
      <c r="FY191" s="30"/>
      <c r="FZ191" s="30"/>
      <c r="GA191" s="30"/>
      <c r="GB191" s="30"/>
      <c r="GC191" s="30"/>
      <c r="GD191" s="30"/>
      <c r="GE191" s="30"/>
      <c r="GF191" s="30"/>
      <c r="GG191" s="30"/>
      <c r="GH191" s="30"/>
      <c r="GI191" s="30"/>
      <c r="GJ191" s="30"/>
      <c r="GK191" s="30"/>
      <c r="GL191" s="30"/>
      <c r="GM191" s="30"/>
      <c r="GN191" s="30"/>
      <c r="GO191" s="30"/>
      <c r="GP191" s="30"/>
      <c r="GQ191" s="30"/>
      <c r="GR191" s="30"/>
      <c r="GS191" s="30"/>
      <c r="GT191" s="30"/>
      <c r="GU191" s="30"/>
      <c r="GV191" s="30"/>
      <c r="GW191" s="30"/>
      <c r="GX191" s="30"/>
      <c r="GY191" s="30"/>
      <c r="GZ191" s="30"/>
      <c r="HA191" s="30"/>
      <c r="HB191" s="30"/>
      <c r="HC191" s="30"/>
      <c r="HD191" s="30"/>
      <c r="HE191" s="30"/>
      <c r="HF191" s="30"/>
      <c r="HG191" s="30"/>
      <c r="HH191" s="30"/>
      <c r="HI191" s="30"/>
      <c r="HJ191" s="30"/>
      <c r="HK191" s="30"/>
      <c r="HL191" s="30"/>
      <c r="HM191" s="30"/>
      <c r="HN191" s="30"/>
      <c r="HO191" s="30"/>
      <c r="HP191" s="30"/>
      <c r="HQ191" s="30"/>
      <c r="HR191" s="30"/>
      <c r="HS191" s="30"/>
      <c r="HT191" s="30"/>
      <c r="HU191" s="30"/>
      <c r="HV191" s="30"/>
      <c r="HW191" s="30"/>
      <c r="HX191" s="30"/>
    </row>
    <row r="192" spans="1:232" s="46" customFormat="1" ht="117" customHeight="1">
      <c r="A192" s="12"/>
      <c r="B192" s="124" t="s">
        <v>833</v>
      </c>
      <c r="C192" s="13" t="s">
        <v>803</v>
      </c>
      <c r="D192" s="14" t="s">
        <v>21</v>
      </c>
      <c r="E192" s="13" t="s">
        <v>804</v>
      </c>
      <c r="F192" s="11" t="s">
        <v>71</v>
      </c>
      <c r="G192" s="10">
        <v>1</v>
      </c>
      <c r="H192" s="11">
        <v>103225</v>
      </c>
      <c r="I192" s="14" t="s">
        <v>224</v>
      </c>
      <c r="J192" s="14" t="s">
        <v>824</v>
      </c>
      <c r="K192" s="11">
        <f t="shared" si="7"/>
        <v>103225</v>
      </c>
      <c r="L192" s="15">
        <f t="shared" si="8"/>
        <v>115612.00000000001</v>
      </c>
      <c r="M192" s="16"/>
      <c r="N192" s="16"/>
      <c r="O192" s="30"/>
      <c r="P192" s="139"/>
      <c r="Q192" s="139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  <c r="FM192" s="30"/>
      <c r="FN192" s="30"/>
      <c r="FO192" s="30"/>
      <c r="FP192" s="30"/>
      <c r="FQ192" s="30"/>
      <c r="FR192" s="30"/>
      <c r="FS192" s="30"/>
      <c r="FT192" s="30"/>
      <c r="FU192" s="30"/>
      <c r="FV192" s="30"/>
      <c r="FW192" s="30"/>
      <c r="FX192" s="30"/>
      <c r="FY192" s="30"/>
      <c r="FZ192" s="30"/>
      <c r="GA192" s="30"/>
      <c r="GB192" s="30"/>
      <c r="GC192" s="30"/>
      <c r="GD192" s="30"/>
      <c r="GE192" s="30"/>
      <c r="GF192" s="30"/>
      <c r="GG192" s="30"/>
      <c r="GH192" s="30"/>
      <c r="GI192" s="30"/>
      <c r="GJ192" s="30"/>
      <c r="GK192" s="30"/>
      <c r="GL192" s="30"/>
      <c r="GM192" s="30"/>
      <c r="GN192" s="30"/>
      <c r="GO192" s="30"/>
      <c r="GP192" s="30"/>
      <c r="GQ192" s="30"/>
      <c r="GR192" s="30"/>
      <c r="GS192" s="30"/>
      <c r="GT192" s="30"/>
      <c r="GU192" s="30"/>
      <c r="GV192" s="30"/>
      <c r="GW192" s="30"/>
      <c r="GX192" s="30"/>
      <c r="GY192" s="30"/>
      <c r="GZ192" s="30"/>
      <c r="HA192" s="30"/>
      <c r="HB192" s="30"/>
      <c r="HC192" s="30"/>
      <c r="HD192" s="30"/>
      <c r="HE192" s="30"/>
      <c r="HF192" s="30"/>
      <c r="HG192" s="30"/>
      <c r="HH192" s="30"/>
      <c r="HI192" s="30"/>
      <c r="HJ192" s="30"/>
      <c r="HK192" s="30"/>
      <c r="HL192" s="30"/>
      <c r="HM192" s="30"/>
      <c r="HN192" s="30"/>
      <c r="HO192" s="30"/>
      <c r="HP192" s="30"/>
      <c r="HQ192" s="30"/>
      <c r="HR192" s="30"/>
      <c r="HS192" s="30"/>
      <c r="HT192" s="30"/>
      <c r="HU192" s="30"/>
      <c r="HV192" s="30"/>
      <c r="HW192" s="30"/>
      <c r="HX192" s="30"/>
    </row>
    <row r="193" spans="1:232" s="46" customFormat="1" ht="117" customHeight="1">
      <c r="A193" s="12"/>
      <c r="B193" s="124" t="s">
        <v>834</v>
      </c>
      <c r="C193" s="13" t="s">
        <v>805</v>
      </c>
      <c r="D193" s="14" t="s">
        <v>21</v>
      </c>
      <c r="E193" s="13" t="s">
        <v>805</v>
      </c>
      <c r="F193" s="11" t="s">
        <v>71</v>
      </c>
      <c r="G193" s="10">
        <v>1</v>
      </c>
      <c r="H193" s="11">
        <v>132050</v>
      </c>
      <c r="I193" s="14" t="s">
        <v>224</v>
      </c>
      <c r="J193" s="14" t="s">
        <v>824</v>
      </c>
      <c r="K193" s="11">
        <f t="shared" ref="K193:K208" si="9">G193*H193</f>
        <v>132050</v>
      </c>
      <c r="L193" s="15">
        <f t="shared" ref="L193:L208" si="10">K193*1.12</f>
        <v>147896</v>
      </c>
      <c r="M193" s="16"/>
      <c r="N193" s="16"/>
      <c r="O193" s="30"/>
      <c r="P193" s="139"/>
      <c r="Q193" s="139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0"/>
      <c r="EU193" s="30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  <c r="FK193" s="30"/>
      <c r="FL193" s="30"/>
      <c r="FM193" s="30"/>
      <c r="FN193" s="30"/>
      <c r="FO193" s="30"/>
      <c r="FP193" s="30"/>
      <c r="FQ193" s="30"/>
      <c r="FR193" s="30"/>
      <c r="FS193" s="30"/>
      <c r="FT193" s="30"/>
      <c r="FU193" s="30"/>
      <c r="FV193" s="30"/>
      <c r="FW193" s="30"/>
      <c r="FX193" s="30"/>
      <c r="FY193" s="30"/>
      <c r="FZ193" s="30"/>
      <c r="GA193" s="30"/>
      <c r="GB193" s="30"/>
      <c r="GC193" s="30"/>
      <c r="GD193" s="30"/>
      <c r="GE193" s="30"/>
      <c r="GF193" s="30"/>
      <c r="GG193" s="30"/>
      <c r="GH193" s="30"/>
      <c r="GI193" s="30"/>
      <c r="GJ193" s="30"/>
      <c r="GK193" s="30"/>
      <c r="GL193" s="30"/>
      <c r="GM193" s="30"/>
      <c r="GN193" s="30"/>
      <c r="GO193" s="30"/>
      <c r="GP193" s="30"/>
      <c r="GQ193" s="30"/>
      <c r="GR193" s="30"/>
      <c r="GS193" s="30"/>
      <c r="GT193" s="30"/>
      <c r="GU193" s="30"/>
      <c r="GV193" s="30"/>
      <c r="GW193" s="30"/>
      <c r="GX193" s="30"/>
      <c r="GY193" s="30"/>
      <c r="GZ193" s="30"/>
      <c r="HA193" s="30"/>
      <c r="HB193" s="30"/>
      <c r="HC193" s="30"/>
      <c r="HD193" s="30"/>
      <c r="HE193" s="30"/>
      <c r="HF193" s="30"/>
      <c r="HG193" s="30"/>
      <c r="HH193" s="30"/>
      <c r="HI193" s="30"/>
      <c r="HJ193" s="30"/>
      <c r="HK193" s="30"/>
      <c r="HL193" s="30"/>
      <c r="HM193" s="30"/>
      <c r="HN193" s="30"/>
      <c r="HO193" s="30"/>
      <c r="HP193" s="30"/>
      <c r="HQ193" s="30"/>
      <c r="HR193" s="30"/>
      <c r="HS193" s="30"/>
      <c r="HT193" s="30"/>
      <c r="HU193" s="30"/>
      <c r="HV193" s="30"/>
      <c r="HW193" s="30"/>
      <c r="HX193" s="30"/>
    </row>
    <row r="194" spans="1:232" s="46" customFormat="1" ht="117" customHeight="1">
      <c r="A194" s="12"/>
      <c r="B194" s="124" t="s">
        <v>835</v>
      </c>
      <c r="C194" s="13" t="s">
        <v>806</v>
      </c>
      <c r="D194" s="14" t="s">
        <v>21</v>
      </c>
      <c r="E194" s="13" t="s">
        <v>806</v>
      </c>
      <c r="F194" s="11" t="s">
        <v>71</v>
      </c>
      <c r="G194" s="10">
        <v>1</v>
      </c>
      <c r="H194" s="11">
        <v>39816</v>
      </c>
      <c r="I194" s="14" t="s">
        <v>224</v>
      </c>
      <c r="J194" s="14" t="s">
        <v>824</v>
      </c>
      <c r="K194" s="11">
        <f t="shared" si="9"/>
        <v>39816</v>
      </c>
      <c r="L194" s="15">
        <f t="shared" si="10"/>
        <v>44593.920000000006</v>
      </c>
      <c r="M194" s="16"/>
      <c r="N194" s="16"/>
      <c r="O194" s="30"/>
      <c r="P194" s="139"/>
      <c r="Q194" s="139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0"/>
      <c r="EU194" s="30"/>
      <c r="EV194" s="30"/>
      <c r="EW194" s="30"/>
      <c r="EX194" s="30"/>
      <c r="EY194" s="30"/>
      <c r="EZ194" s="30"/>
      <c r="FA194" s="30"/>
      <c r="FB194" s="30"/>
      <c r="FC194" s="30"/>
      <c r="FD194" s="30"/>
      <c r="FE194" s="30"/>
      <c r="FF194" s="30"/>
      <c r="FG194" s="30"/>
      <c r="FH194" s="30"/>
      <c r="FI194" s="30"/>
      <c r="FJ194" s="30"/>
      <c r="FK194" s="30"/>
      <c r="FL194" s="30"/>
      <c r="FM194" s="30"/>
      <c r="FN194" s="30"/>
      <c r="FO194" s="30"/>
      <c r="FP194" s="30"/>
      <c r="FQ194" s="30"/>
      <c r="FR194" s="30"/>
      <c r="FS194" s="30"/>
      <c r="FT194" s="30"/>
      <c r="FU194" s="30"/>
      <c r="FV194" s="30"/>
      <c r="FW194" s="30"/>
      <c r="FX194" s="30"/>
      <c r="FY194" s="30"/>
      <c r="FZ194" s="30"/>
      <c r="GA194" s="30"/>
      <c r="GB194" s="30"/>
      <c r="GC194" s="30"/>
      <c r="GD194" s="30"/>
      <c r="GE194" s="30"/>
      <c r="GF194" s="30"/>
      <c r="GG194" s="30"/>
      <c r="GH194" s="30"/>
      <c r="GI194" s="30"/>
      <c r="GJ194" s="30"/>
      <c r="GK194" s="30"/>
      <c r="GL194" s="30"/>
      <c r="GM194" s="30"/>
      <c r="GN194" s="30"/>
      <c r="GO194" s="30"/>
      <c r="GP194" s="30"/>
      <c r="GQ194" s="30"/>
      <c r="GR194" s="30"/>
      <c r="GS194" s="30"/>
      <c r="GT194" s="30"/>
      <c r="GU194" s="30"/>
      <c r="GV194" s="30"/>
      <c r="GW194" s="30"/>
      <c r="GX194" s="30"/>
      <c r="GY194" s="30"/>
      <c r="GZ194" s="30"/>
      <c r="HA194" s="30"/>
      <c r="HB194" s="30"/>
      <c r="HC194" s="30"/>
      <c r="HD194" s="30"/>
      <c r="HE194" s="30"/>
      <c r="HF194" s="30"/>
      <c r="HG194" s="30"/>
      <c r="HH194" s="30"/>
      <c r="HI194" s="30"/>
      <c r="HJ194" s="30"/>
      <c r="HK194" s="30"/>
      <c r="HL194" s="30"/>
      <c r="HM194" s="30"/>
      <c r="HN194" s="30"/>
      <c r="HO194" s="30"/>
      <c r="HP194" s="30"/>
      <c r="HQ194" s="30"/>
      <c r="HR194" s="30"/>
      <c r="HS194" s="30"/>
      <c r="HT194" s="30"/>
      <c r="HU194" s="30"/>
      <c r="HV194" s="30"/>
      <c r="HW194" s="30"/>
      <c r="HX194" s="30"/>
    </row>
    <row r="195" spans="1:232" s="46" customFormat="1" ht="117" customHeight="1">
      <c r="A195" s="12"/>
      <c r="B195" s="124" t="s">
        <v>836</v>
      </c>
      <c r="C195" s="13" t="s">
        <v>807</v>
      </c>
      <c r="D195" s="14" t="s">
        <v>21</v>
      </c>
      <c r="E195" s="13" t="s">
        <v>807</v>
      </c>
      <c r="F195" s="11" t="s">
        <v>71</v>
      </c>
      <c r="G195" s="10">
        <v>1</v>
      </c>
      <c r="H195" s="11">
        <v>140960</v>
      </c>
      <c r="I195" s="14" t="s">
        <v>224</v>
      </c>
      <c r="J195" s="14" t="s">
        <v>824</v>
      </c>
      <c r="K195" s="11">
        <f t="shared" si="9"/>
        <v>140960</v>
      </c>
      <c r="L195" s="15">
        <f t="shared" si="10"/>
        <v>157875.20000000001</v>
      </c>
      <c r="M195" s="16"/>
      <c r="N195" s="16"/>
      <c r="O195" s="30"/>
      <c r="P195" s="139"/>
      <c r="Q195" s="139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/>
      <c r="FI195" s="30"/>
      <c r="FJ195" s="30"/>
      <c r="FK195" s="30"/>
      <c r="FL195" s="30"/>
      <c r="FM195" s="30"/>
      <c r="FN195" s="30"/>
      <c r="FO195" s="30"/>
      <c r="FP195" s="30"/>
      <c r="FQ195" s="30"/>
      <c r="FR195" s="30"/>
      <c r="FS195" s="30"/>
      <c r="FT195" s="30"/>
      <c r="FU195" s="30"/>
      <c r="FV195" s="30"/>
      <c r="FW195" s="30"/>
      <c r="FX195" s="30"/>
      <c r="FY195" s="30"/>
      <c r="FZ195" s="30"/>
      <c r="GA195" s="30"/>
      <c r="GB195" s="30"/>
      <c r="GC195" s="30"/>
      <c r="GD195" s="30"/>
      <c r="GE195" s="30"/>
      <c r="GF195" s="30"/>
      <c r="GG195" s="30"/>
      <c r="GH195" s="30"/>
      <c r="GI195" s="30"/>
      <c r="GJ195" s="30"/>
      <c r="GK195" s="30"/>
      <c r="GL195" s="30"/>
      <c r="GM195" s="30"/>
      <c r="GN195" s="30"/>
      <c r="GO195" s="30"/>
      <c r="GP195" s="30"/>
      <c r="GQ195" s="30"/>
      <c r="GR195" s="30"/>
      <c r="GS195" s="30"/>
      <c r="GT195" s="30"/>
      <c r="GU195" s="30"/>
      <c r="GV195" s="30"/>
      <c r="GW195" s="30"/>
      <c r="GX195" s="30"/>
      <c r="GY195" s="30"/>
      <c r="GZ195" s="30"/>
      <c r="HA195" s="30"/>
      <c r="HB195" s="30"/>
      <c r="HC195" s="30"/>
      <c r="HD195" s="30"/>
      <c r="HE195" s="30"/>
      <c r="HF195" s="30"/>
      <c r="HG195" s="30"/>
      <c r="HH195" s="30"/>
      <c r="HI195" s="30"/>
      <c r="HJ195" s="30"/>
      <c r="HK195" s="30"/>
      <c r="HL195" s="30"/>
      <c r="HM195" s="30"/>
      <c r="HN195" s="30"/>
      <c r="HO195" s="30"/>
      <c r="HP195" s="30"/>
      <c r="HQ195" s="30"/>
      <c r="HR195" s="30"/>
      <c r="HS195" s="30"/>
      <c r="HT195" s="30"/>
      <c r="HU195" s="30"/>
      <c r="HV195" s="30"/>
      <c r="HW195" s="30"/>
      <c r="HX195" s="30"/>
    </row>
    <row r="196" spans="1:232" s="46" customFormat="1" ht="117" customHeight="1">
      <c r="A196" s="12"/>
      <c r="B196" s="124" t="s">
        <v>837</v>
      </c>
      <c r="C196" s="13" t="s">
        <v>808</v>
      </c>
      <c r="D196" s="14" t="s">
        <v>21</v>
      </c>
      <c r="E196" s="13" t="s">
        <v>809</v>
      </c>
      <c r="F196" s="11" t="s">
        <v>71</v>
      </c>
      <c r="G196" s="10">
        <v>1</v>
      </c>
      <c r="H196" s="11">
        <v>16000</v>
      </c>
      <c r="I196" s="14" t="s">
        <v>224</v>
      </c>
      <c r="J196" s="14" t="s">
        <v>824</v>
      </c>
      <c r="K196" s="11">
        <f t="shared" si="9"/>
        <v>16000</v>
      </c>
      <c r="L196" s="15">
        <f t="shared" si="10"/>
        <v>17920</v>
      </c>
      <c r="M196" s="16"/>
      <c r="N196" s="16"/>
      <c r="O196" s="30"/>
      <c r="P196" s="139"/>
      <c r="Q196" s="139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0"/>
      <c r="EU196" s="30"/>
      <c r="EV196" s="30"/>
      <c r="EW196" s="30"/>
      <c r="EX196" s="30"/>
      <c r="EY196" s="30"/>
      <c r="EZ196" s="30"/>
      <c r="FA196" s="30"/>
      <c r="FB196" s="30"/>
      <c r="FC196" s="30"/>
      <c r="FD196" s="30"/>
      <c r="FE196" s="30"/>
      <c r="FF196" s="30"/>
      <c r="FG196" s="30"/>
      <c r="FH196" s="30"/>
      <c r="FI196" s="30"/>
      <c r="FJ196" s="30"/>
      <c r="FK196" s="30"/>
      <c r="FL196" s="30"/>
      <c r="FM196" s="30"/>
      <c r="FN196" s="30"/>
      <c r="FO196" s="30"/>
      <c r="FP196" s="30"/>
      <c r="FQ196" s="30"/>
      <c r="FR196" s="30"/>
      <c r="FS196" s="30"/>
      <c r="FT196" s="30"/>
      <c r="FU196" s="30"/>
      <c r="FV196" s="30"/>
      <c r="FW196" s="30"/>
      <c r="FX196" s="30"/>
      <c r="FY196" s="30"/>
      <c r="FZ196" s="30"/>
      <c r="GA196" s="30"/>
      <c r="GB196" s="30"/>
      <c r="GC196" s="30"/>
      <c r="GD196" s="30"/>
      <c r="GE196" s="30"/>
      <c r="GF196" s="30"/>
      <c r="GG196" s="30"/>
      <c r="GH196" s="30"/>
      <c r="GI196" s="30"/>
      <c r="GJ196" s="30"/>
      <c r="GK196" s="30"/>
      <c r="GL196" s="30"/>
      <c r="GM196" s="30"/>
      <c r="GN196" s="30"/>
      <c r="GO196" s="30"/>
      <c r="GP196" s="30"/>
      <c r="GQ196" s="30"/>
      <c r="GR196" s="30"/>
      <c r="GS196" s="30"/>
      <c r="GT196" s="30"/>
      <c r="GU196" s="30"/>
      <c r="GV196" s="30"/>
      <c r="GW196" s="30"/>
      <c r="GX196" s="30"/>
      <c r="GY196" s="30"/>
      <c r="GZ196" s="30"/>
      <c r="HA196" s="30"/>
      <c r="HB196" s="30"/>
      <c r="HC196" s="30"/>
      <c r="HD196" s="30"/>
      <c r="HE196" s="30"/>
      <c r="HF196" s="30"/>
      <c r="HG196" s="30"/>
      <c r="HH196" s="30"/>
      <c r="HI196" s="30"/>
      <c r="HJ196" s="30"/>
      <c r="HK196" s="30"/>
      <c r="HL196" s="30"/>
      <c r="HM196" s="30"/>
      <c r="HN196" s="30"/>
      <c r="HO196" s="30"/>
      <c r="HP196" s="30"/>
      <c r="HQ196" s="30"/>
      <c r="HR196" s="30"/>
      <c r="HS196" s="30"/>
      <c r="HT196" s="30"/>
      <c r="HU196" s="30"/>
      <c r="HV196" s="30"/>
      <c r="HW196" s="30"/>
      <c r="HX196" s="30"/>
    </row>
    <row r="197" spans="1:232" s="46" customFormat="1" ht="117" customHeight="1">
      <c r="A197" s="12"/>
      <c r="B197" s="124" t="s">
        <v>838</v>
      </c>
      <c r="C197" s="13" t="s">
        <v>810</v>
      </c>
      <c r="D197" s="14" t="s">
        <v>21</v>
      </c>
      <c r="E197" s="13" t="s">
        <v>810</v>
      </c>
      <c r="F197" s="11" t="s">
        <v>71</v>
      </c>
      <c r="G197" s="10">
        <v>1</v>
      </c>
      <c r="H197" s="11">
        <v>300300</v>
      </c>
      <c r="I197" s="14" t="s">
        <v>224</v>
      </c>
      <c r="J197" s="14" t="s">
        <v>824</v>
      </c>
      <c r="K197" s="11">
        <f t="shared" si="9"/>
        <v>300300</v>
      </c>
      <c r="L197" s="15">
        <f t="shared" si="10"/>
        <v>336336.00000000006</v>
      </c>
      <c r="M197" s="16"/>
      <c r="N197" s="16"/>
      <c r="O197" s="30"/>
      <c r="P197" s="139"/>
      <c r="Q197" s="139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0"/>
      <c r="DR197" s="30"/>
      <c r="DS197" s="30"/>
      <c r="DT197" s="30"/>
      <c r="DU197" s="30"/>
      <c r="DV197" s="30"/>
      <c r="DW197" s="30"/>
      <c r="DX197" s="30"/>
      <c r="DY197" s="30"/>
      <c r="DZ197" s="30"/>
      <c r="EA197" s="30"/>
      <c r="EB197" s="30"/>
      <c r="EC197" s="30"/>
      <c r="ED197" s="30"/>
      <c r="EE197" s="30"/>
      <c r="EF197" s="30"/>
      <c r="EG197" s="30"/>
      <c r="EH197" s="30"/>
      <c r="EI197" s="30"/>
      <c r="EJ197" s="30"/>
      <c r="EK197" s="30"/>
      <c r="EL197" s="30"/>
      <c r="EM197" s="30"/>
      <c r="EN197" s="30"/>
      <c r="EO197" s="30"/>
      <c r="EP197" s="30"/>
      <c r="EQ197" s="30"/>
      <c r="ER197" s="30"/>
      <c r="ES197" s="30"/>
      <c r="ET197" s="30"/>
      <c r="EU197" s="30"/>
      <c r="EV197" s="30"/>
      <c r="EW197" s="30"/>
      <c r="EX197" s="30"/>
      <c r="EY197" s="30"/>
      <c r="EZ197" s="30"/>
      <c r="FA197" s="30"/>
      <c r="FB197" s="30"/>
      <c r="FC197" s="30"/>
      <c r="FD197" s="30"/>
      <c r="FE197" s="30"/>
      <c r="FF197" s="30"/>
      <c r="FG197" s="30"/>
      <c r="FH197" s="30"/>
      <c r="FI197" s="30"/>
      <c r="FJ197" s="30"/>
      <c r="FK197" s="30"/>
      <c r="FL197" s="30"/>
      <c r="FM197" s="30"/>
      <c r="FN197" s="30"/>
      <c r="FO197" s="30"/>
      <c r="FP197" s="30"/>
      <c r="FQ197" s="30"/>
      <c r="FR197" s="30"/>
      <c r="FS197" s="30"/>
      <c r="FT197" s="30"/>
      <c r="FU197" s="30"/>
      <c r="FV197" s="30"/>
      <c r="FW197" s="30"/>
      <c r="FX197" s="30"/>
      <c r="FY197" s="30"/>
      <c r="FZ197" s="30"/>
      <c r="GA197" s="30"/>
      <c r="GB197" s="30"/>
      <c r="GC197" s="30"/>
      <c r="GD197" s="30"/>
      <c r="GE197" s="30"/>
      <c r="GF197" s="30"/>
      <c r="GG197" s="30"/>
      <c r="GH197" s="30"/>
      <c r="GI197" s="30"/>
      <c r="GJ197" s="30"/>
      <c r="GK197" s="30"/>
      <c r="GL197" s="30"/>
      <c r="GM197" s="30"/>
      <c r="GN197" s="30"/>
      <c r="GO197" s="30"/>
      <c r="GP197" s="30"/>
      <c r="GQ197" s="30"/>
      <c r="GR197" s="30"/>
      <c r="GS197" s="30"/>
      <c r="GT197" s="30"/>
      <c r="GU197" s="30"/>
      <c r="GV197" s="30"/>
      <c r="GW197" s="30"/>
      <c r="GX197" s="30"/>
      <c r="GY197" s="30"/>
      <c r="GZ197" s="30"/>
      <c r="HA197" s="30"/>
      <c r="HB197" s="30"/>
      <c r="HC197" s="30"/>
      <c r="HD197" s="30"/>
      <c r="HE197" s="30"/>
      <c r="HF197" s="30"/>
      <c r="HG197" s="30"/>
      <c r="HH197" s="30"/>
      <c r="HI197" s="30"/>
      <c r="HJ197" s="30"/>
      <c r="HK197" s="30"/>
      <c r="HL197" s="30"/>
      <c r="HM197" s="30"/>
      <c r="HN197" s="30"/>
      <c r="HO197" s="30"/>
      <c r="HP197" s="30"/>
      <c r="HQ197" s="30"/>
      <c r="HR197" s="30"/>
      <c r="HS197" s="30"/>
      <c r="HT197" s="30"/>
      <c r="HU197" s="30"/>
      <c r="HV197" s="30"/>
      <c r="HW197" s="30"/>
      <c r="HX197" s="30"/>
    </row>
    <row r="198" spans="1:232" s="46" customFormat="1" ht="117" customHeight="1">
      <c r="A198" s="12"/>
      <c r="B198" s="124" t="s">
        <v>839</v>
      </c>
      <c r="C198" s="13" t="s">
        <v>811</v>
      </c>
      <c r="D198" s="14" t="s">
        <v>21</v>
      </c>
      <c r="E198" s="13" t="s">
        <v>811</v>
      </c>
      <c r="F198" s="11" t="s">
        <v>71</v>
      </c>
      <c r="G198" s="10">
        <v>1</v>
      </c>
      <c r="H198" s="11">
        <v>107500</v>
      </c>
      <c r="I198" s="14" t="s">
        <v>224</v>
      </c>
      <c r="J198" s="14" t="s">
        <v>824</v>
      </c>
      <c r="K198" s="11">
        <f t="shared" si="9"/>
        <v>107500</v>
      </c>
      <c r="L198" s="15">
        <f t="shared" si="10"/>
        <v>120400.00000000001</v>
      </c>
      <c r="M198" s="16"/>
      <c r="N198" s="16"/>
      <c r="O198" s="30"/>
      <c r="P198" s="139"/>
      <c r="Q198" s="139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0"/>
      <c r="DN198" s="30"/>
      <c r="DO198" s="30"/>
      <c r="DP198" s="30"/>
      <c r="DQ198" s="30"/>
      <c r="DR198" s="30"/>
      <c r="DS198" s="30"/>
      <c r="DT198" s="30"/>
      <c r="DU198" s="30"/>
      <c r="DV198" s="30"/>
      <c r="DW198" s="30"/>
      <c r="DX198" s="30"/>
      <c r="DY198" s="30"/>
      <c r="DZ198" s="30"/>
      <c r="EA198" s="30"/>
      <c r="EB198" s="30"/>
      <c r="EC198" s="30"/>
      <c r="ED198" s="30"/>
      <c r="EE198" s="30"/>
      <c r="EF198" s="30"/>
      <c r="EG198" s="30"/>
      <c r="EH198" s="30"/>
      <c r="EI198" s="30"/>
      <c r="EJ198" s="30"/>
      <c r="EK198" s="30"/>
      <c r="EL198" s="30"/>
      <c r="EM198" s="30"/>
      <c r="EN198" s="30"/>
      <c r="EO198" s="30"/>
      <c r="EP198" s="30"/>
      <c r="EQ198" s="30"/>
      <c r="ER198" s="30"/>
      <c r="ES198" s="30"/>
      <c r="ET198" s="30"/>
      <c r="EU198" s="30"/>
      <c r="EV198" s="30"/>
      <c r="EW198" s="30"/>
      <c r="EX198" s="30"/>
      <c r="EY198" s="30"/>
      <c r="EZ198" s="30"/>
      <c r="FA198" s="30"/>
      <c r="FB198" s="30"/>
      <c r="FC198" s="30"/>
      <c r="FD198" s="30"/>
      <c r="FE198" s="30"/>
      <c r="FF198" s="30"/>
      <c r="FG198" s="30"/>
      <c r="FH198" s="30"/>
      <c r="FI198" s="30"/>
      <c r="FJ198" s="30"/>
      <c r="FK198" s="30"/>
      <c r="FL198" s="30"/>
      <c r="FM198" s="30"/>
      <c r="FN198" s="30"/>
      <c r="FO198" s="30"/>
      <c r="FP198" s="30"/>
      <c r="FQ198" s="30"/>
      <c r="FR198" s="30"/>
      <c r="FS198" s="30"/>
      <c r="FT198" s="30"/>
      <c r="FU198" s="30"/>
      <c r="FV198" s="30"/>
      <c r="FW198" s="30"/>
      <c r="FX198" s="30"/>
      <c r="FY198" s="30"/>
      <c r="FZ198" s="30"/>
      <c r="GA198" s="30"/>
      <c r="GB198" s="30"/>
      <c r="GC198" s="30"/>
      <c r="GD198" s="30"/>
      <c r="GE198" s="30"/>
      <c r="GF198" s="30"/>
      <c r="GG198" s="30"/>
      <c r="GH198" s="30"/>
      <c r="GI198" s="30"/>
      <c r="GJ198" s="30"/>
      <c r="GK198" s="30"/>
      <c r="GL198" s="30"/>
      <c r="GM198" s="30"/>
      <c r="GN198" s="30"/>
      <c r="GO198" s="30"/>
      <c r="GP198" s="30"/>
      <c r="GQ198" s="30"/>
      <c r="GR198" s="30"/>
      <c r="GS198" s="30"/>
      <c r="GT198" s="30"/>
      <c r="GU198" s="30"/>
      <c r="GV198" s="30"/>
      <c r="GW198" s="30"/>
      <c r="GX198" s="30"/>
      <c r="GY198" s="30"/>
      <c r="GZ198" s="30"/>
      <c r="HA198" s="30"/>
      <c r="HB198" s="30"/>
      <c r="HC198" s="30"/>
      <c r="HD198" s="30"/>
      <c r="HE198" s="30"/>
      <c r="HF198" s="30"/>
      <c r="HG198" s="30"/>
      <c r="HH198" s="30"/>
      <c r="HI198" s="30"/>
      <c r="HJ198" s="30"/>
      <c r="HK198" s="30"/>
      <c r="HL198" s="30"/>
      <c r="HM198" s="30"/>
      <c r="HN198" s="30"/>
      <c r="HO198" s="30"/>
      <c r="HP198" s="30"/>
      <c r="HQ198" s="30"/>
      <c r="HR198" s="30"/>
      <c r="HS198" s="30"/>
      <c r="HT198" s="30"/>
      <c r="HU198" s="30"/>
      <c r="HV198" s="30"/>
      <c r="HW198" s="30"/>
      <c r="HX198" s="30"/>
    </row>
    <row r="199" spans="1:232" s="46" customFormat="1" ht="117" customHeight="1">
      <c r="A199" s="12"/>
      <c r="B199" s="124" t="s">
        <v>840</v>
      </c>
      <c r="C199" s="13" t="s">
        <v>812</v>
      </c>
      <c r="D199" s="14" t="s">
        <v>21</v>
      </c>
      <c r="E199" s="13" t="s">
        <v>812</v>
      </c>
      <c r="F199" s="11" t="s">
        <v>71</v>
      </c>
      <c r="G199" s="10">
        <v>1</v>
      </c>
      <c r="H199" s="11">
        <v>26000</v>
      </c>
      <c r="I199" s="14" t="s">
        <v>224</v>
      </c>
      <c r="J199" s="14" t="s">
        <v>824</v>
      </c>
      <c r="K199" s="11">
        <f t="shared" si="9"/>
        <v>26000</v>
      </c>
      <c r="L199" s="15">
        <f t="shared" si="10"/>
        <v>29120.000000000004</v>
      </c>
      <c r="M199" s="16"/>
      <c r="N199" s="16"/>
      <c r="O199" s="30"/>
      <c r="P199" s="139"/>
      <c r="Q199" s="139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0"/>
      <c r="DN199" s="30"/>
      <c r="DO199" s="30"/>
      <c r="DP199" s="30"/>
      <c r="DQ199" s="30"/>
      <c r="DR199" s="30"/>
      <c r="DS199" s="30"/>
      <c r="DT199" s="30"/>
      <c r="DU199" s="30"/>
      <c r="DV199" s="30"/>
      <c r="DW199" s="30"/>
      <c r="DX199" s="30"/>
      <c r="DY199" s="30"/>
      <c r="DZ199" s="30"/>
      <c r="EA199" s="30"/>
      <c r="EB199" s="30"/>
      <c r="EC199" s="30"/>
      <c r="ED199" s="30"/>
      <c r="EE199" s="30"/>
      <c r="EF199" s="30"/>
      <c r="EG199" s="30"/>
      <c r="EH199" s="30"/>
      <c r="EI199" s="30"/>
      <c r="EJ199" s="30"/>
      <c r="EK199" s="30"/>
      <c r="EL199" s="30"/>
      <c r="EM199" s="30"/>
      <c r="EN199" s="30"/>
      <c r="EO199" s="30"/>
      <c r="EP199" s="30"/>
      <c r="EQ199" s="30"/>
      <c r="ER199" s="30"/>
      <c r="ES199" s="30"/>
      <c r="ET199" s="30"/>
      <c r="EU199" s="30"/>
      <c r="EV199" s="30"/>
      <c r="EW199" s="30"/>
      <c r="EX199" s="30"/>
      <c r="EY199" s="30"/>
      <c r="EZ199" s="30"/>
      <c r="FA199" s="30"/>
      <c r="FB199" s="30"/>
      <c r="FC199" s="30"/>
      <c r="FD199" s="30"/>
      <c r="FE199" s="30"/>
      <c r="FF199" s="30"/>
      <c r="FG199" s="30"/>
      <c r="FH199" s="30"/>
      <c r="FI199" s="30"/>
      <c r="FJ199" s="30"/>
      <c r="FK199" s="30"/>
      <c r="FL199" s="30"/>
      <c r="FM199" s="30"/>
      <c r="FN199" s="30"/>
      <c r="FO199" s="30"/>
      <c r="FP199" s="30"/>
      <c r="FQ199" s="30"/>
      <c r="FR199" s="30"/>
      <c r="FS199" s="30"/>
      <c r="FT199" s="30"/>
      <c r="FU199" s="30"/>
      <c r="FV199" s="30"/>
      <c r="FW199" s="30"/>
      <c r="FX199" s="30"/>
      <c r="FY199" s="30"/>
      <c r="FZ199" s="30"/>
      <c r="GA199" s="30"/>
      <c r="GB199" s="30"/>
      <c r="GC199" s="30"/>
      <c r="GD199" s="30"/>
      <c r="GE199" s="30"/>
      <c r="GF199" s="30"/>
      <c r="GG199" s="30"/>
      <c r="GH199" s="30"/>
      <c r="GI199" s="30"/>
      <c r="GJ199" s="30"/>
      <c r="GK199" s="30"/>
      <c r="GL199" s="30"/>
      <c r="GM199" s="30"/>
      <c r="GN199" s="30"/>
      <c r="GO199" s="30"/>
      <c r="GP199" s="30"/>
      <c r="GQ199" s="30"/>
      <c r="GR199" s="30"/>
      <c r="GS199" s="30"/>
      <c r="GT199" s="30"/>
      <c r="GU199" s="30"/>
      <c r="GV199" s="30"/>
      <c r="GW199" s="30"/>
      <c r="GX199" s="30"/>
      <c r="GY199" s="30"/>
      <c r="GZ199" s="30"/>
      <c r="HA199" s="30"/>
      <c r="HB199" s="30"/>
      <c r="HC199" s="30"/>
      <c r="HD199" s="30"/>
      <c r="HE199" s="30"/>
      <c r="HF199" s="30"/>
      <c r="HG199" s="30"/>
      <c r="HH199" s="30"/>
      <c r="HI199" s="30"/>
      <c r="HJ199" s="30"/>
      <c r="HK199" s="30"/>
      <c r="HL199" s="30"/>
      <c r="HM199" s="30"/>
      <c r="HN199" s="30"/>
      <c r="HO199" s="30"/>
      <c r="HP199" s="30"/>
      <c r="HQ199" s="30"/>
      <c r="HR199" s="30"/>
      <c r="HS199" s="30"/>
      <c r="HT199" s="30"/>
      <c r="HU199" s="30"/>
      <c r="HV199" s="30"/>
      <c r="HW199" s="30"/>
      <c r="HX199" s="30"/>
    </row>
    <row r="200" spans="1:232" s="46" customFormat="1" ht="117" customHeight="1">
      <c r="A200" s="12"/>
      <c r="B200" s="124" t="s">
        <v>841</v>
      </c>
      <c r="C200" s="13" t="s">
        <v>813</v>
      </c>
      <c r="D200" s="14" t="s">
        <v>21</v>
      </c>
      <c r="E200" s="13" t="s">
        <v>814</v>
      </c>
      <c r="F200" s="11" t="s">
        <v>71</v>
      </c>
      <c r="G200" s="10">
        <v>1</v>
      </c>
      <c r="H200" s="11">
        <v>63000</v>
      </c>
      <c r="I200" s="14" t="s">
        <v>224</v>
      </c>
      <c r="J200" s="14" t="s">
        <v>824</v>
      </c>
      <c r="K200" s="11">
        <f t="shared" si="9"/>
        <v>63000</v>
      </c>
      <c r="L200" s="15">
        <f t="shared" si="10"/>
        <v>70560</v>
      </c>
      <c r="M200" s="16"/>
      <c r="N200" s="16"/>
      <c r="O200" s="30"/>
      <c r="P200" s="139"/>
      <c r="Q200" s="139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  <c r="EP200" s="30"/>
      <c r="EQ200" s="30"/>
      <c r="ER200" s="30"/>
      <c r="ES200" s="30"/>
      <c r="ET200" s="30"/>
      <c r="EU200" s="30"/>
      <c r="EV200" s="30"/>
      <c r="EW200" s="30"/>
      <c r="EX200" s="30"/>
      <c r="EY200" s="30"/>
      <c r="EZ200" s="30"/>
      <c r="FA200" s="30"/>
      <c r="FB200" s="30"/>
      <c r="FC200" s="30"/>
      <c r="FD200" s="30"/>
      <c r="FE200" s="30"/>
      <c r="FF200" s="30"/>
      <c r="FG200" s="30"/>
      <c r="FH200" s="30"/>
      <c r="FI200" s="30"/>
      <c r="FJ200" s="30"/>
      <c r="FK200" s="30"/>
      <c r="FL200" s="30"/>
      <c r="FM200" s="30"/>
      <c r="FN200" s="30"/>
      <c r="FO200" s="30"/>
      <c r="FP200" s="30"/>
      <c r="FQ200" s="30"/>
      <c r="FR200" s="30"/>
      <c r="FS200" s="30"/>
      <c r="FT200" s="30"/>
      <c r="FU200" s="30"/>
      <c r="FV200" s="30"/>
      <c r="FW200" s="30"/>
      <c r="FX200" s="30"/>
      <c r="FY200" s="30"/>
      <c r="FZ200" s="30"/>
      <c r="GA200" s="30"/>
      <c r="GB200" s="30"/>
      <c r="GC200" s="30"/>
      <c r="GD200" s="30"/>
      <c r="GE200" s="30"/>
      <c r="GF200" s="30"/>
      <c r="GG200" s="30"/>
      <c r="GH200" s="30"/>
      <c r="GI200" s="30"/>
      <c r="GJ200" s="30"/>
      <c r="GK200" s="30"/>
      <c r="GL200" s="30"/>
      <c r="GM200" s="30"/>
      <c r="GN200" s="30"/>
      <c r="GO200" s="30"/>
      <c r="GP200" s="30"/>
      <c r="GQ200" s="30"/>
      <c r="GR200" s="30"/>
      <c r="GS200" s="30"/>
      <c r="GT200" s="30"/>
      <c r="GU200" s="30"/>
      <c r="GV200" s="30"/>
      <c r="GW200" s="30"/>
      <c r="GX200" s="30"/>
      <c r="GY200" s="30"/>
      <c r="GZ200" s="30"/>
      <c r="HA200" s="30"/>
      <c r="HB200" s="30"/>
      <c r="HC200" s="30"/>
      <c r="HD200" s="30"/>
      <c r="HE200" s="30"/>
      <c r="HF200" s="30"/>
      <c r="HG200" s="30"/>
      <c r="HH200" s="30"/>
      <c r="HI200" s="30"/>
      <c r="HJ200" s="30"/>
      <c r="HK200" s="30"/>
      <c r="HL200" s="30"/>
      <c r="HM200" s="30"/>
      <c r="HN200" s="30"/>
      <c r="HO200" s="30"/>
      <c r="HP200" s="30"/>
      <c r="HQ200" s="30"/>
      <c r="HR200" s="30"/>
      <c r="HS200" s="30"/>
      <c r="HT200" s="30"/>
      <c r="HU200" s="30"/>
      <c r="HV200" s="30"/>
      <c r="HW200" s="30"/>
      <c r="HX200" s="30"/>
    </row>
    <row r="201" spans="1:232" s="46" customFormat="1" ht="117" customHeight="1">
      <c r="A201" s="12"/>
      <c r="B201" s="124" t="s">
        <v>842</v>
      </c>
      <c r="C201" s="13" t="s">
        <v>815</v>
      </c>
      <c r="D201" s="14" t="s">
        <v>21</v>
      </c>
      <c r="E201" s="13" t="s">
        <v>815</v>
      </c>
      <c r="F201" s="11" t="s">
        <v>71</v>
      </c>
      <c r="G201" s="10">
        <v>1</v>
      </c>
      <c r="H201" s="11">
        <v>29760</v>
      </c>
      <c r="I201" s="14" t="s">
        <v>224</v>
      </c>
      <c r="J201" s="14" t="s">
        <v>824</v>
      </c>
      <c r="K201" s="11">
        <f t="shared" si="9"/>
        <v>29760</v>
      </c>
      <c r="L201" s="15">
        <f t="shared" si="10"/>
        <v>33331.200000000004</v>
      </c>
      <c r="M201" s="16"/>
      <c r="N201" s="16"/>
      <c r="O201" s="30"/>
      <c r="P201" s="139"/>
      <c r="Q201" s="139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0"/>
      <c r="EU201" s="30"/>
      <c r="EV201" s="30"/>
      <c r="EW201" s="30"/>
      <c r="EX201" s="30"/>
      <c r="EY201" s="30"/>
      <c r="EZ201" s="30"/>
      <c r="FA201" s="30"/>
      <c r="FB201" s="30"/>
      <c r="FC201" s="30"/>
      <c r="FD201" s="30"/>
      <c r="FE201" s="30"/>
      <c r="FF201" s="30"/>
      <c r="FG201" s="30"/>
      <c r="FH201" s="30"/>
      <c r="FI201" s="30"/>
      <c r="FJ201" s="30"/>
      <c r="FK201" s="30"/>
      <c r="FL201" s="30"/>
      <c r="FM201" s="30"/>
      <c r="FN201" s="30"/>
      <c r="FO201" s="30"/>
      <c r="FP201" s="30"/>
      <c r="FQ201" s="30"/>
      <c r="FR201" s="30"/>
      <c r="FS201" s="30"/>
      <c r="FT201" s="30"/>
      <c r="FU201" s="30"/>
      <c r="FV201" s="30"/>
      <c r="FW201" s="30"/>
      <c r="FX201" s="30"/>
      <c r="FY201" s="30"/>
      <c r="FZ201" s="30"/>
      <c r="GA201" s="30"/>
      <c r="GB201" s="30"/>
      <c r="GC201" s="30"/>
      <c r="GD201" s="30"/>
      <c r="GE201" s="30"/>
      <c r="GF201" s="30"/>
      <c r="GG201" s="30"/>
      <c r="GH201" s="30"/>
      <c r="GI201" s="30"/>
      <c r="GJ201" s="30"/>
      <c r="GK201" s="30"/>
      <c r="GL201" s="30"/>
      <c r="GM201" s="30"/>
      <c r="GN201" s="30"/>
      <c r="GO201" s="30"/>
      <c r="GP201" s="30"/>
      <c r="GQ201" s="30"/>
      <c r="GR201" s="30"/>
      <c r="GS201" s="30"/>
      <c r="GT201" s="30"/>
      <c r="GU201" s="30"/>
      <c r="GV201" s="30"/>
      <c r="GW201" s="30"/>
      <c r="GX201" s="30"/>
      <c r="GY201" s="30"/>
      <c r="GZ201" s="30"/>
      <c r="HA201" s="30"/>
      <c r="HB201" s="30"/>
      <c r="HC201" s="30"/>
      <c r="HD201" s="30"/>
      <c r="HE201" s="30"/>
      <c r="HF201" s="30"/>
      <c r="HG201" s="30"/>
      <c r="HH201" s="30"/>
      <c r="HI201" s="30"/>
      <c r="HJ201" s="30"/>
      <c r="HK201" s="30"/>
      <c r="HL201" s="30"/>
      <c r="HM201" s="30"/>
      <c r="HN201" s="30"/>
      <c r="HO201" s="30"/>
      <c r="HP201" s="30"/>
      <c r="HQ201" s="30"/>
      <c r="HR201" s="30"/>
      <c r="HS201" s="30"/>
      <c r="HT201" s="30"/>
      <c r="HU201" s="30"/>
      <c r="HV201" s="30"/>
      <c r="HW201" s="30"/>
      <c r="HX201" s="30"/>
    </row>
    <row r="202" spans="1:232" s="46" customFormat="1" ht="117" customHeight="1">
      <c r="A202" s="12"/>
      <c r="B202" s="124" t="s">
        <v>843</v>
      </c>
      <c r="C202" s="13" t="s">
        <v>816</v>
      </c>
      <c r="D202" s="14" t="s">
        <v>21</v>
      </c>
      <c r="E202" s="13" t="s">
        <v>817</v>
      </c>
      <c r="F202" s="11" t="s">
        <v>71</v>
      </c>
      <c r="G202" s="10">
        <v>1</v>
      </c>
      <c r="H202" s="11">
        <v>699210</v>
      </c>
      <c r="I202" s="14" t="s">
        <v>224</v>
      </c>
      <c r="J202" s="14" t="s">
        <v>824</v>
      </c>
      <c r="K202" s="11">
        <f t="shared" si="9"/>
        <v>699210</v>
      </c>
      <c r="L202" s="15">
        <f t="shared" si="10"/>
        <v>783115.20000000007</v>
      </c>
      <c r="M202" s="16"/>
      <c r="N202" s="16"/>
      <c r="O202" s="30"/>
      <c r="P202" s="139"/>
      <c r="Q202" s="139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  <c r="EP202" s="30"/>
      <c r="EQ202" s="30"/>
      <c r="ER202" s="30"/>
      <c r="ES202" s="30"/>
      <c r="ET202" s="30"/>
      <c r="EU202" s="30"/>
      <c r="EV202" s="30"/>
      <c r="EW202" s="30"/>
      <c r="EX202" s="30"/>
      <c r="EY202" s="30"/>
      <c r="EZ202" s="30"/>
      <c r="FA202" s="30"/>
      <c r="FB202" s="30"/>
      <c r="FC202" s="30"/>
      <c r="FD202" s="30"/>
      <c r="FE202" s="30"/>
      <c r="FF202" s="30"/>
      <c r="FG202" s="30"/>
      <c r="FH202" s="30"/>
      <c r="FI202" s="30"/>
      <c r="FJ202" s="30"/>
      <c r="FK202" s="30"/>
      <c r="FL202" s="30"/>
      <c r="FM202" s="30"/>
      <c r="FN202" s="30"/>
      <c r="FO202" s="30"/>
      <c r="FP202" s="30"/>
      <c r="FQ202" s="30"/>
      <c r="FR202" s="30"/>
      <c r="FS202" s="30"/>
      <c r="FT202" s="30"/>
      <c r="FU202" s="30"/>
      <c r="FV202" s="30"/>
      <c r="FW202" s="30"/>
      <c r="FX202" s="30"/>
      <c r="FY202" s="30"/>
      <c r="FZ202" s="30"/>
      <c r="GA202" s="30"/>
      <c r="GB202" s="30"/>
      <c r="GC202" s="30"/>
      <c r="GD202" s="30"/>
      <c r="GE202" s="30"/>
      <c r="GF202" s="30"/>
      <c r="GG202" s="30"/>
      <c r="GH202" s="30"/>
      <c r="GI202" s="30"/>
      <c r="GJ202" s="30"/>
      <c r="GK202" s="30"/>
      <c r="GL202" s="30"/>
      <c r="GM202" s="30"/>
      <c r="GN202" s="30"/>
      <c r="GO202" s="30"/>
      <c r="GP202" s="30"/>
      <c r="GQ202" s="30"/>
      <c r="GR202" s="30"/>
      <c r="GS202" s="30"/>
      <c r="GT202" s="30"/>
      <c r="GU202" s="30"/>
      <c r="GV202" s="30"/>
      <c r="GW202" s="30"/>
      <c r="GX202" s="30"/>
      <c r="GY202" s="30"/>
      <c r="GZ202" s="30"/>
      <c r="HA202" s="30"/>
      <c r="HB202" s="30"/>
      <c r="HC202" s="30"/>
      <c r="HD202" s="30"/>
      <c r="HE202" s="30"/>
      <c r="HF202" s="30"/>
      <c r="HG202" s="30"/>
      <c r="HH202" s="30"/>
      <c r="HI202" s="30"/>
      <c r="HJ202" s="30"/>
      <c r="HK202" s="30"/>
      <c r="HL202" s="30"/>
      <c r="HM202" s="30"/>
      <c r="HN202" s="30"/>
      <c r="HO202" s="30"/>
      <c r="HP202" s="30"/>
      <c r="HQ202" s="30"/>
      <c r="HR202" s="30"/>
      <c r="HS202" s="30"/>
      <c r="HT202" s="30"/>
      <c r="HU202" s="30"/>
      <c r="HV202" s="30"/>
      <c r="HW202" s="30"/>
      <c r="HX202" s="30"/>
    </row>
    <row r="203" spans="1:232" s="46" customFormat="1" ht="117" customHeight="1">
      <c r="A203" s="12"/>
      <c r="B203" s="124" t="s">
        <v>844</v>
      </c>
      <c r="C203" s="13" t="s">
        <v>818</v>
      </c>
      <c r="D203" s="14" t="s">
        <v>21</v>
      </c>
      <c r="E203" s="13" t="s">
        <v>818</v>
      </c>
      <c r="F203" s="11" t="s">
        <v>71</v>
      </c>
      <c r="G203" s="10">
        <v>1</v>
      </c>
      <c r="H203" s="11">
        <v>19800</v>
      </c>
      <c r="I203" s="14" t="s">
        <v>224</v>
      </c>
      <c r="J203" s="14" t="s">
        <v>824</v>
      </c>
      <c r="K203" s="11">
        <f t="shared" si="9"/>
        <v>19800</v>
      </c>
      <c r="L203" s="15">
        <f t="shared" si="10"/>
        <v>22176.000000000004</v>
      </c>
      <c r="M203" s="16"/>
      <c r="N203" s="16"/>
      <c r="O203" s="30"/>
      <c r="P203" s="139"/>
      <c r="Q203" s="139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  <c r="EJ203" s="30"/>
      <c r="EK203" s="30"/>
      <c r="EL203" s="30"/>
      <c r="EM203" s="30"/>
      <c r="EN203" s="30"/>
      <c r="EO203" s="30"/>
      <c r="EP203" s="30"/>
      <c r="EQ203" s="30"/>
      <c r="ER203" s="30"/>
      <c r="ES203" s="30"/>
      <c r="ET203" s="30"/>
      <c r="EU203" s="30"/>
      <c r="EV203" s="30"/>
      <c r="EW203" s="30"/>
      <c r="EX203" s="30"/>
      <c r="EY203" s="30"/>
      <c r="EZ203" s="30"/>
      <c r="FA203" s="30"/>
      <c r="FB203" s="30"/>
      <c r="FC203" s="30"/>
      <c r="FD203" s="30"/>
      <c r="FE203" s="30"/>
      <c r="FF203" s="30"/>
      <c r="FG203" s="30"/>
      <c r="FH203" s="30"/>
      <c r="FI203" s="30"/>
      <c r="FJ203" s="30"/>
      <c r="FK203" s="30"/>
      <c r="FL203" s="30"/>
      <c r="FM203" s="30"/>
      <c r="FN203" s="30"/>
      <c r="FO203" s="30"/>
      <c r="FP203" s="30"/>
      <c r="FQ203" s="30"/>
      <c r="FR203" s="30"/>
      <c r="FS203" s="30"/>
      <c r="FT203" s="30"/>
      <c r="FU203" s="30"/>
      <c r="FV203" s="30"/>
      <c r="FW203" s="30"/>
      <c r="FX203" s="30"/>
      <c r="FY203" s="30"/>
      <c r="FZ203" s="30"/>
      <c r="GA203" s="30"/>
      <c r="GB203" s="30"/>
      <c r="GC203" s="30"/>
      <c r="GD203" s="30"/>
      <c r="GE203" s="30"/>
      <c r="GF203" s="30"/>
      <c r="GG203" s="30"/>
      <c r="GH203" s="30"/>
      <c r="GI203" s="30"/>
      <c r="GJ203" s="30"/>
      <c r="GK203" s="30"/>
      <c r="GL203" s="30"/>
      <c r="GM203" s="30"/>
      <c r="GN203" s="30"/>
      <c r="GO203" s="30"/>
      <c r="GP203" s="30"/>
      <c r="GQ203" s="30"/>
      <c r="GR203" s="30"/>
      <c r="GS203" s="30"/>
      <c r="GT203" s="30"/>
      <c r="GU203" s="30"/>
      <c r="GV203" s="30"/>
      <c r="GW203" s="30"/>
      <c r="GX203" s="30"/>
      <c r="GY203" s="30"/>
      <c r="GZ203" s="30"/>
      <c r="HA203" s="30"/>
      <c r="HB203" s="30"/>
      <c r="HC203" s="30"/>
      <c r="HD203" s="30"/>
      <c r="HE203" s="30"/>
      <c r="HF203" s="30"/>
      <c r="HG203" s="30"/>
      <c r="HH203" s="30"/>
      <c r="HI203" s="30"/>
      <c r="HJ203" s="30"/>
      <c r="HK203" s="30"/>
      <c r="HL203" s="30"/>
      <c r="HM203" s="30"/>
      <c r="HN203" s="30"/>
      <c r="HO203" s="30"/>
      <c r="HP203" s="30"/>
      <c r="HQ203" s="30"/>
      <c r="HR203" s="30"/>
      <c r="HS203" s="30"/>
      <c r="HT203" s="30"/>
      <c r="HU203" s="30"/>
      <c r="HV203" s="30"/>
      <c r="HW203" s="30"/>
      <c r="HX203" s="30"/>
    </row>
    <row r="204" spans="1:232" s="46" customFormat="1" ht="117" customHeight="1">
      <c r="A204" s="12"/>
      <c r="B204" s="124" t="s">
        <v>845</v>
      </c>
      <c r="C204" s="13" t="s">
        <v>819</v>
      </c>
      <c r="D204" s="14" t="s">
        <v>21</v>
      </c>
      <c r="E204" s="13" t="s">
        <v>820</v>
      </c>
      <c r="F204" s="11" t="s">
        <v>71</v>
      </c>
      <c r="G204" s="10">
        <v>1</v>
      </c>
      <c r="H204" s="11">
        <v>45550</v>
      </c>
      <c r="I204" s="14" t="s">
        <v>224</v>
      </c>
      <c r="J204" s="14" t="s">
        <v>824</v>
      </c>
      <c r="K204" s="11">
        <f t="shared" si="9"/>
        <v>45550</v>
      </c>
      <c r="L204" s="15">
        <f t="shared" si="10"/>
        <v>51016.000000000007</v>
      </c>
      <c r="M204" s="16"/>
      <c r="N204" s="16"/>
      <c r="O204" s="30"/>
      <c r="P204" s="139"/>
      <c r="Q204" s="139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  <c r="EJ204" s="30"/>
      <c r="EK204" s="30"/>
      <c r="EL204" s="30"/>
      <c r="EM204" s="30"/>
      <c r="EN204" s="30"/>
      <c r="EO204" s="30"/>
      <c r="EP204" s="30"/>
      <c r="EQ204" s="30"/>
      <c r="ER204" s="30"/>
      <c r="ES204" s="30"/>
      <c r="ET204" s="30"/>
      <c r="EU204" s="30"/>
      <c r="EV204" s="30"/>
      <c r="EW204" s="30"/>
      <c r="EX204" s="30"/>
      <c r="EY204" s="30"/>
      <c r="EZ204" s="30"/>
      <c r="FA204" s="30"/>
      <c r="FB204" s="30"/>
      <c r="FC204" s="30"/>
      <c r="FD204" s="30"/>
      <c r="FE204" s="30"/>
      <c r="FF204" s="30"/>
      <c r="FG204" s="30"/>
      <c r="FH204" s="30"/>
      <c r="FI204" s="30"/>
      <c r="FJ204" s="30"/>
      <c r="FK204" s="30"/>
      <c r="FL204" s="30"/>
      <c r="FM204" s="30"/>
      <c r="FN204" s="30"/>
      <c r="FO204" s="30"/>
      <c r="FP204" s="30"/>
      <c r="FQ204" s="30"/>
      <c r="FR204" s="30"/>
      <c r="FS204" s="30"/>
      <c r="FT204" s="30"/>
      <c r="FU204" s="30"/>
      <c r="FV204" s="30"/>
      <c r="FW204" s="30"/>
      <c r="FX204" s="30"/>
      <c r="FY204" s="30"/>
      <c r="FZ204" s="30"/>
      <c r="GA204" s="30"/>
      <c r="GB204" s="30"/>
      <c r="GC204" s="30"/>
      <c r="GD204" s="30"/>
      <c r="GE204" s="30"/>
      <c r="GF204" s="30"/>
      <c r="GG204" s="30"/>
      <c r="GH204" s="30"/>
      <c r="GI204" s="30"/>
      <c r="GJ204" s="30"/>
      <c r="GK204" s="30"/>
      <c r="GL204" s="30"/>
      <c r="GM204" s="30"/>
      <c r="GN204" s="30"/>
      <c r="GO204" s="30"/>
      <c r="GP204" s="30"/>
      <c r="GQ204" s="30"/>
      <c r="GR204" s="30"/>
      <c r="GS204" s="30"/>
      <c r="GT204" s="30"/>
      <c r="GU204" s="30"/>
      <c r="GV204" s="30"/>
      <c r="GW204" s="30"/>
      <c r="GX204" s="30"/>
      <c r="GY204" s="30"/>
      <c r="GZ204" s="30"/>
      <c r="HA204" s="30"/>
      <c r="HB204" s="30"/>
      <c r="HC204" s="30"/>
      <c r="HD204" s="30"/>
      <c r="HE204" s="30"/>
      <c r="HF204" s="30"/>
      <c r="HG204" s="30"/>
      <c r="HH204" s="30"/>
      <c r="HI204" s="30"/>
      <c r="HJ204" s="30"/>
      <c r="HK204" s="30"/>
      <c r="HL204" s="30"/>
      <c r="HM204" s="30"/>
      <c r="HN204" s="30"/>
      <c r="HO204" s="30"/>
      <c r="HP204" s="30"/>
      <c r="HQ204" s="30"/>
      <c r="HR204" s="30"/>
      <c r="HS204" s="30"/>
      <c r="HT204" s="30"/>
      <c r="HU204" s="30"/>
      <c r="HV204" s="30"/>
      <c r="HW204" s="30"/>
      <c r="HX204" s="30"/>
    </row>
    <row r="205" spans="1:232" s="46" customFormat="1" ht="117" customHeight="1">
      <c r="A205" s="12"/>
      <c r="B205" s="124" t="s">
        <v>846</v>
      </c>
      <c r="C205" s="13" t="s">
        <v>821</v>
      </c>
      <c r="D205" s="14" t="s">
        <v>21</v>
      </c>
      <c r="E205" s="13" t="s">
        <v>821</v>
      </c>
      <c r="F205" s="11" t="s">
        <v>71</v>
      </c>
      <c r="G205" s="10">
        <v>1</v>
      </c>
      <c r="H205" s="11">
        <v>382600</v>
      </c>
      <c r="I205" s="14" t="s">
        <v>224</v>
      </c>
      <c r="J205" s="14" t="s">
        <v>824</v>
      </c>
      <c r="K205" s="11">
        <f t="shared" si="9"/>
        <v>382600</v>
      </c>
      <c r="L205" s="15">
        <f t="shared" si="10"/>
        <v>428512.00000000006</v>
      </c>
      <c r="M205" s="16"/>
      <c r="N205" s="16"/>
      <c r="O205" s="30"/>
      <c r="P205" s="139"/>
      <c r="Q205" s="139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  <c r="EP205" s="30"/>
      <c r="EQ205" s="30"/>
      <c r="ER205" s="30"/>
      <c r="ES205" s="30"/>
      <c r="ET205" s="30"/>
      <c r="EU205" s="30"/>
      <c r="EV205" s="30"/>
      <c r="EW205" s="30"/>
      <c r="EX205" s="30"/>
      <c r="EY205" s="30"/>
      <c r="EZ205" s="30"/>
      <c r="FA205" s="30"/>
      <c r="FB205" s="30"/>
      <c r="FC205" s="30"/>
      <c r="FD205" s="30"/>
      <c r="FE205" s="30"/>
      <c r="FF205" s="30"/>
      <c r="FG205" s="30"/>
      <c r="FH205" s="30"/>
      <c r="FI205" s="30"/>
      <c r="FJ205" s="30"/>
      <c r="FK205" s="30"/>
      <c r="FL205" s="30"/>
      <c r="FM205" s="30"/>
      <c r="FN205" s="30"/>
      <c r="FO205" s="30"/>
      <c r="FP205" s="30"/>
      <c r="FQ205" s="30"/>
      <c r="FR205" s="30"/>
      <c r="FS205" s="30"/>
      <c r="FT205" s="30"/>
      <c r="FU205" s="30"/>
      <c r="FV205" s="30"/>
      <c r="FW205" s="30"/>
      <c r="FX205" s="30"/>
      <c r="FY205" s="30"/>
      <c r="FZ205" s="30"/>
      <c r="GA205" s="30"/>
      <c r="GB205" s="30"/>
      <c r="GC205" s="30"/>
      <c r="GD205" s="30"/>
      <c r="GE205" s="30"/>
      <c r="GF205" s="30"/>
      <c r="GG205" s="30"/>
      <c r="GH205" s="30"/>
      <c r="GI205" s="30"/>
      <c r="GJ205" s="30"/>
      <c r="GK205" s="30"/>
      <c r="GL205" s="30"/>
      <c r="GM205" s="30"/>
      <c r="GN205" s="30"/>
      <c r="GO205" s="30"/>
      <c r="GP205" s="30"/>
      <c r="GQ205" s="30"/>
      <c r="GR205" s="30"/>
      <c r="GS205" s="30"/>
      <c r="GT205" s="30"/>
      <c r="GU205" s="30"/>
      <c r="GV205" s="30"/>
      <c r="GW205" s="30"/>
      <c r="GX205" s="30"/>
      <c r="GY205" s="30"/>
      <c r="GZ205" s="30"/>
      <c r="HA205" s="30"/>
      <c r="HB205" s="30"/>
      <c r="HC205" s="30"/>
      <c r="HD205" s="30"/>
      <c r="HE205" s="30"/>
      <c r="HF205" s="30"/>
      <c r="HG205" s="30"/>
      <c r="HH205" s="30"/>
      <c r="HI205" s="30"/>
      <c r="HJ205" s="30"/>
      <c r="HK205" s="30"/>
      <c r="HL205" s="30"/>
      <c r="HM205" s="30"/>
      <c r="HN205" s="30"/>
      <c r="HO205" s="30"/>
      <c r="HP205" s="30"/>
      <c r="HQ205" s="30"/>
      <c r="HR205" s="30"/>
      <c r="HS205" s="30"/>
      <c r="HT205" s="30"/>
      <c r="HU205" s="30"/>
      <c r="HV205" s="30"/>
      <c r="HW205" s="30"/>
      <c r="HX205" s="30"/>
    </row>
    <row r="206" spans="1:232" s="46" customFormat="1" ht="117" customHeight="1">
      <c r="A206" s="12"/>
      <c r="B206" s="124" t="s">
        <v>847</v>
      </c>
      <c r="C206" s="13" t="s">
        <v>822</v>
      </c>
      <c r="D206" s="14" t="s">
        <v>21</v>
      </c>
      <c r="E206" s="13" t="s">
        <v>822</v>
      </c>
      <c r="F206" s="11" t="s">
        <v>71</v>
      </c>
      <c r="G206" s="10">
        <v>1</v>
      </c>
      <c r="H206" s="11">
        <v>126000</v>
      </c>
      <c r="I206" s="14" t="s">
        <v>224</v>
      </c>
      <c r="J206" s="14" t="s">
        <v>824</v>
      </c>
      <c r="K206" s="11">
        <f t="shared" si="9"/>
        <v>126000</v>
      </c>
      <c r="L206" s="15">
        <f t="shared" si="10"/>
        <v>141120</v>
      </c>
      <c r="M206" s="16"/>
      <c r="N206" s="16"/>
      <c r="O206" s="30"/>
      <c r="P206" s="139"/>
      <c r="Q206" s="139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  <c r="EP206" s="30"/>
      <c r="EQ206" s="30"/>
      <c r="ER206" s="30"/>
      <c r="ES206" s="30"/>
      <c r="ET206" s="30"/>
      <c r="EU206" s="30"/>
      <c r="EV206" s="30"/>
      <c r="EW206" s="30"/>
      <c r="EX206" s="30"/>
      <c r="EY206" s="30"/>
      <c r="EZ206" s="30"/>
      <c r="FA206" s="30"/>
      <c r="FB206" s="30"/>
      <c r="FC206" s="30"/>
      <c r="FD206" s="30"/>
      <c r="FE206" s="30"/>
      <c r="FF206" s="30"/>
      <c r="FG206" s="30"/>
      <c r="FH206" s="30"/>
      <c r="FI206" s="30"/>
      <c r="FJ206" s="30"/>
      <c r="FK206" s="30"/>
      <c r="FL206" s="30"/>
      <c r="FM206" s="30"/>
      <c r="FN206" s="30"/>
      <c r="FO206" s="30"/>
      <c r="FP206" s="30"/>
      <c r="FQ206" s="30"/>
      <c r="FR206" s="30"/>
      <c r="FS206" s="30"/>
      <c r="FT206" s="30"/>
      <c r="FU206" s="30"/>
      <c r="FV206" s="30"/>
      <c r="FW206" s="30"/>
      <c r="FX206" s="30"/>
      <c r="FY206" s="30"/>
      <c r="FZ206" s="30"/>
      <c r="GA206" s="30"/>
      <c r="GB206" s="30"/>
      <c r="GC206" s="30"/>
      <c r="GD206" s="30"/>
      <c r="GE206" s="30"/>
      <c r="GF206" s="30"/>
      <c r="GG206" s="30"/>
      <c r="GH206" s="30"/>
      <c r="GI206" s="30"/>
      <c r="GJ206" s="30"/>
      <c r="GK206" s="30"/>
      <c r="GL206" s="30"/>
      <c r="GM206" s="30"/>
      <c r="GN206" s="30"/>
      <c r="GO206" s="30"/>
      <c r="GP206" s="30"/>
      <c r="GQ206" s="30"/>
      <c r="GR206" s="30"/>
      <c r="GS206" s="30"/>
      <c r="GT206" s="30"/>
      <c r="GU206" s="30"/>
      <c r="GV206" s="30"/>
      <c r="GW206" s="30"/>
      <c r="GX206" s="30"/>
      <c r="GY206" s="30"/>
      <c r="GZ206" s="30"/>
      <c r="HA206" s="30"/>
      <c r="HB206" s="30"/>
      <c r="HC206" s="30"/>
      <c r="HD206" s="30"/>
      <c r="HE206" s="30"/>
      <c r="HF206" s="30"/>
      <c r="HG206" s="30"/>
      <c r="HH206" s="30"/>
      <c r="HI206" s="30"/>
      <c r="HJ206" s="30"/>
      <c r="HK206" s="30"/>
      <c r="HL206" s="30"/>
      <c r="HM206" s="30"/>
      <c r="HN206" s="30"/>
      <c r="HO206" s="30"/>
      <c r="HP206" s="30"/>
      <c r="HQ206" s="30"/>
      <c r="HR206" s="30"/>
      <c r="HS206" s="30"/>
      <c r="HT206" s="30"/>
      <c r="HU206" s="30"/>
      <c r="HV206" s="30"/>
      <c r="HW206" s="30"/>
      <c r="HX206" s="30"/>
    </row>
    <row r="207" spans="1:232" s="46" customFormat="1" ht="117" customHeight="1">
      <c r="A207" s="12"/>
      <c r="B207" s="124" t="s">
        <v>848</v>
      </c>
      <c r="C207" s="13" t="s">
        <v>823</v>
      </c>
      <c r="D207" s="14" t="s">
        <v>21</v>
      </c>
      <c r="E207" s="13" t="s">
        <v>823</v>
      </c>
      <c r="F207" s="11" t="s">
        <v>71</v>
      </c>
      <c r="G207" s="10">
        <v>1</v>
      </c>
      <c r="H207" s="11">
        <v>51979</v>
      </c>
      <c r="I207" s="14" t="s">
        <v>224</v>
      </c>
      <c r="J207" s="14" t="s">
        <v>824</v>
      </c>
      <c r="K207" s="11">
        <f t="shared" si="9"/>
        <v>51979</v>
      </c>
      <c r="L207" s="15">
        <f t="shared" si="10"/>
        <v>58216.480000000003</v>
      </c>
      <c r="M207" s="16"/>
      <c r="N207" s="16"/>
      <c r="O207" s="30"/>
      <c r="P207" s="139"/>
      <c r="Q207" s="139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0"/>
      <c r="EU207" s="30"/>
      <c r="EV207" s="30"/>
      <c r="EW207" s="30"/>
      <c r="EX207" s="30"/>
      <c r="EY207" s="30"/>
      <c r="EZ207" s="30"/>
      <c r="FA207" s="30"/>
      <c r="FB207" s="30"/>
      <c r="FC207" s="30"/>
      <c r="FD207" s="30"/>
      <c r="FE207" s="30"/>
      <c r="FF207" s="30"/>
      <c r="FG207" s="30"/>
      <c r="FH207" s="30"/>
      <c r="FI207" s="30"/>
      <c r="FJ207" s="30"/>
      <c r="FK207" s="30"/>
      <c r="FL207" s="30"/>
      <c r="FM207" s="30"/>
      <c r="FN207" s="30"/>
      <c r="FO207" s="30"/>
      <c r="FP207" s="30"/>
      <c r="FQ207" s="30"/>
      <c r="FR207" s="30"/>
      <c r="FS207" s="30"/>
      <c r="FT207" s="30"/>
      <c r="FU207" s="30"/>
      <c r="FV207" s="30"/>
      <c r="FW207" s="30"/>
      <c r="FX207" s="30"/>
      <c r="FY207" s="30"/>
      <c r="FZ207" s="30"/>
      <c r="GA207" s="30"/>
      <c r="GB207" s="30"/>
      <c r="GC207" s="30"/>
      <c r="GD207" s="30"/>
      <c r="GE207" s="30"/>
      <c r="GF207" s="30"/>
      <c r="GG207" s="30"/>
      <c r="GH207" s="30"/>
      <c r="GI207" s="30"/>
      <c r="GJ207" s="30"/>
      <c r="GK207" s="30"/>
      <c r="GL207" s="30"/>
      <c r="GM207" s="30"/>
      <c r="GN207" s="30"/>
      <c r="GO207" s="30"/>
      <c r="GP207" s="30"/>
      <c r="GQ207" s="30"/>
      <c r="GR207" s="30"/>
      <c r="GS207" s="30"/>
      <c r="GT207" s="30"/>
      <c r="GU207" s="30"/>
      <c r="GV207" s="30"/>
      <c r="GW207" s="30"/>
      <c r="GX207" s="30"/>
      <c r="GY207" s="30"/>
      <c r="GZ207" s="30"/>
      <c r="HA207" s="30"/>
      <c r="HB207" s="30"/>
      <c r="HC207" s="30"/>
      <c r="HD207" s="30"/>
      <c r="HE207" s="30"/>
      <c r="HF207" s="30"/>
      <c r="HG207" s="30"/>
      <c r="HH207" s="30"/>
      <c r="HI207" s="30"/>
      <c r="HJ207" s="30"/>
      <c r="HK207" s="30"/>
      <c r="HL207" s="30"/>
      <c r="HM207" s="30"/>
      <c r="HN207" s="30"/>
      <c r="HO207" s="30"/>
      <c r="HP207" s="30"/>
      <c r="HQ207" s="30"/>
      <c r="HR207" s="30"/>
      <c r="HS207" s="30"/>
      <c r="HT207" s="30"/>
      <c r="HU207" s="30"/>
      <c r="HV207" s="30"/>
      <c r="HW207" s="30"/>
      <c r="HX207" s="30"/>
    </row>
    <row r="208" spans="1:232" s="46" customFormat="1" ht="117" customHeight="1">
      <c r="A208" s="12"/>
      <c r="B208" s="124" t="s">
        <v>849</v>
      </c>
      <c r="C208" s="19" t="s">
        <v>851</v>
      </c>
      <c r="D208" s="14" t="s">
        <v>21</v>
      </c>
      <c r="E208" s="19" t="s">
        <v>850</v>
      </c>
      <c r="F208" s="11" t="s">
        <v>71</v>
      </c>
      <c r="G208" s="19">
        <v>1</v>
      </c>
      <c r="H208" s="19">
        <v>28000</v>
      </c>
      <c r="I208" s="14" t="s">
        <v>224</v>
      </c>
      <c r="J208" s="14" t="s">
        <v>824</v>
      </c>
      <c r="K208" s="11">
        <f t="shared" si="9"/>
        <v>28000</v>
      </c>
      <c r="L208" s="15">
        <f t="shared" si="10"/>
        <v>31360.000000000004</v>
      </c>
      <c r="M208" s="16"/>
      <c r="N208" s="16"/>
      <c r="O208" s="30"/>
      <c r="P208" s="139"/>
      <c r="Q208" s="139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  <c r="EP208" s="30"/>
      <c r="EQ208" s="30"/>
      <c r="ER208" s="30"/>
      <c r="ES208" s="30"/>
      <c r="ET208" s="30"/>
      <c r="EU208" s="30"/>
      <c r="EV208" s="30"/>
      <c r="EW208" s="30"/>
      <c r="EX208" s="30"/>
      <c r="EY208" s="30"/>
      <c r="EZ208" s="30"/>
      <c r="FA208" s="30"/>
      <c r="FB208" s="30"/>
      <c r="FC208" s="30"/>
      <c r="FD208" s="30"/>
      <c r="FE208" s="30"/>
      <c r="FF208" s="30"/>
      <c r="FG208" s="30"/>
      <c r="FH208" s="30"/>
      <c r="FI208" s="30"/>
      <c r="FJ208" s="30"/>
      <c r="FK208" s="30"/>
      <c r="FL208" s="30"/>
      <c r="FM208" s="30"/>
      <c r="FN208" s="30"/>
      <c r="FO208" s="30"/>
      <c r="FP208" s="30"/>
      <c r="FQ208" s="30"/>
      <c r="FR208" s="30"/>
      <c r="FS208" s="30"/>
      <c r="FT208" s="30"/>
      <c r="FU208" s="30"/>
      <c r="FV208" s="30"/>
      <c r="FW208" s="30"/>
      <c r="FX208" s="30"/>
      <c r="FY208" s="30"/>
      <c r="FZ208" s="30"/>
      <c r="GA208" s="30"/>
      <c r="GB208" s="30"/>
      <c r="GC208" s="30"/>
      <c r="GD208" s="30"/>
      <c r="GE208" s="30"/>
      <c r="GF208" s="30"/>
      <c r="GG208" s="30"/>
      <c r="GH208" s="30"/>
      <c r="GI208" s="30"/>
      <c r="GJ208" s="30"/>
      <c r="GK208" s="30"/>
      <c r="GL208" s="30"/>
      <c r="GM208" s="30"/>
      <c r="GN208" s="30"/>
      <c r="GO208" s="30"/>
      <c r="GP208" s="30"/>
      <c r="GQ208" s="30"/>
      <c r="GR208" s="30"/>
      <c r="GS208" s="30"/>
      <c r="GT208" s="30"/>
      <c r="GU208" s="30"/>
      <c r="GV208" s="30"/>
      <c r="GW208" s="30"/>
      <c r="GX208" s="30"/>
      <c r="GY208" s="30"/>
      <c r="GZ208" s="30"/>
      <c r="HA208" s="30"/>
      <c r="HB208" s="30"/>
      <c r="HC208" s="30"/>
      <c r="HD208" s="30"/>
      <c r="HE208" s="30"/>
      <c r="HF208" s="30"/>
      <c r="HG208" s="30"/>
      <c r="HH208" s="30"/>
      <c r="HI208" s="30"/>
      <c r="HJ208" s="30"/>
      <c r="HK208" s="30"/>
      <c r="HL208" s="30"/>
      <c r="HM208" s="30"/>
      <c r="HN208" s="30"/>
      <c r="HO208" s="30"/>
      <c r="HP208" s="30"/>
      <c r="HQ208" s="30"/>
      <c r="HR208" s="30"/>
      <c r="HS208" s="30"/>
      <c r="HT208" s="30"/>
      <c r="HU208" s="30"/>
      <c r="HV208" s="30"/>
      <c r="HW208" s="30"/>
      <c r="HX208" s="30"/>
    </row>
    <row r="209" spans="1:232" s="46" customFormat="1" ht="90.75" customHeight="1">
      <c r="A209" s="12"/>
      <c r="B209" s="124" t="s">
        <v>794</v>
      </c>
      <c r="C209" s="13" t="s">
        <v>825</v>
      </c>
      <c r="D209" s="14" t="s">
        <v>21</v>
      </c>
      <c r="E209" s="13" t="s">
        <v>825</v>
      </c>
      <c r="F209" s="11" t="s">
        <v>71</v>
      </c>
      <c r="G209" s="10">
        <v>1</v>
      </c>
      <c r="H209" s="11">
        <v>668925</v>
      </c>
      <c r="I209" s="14" t="s">
        <v>224</v>
      </c>
      <c r="J209" s="14" t="s">
        <v>824</v>
      </c>
      <c r="K209" s="11">
        <f t="shared" si="2"/>
        <v>668925</v>
      </c>
      <c r="L209" s="15">
        <f t="shared" si="3"/>
        <v>749196.00000000012</v>
      </c>
      <c r="M209" s="16"/>
      <c r="N209" s="16"/>
      <c r="O209" s="30"/>
      <c r="P209" s="138"/>
      <c r="Q209" s="138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0"/>
      <c r="EU209" s="30"/>
      <c r="EV209" s="30"/>
      <c r="EW209" s="30"/>
      <c r="EX209" s="30"/>
      <c r="EY209" s="30"/>
      <c r="EZ209" s="30"/>
      <c r="FA209" s="30"/>
      <c r="FB209" s="30"/>
      <c r="FC209" s="30"/>
      <c r="FD209" s="30"/>
      <c r="FE209" s="30"/>
      <c r="FF209" s="30"/>
      <c r="FG209" s="30"/>
      <c r="FH209" s="30"/>
      <c r="FI209" s="30"/>
      <c r="FJ209" s="30"/>
      <c r="FK209" s="30"/>
      <c r="FL209" s="30"/>
      <c r="FM209" s="30"/>
      <c r="FN209" s="30"/>
      <c r="FO209" s="30"/>
      <c r="FP209" s="30"/>
      <c r="FQ209" s="30"/>
      <c r="FR209" s="30"/>
      <c r="FS209" s="30"/>
      <c r="FT209" s="30"/>
      <c r="FU209" s="30"/>
      <c r="FV209" s="30"/>
      <c r="FW209" s="30"/>
      <c r="FX209" s="30"/>
      <c r="FY209" s="30"/>
      <c r="FZ209" s="30"/>
      <c r="GA209" s="30"/>
      <c r="GB209" s="30"/>
      <c r="GC209" s="30"/>
      <c r="GD209" s="30"/>
      <c r="GE209" s="30"/>
      <c r="GF209" s="30"/>
      <c r="GG209" s="30"/>
      <c r="GH209" s="30"/>
      <c r="GI209" s="30"/>
      <c r="GJ209" s="30"/>
      <c r="GK209" s="30"/>
      <c r="GL209" s="30"/>
      <c r="GM209" s="30"/>
      <c r="GN209" s="30"/>
      <c r="GO209" s="30"/>
      <c r="GP209" s="30"/>
      <c r="GQ209" s="30"/>
      <c r="GR209" s="30"/>
      <c r="GS209" s="30"/>
      <c r="GT209" s="30"/>
      <c r="GU209" s="30"/>
      <c r="GV209" s="30"/>
      <c r="GW209" s="30"/>
      <c r="GX209" s="30"/>
      <c r="GY209" s="30"/>
      <c r="GZ209" s="30"/>
      <c r="HA209" s="30"/>
      <c r="HB209" s="30"/>
      <c r="HC209" s="30"/>
      <c r="HD209" s="30"/>
      <c r="HE209" s="30"/>
      <c r="HF209" s="30"/>
      <c r="HG209" s="30"/>
      <c r="HH209" s="30"/>
      <c r="HI209" s="30"/>
      <c r="HJ209" s="30"/>
      <c r="HK209" s="30"/>
      <c r="HL209" s="30"/>
      <c r="HM209" s="30"/>
      <c r="HN209" s="30"/>
      <c r="HO209" s="30"/>
      <c r="HP209" s="30"/>
      <c r="HQ209" s="30"/>
      <c r="HR209" s="30"/>
      <c r="HS209" s="30"/>
      <c r="HT209" s="30"/>
      <c r="HU209" s="30"/>
      <c r="HV209" s="30"/>
      <c r="HW209" s="30"/>
      <c r="HX209" s="30"/>
    </row>
    <row r="210" spans="1:232" s="46" customFormat="1" ht="90.75" customHeight="1">
      <c r="A210" s="12"/>
      <c r="B210" s="124" t="s">
        <v>828</v>
      </c>
      <c r="C210" s="13" t="s">
        <v>826</v>
      </c>
      <c r="D210" s="14" t="s">
        <v>21</v>
      </c>
      <c r="E210" s="13" t="s">
        <v>826</v>
      </c>
      <c r="F210" s="11" t="s">
        <v>71</v>
      </c>
      <c r="G210" s="10">
        <v>1</v>
      </c>
      <c r="H210" s="11">
        <v>297700</v>
      </c>
      <c r="I210" s="14" t="s">
        <v>224</v>
      </c>
      <c r="J210" s="14" t="s">
        <v>824</v>
      </c>
      <c r="K210" s="11">
        <f t="shared" si="2"/>
        <v>297700</v>
      </c>
      <c r="L210" s="15">
        <f t="shared" si="3"/>
        <v>333424.00000000006</v>
      </c>
      <c r="M210" s="16"/>
      <c r="N210" s="16"/>
      <c r="O210" s="30"/>
      <c r="P210" s="139"/>
      <c r="Q210" s="139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  <c r="CT210" s="30"/>
      <c r="CU210" s="30"/>
      <c r="CV210" s="30"/>
      <c r="CW210" s="30"/>
      <c r="CX210" s="30"/>
      <c r="CY210" s="30"/>
      <c r="CZ210" s="30"/>
      <c r="DA210" s="30"/>
      <c r="DB210" s="30"/>
      <c r="DC210" s="30"/>
      <c r="DD210" s="30"/>
      <c r="DE210" s="30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30"/>
      <c r="DQ210" s="30"/>
      <c r="DR210" s="30"/>
      <c r="DS210" s="30"/>
      <c r="DT210" s="30"/>
      <c r="DU210" s="30"/>
      <c r="DV210" s="30"/>
      <c r="DW210" s="30"/>
      <c r="DX210" s="30"/>
      <c r="DY210" s="30"/>
      <c r="DZ210" s="30"/>
      <c r="EA210" s="30"/>
      <c r="EB210" s="30"/>
      <c r="EC210" s="30"/>
      <c r="ED210" s="30"/>
      <c r="EE210" s="30"/>
      <c r="EF210" s="30"/>
      <c r="EG210" s="30"/>
      <c r="EH210" s="30"/>
      <c r="EI210" s="30"/>
      <c r="EJ210" s="30"/>
      <c r="EK210" s="30"/>
      <c r="EL210" s="30"/>
      <c r="EM210" s="30"/>
      <c r="EN210" s="30"/>
      <c r="EO210" s="30"/>
      <c r="EP210" s="30"/>
      <c r="EQ210" s="30"/>
      <c r="ER210" s="30"/>
      <c r="ES210" s="30"/>
      <c r="ET210" s="30"/>
      <c r="EU210" s="30"/>
      <c r="EV210" s="30"/>
      <c r="EW210" s="30"/>
      <c r="EX210" s="30"/>
      <c r="EY210" s="30"/>
      <c r="EZ210" s="30"/>
      <c r="FA210" s="30"/>
      <c r="FB210" s="30"/>
      <c r="FC210" s="30"/>
      <c r="FD210" s="30"/>
      <c r="FE210" s="30"/>
      <c r="FF210" s="30"/>
      <c r="FG210" s="30"/>
      <c r="FH210" s="30"/>
      <c r="FI210" s="30"/>
      <c r="FJ210" s="30"/>
      <c r="FK210" s="30"/>
      <c r="FL210" s="30"/>
      <c r="FM210" s="30"/>
      <c r="FN210" s="30"/>
      <c r="FO210" s="30"/>
      <c r="FP210" s="30"/>
      <c r="FQ210" s="30"/>
      <c r="FR210" s="30"/>
      <c r="FS210" s="30"/>
      <c r="FT210" s="30"/>
      <c r="FU210" s="30"/>
      <c r="FV210" s="30"/>
      <c r="FW210" s="30"/>
      <c r="FX210" s="30"/>
      <c r="FY210" s="30"/>
      <c r="FZ210" s="30"/>
      <c r="GA210" s="30"/>
      <c r="GB210" s="30"/>
      <c r="GC210" s="30"/>
      <c r="GD210" s="30"/>
      <c r="GE210" s="30"/>
      <c r="GF210" s="30"/>
      <c r="GG210" s="30"/>
      <c r="GH210" s="30"/>
      <c r="GI210" s="30"/>
      <c r="GJ210" s="30"/>
      <c r="GK210" s="30"/>
      <c r="GL210" s="30"/>
      <c r="GM210" s="30"/>
      <c r="GN210" s="30"/>
      <c r="GO210" s="30"/>
      <c r="GP210" s="30"/>
      <c r="GQ210" s="30"/>
      <c r="GR210" s="30"/>
      <c r="GS210" s="30"/>
      <c r="GT210" s="30"/>
      <c r="GU210" s="30"/>
      <c r="GV210" s="30"/>
      <c r="GW210" s="30"/>
      <c r="GX210" s="30"/>
      <c r="GY210" s="30"/>
      <c r="GZ210" s="30"/>
      <c r="HA210" s="30"/>
      <c r="HB210" s="30"/>
      <c r="HC210" s="30"/>
      <c r="HD210" s="30"/>
      <c r="HE210" s="30"/>
      <c r="HF210" s="30"/>
      <c r="HG210" s="30"/>
      <c r="HH210" s="30"/>
      <c r="HI210" s="30"/>
      <c r="HJ210" s="30"/>
      <c r="HK210" s="30"/>
      <c r="HL210" s="30"/>
      <c r="HM210" s="30"/>
      <c r="HN210" s="30"/>
      <c r="HO210" s="30"/>
      <c r="HP210" s="30"/>
      <c r="HQ210" s="30"/>
      <c r="HR210" s="30"/>
      <c r="HS210" s="30"/>
      <c r="HT210" s="30"/>
      <c r="HU210" s="30"/>
      <c r="HV210" s="30"/>
      <c r="HW210" s="30"/>
      <c r="HX210" s="30"/>
    </row>
    <row r="211" spans="1:232" s="46" customFormat="1" ht="90.75" customHeight="1">
      <c r="A211" s="12"/>
      <c r="B211" s="124" t="s">
        <v>829</v>
      </c>
      <c r="C211" s="13" t="s">
        <v>827</v>
      </c>
      <c r="D211" s="14" t="s">
        <v>21</v>
      </c>
      <c r="E211" s="13" t="s">
        <v>827</v>
      </c>
      <c r="F211" s="11" t="s">
        <v>71</v>
      </c>
      <c r="G211" s="10">
        <v>1</v>
      </c>
      <c r="H211" s="11">
        <v>423375</v>
      </c>
      <c r="I211" s="14" t="s">
        <v>224</v>
      </c>
      <c r="J211" s="14" t="s">
        <v>824</v>
      </c>
      <c r="K211" s="11">
        <f t="shared" si="2"/>
        <v>423375</v>
      </c>
      <c r="L211" s="15">
        <f t="shared" si="3"/>
        <v>474180.00000000006</v>
      </c>
      <c r="M211" s="16"/>
      <c r="N211" s="16"/>
      <c r="O211" s="30"/>
      <c r="P211" s="139"/>
      <c r="Q211" s="139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0"/>
      <c r="EU211" s="30"/>
      <c r="EV211" s="30"/>
      <c r="EW211" s="30"/>
      <c r="EX211" s="30"/>
      <c r="EY211" s="30"/>
      <c r="EZ211" s="30"/>
      <c r="FA211" s="30"/>
      <c r="FB211" s="30"/>
      <c r="FC211" s="30"/>
      <c r="FD211" s="30"/>
      <c r="FE211" s="30"/>
      <c r="FF211" s="30"/>
      <c r="FG211" s="30"/>
      <c r="FH211" s="30"/>
      <c r="FI211" s="30"/>
      <c r="FJ211" s="30"/>
      <c r="FK211" s="30"/>
      <c r="FL211" s="30"/>
      <c r="FM211" s="30"/>
      <c r="FN211" s="30"/>
      <c r="FO211" s="30"/>
      <c r="FP211" s="30"/>
      <c r="FQ211" s="30"/>
      <c r="FR211" s="30"/>
      <c r="FS211" s="30"/>
      <c r="FT211" s="30"/>
      <c r="FU211" s="30"/>
      <c r="FV211" s="30"/>
      <c r="FW211" s="30"/>
      <c r="FX211" s="30"/>
      <c r="FY211" s="30"/>
      <c r="FZ211" s="30"/>
      <c r="GA211" s="30"/>
      <c r="GB211" s="30"/>
      <c r="GC211" s="30"/>
      <c r="GD211" s="30"/>
      <c r="GE211" s="30"/>
      <c r="GF211" s="30"/>
      <c r="GG211" s="30"/>
      <c r="GH211" s="30"/>
      <c r="GI211" s="30"/>
      <c r="GJ211" s="30"/>
      <c r="GK211" s="30"/>
      <c r="GL211" s="30"/>
      <c r="GM211" s="30"/>
      <c r="GN211" s="30"/>
      <c r="GO211" s="30"/>
      <c r="GP211" s="30"/>
      <c r="GQ211" s="30"/>
      <c r="GR211" s="30"/>
      <c r="GS211" s="30"/>
      <c r="GT211" s="30"/>
      <c r="GU211" s="30"/>
      <c r="GV211" s="30"/>
      <c r="GW211" s="30"/>
      <c r="GX211" s="30"/>
      <c r="GY211" s="30"/>
      <c r="GZ211" s="30"/>
      <c r="HA211" s="30"/>
      <c r="HB211" s="30"/>
      <c r="HC211" s="30"/>
      <c r="HD211" s="30"/>
      <c r="HE211" s="30"/>
      <c r="HF211" s="30"/>
      <c r="HG211" s="30"/>
      <c r="HH211" s="30"/>
      <c r="HI211" s="30"/>
      <c r="HJ211" s="30"/>
      <c r="HK211" s="30"/>
      <c r="HL211" s="30"/>
      <c r="HM211" s="30"/>
      <c r="HN211" s="30"/>
      <c r="HO211" s="30"/>
      <c r="HP211" s="30"/>
      <c r="HQ211" s="30"/>
      <c r="HR211" s="30"/>
      <c r="HS211" s="30"/>
      <c r="HT211" s="30"/>
      <c r="HU211" s="30"/>
      <c r="HV211" s="30"/>
      <c r="HW211" s="30"/>
      <c r="HX211" s="30"/>
    </row>
    <row r="212" spans="1:232" s="46" customFormat="1" ht="120.75" customHeight="1">
      <c r="A212" s="12"/>
      <c r="B212" s="124" t="s">
        <v>795</v>
      </c>
      <c r="C212" s="13" t="s">
        <v>797</v>
      </c>
      <c r="D212" s="14" t="s">
        <v>21</v>
      </c>
      <c r="E212" s="13" t="s">
        <v>796</v>
      </c>
      <c r="F212" s="11" t="s">
        <v>71</v>
      </c>
      <c r="G212" s="10">
        <v>1</v>
      </c>
      <c r="H212" s="11">
        <v>610000</v>
      </c>
      <c r="I212" s="14" t="s">
        <v>224</v>
      </c>
      <c r="J212" s="14" t="s">
        <v>25</v>
      </c>
      <c r="K212" s="11">
        <f t="shared" si="2"/>
        <v>610000</v>
      </c>
      <c r="L212" s="15">
        <f t="shared" si="3"/>
        <v>683200.00000000012</v>
      </c>
      <c r="M212" s="16"/>
      <c r="N212" s="16"/>
      <c r="O212" s="30"/>
      <c r="P212" s="138"/>
      <c r="Q212" s="138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  <c r="EP212" s="30"/>
      <c r="EQ212" s="30"/>
      <c r="ER212" s="30"/>
      <c r="ES212" s="30"/>
      <c r="ET212" s="30"/>
      <c r="EU212" s="30"/>
      <c r="EV212" s="30"/>
      <c r="EW212" s="30"/>
      <c r="EX212" s="30"/>
      <c r="EY212" s="30"/>
      <c r="EZ212" s="30"/>
      <c r="FA212" s="30"/>
      <c r="FB212" s="30"/>
      <c r="FC212" s="30"/>
      <c r="FD212" s="30"/>
      <c r="FE212" s="30"/>
      <c r="FF212" s="30"/>
      <c r="FG212" s="30"/>
      <c r="FH212" s="30"/>
      <c r="FI212" s="30"/>
      <c r="FJ212" s="30"/>
      <c r="FK212" s="30"/>
      <c r="FL212" s="30"/>
      <c r="FM212" s="30"/>
      <c r="FN212" s="30"/>
      <c r="FO212" s="30"/>
      <c r="FP212" s="30"/>
      <c r="FQ212" s="30"/>
      <c r="FR212" s="30"/>
      <c r="FS212" s="30"/>
      <c r="FT212" s="30"/>
      <c r="FU212" s="30"/>
      <c r="FV212" s="30"/>
      <c r="FW212" s="30"/>
      <c r="FX212" s="30"/>
      <c r="FY212" s="30"/>
      <c r="FZ212" s="30"/>
      <c r="GA212" s="30"/>
      <c r="GB212" s="30"/>
      <c r="GC212" s="30"/>
      <c r="GD212" s="30"/>
      <c r="GE212" s="30"/>
      <c r="GF212" s="30"/>
      <c r="GG212" s="30"/>
      <c r="GH212" s="30"/>
      <c r="GI212" s="30"/>
      <c r="GJ212" s="30"/>
      <c r="GK212" s="30"/>
      <c r="GL212" s="30"/>
      <c r="GM212" s="30"/>
      <c r="GN212" s="30"/>
      <c r="GO212" s="30"/>
      <c r="GP212" s="30"/>
      <c r="GQ212" s="30"/>
      <c r="GR212" s="30"/>
      <c r="GS212" s="30"/>
      <c r="GT212" s="30"/>
      <c r="GU212" s="30"/>
      <c r="GV212" s="30"/>
      <c r="GW212" s="30"/>
      <c r="GX212" s="30"/>
      <c r="GY212" s="30"/>
      <c r="GZ212" s="30"/>
      <c r="HA212" s="30"/>
      <c r="HB212" s="30"/>
      <c r="HC212" s="30"/>
      <c r="HD212" s="30"/>
      <c r="HE212" s="30"/>
      <c r="HF212" s="30"/>
      <c r="HG212" s="30"/>
      <c r="HH212" s="30"/>
      <c r="HI212" s="30"/>
      <c r="HJ212" s="30"/>
      <c r="HK212" s="30"/>
      <c r="HL212" s="30"/>
      <c r="HM212" s="30"/>
      <c r="HN212" s="30"/>
      <c r="HO212" s="30"/>
      <c r="HP212" s="30"/>
      <c r="HQ212" s="30"/>
      <c r="HR212" s="30"/>
      <c r="HS212" s="30"/>
      <c r="HT212" s="30"/>
      <c r="HU212" s="30"/>
      <c r="HV212" s="30"/>
      <c r="HW212" s="30"/>
      <c r="HX212" s="30"/>
    </row>
    <row r="213" spans="1:232" s="46" customFormat="1" ht="94.5" customHeight="1">
      <c r="A213" s="12"/>
      <c r="B213" s="124">
        <v>162</v>
      </c>
      <c r="C213" s="13" t="s">
        <v>309</v>
      </c>
      <c r="D213" s="14" t="s">
        <v>21</v>
      </c>
      <c r="E213" s="13" t="s">
        <v>309</v>
      </c>
      <c r="F213" s="11" t="s">
        <v>23</v>
      </c>
      <c r="G213" s="10">
        <v>8</v>
      </c>
      <c r="H213" s="11">
        <v>25000</v>
      </c>
      <c r="I213" s="14" t="s">
        <v>24</v>
      </c>
      <c r="J213" s="14" t="s">
        <v>25</v>
      </c>
      <c r="K213" s="11">
        <f>G213*H213</f>
        <v>200000</v>
      </c>
      <c r="L213" s="15">
        <f t="shared" si="3"/>
        <v>224000.00000000003</v>
      </c>
      <c r="M213" s="16"/>
      <c r="N213" s="16"/>
      <c r="O213" s="30"/>
      <c r="P213" s="133"/>
      <c r="Q213" s="133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  <c r="EP213" s="30"/>
      <c r="EQ213" s="30"/>
      <c r="ER213" s="30"/>
      <c r="ES213" s="30"/>
      <c r="ET213" s="30"/>
      <c r="EU213" s="30"/>
      <c r="EV213" s="30"/>
      <c r="EW213" s="30"/>
      <c r="EX213" s="30"/>
      <c r="EY213" s="30"/>
      <c r="EZ213" s="30"/>
      <c r="FA213" s="30"/>
      <c r="FB213" s="30"/>
      <c r="FC213" s="30"/>
      <c r="FD213" s="30"/>
      <c r="FE213" s="30"/>
      <c r="FF213" s="30"/>
      <c r="FG213" s="30"/>
      <c r="FH213" s="30"/>
      <c r="FI213" s="30"/>
      <c r="FJ213" s="30"/>
      <c r="FK213" s="30"/>
      <c r="FL213" s="30"/>
      <c r="FM213" s="30"/>
      <c r="FN213" s="30"/>
      <c r="FO213" s="30"/>
      <c r="FP213" s="30"/>
      <c r="FQ213" s="30"/>
      <c r="FR213" s="30"/>
      <c r="FS213" s="30"/>
      <c r="FT213" s="30"/>
      <c r="FU213" s="30"/>
      <c r="FV213" s="30"/>
      <c r="FW213" s="30"/>
      <c r="FX213" s="30"/>
      <c r="FY213" s="30"/>
      <c r="FZ213" s="30"/>
      <c r="GA213" s="30"/>
      <c r="GB213" s="30"/>
      <c r="GC213" s="30"/>
      <c r="GD213" s="30"/>
      <c r="GE213" s="30"/>
      <c r="GF213" s="30"/>
      <c r="GG213" s="30"/>
      <c r="GH213" s="30"/>
      <c r="GI213" s="30"/>
      <c r="GJ213" s="30"/>
      <c r="GK213" s="30"/>
      <c r="GL213" s="30"/>
      <c r="GM213" s="30"/>
      <c r="GN213" s="30"/>
      <c r="GO213" s="30"/>
      <c r="GP213" s="30"/>
      <c r="GQ213" s="30"/>
      <c r="GR213" s="30"/>
      <c r="GS213" s="30"/>
      <c r="GT213" s="30"/>
      <c r="GU213" s="30"/>
      <c r="GV213" s="30"/>
      <c r="GW213" s="30"/>
      <c r="GX213" s="30"/>
      <c r="GY213" s="30"/>
      <c r="GZ213" s="30"/>
      <c r="HA213" s="30"/>
      <c r="HB213" s="30"/>
      <c r="HC213" s="30"/>
      <c r="HD213" s="30"/>
      <c r="HE213" s="30"/>
      <c r="HF213" s="30"/>
      <c r="HG213" s="30"/>
      <c r="HH213" s="30"/>
      <c r="HI213" s="30"/>
      <c r="HJ213" s="30"/>
      <c r="HK213" s="30"/>
      <c r="HL213" s="30"/>
      <c r="HM213" s="30"/>
      <c r="HN213" s="30"/>
      <c r="HO213" s="30"/>
      <c r="HP213" s="30"/>
      <c r="HQ213" s="30"/>
      <c r="HR213" s="30"/>
      <c r="HS213" s="30"/>
      <c r="HT213" s="30"/>
      <c r="HU213" s="30"/>
      <c r="HV213" s="30"/>
      <c r="HW213" s="30"/>
      <c r="HX213" s="30"/>
    </row>
    <row r="214" spans="1:232" s="46" customFormat="1" ht="109.5" customHeight="1">
      <c r="A214" s="12"/>
      <c r="B214" s="124">
        <v>163</v>
      </c>
      <c r="C214" s="13" t="s">
        <v>772</v>
      </c>
      <c r="D214" s="14" t="s">
        <v>21</v>
      </c>
      <c r="E214" s="13" t="s">
        <v>773</v>
      </c>
      <c r="F214" s="11" t="s">
        <v>23</v>
      </c>
      <c r="G214" s="10">
        <v>205</v>
      </c>
      <c r="H214" s="11">
        <v>8585.3649999999998</v>
      </c>
      <c r="I214" s="14" t="s">
        <v>24</v>
      </c>
      <c r="J214" s="14" t="s">
        <v>25</v>
      </c>
      <c r="K214" s="11">
        <f>G214*H214</f>
        <v>1759999.825</v>
      </c>
      <c r="L214" s="15">
        <f t="shared" si="3"/>
        <v>1971199.8040000002</v>
      </c>
      <c r="M214" s="16"/>
      <c r="N214" s="16"/>
      <c r="O214" s="30"/>
      <c r="P214" s="133"/>
      <c r="Q214" s="133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  <c r="EP214" s="30"/>
      <c r="EQ214" s="30"/>
      <c r="ER214" s="30"/>
      <c r="ES214" s="30"/>
      <c r="ET214" s="30"/>
      <c r="EU214" s="30"/>
      <c r="EV214" s="30"/>
      <c r="EW214" s="30"/>
      <c r="EX214" s="30"/>
      <c r="EY214" s="30"/>
      <c r="EZ214" s="30"/>
      <c r="FA214" s="30"/>
      <c r="FB214" s="30"/>
      <c r="FC214" s="30"/>
      <c r="FD214" s="30"/>
      <c r="FE214" s="30"/>
      <c r="FF214" s="30"/>
      <c r="FG214" s="30"/>
      <c r="FH214" s="30"/>
      <c r="FI214" s="30"/>
      <c r="FJ214" s="30"/>
      <c r="FK214" s="30"/>
      <c r="FL214" s="30"/>
      <c r="FM214" s="30"/>
      <c r="FN214" s="30"/>
      <c r="FO214" s="30"/>
      <c r="FP214" s="30"/>
      <c r="FQ214" s="30"/>
      <c r="FR214" s="30"/>
      <c r="FS214" s="30"/>
      <c r="FT214" s="30"/>
      <c r="FU214" s="30"/>
      <c r="FV214" s="30"/>
      <c r="FW214" s="30"/>
      <c r="FX214" s="30"/>
      <c r="FY214" s="30"/>
      <c r="FZ214" s="30"/>
      <c r="GA214" s="30"/>
      <c r="GB214" s="30"/>
      <c r="GC214" s="30"/>
      <c r="GD214" s="30"/>
      <c r="GE214" s="30"/>
      <c r="GF214" s="30"/>
      <c r="GG214" s="30"/>
      <c r="GH214" s="30"/>
      <c r="GI214" s="30"/>
      <c r="GJ214" s="30"/>
      <c r="GK214" s="30"/>
      <c r="GL214" s="30"/>
      <c r="GM214" s="30"/>
      <c r="GN214" s="30"/>
      <c r="GO214" s="30"/>
      <c r="GP214" s="30"/>
      <c r="GQ214" s="30"/>
      <c r="GR214" s="30"/>
      <c r="GS214" s="30"/>
      <c r="GT214" s="30"/>
      <c r="GU214" s="30"/>
      <c r="GV214" s="30"/>
      <c r="GW214" s="30"/>
      <c r="GX214" s="30"/>
      <c r="GY214" s="30"/>
      <c r="GZ214" s="30"/>
      <c r="HA214" s="30"/>
      <c r="HB214" s="30"/>
      <c r="HC214" s="30"/>
      <c r="HD214" s="30"/>
      <c r="HE214" s="30"/>
      <c r="HF214" s="30"/>
      <c r="HG214" s="30"/>
      <c r="HH214" s="30"/>
      <c r="HI214" s="30"/>
      <c r="HJ214" s="30"/>
      <c r="HK214" s="30"/>
      <c r="HL214" s="30"/>
      <c r="HM214" s="30"/>
      <c r="HN214" s="30"/>
      <c r="HO214" s="30"/>
      <c r="HP214" s="30"/>
      <c r="HQ214" s="30"/>
      <c r="HR214" s="30"/>
      <c r="HS214" s="30"/>
      <c r="HT214" s="30"/>
      <c r="HU214" s="30"/>
      <c r="HV214" s="30"/>
      <c r="HW214" s="30"/>
      <c r="HX214" s="30"/>
    </row>
    <row r="215" spans="1:232" s="46" customFormat="1" ht="93.75" customHeight="1">
      <c r="A215" s="12">
        <v>182</v>
      </c>
      <c r="B215" s="124">
        <v>164</v>
      </c>
      <c r="C215" s="13" t="s">
        <v>310</v>
      </c>
      <c r="D215" s="19" t="s">
        <v>21</v>
      </c>
      <c r="E215" s="9" t="s">
        <v>310</v>
      </c>
      <c r="F215" s="9" t="s">
        <v>311</v>
      </c>
      <c r="G215" s="29">
        <v>37875</v>
      </c>
      <c r="H215" s="11">
        <v>84.588462000000007</v>
      </c>
      <c r="I215" s="19" t="s">
        <v>312</v>
      </c>
      <c r="J215" s="19" t="s">
        <v>25</v>
      </c>
      <c r="K215" s="11">
        <f>G215*H215</f>
        <v>3203787.9982500002</v>
      </c>
      <c r="L215" s="28">
        <f t="shared" si="3"/>
        <v>3588242.5580400005</v>
      </c>
      <c r="M215" s="16"/>
      <c r="N215" s="16"/>
      <c r="O215" s="30"/>
      <c r="P215" s="133"/>
      <c r="Q215" s="133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  <c r="EP215" s="30"/>
      <c r="EQ215" s="30"/>
      <c r="ER215" s="30"/>
      <c r="ES215" s="30"/>
      <c r="ET215" s="30"/>
      <c r="EU215" s="30"/>
      <c r="EV215" s="30"/>
      <c r="EW215" s="30"/>
      <c r="EX215" s="30"/>
      <c r="EY215" s="30"/>
      <c r="EZ215" s="30"/>
      <c r="FA215" s="30"/>
      <c r="FB215" s="30"/>
      <c r="FC215" s="30"/>
      <c r="FD215" s="30"/>
      <c r="FE215" s="30"/>
      <c r="FF215" s="30"/>
      <c r="FG215" s="30"/>
      <c r="FH215" s="30"/>
      <c r="FI215" s="30"/>
      <c r="FJ215" s="30"/>
      <c r="FK215" s="30"/>
      <c r="FL215" s="30"/>
      <c r="FM215" s="30"/>
      <c r="FN215" s="30"/>
      <c r="FO215" s="30"/>
      <c r="FP215" s="30"/>
      <c r="FQ215" s="30"/>
      <c r="FR215" s="30"/>
      <c r="FS215" s="30"/>
      <c r="FT215" s="30"/>
      <c r="FU215" s="30"/>
      <c r="FV215" s="30"/>
      <c r="FW215" s="30"/>
      <c r="FX215" s="30"/>
      <c r="FY215" s="30"/>
      <c r="FZ215" s="30"/>
      <c r="GA215" s="30"/>
      <c r="GB215" s="30"/>
      <c r="GC215" s="30"/>
      <c r="GD215" s="30"/>
      <c r="GE215" s="30"/>
      <c r="GF215" s="30"/>
      <c r="GG215" s="30"/>
      <c r="GH215" s="30"/>
      <c r="GI215" s="30"/>
      <c r="GJ215" s="30"/>
      <c r="GK215" s="30"/>
      <c r="GL215" s="30"/>
      <c r="GM215" s="30"/>
      <c r="GN215" s="30"/>
      <c r="GO215" s="30"/>
      <c r="GP215" s="30"/>
      <c r="GQ215" s="30"/>
      <c r="GR215" s="30"/>
      <c r="GS215" s="30"/>
      <c r="GT215" s="30"/>
      <c r="GU215" s="30"/>
      <c r="GV215" s="30"/>
      <c r="GW215" s="30"/>
      <c r="GX215" s="30"/>
      <c r="GY215" s="30"/>
      <c r="GZ215" s="30"/>
      <c r="HA215" s="30"/>
      <c r="HB215" s="30"/>
      <c r="HC215" s="30"/>
      <c r="HD215" s="30"/>
      <c r="HE215" s="30"/>
      <c r="HF215" s="30"/>
      <c r="HG215" s="30"/>
      <c r="HH215" s="30"/>
      <c r="HI215" s="30"/>
      <c r="HJ215" s="30"/>
      <c r="HK215" s="30"/>
      <c r="HL215" s="30"/>
      <c r="HM215" s="30"/>
      <c r="HN215" s="30"/>
      <c r="HO215" s="30"/>
      <c r="HP215" s="30"/>
      <c r="HQ215" s="30"/>
      <c r="HR215" s="30"/>
      <c r="HS215" s="30"/>
      <c r="HT215" s="30"/>
      <c r="HU215" s="30"/>
      <c r="HV215" s="30"/>
      <c r="HW215" s="30"/>
      <c r="HX215" s="30"/>
    </row>
    <row r="216" spans="1:232" s="46" customFormat="1" ht="124.5" customHeight="1">
      <c r="A216" s="12"/>
      <c r="B216" s="124">
        <v>165</v>
      </c>
      <c r="C216" s="13" t="s">
        <v>313</v>
      </c>
      <c r="D216" s="19" t="s">
        <v>39</v>
      </c>
      <c r="E216" s="13" t="s">
        <v>313</v>
      </c>
      <c r="F216" s="9" t="s">
        <v>311</v>
      </c>
      <c r="G216" s="29">
        <v>3105000</v>
      </c>
      <c r="H216" s="11">
        <v>74.11</v>
      </c>
      <c r="I216" s="19" t="s">
        <v>314</v>
      </c>
      <c r="J216" s="19" t="s">
        <v>315</v>
      </c>
      <c r="K216" s="11">
        <f>G216*H216</f>
        <v>230111550</v>
      </c>
      <c r="L216" s="28">
        <f>K216*1.12</f>
        <v>257724936.00000003</v>
      </c>
      <c r="M216" s="16"/>
      <c r="N216" s="16"/>
      <c r="O216" s="30"/>
      <c r="P216" s="133"/>
      <c r="Q216" s="133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  <c r="EP216" s="30"/>
      <c r="EQ216" s="30"/>
      <c r="ER216" s="30"/>
      <c r="ES216" s="30"/>
      <c r="ET216" s="30"/>
      <c r="EU216" s="30"/>
      <c r="EV216" s="30"/>
      <c r="EW216" s="30"/>
      <c r="EX216" s="30"/>
      <c r="EY216" s="30"/>
      <c r="EZ216" s="30"/>
      <c r="FA216" s="30"/>
      <c r="FB216" s="30"/>
      <c r="FC216" s="30"/>
      <c r="FD216" s="30"/>
      <c r="FE216" s="30"/>
      <c r="FF216" s="30"/>
      <c r="FG216" s="30"/>
      <c r="FH216" s="30"/>
      <c r="FI216" s="30"/>
      <c r="FJ216" s="30"/>
      <c r="FK216" s="30"/>
      <c r="FL216" s="30"/>
      <c r="FM216" s="30"/>
      <c r="FN216" s="30"/>
      <c r="FO216" s="30"/>
      <c r="FP216" s="30"/>
      <c r="FQ216" s="30"/>
      <c r="FR216" s="30"/>
      <c r="FS216" s="30"/>
      <c r="FT216" s="30"/>
      <c r="FU216" s="30"/>
      <c r="FV216" s="30"/>
      <c r="FW216" s="30"/>
      <c r="FX216" s="30"/>
      <c r="FY216" s="30"/>
      <c r="FZ216" s="30"/>
      <c r="GA216" s="30"/>
      <c r="GB216" s="30"/>
      <c r="GC216" s="30"/>
      <c r="GD216" s="30"/>
      <c r="GE216" s="30"/>
      <c r="GF216" s="30"/>
      <c r="GG216" s="30"/>
      <c r="GH216" s="30"/>
      <c r="GI216" s="30"/>
      <c r="GJ216" s="30"/>
      <c r="GK216" s="30"/>
      <c r="GL216" s="30"/>
      <c r="GM216" s="30"/>
      <c r="GN216" s="30"/>
      <c r="GO216" s="30"/>
      <c r="GP216" s="30"/>
      <c r="GQ216" s="30"/>
      <c r="GR216" s="30"/>
      <c r="GS216" s="30"/>
      <c r="GT216" s="30"/>
      <c r="GU216" s="30"/>
      <c r="GV216" s="30"/>
      <c r="GW216" s="30"/>
      <c r="GX216" s="30"/>
      <c r="GY216" s="30"/>
      <c r="GZ216" s="30"/>
      <c r="HA216" s="30"/>
      <c r="HB216" s="30"/>
      <c r="HC216" s="30"/>
      <c r="HD216" s="30"/>
      <c r="HE216" s="30"/>
      <c r="HF216" s="30"/>
      <c r="HG216" s="30"/>
      <c r="HH216" s="30"/>
      <c r="HI216" s="30"/>
      <c r="HJ216" s="30"/>
      <c r="HK216" s="30"/>
      <c r="HL216" s="30"/>
      <c r="HM216" s="30"/>
      <c r="HN216" s="30"/>
      <c r="HO216" s="30"/>
      <c r="HP216" s="30"/>
      <c r="HQ216" s="30"/>
      <c r="HR216" s="30"/>
      <c r="HS216" s="30"/>
      <c r="HT216" s="30"/>
      <c r="HU216" s="30"/>
      <c r="HV216" s="30"/>
      <c r="HW216" s="30"/>
      <c r="HX216" s="30"/>
    </row>
    <row r="217" spans="1:232" s="46" customFormat="1" ht="91.5" customHeight="1">
      <c r="A217" s="12">
        <v>183</v>
      </c>
      <c r="B217" s="124">
        <v>166</v>
      </c>
      <c r="C217" s="59" t="s">
        <v>316</v>
      </c>
      <c r="D217" s="19" t="s">
        <v>21</v>
      </c>
      <c r="E217" s="60" t="s">
        <v>316</v>
      </c>
      <c r="F217" s="9" t="s">
        <v>33</v>
      </c>
      <c r="G217" s="10">
        <v>10</v>
      </c>
      <c r="H217" s="11">
        <v>300</v>
      </c>
      <c r="I217" s="19" t="s">
        <v>79</v>
      </c>
      <c r="J217" s="14" t="s">
        <v>25</v>
      </c>
      <c r="K217" s="11">
        <f t="shared" ref="K217:K280" si="11">G217*H217</f>
        <v>3000</v>
      </c>
      <c r="L217" s="15">
        <f t="shared" si="3"/>
        <v>3360.0000000000005</v>
      </c>
      <c r="M217" s="16"/>
      <c r="N217" s="16"/>
      <c r="O217" s="30"/>
      <c r="P217" s="133"/>
      <c r="Q217" s="133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/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/>
      <c r="DO217" s="30"/>
      <c r="DP217" s="30"/>
      <c r="DQ217" s="30"/>
      <c r="DR217" s="30"/>
      <c r="DS217" s="30"/>
      <c r="DT217" s="30"/>
      <c r="DU217" s="30"/>
      <c r="DV217" s="30"/>
      <c r="DW217" s="30"/>
      <c r="DX217" s="30"/>
      <c r="DY217" s="30"/>
      <c r="DZ217" s="30"/>
      <c r="EA217" s="30"/>
      <c r="EB217" s="30"/>
      <c r="EC217" s="30"/>
      <c r="ED217" s="30"/>
      <c r="EE217" s="30"/>
      <c r="EF217" s="30"/>
      <c r="EG217" s="30"/>
      <c r="EH217" s="30"/>
      <c r="EI217" s="30"/>
      <c r="EJ217" s="30"/>
      <c r="EK217" s="30"/>
      <c r="EL217" s="30"/>
      <c r="EM217" s="30"/>
      <c r="EN217" s="30"/>
      <c r="EO217" s="30"/>
      <c r="EP217" s="30"/>
      <c r="EQ217" s="30"/>
      <c r="ER217" s="30"/>
      <c r="ES217" s="30"/>
      <c r="ET217" s="30"/>
      <c r="EU217" s="30"/>
      <c r="EV217" s="30"/>
      <c r="EW217" s="30"/>
      <c r="EX217" s="30"/>
      <c r="EY217" s="30"/>
      <c r="EZ217" s="30"/>
      <c r="FA217" s="30"/>
      <c r="FB217" s="30"/>
      <c r="FC217" s="30"/>
      <c r="FD217" s="30"/>
      <c r="FE217" s="30"/>
      <c r="FF217" s="30"/>
      <c r="FG217" s="30"/>
      <c r="FH217" s="30"/>
      <c r="FI217" s="30"/>
      <c r="FJ217" s="30"/>
      <c r="FK217" s="30"/>
      <c r="FL217" s="30"/>
      <c r="FM217" s="30"/>
      <c r="FN217" s="30"/>
      <c r="FO217" s="30"/>
      <c r="FP217" s="30"/>
      <c r="FQ217" s="30"/>
      <c r="FR217" s="30"/>
      <c r="FS217" s="30"/>
      <c r="FT217" s="30"/>
      <c r="FU217" s="30"/>
      <c r="FV217" s="30"/>
      <c r="FW217" s="30"/>
      <c r="FX217" s="30"/>
      <c r="FY217" s="30"/>
      <c r="FZ217" s="30"/>
      <c r="GA217" s="30"/>
      <c r="GB217" s="30"/>
      <c r="GC217" s="30"/>
      <c r="GD217" s="30"/>
      <c r="GE217" s="30"/>
      <c r="GF217" s="30"/>
      <c r="GG217" s="30"/>
      <c r="GH217" s="30"/>
      <c r="GI217" s="30"/>
      <c r="GJ217" s="30"/>
      <c r="GK217" s="30"/>
      <c r="GL217" s="30"/>
      <c r="GM217" s="30"/>
      <c r="GN217" s="30"/>
      <c r="GO217" s="30"/>
      <c r="GP217" s="30"/>
      <c r="GQ217" s="30"/>
      <c r="GR217" s="30"/>
      <c r="GS217" s="30"/>
      <c r="GT217" s="30"/>
      <c r="GU217" s="30"/>
      <c r="GV217" s="30"/>
      <c r="GW217" s="30"/>
      <c r="GX217" s="30"/>
      <c r="GY217" s="30"/>
      <c r="GZ217" s="30"/>
      <c r="HA217" s="30"/>
      <c r="HB217" s="30"/>
      <c r="HC217" s="30"/>
      <c r="HD217" s="30"/>
      <c r="HE217" s="30"/>
      <c r="HF217" s="30"/>
      <c r="HG217" s="30"/>
      <c r="HH217" s="30"/>
      <c r="HI217" s="30"/>
      <c r="HJ217" s="30"/>
      <c r="HK217" s="30"/>
      <c r="HL217" s="30"/>
      <c r="HM217" s="30"/>
      <c r="HN217" s="30"/>
      <c r="HO217" s="30"/>
      <c r="HP217" s="30"/>
      <c r="HQ217" s="30"/>
      <c r="HR217" s="30"/>
      <c r="HS217" s="30"/>
      <c r="HT217" s="30"/>
      <c r="HU217" s="30"/>
      <c r="HV217" s="30"/>
      <c r="HW217" s="30"/>
      <c r="HX217" s="30"/>
    </row>
    <row r="218" spans="1:232" s="46" customFormat="1" ht="83.25" customHeight="1">
      <c r="A218" s="12">
        <v>184</v>
      </c>
      <c r="B218" s="124">
        <v>167</v>
      </c>
      <c r="C218" s="59" t="s">
        <v>316</v>
      </c>
      <c r="D218" s="19" t="s">
        <v>21</v>
      </c>
      <c r="E218" s="60" t="s">
        <v>316</v>
      </c>
      <c r="F218" s="9" t="s">
        <v>33</v>
      </c>
      <c r="G218" s="10">
        <v>57</v>
      </c>
      <c r="H218" s="11">
        <v>190</v>
      </c>
      <c r="I218" s="19" t="s">
        <v>79</v>
      </c>
      <c r="J218" s="14" t="s">
        <v>25</v>
      </c>
      <c r="K218" s="11">
        <f t="shared" si="11"/>
        <v>10830</v>
      </c>
      <c r="L218" s="15">
        <f t="shared" si="3"/>
        <v>12129.6</v>
      </c>
      <c r="M218" s="29"/>
      <c r="N218" s="29"/>
      <c r="O218" s="30"/>
      <c r="P218" s="133"/>
      <c r="Q218" s="133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  <c r="EP218" s="30"/>
      <c r="EQ218" s="30"/>
      <c r="ER218" s="30"/>
      <c r="ES218" s="30"/>
      <c r="ET218" s="30"/>
      <c r="EU218" s="30"/>
      <c r="EV218" s="30"/>
      <c r="EW218" s="30"/>
      <c r="EX218" s="30"/>
      <c r="EY218" s="30"/>
      <c r="EZ218" s="30"/>
      <c r="FA218" s="30"/>
      <c r="FB218" s="30"/>
      <c r="FC218" s="30"/>
      <c r="FD218" s="30"/>
      <c r="FE218" s="30"/>
      <c r="FF218" s="30"/>
      <c r="FG218" s="30"/>
      <c r="FH218" s="30"/>
      <c r="FI218" s="30"/>
      <c r="FJ218" s="30"/>
      <c r="FK218" s="30"/>
      <c r="FL218" s="30"/>
      <c r="FM218" s="30"/>
      <c r="FN218" s="30"/>
      <c r="FO218" s="30"/>
      <c r="FP218" s="30"/>
      <c r="FQ218" s="30"/>
      <c r="FR218" s="30"/>
      <c r="FS218" s="30"/>
      <c r="FT218" s="30"/>
      <c r="FU218" s="30"/>
      <c r="FV218" s="30"/>
      <c r="FW218" s="30"/>
      <c r="FX218" s="30"/>
      <c r="FY218" s="30"/>
      <c r="FZ218" s="30"/>
      <c r="GA218" s="30"/>
      <c r="GB218" s="30"/>
      <c r="GC218" s="30"/>
      <c r="GD218" s="30"/>
      <c r="GE218" s="30"/>
      <c r="GF218" s="30"/>
      <c r="GG218" s="30"/>
      <c r="GH218" s="30"/>
      <c r="GI218" s="30"/>
      <c r="GJ218" s="30"/>
      <c r="GK218" s="30"/>
      <c r="GL218" s="30"/>
      <c r="GM218" s="30"/>
      <c r="GN218" s="30"/>
      <c r="GO218" s="30"/>
      <c r="GP218" s="30"/>
      <c r="GQ218" s="30"/>
      <c r="GR218" s="30"/>
      <c r="GS218" s="30"/>
      <c r="GT218" s="30"/>
      <c r="GU218" s="30"/>
      <c r="GV218" s="30"/>
      <c r="GW218" s="30"/>
      <c r="GX218" s="30"/>
      <c r="GY218" s="30"/>
      <c r="GZ218" s="30"/>
      <c r="HA218" s="30"/>
      <c r="HB218" s="30"/>
      <c r="HC218" s="30"/>
      <c r="HD218" s="30"/>
      <c r="HE218" s="30"/>
      <c r="HF218" s="30"/>
      <c r="HG218" s="30"/>
      <c r="HH218" s="30"/>
      <c r="HI218" s="30"/>
      <c r="HJ218" s="30"/>
      <c r="HK218" s="30"/>
      <c r="HL218" s="30"/>
      <c r="HM218" s="30"/>
      <c r="HN218" s="30"/>
      <c r="HO218" s="30"/>
      <c r="HP218" s="30"/>
      <c r="HQ218" s="30"/>
      <c r="HR218" s="30"/>
      <c r="HS218" s="30"/>
      <c r="HT218" s="30"/>
      <c r="HU218" s="30"/>
      <c r="HV218" s="30"/>
      <c r="HW218" s="30"/>
      <c r="HX218" s="30"/>
    </row>
    <row r="219" spans="1:232" s="46" customFormat="1" ht="87.75" customHeight="1">
      <c r="A219" s="12">
        <v>186</v>
      </c>
      <c r="B219" s="124">
        <v>168</v>
      </c>
      <c r="C219" s="59" t="s">
        <v>317</v>
      </c>
      <c r="D219" s="19" t="s">
        <v>21</v>
      </c>
      <c r="E219" s="60" t="s">
        <v>318</v>
      </c>
      <c r="F219" s="9" t="s">
        <v>33</v>
      </c>
      <c r="G219" s="10">
        <v>136</v>
      </c>
      <c r="H219" s="11">
        <v>300</v>
      </c>
      <c r="I219" s="19" t="s">
        <v>79</v>
      </c>
      <c r="J219" s="14" t="s">
        <v>25</v>
      </c>
      <c r="K219" s="11">
        <f t="shared" si="11"/>
        <v>40800</v>
      </c>
      <c r="L219" s="15">
        <f t="shared" si="3"/>
        <v>45696.000000000007</v>
      </c>
      <c r="M219" s="16"/>
      <c r="N219" s="16"/>
      <c r="O219" s="30"/>
      <c r="P219" s="133"/>
      <c r="Q219" s="133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  <c r="CT219" s="30"/>
      <c r="CU219" s="30"/>
      <c r="CV219" s="30"/>
      <c r="CW219" s="30"/>
      <c r="CX219" s="30"/>
      <c r="CY219" s="30"/>
      <c r="CZ219" s="30"/>
      <c r="DA219" s="30"/>
      <c r="DB219" s="30"/>
      <c r="DC219" s="30"/>
      <c r="DD219" s="30"/>
      <c r="DE219" s="30"/>
      <c r="DF219" s="30"/>
      <c r="DG219" s="30"/>
      <c r="DH219" s="30"/>
      <c r="DI219" s="30"/>
      <c r="DJ219" s="30"/>
      <c r="DK219" s="30"/>
      <c r="DL219" s="30"/>
      <c r="DM219" s="30"/>
      <c r="DN219" s="30"/>
      <c r="DO219" s="30"/>
      <c r="DP219" s="30"/>
      <c r="DQ219" s="30"/>
      <c r="DR219" s="30"/>
      <c r="DS219" s="30"/>
      <c r="DT219" s="30"/>
      <c r="DU219" s="30"/>
      <c r="DV219" s="30"/>
      <c r="DW219" s="30"/>
      <c r="DX219" s="30"/>
      <c r="DY219" s="30"/>
      <c r="DZ219" s="30"/>
      <c r="EA219" s="30"/>
      <c r="EB219" s="30"/>
      <c r="EC219" s="30"/>
      <c r="ED219" s="30"/>
      <c r="EE219" s="30"/>
      <c r="EF219" s="30"/>
      <c r="EG219" s="30"/>
      <c r="EH219" s="30"/>
      <c r="EI219" s="30"/>
      <c r="EJ219" s="30"/>
      <c r="EK219" s="30"/>
      <c r="EL219" s="30"/>
      <c r="EM219" s="30"/>
      <c r="EN219" s="30"/>
      <c r="EO219" s="30"/>
      <c r="EP219" s="30"/>
      <c r="EQ219" s="30"/>
      <c r="ER219" s="30"/>
      <c r="ES219" s="30"/>
      <c r="ET219" s="30"/>
      <c r="EU219" s="30"/>
      <c r="EV219" s="30"/>
      <c r="EW219" s="30"/>
      <c r="EX219" s="30"/>
      <c r="EY219" s="30"/>
      <c r="EZ219" s="30"/>
      <c r="FA219" s="30"/>
      <c r="FB219" s="30"/>
      <c r="FC219" s="30"/>
      <c r="FD219" s="30"/>
      <c r="FE219" s="30"/>
      <c r="FF219" s="30"/>
      <c r="FG219" s="30"/>
      <c r="FH219" s="30"/>
      <c r="FI219" s="30"/>
      <c r="FJ219" s="30"/>
      <c r="FK219" s="30"/>
      <c r="FL219" s="30"/>
      <c r="FM219" s="30"/>
      <c r="FN219" s="30"/>
      <c r="FO219" s="30"/>
      <c r="FP219" s="30"/>
      <c r="FQ219" s="30"/>
      <c r="FR219" s="30"/>
      <c r="FS219" s="30"/>
      <c r="FT219" s="30"/>
      <c r="FU219" s="30"/>
      <c r="FV219" s="30"/>
      <c r="FW219" s="30"/>
      <c r="FX219" s="30"/>
      <c r="FY219" s="30"/>
      <c r="FZ219" s="30"/>
      <c r="GA219" s="30"/>
      <c r="GB219" s="30"/>
      <c r="GC219" s="30"/>
      <c r="GD219" s="30"/>
      <c r="GE219" s="30"/>
      <c r="GF219" s="30"/>
      <c r="GG219" s="30"/>
      <c r="GH219" s="30"/>
      <c r="GI219" s="30"/>
      <c r="GJ219" s="30"/>
      <c r="GK219" s="30"/>
      <c r="GL219" s="30"/>
      <c r="GM219" s="30"/>
      <c r="GN219" s="30"/>
      <c r="GO219" s="30"/>
      <c r="GP219" s="30"/>
      <c r="GQ219" s="30"/>
      <c r="GR219" s="30"/>
      <c r="GS219" s="30"/>
      <c r="GT219" s="30"/>
      <c r="GU219" s="30"/>
      <c r="GV219" s="30"/>
      <c r="GW219" s="30"/>
      <c r="GX219" s="30"/>
      <c r="GY219" s="30"/>
      <c r="GZ219" s="30"/>
      <c r="HA219" s="30"/>
      <c r="HB219" s="30"/>
      <c r="HC219" s="30"/>
      <c r="HD219" s="30"/>
      <c r="HE219" s="30"/>
      <c r="HF219" s="30"/>
      <c r="HG219" s="30"/>
      <c r="HH219" s="30"/>
      <c r="HI219" s="30"/>
      <c r="HJ219" s="30"/>
      <c r="HK219" s="30"/>
      <c r="HL219" s="30"/>
      <c r="HM219" s="30"/>
      <c r="HN219" s="30"/>
      <c r="HO219" s="30"/>
      <c r="HP219" s="30"/>
      <c r="HQ219" s="30"/>
      <c r="HR219" s="30"/>
      <c r="HS219" s="30"/>
      <c r="HT219" s="30"/>
      <c r="HU219" s="30"/>
      <c r="HV219" s="30"/>
      <c r="HW219" s="30"/>
      <c r="HX219" s="30"/>
    </row>
    <row r="220" spans="1:232" s="46" customFormat="1" ht="81" customHeight="1">
      <c r="A220" s="12">
        <v>187</v>
      </c>
      <c r="B220" s="124">
        <v>169</v>
      </c>
      <c r="C220" s="59" t="s">
        <v>319</v>
      </c>
      <c r="D220" s="19" t="s">
        <v>21</v>
      </c>
      <c r="E220" s="60" t="s">
        <v>320</v>
      </c>
      <c r="F220" s="9" t="s">
        <v>33</v>
      </c>
      <c r="G220" s="10">
        <v>3</v>
      </c>
      <c r="H220" s="11">
        <v>900</v>
      </c>
      <c r="I220" s="19" t="s">
        <v>79</v>
      </c>
      <c r="J220" s="14" t="s">
        <v>25</v>
      </c>
      <c r="K220" s="11">
        <f t="shared" si="11"/>
        <v>2700</v>
      </c>
      <c r="L220" s="15">
        <f t="shared" si="3"/>
        <v>3024.0000000000005</v>
      </c>
      <c r="M220" s="16"/>
      <c r="N220" s="16"/>
      <c r="O220" s="30"/>
      <c r="P220" s="133"/>
      <c r="Q220" s="133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0"/>
      <c r="EU220" s="30"/>
      <c r="EV220" s="30"/>
      <c r="EW220" s="30"/>
      <c r="EX220" s="30"/>
      <c r="EY220" s="30"/>
      <c r="EZ220" s="30"/>
      <c r="FA220" s="30"/>
      <c r="FB220" s="30"/>
      <c r="FC220" s="30"/>
      <c r="FD220" s="30"/>
      <c r="FE220" s="30"/>
      <c r="FF220" s="30"/>
      <c r="FG220" s="30"/>
      <c r="FH220" s="30"/>
      <c r="FI220" s="30"/>
      <c r="FJ220" s="30"/>
      <c r="FK220" s="30"/>
      <c r="FL220" s="30"/>
      <c r="FM220" s="30"/>
      <c r="FN220" s="30"/>
      <c r="FO220" s="30"/>
      <c r="FP220" s="30"/>
      <c r="FQ220" s="30"/>
      <c r="FR220" s="30"/>
      <c r="FS220" s="30"/>
      <c r="FT220" s="30"/>
      <c r="FU220" s="30"/>
      <c r="FV220" s="30"/>
      <c r="FW220" s="30"/>
      <c r="FX220" s="30"/>
      <c r="FY220" s="30"/>
      <c r="FZ220" s="30"/>
      <c r="GA220" s="30"/>
      <c r="GB220" s="30"/>
      <c r="GC220" s="30"/>
      <c r="GD220" s="30"/>
      <c r="GE220" s="30"/>
      <c r="GF220" s="30"/>
      <c r="GG220" s="30"/>
      <c r="GH220" s="30"/>
      <c r="GI220" s="30"/>
      <c r="GJ220" s="30"/>
      <c r="GK220" s="30"/>
      <c r="GL220" s="30"/>
      <c r="GM220" s="30"/>
      <c r="GN220" s="30"/>
      <c r="GO220" s="30"/>
      <c r="GP220" s="30"/>
      <c r="GQ220" s="30"/>
      <c r="GR220" s="30"/>
      <c r="GS220" s="30"/>
      <c r="GT220" s="30"/>
      <c r="GU220" s="30"/>
      <c r="GV220" s="30"/>
      <c r="GW220" s="30"/>
      <c r="GX220" s="30"/>
      <c r="GY220" s="30"/>
      <c r="GZ220" s="30"/>
      <c r="HA220" s="30"/>
      <c r="HB220" s="30"/>
      <c r="HC220" s="30"/>
      <c r="HD220" s="30"/>
      <c r="HE220" s="30"/>
      <c r="HF220" s="30"/>
      <c r="HG220" s="30"/>
      <c r="HH220" s="30"/>
      <c r="HI220" s="30"/>
      <c r="HJ220" s="30"/>
      <c r="HK220" s="30"/>
      <c r="HL220" s="30"/>
      <c r="HM220" s="30"/>
      <c r="HN220" s="30"/>
      <c r="HO220" s="30"/>
      <c r="HP220" s="30"/>
      <c r="HQ220" s="30"/>
      <c r="HR220" s="30"/>
      <c r="HS220" s="30"/>
      <c r="HT220" s="30"/>
      <c r="HU220" s="30"/>
      <c r="HV220" s="30"/>
      <c r="HW220" s="30"/>
      <c r="HX220" s="30"/>
    </row>
    <row r="221" spans="1:232" s="46" customFormat="1" ht="99" customHeight="1">
      <c r="A221" s="12">
        <v>189</v>
      </c>
      <c r="B221" s="124">
        <v>170</v>
      </c>
      <c r="C221" s="59" t="s">
        <v>321</v>
      </c>
      <c r="D221" s="19" t="s">
        <v>53</v>
      </c>
      <c r="E221" s="60" t="s">
        <v>322</v>
      </c>
      <c r="F221" s="9" t="s">
        <v>33</v>
      </c>
      <c r="G221" s="10">
        <v>2049</v>
      </c>
      <c r="H221" s="11">
        <v>519.64269999999999</v>
      </c>
      <c r="I221" s="19" t="s">
        <v>77</v>
      </c>
      <c r="J221" s="14" t="s">
        <v>25</v>
      </c>
      <c r="K221" s="11">
        <f t="shared" si="11"/>
        <v>1064747.8922999999</v>
      </c>
      <c r="L221" s="15">
        <f t="shared" si="3"/>
        <v>1192517.639376</v>
      </c>
      <c r="M221" s="16" t="s">
        <v>323</v>
      </c>
      <c r="N221" s="16" t="s">
        <v>324</v>
      </c>
      <c r="O221" s="30"/>
      <c r="P221" s="133"/>
      <c r="Q221" s="133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0"/>
      <c r="EU221" s="30"/>
      <c r="EV221" s="30"/>
      <c r="EW221" s="30"/>
      <c r="EX221" s="30"/>
      <c r="EY221" s="30"/>
      <c r="EZ221" s="30"/>
      <c r="FA221" s="30"/>
      <c r="FB221" s="30"/>
      <c r="FC221" s="30"/>
      <c r="FD221" s="30"/>
      <c r="FE221" s="30"/>
      <c r="FF221" s="30"/>
      <c r="FG221" s="30"/>
      <c r="FH221" s="30"/>
      <c r="FI221" s="30"/>
      <c r="FJ221" s="30"/>
      <c r="FK221" s="30"/>
      <c r="FL221" s="30"/>
      <c r="FM221" s="30"/>
      <c r="FN221" s="30"/>
      <c r="FO221" s="30"/>
      <c r="FP221" s="30"/>
      <c r="FQ221" s="30"/>
      <c r="FR221" s="30"/>
      <c r="FS221" s="30"/>
      <c r="FT221" s="30"/>
      <c r="FU221" s="30"/>
      <c r="FV221" s="30"/>
      <c r="FW221" s="30"/>
      <c r="FX221" s="30"/>
      <c r="FY221" s="30"/>
      <c r="FZ221" s="30"/>
      <c r="GA221" s="30"/>
      <c r="GB221" s="30"/>
      <c r="GC221" s="30"/>
      <c r="GD221" s="30"/>
      <c r="GE221" s="30"/>
      <c r="GF221" s="30"/>
      <c r="GG221" s="30"/>
      <c r="GH221" s="30"/>
      <c r="GI221" s="30"/>
      <c r="GJ221" s="30"/>
      <c r="GK221" s="30"/>
      <c r="GL221" s="30"/>
      <c r="GM221" s="30"/>
      <c r="GN221" s="30"/>
      <c r="GO221" s="30"/>
      <c r="GP221" s="30"/>
      <c r="GQ221" s="30"/>
      <c r="GR221" s="30"/>
      <c r="GS221" s="30"/>
      <c r="GT221" s="30"/>
      <c r="GU221" s="30"/>
      <c r="GV221" s="30"/>
      <c r="GW221" s="30"/>
      <c r="GX221" s="30"/>
      <c r="GY221" s="30"/>
      <c r="GZ221" s="30"/>
      <c r="HA221" s="30"/>
      <c r="HB221" s="30"/>
      <c r="HC221" s="30"/>
      <c r="HD221" s="30"/>
      <c r="HE221" s="30"/>
      <c r="HF221" s="30"/>
      <c r="HG221" s="30"/>
      <c r="HH221" s="30"/>
      <c r="HI221" s="30"/>
      <c r="HJ221" s="30"/>
      <c r="HK221" s="30"/>
      <c r="HL221" s="30"/>
      <c r="HM221" s="30"/>
      <c r="HN221" s="30"/>
      <c r="HO221" s="30"/>
      <c r="HP221" s="30"/>
      <c r="HQ221" s="30"/>
      <c r="HR221" s="30"/>
      <c r="HS221" s="30"/>
      <c r="HT221" s="30"/>
      <c r="HU221" s="30"/>
      <c r="HV221" s="30"/>
      <c r="HW221" s="30"/>
      <c r="HX221" s="30"/>
    </row>
    <row r="222" spans="1:232" s="46" customFormat="1" ht="78.75" customHeight="1">
      <c r="A222" s="12">
        <v>190</v>
      </c>
      <c r="B222" s="124">
        <v>171</v>
      </c>
      <c r="C222" s="59" t="s">
        <v>321</v>
      </c>
      <c r="D222" s="19" t="s">
        <v>21</v>
      </c>
      <c r="E222" s="60" t="s">
        <v>322</v>
      </c>
      <c r="F222" s="9" t="s">
        <v>325</v>
      </c>
      <c r="G222" s="10">
        <v>5914</v>
      </c>
      <c r="H222" s="11">
        <v>536</v>
      </c>
      <c r="I222" s="19" t="s">
        <v>77</v>
      </c>
      <c r="J222" s="14" t="s">
        <v>25</v>
      </c>
      <c r="K222" s="11">
        <f t="shared" si="11"/>
        <v>3169904</v>
      </c>
      <c r="L222" s="15">
        <f t="shared" si="3"/>
        <v>3550292.4800000004</v>
      </c>
      <c r="M222" s="16"/>
      <c r="N222" s="16"/>
      <c r="O222" s="30"/>
      <c r="P222" s="133"/>
      <c r="Q222" s="133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/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0"/>
      <c r="DY222" s="30"/>
      <c r="DZ222" s="30"/>
      <c r="EA222" s="30"/>
      <c r="EB222" s="30"/>
      <c r="EC222" s="30"/>
      <c r="ED222" s="30"/>
      <c r="EE222" s="30"/>
      <c r="EF222" s="30"/>
      <c r="EG222" s="30"/>
      <c r="EH222" s="30"/>
      <c r="EI222" s="30"/>
      <c r="EJ222" s="30"/>
      <c r="EK222" s="30"/>
      <c r="EL222" s="30"/>
      <c r="EM222" s="30"/>
      <c r="EN222" s="30"/>
      <c r="EO222" s="30"/>
      <c r="EP222" s="30"/>
      <c r="EQ222" s="30"/>
      <c r="ER222" s="30"/>
      <c r="ES222" s="30"/>
      <c r="ET222" s="30"/>
      <c r="EU222" s="30"/>
      <c r="EV222" s="30"/>
      <c r="EW222" s="30"/>
      <c r="EX222" s="30"/>
      <c r="EY222" s="30"/>
      <c r="EZ222" s="30"/>
      <c r="FA222" s="30"/>
      <c r="FB222" s="30"/>
      <c r="FC222" s="30"/>
      <c r="FD222" s="30"/>
      <c r="FE222" s="30"/>
      <c r="FF222" s="30"/>
      <c r="FG222" s="30"/>
      <c r="FH222" s="30"/>
      <c r="FI222" s="30"/>
      <c r="FJ222" s="30"/>
      <c r="FK222" s="30"/>
      <c r="FL222" s="30"/>
      <c r="FM222" s="30"/>
      <c r="FN222" s="30"/>
      <c r="FO222" s="30"/>
      <c r="FP222" s="30"/>
      <c r="FQ222" s="30"/>
      <c r="FR222" s="30"/>
      <c r="FS222" s="30"/>
      <c r="FT222" s="30"/>
      <c r="FU222" s="30"/>
      <c r="FV222" s="30"/>
      <c r="FW222" s="30"/>
      <c r="FX222" s="30"/>
      <c r="FY222" s="30"/>
      <c r="FZ222" s="30"/>
      <c r="GA222" s="30"/>
      <c r="GB222" s="30"/>
      <c r="GC222" s="30"/>
      <c r="GD222" s="30"/>
      <c r="GE222" s="30"/>
      <c r="GF222" s="30"/>
      <c r="GG222" s="30"/>
      <c r="GH222" s="30"/>
      <c r="GI222" s="30"/>
      <c r="GJ222" s="30"/>
      <c r="GK222" s="30"/>
      <c r="GL222" s="30"/>
      <c r="GM222" s="30"/>
      <c r="GN222" s="30"/>
      <c r="GO222" s="30"/>
      <c r="GP222" s="30"/>
      <c r="GQ222" s="30"/>
      <c r="GR222" s="30"/>
      <c r="GS222" s="30"/>
      <c r="GT222" s="30"/>
      <c r="GU222" s="30"/>
      <c r="GV222" s="30"/>
      <c r="GW222" s="30"/>
      <c r="GX222" s="30"/>
      <c r="GY222" s="30"/>
      <c r="GZ222" s="30"/>
      <c r="HA222" s="30"/>
      <c r="HB222" s="30"/>
      <c r="HC222" s="30"/>
      <c r="HD222" s="30"/>
      <c r="HE222" s="30"/>
      <c r="HF222" s="30"/>
      <c r="HG222" s="30"/>
      <c r="HH222" s="30"/>
      <c r="HI222" s="30"/>
      <c r="HJ222" s="30"/>
      <c r="HK222" s="30"/>
      <c r="HL222" s="30"/>
      <c r="HM222" s="30"/>
      <c r="HN222" s="30"/>
      <c r="HO222" s="30"/>
      <c r="HP222" s="30"/>
      <c r="HQ222" s="30"/>
      <c r="HR222" s="30"/>
      <c r="HS222" s="30"/>
      <c r="HT222" s="30"/>
      <c r="HU222" s="30"/>
      <c r="HV222" s="30"/>
      <c r="HW222" s="30"/>
      <c r="HX222" s="30"/>
    </row>
    <row r="223" spans="1:232" s="46" customFormat="1" ht="93.75" customHeight="1">
      <c r="A223" s="12">
        <v>191</v>
      </c>
      <c r="B223" s="124">
        <v>172</v>
      </c>
      <c r="C223" s="59" t="s">
        <v>326</v>
      </c>
      <c r="D223" s="19" t="s">
        <v>53</v>
      </c>
      <c r="E223" s="60" t="s">
        <v>327</v>
      </c>
      <c r="F223" s="9" t="s">
        <v>33</v>
      </c>
      <c r="G223" s="10">
        <v>68</v>
      </c>
      <c r="H223" s="11">
        <v>107.14700000000001</v>
      </c>
      <c r="I223" s="19" t="s">
        <v>77</v>
      </c>
      <c r="J223" s="14" t="s">
        <v>25</v>
      </c>
      <c r="K223" s="11">
        <f t="shared" si="11"/>
        <v>7285.9960000000001</v>
      </c>
      <c r="L223" s="15">
        <f t="shared" si="3"/>
        <v>8160.315520000001</v>
      </c>
      <c r="M223" s="16" t="s">
        <v>178</v>
      </c>
      <c r="N223" s="16" t="s">
        <v>278</v>
      </c>
      <c r="O223" s="30"/>
      <c r="P223" s="133"/>
      <c r="Q223" s="133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  <c r="EP223" s="30"/>
      <c r="EQ223" s="30"/>
      <c r="ER223" s="30"/>
      <c r="ES223" s="30"/>
      <c r="ET223" s="30"/>
      <c r="EU223" s="30"/>
      <c r="EV223" s="30"/>
      <c r="EW223" s="30"/>
      <c r="EX223" s="30"/>
      <c r="EY223" s="30"/>
      <c r="EZ223" s="30"/>
      <c r="FA223" s="30"/>
      <c r="FB223" s="30"/>
      <c r="FC223" s="30"/>
      <c r="FD223" s="30"/>
      <c r="FE223" s="30"/>
      <c r="FF223" s="30"/>
      <c r="FG223" s="30"/>
      <c r="FH223" s="30"/>
      <c r="FI223" s="30"/>
      <c r="FJ223" s="30"/>
      <c r="FK223" s="30"/>
      <c r="FL223" s="30"/>
      <c r="FM223" s="30"/>
      <c r="FN223" s="30"/>
      <c r="FO223" s="30"/>
      <c r="FP223" s="30"/>
      <c r="FQ223" s="30"/>
      <c r="FR223" s="30"/>
      <c r="FS223" s="30"/>
      <c r="FT223" s="30"/>
      <c r="FU223" s="30"/>
      <c r="FV223" s="30"/>
      <c r="FW223" s="30"/>
      <c r="FX223" s="30"/>
      <c r="FY223" s="30"/>
      <c r="FZ223" s="30"/>
      <c r="GA223" s="30"/>
      <c r="GB223" s="30"/>
      <c r="GC223" s="30"/>
      <c r="GD223" s="30"/>
      <c r="GE223" s="30"/>
      <c r="GF223" s="30"/>
      <c r="GG223" s="30"/>
      <c r="GH223" s="30"/>
      <c r="GI223" s="30"/>
      <c r="GJ223" s="30"/>
      <c r="GK223" s="30"/>
      <c r="GL223" s="30"/>
      <c r="GM223" s="30"/>
      <c r="GN223" s="30"/>
      <c r="GO223" s="30"/>
      <c r="GP223" s="30"/>
      <c r="GQ223" s="30"/>
      <c r="GR223" s="30"/>
      <c r="GS223" s="30"/>
      <c r="GT223" s="30"/>
      <c r="GU223" s="30"/>
      <c r="GV223" s="30"/>
      <c r="GW223" s="30"/>
      <c r="GX223" s="30"/>
      <c r="GY223" s="30"/>
      <c r="GZ223" s="30"/>
      <c r="HA223" s="30"/>
      <c r="HB223" s="30"/>
      <c r="HC223" s="30"/>
      <c r="HD223" s="30"/>
      <c r="HE223" s="30"/>
      <c r="HF223" s="30"/>
      <c r="HG223" s="30"/>
      <c r="HH223" s="30"/>
      <c r="HI223" s="30"/>
      <c r="HJ223" s="30"/>
      <c r="HK223" s="30"/>
      <c r="HL223" s="30"/>
      <c r="HM223" s="30"/>
      <c r="HN223" s="30"/>
      <c r="HO223" s="30"/>
      <c r="HP223" s="30"/>
      <c r="HQ223" s="30"/>
      <c r="HR223" s="30"/>
      <c r="HS223" s="30"/>
      <c r="HT223" s="30"/>
      <c r="HU223" s="30"/>
      <c r="HV223" s="30"/>
      <c r="HW223" s="30"/>
      <c r="HX223" s="30"/>
    </row>
    <row r="224" spans="1:232" s="46" customFormat="1" ht="78.75" customHeight="1">
      <c r="A224" s="12">
        <v>192</v>
      </c>
      <c r="B224" s="124">
        <v>173</v>
      </c>
      <c r="C224" s="59" t="s">
        <v>328</v>
      </c>
      <c r="D224" s="19" t="s">
        <v>21</v>
      </c>
      <c r="E224" s="60" t="s">
        <v>329</v>
      </c>
      <c r="F224" s="9" t="s">
        <v>325</v>
      </c>
      <c r="G224" s="10">
        <v>57</v>
      </c>
      <c r="H224" s="11">
        <v>145</v>
      </c>
      <c r="I224" s="19" t="s">
        <v>77</v>
      </c>
      <c r="J224" s="14" t="s">
        <v>25</v>
      </c>
      <c r="K224" s="11">
        <f t="shared" si="11"/>
        <v>8265</v>
      </c>
      <c r="L224" s="15">
        <f t="shared" si="3"/>
        <v>9256.8000000000011</v>
      </c>
      <c r="M224" s="16"/>
      <c r="N224" s="16"/>
      <c r="O224" s="30"/>
      <c r="P224" s="133"/>
      <c r="Q224" s="133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  <c r="CT224" s="30"/>
      <c r="CU224" s="30"/>
      <c r="CV224" s="30"/>
      <c r="CW224" s="30"/>
      <c r="CX224" s="30"/>
      <c r="CY224" s="30"/>
      <c r="CZ224" s="30"/>
      <c r="DA224" s="30"/>
      <c r="DB224" s="30"/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0"/>
      <c r="DN224" s="30"/>
      <c r="DO224" s="30"/>
      <c r="DP224" s="30"/>
      <c r="DQ224" s="30"/>
      <c r="DR224" s="30"/>
      <c r="DS224" s="30"/>
      <c r="DT224" s="30"/>
      <c r="DU224" s="30"/>
      <c r="DV224" s="30"/>
      <c r="DW224" s="30"/>
      <c r="DX224" s="30"/>
      <c r="DY224" s="30"/>
      <c r="DZ224" s="30"/>
      <c r="EA224" s="30"/>
      <c r="EB224" s="30"/>
      <c r="EC224" s="30"/>
      <c r="ED224" s="30"/>
      <c r="EE224" s="30"/>
      <c r="EF224" s="30"/>
      <c r="EG224" s="30"/>
      <c r="EH224" s="30"/>
      <c r="EI224" s="30"/>
      <c r="EJ224" s="30"/>
      <c r="EK224" s="30"/>
      <c r="EL224" s="30"/>
      <c r="EM224" s="30"/>
      <c r="EN224" s="30"/>
      <c r="EO224" s="30"/>
      <c r="EP224" s="30"/>
      <c r="EQ224" s="30"/>
      <c r="ER224" s="30"/>
      <c r="ES224" s="30"/>
      <c r="ET224" s="30"/>
      <c r="EU224" s="30"/>
      <c r="EV224" s="30"/>
      <c r="EW224" s="30"/>
      <c r="EX224" s="30"/>
      <c r="EY224" s="30"/>
      <c r="EZ224" s="30"/>
      <c r="FA224" s="30"/>
      <c r="FB224" s="30"/>
      <c r="FC224" s="30"/>
      <c r="FD224" s="30"/>
      <c r="FE224" s="30"/>
      <c r="FF224" s="30"/>
      <c r="FG224" s="30"/>
      <c r="FH224" s="30"/>
      <c r="FI224" s="30"/>
      <c r="FJ224" s="30"/>
      <c r="FK224" s="30"/>
      <c r="FL224" s="30"/>
      <c r="FM224" s="30"/>
      <c r="FN224" s="30"/>
      <c r="FO224" s="30"/>
      <c r="FP224" s="30"/>
      <c r="FQ224" s="30"/>
      <c r="FR224" s="30"/>
      <c r="FS224" s="30"/>
      <c r="FT224" s="30"/>
      <c r="FU224" s="30"/>
      <c r="FV224" s="30"/>
      <c r="FW224" s="30"/>
      <c r="FX224" s="30"/>
      <c r="FY224" s="30"/>
      <c r="FZ224" s="30"/>
      <c r="GA224" s="30"/>
      <c r="GB224" s="30"/>
      <c r="GC224" s="30"/>
      <c r="GD224" s="30"/>
      <c r="GE224" s="30"/>
      <c r="GF224" s="30"/>
      <c r="GG224" s="30"/>
      <c r="GH224" s="30"/>
      <c r="GI224" s="30"/>
      <c r="GJ224" s="30"/>
      <c r="GK224" s="30"/>
      <c r="GL224" s="30"/>
      <c r="GM224" s="30"/>
      <c r="GN224" s="30"/>
      <c r="GO224" s="30"/>
      <c r="GP224" s="30"/>
      <c r="GQ224" s="30"/>
      <c r="GR224" s="30"/>
      <c r="GS224" s="30"/>
      <c r="GT224" s="30"/>
      <c r="GU224" s="30"/>
      <c r="GV224" s="30"/>
      <c r="GW224" s="30"/>
      <c r="GX224" s="30"/>
      <c r="GY224" s="30"/>
      <c r="GZ224" s="30"/>
      <c r="HA224" s="30"/>
      <c r="HB224" s="30"/>
      <c r="HC224" s="30"/>
      <c r="HD224" s="30"/>
      <c r="HE224" s="30"/>
      <c r="HF224" s="30"/>
      <c r="HG224" s="30"/>
      <c r="HH224" s="30"/>
      <c r="HI224" s="30"/>
      <c r="HJ224" s="30"/>
      <c r="HK224" s="30"/>
      <c r="HL224" s="30"/>
      <c r="HM224" s="30"/>
      <c r="HN224" s="30"/>
      <c r="HO224" s="30"/>
      <c r="HP224" s="30"/>
      <c r="HQ224" s="30"/>
      <c r="HR224" s="30"/>
      <c r="HS224" s="30"/>
      <c r="HT224" s="30"/>
      <c r="HU224" s="30"/>
      <c r="HV224" s="30"/>
      <c r="HW224" s="30"/>
      <c r="HX224" s="30"/>
    </row>
    <row r="225" spans="1:232" s="46" customFormat="1" ht="81" customHeight="1">
      <c r="A225" s="12">
        <v>193</v>
      </c>
      <c r="B225" s="124">
        <v>174</v>
      </c>
      <c r="C225" s="59" t="s">
        <v>328</v>
      </c>
      <c r="D225" s="19" t="s">
        <v>21</v>
      </c>
      <c r="E225" s="60" t="s">
        <v>328</v>
      </c>
      <c r="F225" s="9" t="s">
        <v>325</v>
      </c>
      <c r="G225" s="10">
        <v>57</v>
      </c>
      <c r="H225" s="11">
        <v>285</v>
      </c>
      <c r="I225" s="19" t="s">
        <v>77</v>
      </c>
      <c r="J225" s="14" t="s">
        <v>25</v>
      </c>
      <c r="K225" s="11">
        <f t="shared" si="11"/>
        <v>16245</v>
      </c>
      <c r="L225" s="15">
        <f t="shared" si="3"/>
        <v>18194.400000000001</v>
      </c>
      <c r="M225" s="16" t="s">
        <v>178</v>
      </c>
      <c r="N225" s="16" t="s">
        <v>278</v>
      </c>
      <c r="O225" s="30"/>
      <c r="P225" s="133"/>
      <c r="Q225" s="133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  <c r="CT225" s="30"/>
      <c r="CU225" s="30"/>
      <c r="CV225" s="30"/>
      <c r="CW225" s="30"/>
      <c r="CX225" s="30"/>
      <c r="CY225" s="30"/>
      <c r="CZ225" s="30"/>
      <c r="DA225" s="30"/>
      <c r="DB225" s="30"/>
      <c r="DC225" s="30"/>
      <c r="DD225" s="30"/>
      <c r="DE225" s="30"/>
      <c r="DF225" s="30"/>
      <c r="DG225" s="30"/>
      <c r="DH225" s="30"/>
      <c r="DI225" s="30"/>
      <c r="DJ225" s="30"/>
      <c r="DK225" s="30"/>
      <c r="DL225" s="30"/>
      <c r="DM225" s="30"/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30"/>
      <c r="DY225" s="30"/>
      <c r="DZ225" s="30"/>
      <c r="EA225" s="30"/>
      <c r="EB225" s="30"/>
      <c r="EC225" s="30"/>
      <c r="ED225" s="30"/>
      <c r="EE225" s="30"/>
      <c r="EF225" s="30"/>
      <c r="EG225" s="30"/>
      <c r="EH225" s="30"/>
      <c r="EI225" s="30"/>
      <c r="EJ225" s="30"/>
      <c r="EK225" s="30"/>
      <c r="EL225" s="30"/>
      <c r="EM225" s="30"/>
      <c r="EN225" s="30"/>
      <c r="EO225" s="30"/>
      <c r="EP225" s="30"/>
      <c r="EQ225" s="30"/>
      <c r="ER225" s="30"/>
      <c r="ES225" s="30"/>
      <c r="ET225" s="30"/>
      <c r="EU225" s="30"/>
      <c r="EV225" s="30"/>
      <c r="EW225" s="30"/>
      <c r="EX225" s="30"/>
      <c r="EY225" s="30"/>
      <c r="EZ225" s="30"/>
      <c r="FA225" s="30"/>
      <c r="FB225" s="30"/>
      <c r="FC225" s="30"/>
      <c r="FD225" s="30"/>
      <c r="FE225" s="30"/>
      <c r="FF225" s="30"/>
      <c r="FG225" s="30"/>
      <c r="FH225" s="30"/>
      <c r="FI225" s="30"/>
      <c r="FJ225" s="30"/>
      <c r="FK225" s="30"/>
      <c r="FL225" s="30"/>
      <c r="FM225" s="30"/>
      <c r="FN225" s="30"/>
      <c r="FO225" s="30"/>
      <c r="FP225" s="30"/>
      <c r="FQ225" s="30"/>
      <c r="FR225" s="30"/>
      <c r="FS225" s="30"/>
      <c r="FT225" s="30"/>
      <c r="FU225" s="30"/>
      <c r="FV225" s="30"/>
      <c r="FW225" s="30"/>
      <c r="FX225" s="30"/>
      <c r="FY225" s="30"/>
      <c r="FZ225" s="30"/>
      <c r="GA225" s="30"/>
      <c r="GB225" s="30"/>
      <c r="GC225" s="30"/>
      <c r="GD225" s="30"/>
      <c r="GE225" s="30"/>
      <c r="GF225" s="30"/>
      <c r="GG225" s="30"/>
      <c r="GH225" s="30"/>
      <c r="GI225" s="30"/>
      <c r="GJ225" s="30"/>
      <c r="GK225" s="30"/>
      <c r="GL225" s="30"/>
      <c r="GM225" s="30"/>
      <c r="GN225" s="30"/>
      <c r="GO225" s="30"/>
      <c r="GP225" s="30"/>
      <c r="GQ225" s="30"/>
      <c r="GR225" s="30"/>
      <c r="GS225" s="30"/>
      <c r="GT225" s="30"/>
      <c r="GU225" s="30"/>
      <c r="GV225" s="30"/>
      <c r="GW225" s="30"/>
      <c r="GX225" s="30"/>
      <c r="GY225" s="30"/>
      <c r="GZ225" s="30"/>
      <c r="HA225" s="30"/>
      <c r="HB225" s="30"/>
      <c r="HC225" s="30"/>
      <c r="HD225" s="30"/>
      <c r="HE225" s="30"/>
      <c r="HF225" s="30"/>
      <c r="HG225" s="30"/>
      <c r="HH225" s="30"/>
      <c r="HI225" s="30"/>
      <c r="HJ225" s="30"/>
      <c r="HK225" s="30"/>
      <c r="HL225" s="30"/>
      <c r="HM225" s="30"/>
      <c r="HN225" s="30"/>
      <c r="HO225" s="30"/>
      <c r="HP225" s="30"/>
      <c r="HQ225" s="30"/>
      <c r="HR225" s="30"/>
      <c r="HS225" s="30"/>
      <c r="HT225" s="30"/>
      <c r="HU225" s="30"/>
      <c r="HV225" s="30"/>
      <c r="HW225" s="30"/>
      <c r="HX225" s="30"/>
    </row>
    <row r="226" spans="1:232" s="46" customFormat="1" ht="78.75" customHeight="1">
      <c r="A226" s="12">
        <v>195</v>
      </c>
      <c r="B226" s="124">
        <v>175</v>
      </c>
      <c r="C226" s="59" t="s">
        <v>330</v>
      </c>
      <c r="D226" s="19" t="s">
        <v>21</v>
      </c>
      <c r="E226" s="60" t="s">
        <v>331</v>
      </c>
      <c r="F226" s="9" t="s">
        <v>33</v>
      </c>
      <c r="G226" s="10">
        <v>10</v>
      </c>
      <c r="H226" s="11">
        <v>555</v>
      </c>
      <c r="I226" s="19" t="s">
        <v>77</v>
      </c>
      <c r="J226" s="14" t="s">
        <v>25</v>
      </c>
      <c r="K226" s="11">
        <f t="shared" si="11"/>
        <v>5550</v>
      </c>
      <c r="L226" s="15">
        <f t="shared" si="3"/>
        <v>6216.0000000000009</v>
      </c>
      <c r="M226" s="16"/>
      <c r="N226" s="16"/>
      <c r="O226" s="30"/>
      <c r="P226" s="133"/>
      <c r="Q226" s="133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  <c r="EH226" s="30"/>
      <c r="EI226" s="30"/>
      <c r="EJ226" s="30"/>
      <c r="EK226" s="30"/>
      <c r="EL226" s="30"/>
      <c r="EM226" s="30"/>
      <c r="EN226" s="30"/>
      <c r="EO226" s="30"/>
      <c r="EP226" s="30"/>
      <c r="EQ226" s="30"/>
      <c r="ER226" s="30"/>
      <c r="ES226" s="30"/>
      <c r="ET226" s="30"/>
      <c r="EU226" s="30"/>
      <c r="EV226" s="30"/>
      <c r="EW226" s="30"/>
      <c r="EX226" s="30"/>
      <c r="EY226" s="30"/>
      <c r="EZ226" s="30"/>
      <c r="FA226" s="30"/>
      <c r="FB226" s="30"/>
      <c r="FC226" s="30"/>
      <c r="FD226" s="30"/>
      <c r="FE226" s="30"/>
      <c r="FF226" s="30"/>
      <c r="FG226" s="30"/>
      <c r="FH226" s="30"/>
      <c r="FI226" s="30"/>
      <c r="FJ226" s="30"/>
      <c r="FK226" s="30"/>
      <c r="FL226" s="30"/>
      <c r="FM226" s="30"/>
      <c r="FN226" s="30"/>
      <c r="FO226" s="30"/>
      <c r="FP226" s="30"/>
      <c r="FQ226" s="30"/>
      <c r="FR226" s="30"/>
      <c r="FS226" s="30"/>
      <c r="FT226" s="30"/>
      <c r="FU226" s="30"/>
      <c r="FV226" s="30"/>
      <c r="FW226" s="30"/>
      <c r="FX226" s="30"/>
      <c r="FY226" s="30"/>
      <c r="FZ226" s="30"/>
      <c r="GA226" s="30"/>
      <c r="GB226" s="30"/>
      <c r="GC226" s="30"/>
      <c r="GD226" s="30"/>
      <c r="GE226" s="30"/>
      <c r="GF226" s="30"/>
      <c r="GG226" s="30"/>
      <c r="GH226" s="30"/>
      <c r="GI226" s="30"/>
      <c r="GJ226" s="30"/>
      <c r="GK226" s="30"/>
      <c r="GL226" s="30"/>
      <c r="GM226" s="30"/>
      <c r="GN226" s="30"/>
      <c r="GO226" s="30"/>
      <c r="GP226" s="30"/>
      <c r="GQ226" s="30"/>
      <c r="GR226" s="30"/>
      <c r="GS226" s="30"/>
      <c r="GT226" s="30"/>
      <c r="GU226" s="30"/>
      <c r="GV226" s="30"/>
      <c r="GW226" s="30"/>
      <c r="GX226" s="30"/>
      <c r="GY226" s="30"/>
      <c r="GZ226" s="30"/>
      <c r="HA226" s="30"/>
      <c r="HB226" s="30"/>
      <c r="HC226" s="30"/>
      <c r="HD226" s="30"/>
      <c r="HE226" s="30"/>
      <c r="HF226" s="30"/>
      <c r="HG226" s="30"/>
      <c r="HH226" s="30"/>
      <c r="HI226" s="30"/>
      <c r="HJ226" s="30"/>
      <c r="HK226" s="30"/>
      <c r="HL226" s="30"/>
      <c r="HM226" s="30"/>
      <c r="HN226" s="30"/>
      <c r="HO226" s="30"/>
      <c r="HP226" s="30"/>
      <c r="HQ226" s="30"/>
      <c r="HR226" s="30"/>
      <c r="HS226" s="30"/>
      <c r="HT226" s="30"/>
      <c r="HU226" s="30"/>
      <c r="HV226" s="30"/>
      <c r="HW226" s="30"/>
      <c r="HX226" s="30"/>
    </row>
    <row r="227" spans="1:232" s="46" customFormat="1" ht="72" customHeight="1">
      <c r="A227" s="12">
        <v>198</v>
      </c>
      <c r="B227" s="124">
        <v>176</v>
      </c>
      <c r="C227" s="59" t="s">
        <v>332</v>
      </c>
      <c r="D227" s="19" t="s">
        <v>21</v>
      </c>
      <c r="E227" s="60" t="s">
        <v>333</v>
      </c>
      <c r="F227" s="9" t="s">
        <v>33</v>
      </c>
      <c r="G227" s="10">
        <v>68</v>
      </c>
      <c r="H227" s="11">
        <v>120</v>
      </c>
      <c r="I227" s="19" t="s">
        <v>77</v>
      </c>
      <c r="J227" s="14" t="s">
        <v>25</v>
      </c>
      <c r="K227" s="11">
        <f t="shared" si="11"/>
        <v>8160</v>
      </c>
      <c r="L227" s="15">
        <f t="shared" si="3"/>
        <v>9139.2000000000007</v>
      </c>
      <c r="M227" s="16"/>
      <c r="N227" s="16"/>
      <c r="O227" s="30"/>
      <c r="P227" s="133"/>
      <c r="Q227" s="133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  <c r="EH227" s="30"/>
      <c r="EI227" s="30"/>
      <c r="EJ227" s="30"/>
      <c r="EK227" s="30"/>
      <c r="EL227" s="30"/>
      <c r="EM227" s="30"/>
      <c r="EN227" s="30"/>
      <c r="EO227" s="30"/>
      <c r="EP227" s="30"/>
      <c r="EQ227" s="30"/>
      <c r="ER227" s="30"/>
      <c r="ES227" s="30"/>
      <c r="ET227" s="30"/>
      <c r="EU227" s="30"/>
      <c r="EV227" s="30"/>
      <c r="EW227" s="30"/>
      <c r="EX227" s="30"/>
      <c r="EY227" s="30"/>
      <c r="EZ227" s="30"/>
      <c r="FA227" s="30"/>
      <c r="FB227" s="30"/>
      <c r="FC227" s="30"/>
      <c r="FD227" s="30"/>
      <c r="FE227" s="30"/>
      <c r="FF227" s="30"/>
      <c r="FG227" s="30"/>
      <c r="FH227" s="30"/>
      <c r="FI227" s="30"/>
      <c r="FJ227" s="30"/>
      <c r="FK227" s="30"/>
      <c r="FL227" s="30"/>
      <c r="FM227" s="30"/>
      <c r="FN227" s="30"/>
      <c r="FO227" s="30"/>
      <c r="FP227" s="30"/>
      <c r="FQ227" s="30"/>
      <c r="FR227" s="30"/>
      <c r="FS227" s="30"/>
      <c r="FT227" s="30"/>
      <c r="FU227" s="30"/>
      <c r="FV227" s="30"/>
      <c r="FW227" s="30"/>
      <c r="FX227" s="30"/>
      <c r="FY227" s="30"/>
      <c r="FZ227" s="30"/>
      <c r="GA227" s="30"/>
      <c r="GB227" s="30"/>
      <c r="GC227" s="30"/>
      <c r="GD227" s="30"/>
      <c r="GE227" s="30"/>
      <c r="GF227" s="30"/>
      <c r="GG227" s="30"/>
      <c r="GH227" s="30"/>
      <c r="GI227" s="30"/>
      <c r="GJ227" s="30"/>
      <c r="GK227" s="30"/>
      <c r="GL227" s="30"/>
      <c r="GM227" s="30"/>
      <c r="GN227" s="30"/>
      <c r="GO227" s="30"/>
      <c r="GP227" s="30"/>
      <c r="GQ227" s="30"/>
      <c r="GR227" s="30"/>
      <c r="GS227" s="30"/>
      <c r="GT227" s="30"/>
      <c r="GU227" s="30"/>
      <c r="GV227" s="30"/>
      <c r="GW227" s="30"/>
      <c r="GX227" s="30"/>
      <c r="GY227" s="30"/>
      <c r="GZ227" s="30"/>
      <c r="HA227" s="30"/>
      <c r="HB227" s="30"/>
      <c r="HC227" s="30"/>
      <c r="HD227" s="30"/>
      <c r="HE227" s="30"/>
      <c r="HF227" s="30"/>
      <c r="HG227" s="30"/>
      <c r="HH227" s="30"/>
      <c r="HI227" s="30"/>
      <c r="HJ227" s="30"/>
      <c r="HK227" s="30"/>
      <c r="HL227" s="30"/>
      <c r="HM227" s="30"/>
      <c r="HN227" s="30"/>
      <c r="HO227" s="30"/>
      <c r="HP227" s="30"/>
      <c r="HQ227" s="30"/>
      <c r="HR227" s="30"/>
      <c r="HS227" s="30"/>
      <c r="HT227" s="30"/>
      <c r="HU227" s="30"/>
      <c r="HV227" s="30"/>
      <c r="HW227" s="30"/>
      <c r="HX227" s="30"/>
    </row>
    <row r="228" spans="1:232" s="46" customFormat="1" ht="62.25" customHeight="1">
      <c r="A228" s="12">
        <v>201</v>
      </c>
      <c r="B228" s="124">
        <v>177</v>
      </c>
      <c r="C228" s="59" t="s">
        <v>334</v>
      </c>
      <c r="D228" s="19" t="s">
        <v>21</v>
      </c>
      <c r="E228" s="60" t="s">
        <v>334</v>
      </c>
      <c r="F228" s="9" t="s">
        <v>33</v>
      </c>
      <c r="G228" s="10">
        <v>68</v>
      </c>
      <c r="H228" s="11">
        <v>25</v>
      </c>
      <c r="I228" s="19" t="s">
        <v>77</v>
      </c>
      <c r="J228" s="14" t="s">
        <v>25</v>
      </c>
      <c r="K228" s="11">
        <f t="shared" si="11"/>
        <v>1700</v>
      </c>
      <c r="L228" s="15">
        <f t="shared" si="3"/>
        <v>1904.0000000000002</v>
      </c>
      <c r="M228" s="16"/>
      <c r="N228" s="16"/>
      <c r="O228" s="30"/>
      <c r="P228" s="133"/>
      <c r="Q228" s="133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  <c r="EH228" s="30"/>
      <c r="EI228" s="30"/>
      <c r="EJ228" s="30"/>
      <c r="EK228" s="30"/>
      <c r="EL228" s="30"/>
      <c r="EM228" s="30"/>
      <c r="EN228" s="30"/>
      <c r="EO228" s="30"/>
      <c r="EP228" s="30"/>
      <c r="EQ228" s="30"/>
      <c r="ER228" s="30"/>
      <c r="ES228" s="30"/>
      <c r="ET228" s="30"/>
      <c r="EU228" s="30"/>
      <c r="EV228" s="30"/>
      <c r="EW228" s="30"/>
      <c r="EX228" s="30"/>
      <c r="EY228" s="30"/>
      <c r="EZ228" s="30"/>
      <c r="FA228" s="30"/>
      <c r="FB228" s="30"/>
      <c r="FC228" s="30"/>
      <c r="FD228" s="30"/>
      <c r="FE228" s="30"/>
      <c r="FF228" s="30"/>
      <c r="FG228" s="30"/>
      <c r="FH228" s="30"/>
      <c r="FI228" s="30"/>
      <c r="FJ228" s="30"/>
      <c r="FK228" s="30"/>
      <c r="FL228" s="30"/>
      <c r="FM228" s="30"/>
      <c r="FN228" s="30"/>
      <c r="FO228" s="30"/>
      <c r="FP228" s="30"/>
      <c r="FQ228" s="30"/>
      <c r="FR228" s="30"/>
      <c r="FS228" s="30"/>
      <c r="FT228" s="30"/>
      <c r="FU228" s="30"/>
      <c r="FV228" s="30"/>
      <c r="FW228" s="30"/>
      <c r="FX228" s="30"/>
      <c r="FY228" s="30"/>
      <c r="FZ228" s="30"/>
      <c r="GA228" s="30"/>
      <c r="GB228" s="30"/>
      <c r="GC228" s="30"/>
      <c r="GD228" s="30"/>
      <c r="GE228" s="30"/>
      <c r="GF228" s="30"/>
      <c r="GG228" s="30"/>
      <c r="GH228" s="30"/>
      <c r="GI228" s="30"/>
      <c r="GJ228" s="30"/>
      <c r="GK228" s="30"/>
      <c r="GL228" s="30"/>
      <c r="GM228" s="30"/>
      <c r="GN228" s="30"/>
      <c r="GO228" s="30"/>
      <c r="GP228" s="30"/>
      <c r="GQ228" s="30"/>
      <c r="GR228" s="30"/>
      <c r="GS228" s="30"/>
      <c r="GT228" s="30"/>
      <c r="GU228" s="30"/>
      <c r="GV228" s="30"/>
      <c r="GW228" s="30"/>
      <c r="GX228" s="30"/>
      <c r="GY228" s="30"/>
      <c r="GZ228" s="30"/>
      <c r="HA228" s="30"/>
      <c r="HB228" s="30"/>
      <c r="HC228" s="30"/>
      <c r="HD228" s="30"/>
      <c r="HE228" s="30"/>
      <c r="HF228" s="30"/>
      <c r="HG228" s="30"/>
      <c r="HH228" s="30"/>
      <c r="HI228" s="30"/>
      <c r="HJ228" s="30"/>
      <c r="HK228" s="30"/>
      <c r="HL228" s="30"/>
      <c r="HM228" s="30"/>
      <c r="HN228" s="30"/>
      <c r="HO228" s="30"/>
      <c r="HP228" s="30"/>
      <c r="HQ228" s="30"/>
      <c r="HR228" s="30"/>
      <c r="HS228" s="30"/>
      <c r="HT228" s="30"/>
      <c r="HU228" s="30"/>
      <c r="HV228" s="30"/>
      <c r="HW228" s="30"/>
      <c r="HX228" s="30"/>
    </row>
    <row r="229" spans="1:232" s="46" customFormat="1" ht="79.5" customHeight="1">
      <c r="A229" s="12">
        <v>203</v>
      </c>
      <c r="B229" s="124">
        <v>178</v>
      </c>
      <c r="C229" s="59" t="s">
        <v>334</v>
      </c>
      <c r="D229" s="19" t="s">
        <v>21</v>
      </c>
      <c r="E229" s="60" t="s">
        <v>334</v>
      </c>
      <c r="F229" s="9" t="s">
        <v>33</v>
      </c>
      <c r="G229" s="10">
        <v>68</v>
      </c>
      <c r="H229" s="11">
        <v>40</v>
      </c>
      <c r="I229" s="19" t="s">
        <v>77</v>
      </c>
      <c r="J229" s="14" t="s">
        <v>25</v>
      </c>
      <c r="K229" s="11">
        <f t="shared" si="11"/>
        <v>2720</v>
      </c>
      <c r="L229" s="15">
        <f t="shared" si="3"/>
        <v>3046.4</v>
      </c>
      <c r="M229" s="16" t="s">
        <v>98</v>
      </c>
      <c r="N229" s="16" t="s">
        <v>280</v>
      </c>
      <c r="O229" s="30"/>
      <c r="P229" s="133"/>
      <c r="Q229" s="133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  <c r="CT229" s="30"/>
      <c r="CU229" s="30"/>
      <c r="CV229" s="30"/>
      <c r="CW229" s="30"/>
      <c r="CX229" s="30"/>
      <c r="CY229" s="30"/>
      <c r="CZ229" s="30"/>
      <c r="DA229" s="30"/>
      <c r="DB229" s="30"/>
      <c r="DC229" s="30"/>
      <c r="DD229" s="30"/>
      <c r="DE229" s="30"/>
      <c r="DF229" s="30"/>
      <c r="DG229" s="30"/>
      <c r="DH229" s="30"/>
      <c r="DI229" s="30"/>
      <c r="DJ229" s="30"/>
      <c r="DK229" s="30"/>
      <c r="DL229" s="30"/>
      <c r="DM229" s="30"/>
      <c r="DN229" s="30"/>
      <c r="DO229" s="30"/>
      <c r="DP229" s="30"/>
      <c r="DQ229" s="30"/>
      <c r="DR229" s="30"/>
      <c r="DS229" s="30"/>
      <c r="DT229" s="30"/>
      <c r="DU229" s="30"/>
      <c r="DV229" s="30"/>
      <c r="DW229" s="30"/>
      <c r="DX229" s="30"/>
      <c r="DY229" s="30"/>
      <c r="DZ229" s="30"/>
      <c r="EA229" s="30"/>
      <c r="EB229" s="30"/>
      <c r="EC229" s="30"/>
      <c r="ED229" s="30"/>
      <c r="EE229" s="30"/>
      <c r="EF229" s="30"/>
      <c r="EG229" s="30"/>
      <c r="EH229" s="30"/>
      <c r="EI229" s="30"/>
      <c r="EJ229" s="30"/>
      <c r="EK229" s="30"/>
      <c r="EL229" s="30"/>
      <c r="EM229" s="30"/>
      <c r="EN229" s="30"/>
      <c r="EO229" s="30"/>
      <c r="EP229" s="30"/>
      <c r="EQ229" s="30"/>
      <c r="ER229" s="30"/>
      <c r="ES229" s="30"/>
      <c r="ET229" s="30"/>
      <c r="EU229" s="30"/>
      <c r="EV229" s="30"/>
      <c r="EW229" s="30"/>
      <c r="EX229" s="30"/>
      <c r="EY229" s="30"/>
      <c r="EZ229" s="30"/>
      <c r="FA229" s="30"/>
      <c r="FB229" s="30"/>
      <c r="FC229" s="30"/>
      <c r="FD229" s="30"/>
      <c r="FE229" s="30"/>
      <c r="FF229" s="30"/>
      <c r="FG229" s="30"/>
      <c r="FH229" s="30"/>
      <c r="FI229" s="30"/>
      <c r="FJ229" s="30"/>
      <c r="FK229" s="30"/>
      <c r="FL229" s="30"/>
      <c r="FM229" s="30"/>
      <c r="FN229" s="30"/>
      <c r="FO229" s="30"/>
      <c r="FP229" s="30"/>
      <c r="FQ229" s="30"/>
      <c r="FR229" s="30"/>
      <c r="FS229" s="30"/>
      <c r="FT229" s="30"/>
      <c r="FU229" s="30"/>
      <c r="FV229" s="30"/>
      <c r="FW229" s="30"/>
      <c r="FX229" s="30"/>
      <c r="FY229" s="30"/>
      <c r="FZ229" s="30"/>
      <c r="GA229" s="30"/>
      <c r="GB229" s="30"/>
      <c r="GC229" s="30"/>
      <c r="GD229" s="30"/>
      <c r="GE229" s="30"/>
      <c r="GF229" s="30"/>
      <c r="GG229" s="30"/>
      <c r="GH229" s="30"/>
      <c r="GI229" s="30"/>
      <c r="GJ229" s="30"/>
      <c r="GK229" s="30"/>
      <c r="GL229" s="30"/>
      <c r="GM229" s="30"/>
      <c r="GN229" s="30"/>
      <c r="GO229" s="30"/>
      <c r="GP229" s="30"/>
      <c r="GQ229" s="30"/>
      <c r="GR229" s="30"/>
      <c r="GS229" s="30"/>
      <c r="GT229" s="30"/>
      <c r="GU229" s="30"/>
      <c r="GV229" s="30"/>
      <c r="GW229" s="30"/>
      <c r="GX229" s="30"/>
      <c r="GY229" s="30"/>
      <c r="GZ229" s="30"/>
      <c r="HA229" s="30"/>
      <c r="HB229" s="30"/>
      <c r="HC229" s="30"/>
      <c r="HD229" s="30"/>
      <c r="HE229" s="30"/>
      <c r="HF229" s="30"/>
      <c r="HG229" s="30"/>
      <c r="HH229" s="30"/>
      <c r="HI229" s="30"/>
      <c r="HJ229" s="30"/>
      <c r="HK229" s="30"/>
      <c r="HL229" s="30"/>
      <c r="HM229" s="30"/>
      <c r="HN229" s="30"/>
      <c r="HO229" s="30"/>
      <c r="HP229" s="30"/>
      <c r="HQ229" s="30"/>
      <c r="HR229" s="30"/>
      <c r="HS229" s="30"/>
      <c r="HT229" s="30"/>
      <c r="HU229" s="30"/>
      <c r="HV229" s="30"/>
      <c r="HW229" s="30"/>
      <c r="HX229" s="30"/>
    </row>
    <row r="230" spans="1:232" s="46" customFormat="1" ht="78" customHeight="1">
      <c r="A230" s="12">
        <v>205</v>
      </c>
      <c r="B230" s="124">
        <v>179</v>
      </c>
      <c r="C230" s="59" t="s">
        <v>334</v>
      </c>
      <c r="D230" s="19" t="s">
        <v>21</v>
      </c>
      <c r="E230" s="60" t="s">
        <v>334</v>
      </c>
      <c r="F230" s="9" t="s">
        <v>33</v>
      </c>
      <c r="G230" s="10">
        <v>68</v>
      </c>
      <c r="H230" s="11">
        <v>42</v>
      </c>
      <c r="I230" s="19" t="s">
        <v>77</v>
      </c>
      <c r="J230" s="14" t="s">
        <v>25</v>
      </c>
      <c r="K230" s="11">
        <f t="shared" si="11"/>
        <v>2856</v>
      </c>
      <c r="L230" s="15">
        <f t="shared" si="3"/>
        <v>3198.7200000000003</v>
      </c>
      <c r="M230" s="16" t="s">
        <v>98</v>
      </c>
      <c r="N230" s="16" t="s">
        <v>280</v>
      </c>
      <c r="O230" s="30"/>
      <c r="P230" s="133"/>
      <c r="Q230" s="133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  <c r="CT230" s="30"/>
      <c r="CU230" s="30"/>
      <c r="CV230" s="30"/>
      <c r="CW230" s="30"/>
      <c r="CX230" s="30"/>
      <c r="CY230" s="30"/>
      <c r="CZ230" s="30"/>
      <c r="DA230" s="30"/>
      <c r="DB230" s="30"/>
      <c r="DC230" s="30"/>
      <c r="DD230" s="30"/>
      <c r="DE230" s="30"/>
      <c r="DF230" s="30"/>
      <c r="DG230" s="30"/>
      <c r="DH230" s="30"/>
      <c r="DI230" s="30"/>
      <c r="DJ230" s="30"/>
      <c r="DK230" s="30"/>
      <c r="DL230" s="30"/>
      <c r="DM230" s="30"/>
      <c r="DN230" s="30"/>
      <c r="DO230" s="30"/>
      <c r="DP230" s="30"/>
      <c r="DQ230" s="30"/>
      <c r="DR230" s="30"/>
      <c r="DS230" s="30"/>
      <c r="DT230" s="30"/>
      <c r="DU230" s="30"/>
      <c r="DV230" s="30"/>
      <c r="DW230" s="30"/>
      <c r="DX230" s="30"/>
      <c r="DY230" s="30"/>
      <c r="DZ230" s="30"/>
      <c r="EA230" s="30"/>
      <c r="EB230" s="30"/>
      <c r="EC230" s="30"/>
      <c r="ED230" s="30"/>
      <c r="EE230" s="30"/>
      <c r="EF230" s="30"/>
      <c r="EG230" s="30"/>
      <c r="EH230" s="30"/>
      <c r="EI230" s="30"/>
      <c r="EJ230" s="30"/>
      <c r="EK230" s="30"/>
      <c r="EL230" s="30"/>
      <c r="EM230" s="30"/>
      <c r="EN230" s="30"/>
      <c r="EO230" s="30"/>
      <c r="EP230" s="30"/>
      <c r="EQ230" s="30"/>
      <c r="ER230" s="30"/>
      <c r="ES230" s="30"/>
      <c r="ET230" s="30"/>
      <c r="EU230" s="30"/>
      <c r="EV230" s="30"/>
      <c r="EW230" s="30"/>
      <c r="EX230" s="30"/>
      <c r="EY230" s="30"/>
      <c r="EZ230" s="30"/>
      <c r="FA230" s="30"/>
      <c r="FB230" s="30"/>
      <c r="FC230" s="30"/>
      <c r="FD230" s="30"/>
      <c r="FE230" s="30"/>
      <c r="FF230" s="30"/>
      <c r="FG230" s="30"/>
      <c r="FH230" s="30"/>
      <c r="FI230" s="30"/>
      <c r="FJ230" s="30"/>
      <c r="FK230" s="30"/>
      <c r="FL230" s="30"/>
      <c r="FM230" s="30"/>
      <c r="FN230" s="30"/>
      <c r="FO230" s="30"/>
      <c r="FP230" s="30"/>
      <c r="FQ230" s="30"/>
      <c r="FR230" s="30"/>
      <c r="FS230" s="30"/>
      <c r="FT230" s="30"/>
      <c r="FU230" s="30"/>
      <c r="FV230" s="30"/>
      <c r="FW230" s="30"/>
      <c r="FX230" s="30"/>
      <c r="FY230" s="30"/>
      <c r="FZ230" s="30"/>
      <c r="GA230" s="30"/>
      <c r="GB230" s="30"/>
      <c r="GC230" s="30"/>
      <c r="GD230" s="30"/>
      <c r="GE230" s="30"/>
      <c r="GF230" s="30"/>
      <c r="GG230" s="30"/>
      <c r="GH230" s="30"/>
      <c r="GI230" s="30"/>
      <c r="GJ230" s="30"/>
      <c r="GK230" s="30"/>
      <c r="GL230" s="30"/>
      <c r="GM230" s="30"/>
      <c r="GN230" s="30"/>
      <c r="GO230" s="30"/>
      <c r="GP230" s="30"/>
      <c r="GQ230" s="30"/>
      <c r="GR230" s="30"/>
      <c r="GS230" s="30"/>
      <c r="GT230" s="30"/>
      <c r="GU230" s="30"/>
      <c r="GV230" s="30"/>
      <c r="GW230" s="30"/>
      <c r="GX230" s="30"/>
      <c r="GY230" s="30"/>
      <c r="GZ230" s="30"/>
      <c r="HA230" s="30"/>
      <c r="HB230" s="30"/>
      <c r="HC230" s="30"/>
      <c r="HD230" s="30"/>
      <c r="HE230" s="30"/>
      <c r="HF230" s="30"/>
      <c r="HG230" s="30"/>
      <c r="HH230" s="30"/>
      <c r="HI230" s="30"/>
      <c r="HJ230" s="30"/>
      <c r="HK230" s="30"/>
      <c r="HL230" s="30"/>
      <c r="HM230" s="30"/>
      <c r="HN230" s="30"/>
      <c r="HO230" s="30"/>
      <c r="HP230" s="30"/>
      <c r="HQ230" s="30"/>
      <c r="HR230" s="30"/>
      <c r="HS230" s="30"/>
      <c r="HT230" s="30"/>
      <c r="HU230" s="30"/>
      <c r="HV230" s="30"/>
      <c r="HW230" s="30"/>
      <c r="HX230" s="30"/>
    </row>
    <row r="231" spans="1:232" s="46" customFormat="1" ht="82.5" customHeight="1">
      <c r="A231" s="12">
        <v>207</v>
      </c>
      <c r="B231" s="124">
        <v>180</v>
      </c>
      <c r="C231" s="59" t="s">
        <v>334</v>
      </c>
      <c r="D231" s="19" t="s">
        <v>21</v>
      </c>
      <c r="E231" s="60" t="s">
        <v>334</v>
      </c>
      <c r="F231" s="9" t="s">
        <v>33</v>
      </c>
      <c r="G231" s="10">
        <v>68</v>
      </c>
      <c r="H231" s="11">
        <v>47</v>
      </c>
      <c r="I231" s="19" t="s">
        <v>77</v>
      </c>
      <c r="J231" s="14" t="s">
        <v>25</v>
      </c>
      <c r="K231" s="11">
        <f t="shared" si="11"/>
        <v>3196</v>
      </c>
      <c r="L231" s="15">
        <f t="shared" si="3"/>
        <v>3579.5200000000004</v>
      </c>
      <c r="M231" s="16" t="s">
        <v>98</v>
      </c>
      <c r="N231" s="16" t="s">
        <v>280</v>
      </c>
      <c r="O231" s="30"/>
      <c r="P231" s="133"/>
      <c r="Q231" s="133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  <c r="GF231" s="30"/>
      <c r="GG231" s="30"/>
      <c r="GH231" s="30"/>
      <c r="GI231" s="30"/>
      <c r="GJ231" s="30"/>
      <c r="GK231" s="30"/>
      <c r="GL231" s="30"/>
      <c r="GM231" s="30"/>
      <c r="GN231" s="30"/>
      <c r="GO231" s="30"/>
      <c r="GP231" s="30"/>
      <c r="GQ231" s="30"/>
      <c r="GR231" s="30"/>
      <c r="GS231" s="30"/>
      <c r="GT231" s="30"/>
      <c r="GU231" s="30"/>
      <c r="GV231" s="30"/>
      <c r="GW231" s="30"/>
      <c r="GX231" s="30"/>
      <c r="GY231" s="30"/>
      <c r="GZ231" s="30"/>
      <c r="HA231" s="30"/>
      <c r="HB231" s="30"/>
      <c r="HC231" s="30"/>
      <c r="HD231" s="30"/>
      <c r="HE231" s="30"/>
      <c r="HF231" s="30"/>
      <c r="HG231" s="30"/>
      <c r="HH231" s="30"/>
      <c r="HI231" s="30"/>
      <c r="HJ231" s="30"/>
      <c r="HK231" s="30"/>
      <c r="HL231" s="30"/>
      <c r="HM231" s="30"/>
      <c r="HN231" s="30"/>
      <c r="HO231" s="30"/>
      <c r="HP231" s="30"/>
      <c r="HQ231" s="30"/>
      <c r="HR231" s="30"/>
      <c r="HS231" s="30"/>
      <c r="HT231" s="30"/>
      <c r="HU231" s="30"/>
      <c r="HV231" s="30"/>
      <c r="HW231" s="30"/>
      <c r="HX231" s="30"/>
    </row>
    <row r="232" spans="1:232" s="46" customFormat="1" ht="85.5" customHeight="1">
      <c r="A232" s="12">
        <v>209</v>
      </c>
      <c r="B232" s="124">
        <v>181</v>
      </c>
      <c r="C232" s="59" t="s">
        <v>335</v>
      </c>
      <c r="D232" s="19" t="s">
        <v>21</v>
      </c>
      <c r="E232" s="60" t="s">
        <v>336</v>
      </c>
      <c r="F232" s="9" t="s">
        <v>33</v>
      </c>
      <c r="G232" s="10">
        <v>45</v>
      </c>
      <c r="H232" s="11">
        <v>294</v>
      </c>
      <c r="I232" s="19" t="s">
        <v>77</v>
      </c>
      <c r="J232" s="14" t="s">
        <v>25</v>
      </c>
      <c r="K232" s="11">
        <f t="shared" si="11"/>
        <v>13230</v>
      </c>
      <c r="L232" s="15">
        <f t="shared" si="3"/>
        <v>14817.600000000002</v>
      </c>
      <c r="M232" s="16" t="s">
        <v>98</v>
      </c>
      <c r="N232" s="16" t="s">
        <v>280</v>
      </c>
      <c r="O232" s="30"/>
      <c r="P232" s="133"/>
      <c r="Q232" s="133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0"/>
      <c r="DR232" s="30"/>
      <c r="DS232" s="30"/>
      <c r="DT232" s="30"/>
      <c r="DU232" s="30"/>
      <c r="DV232" s="30"/>
      <c r="DW232" s="30"/>
      <c r="DX232" s="30"/>
      <c r="DY232" s="30"/>
      <c r="DZ232" s="30"/>
      <c r="EA232" s="30"/>
      <c r="EB232" s="30"/>
      <c r="EC232" s="30"/>
      <c r="ED232" s="30"/>
      <c r="EE232" s="30"/>
      <c r="EF232" s="30"/>
      <c r="EG232" s="30"/>
      <c r="EH232" s="30"/>
      <c r="EI232" s="30"/>
      <c r="EJ232" s="30"/>
      <c r="EK232" s="30"/>
      <c r="EL232" s="30"/>
      <c r="EM232" s="30"/>
      <c r="EN232" s="30"/>
      <c r="EO232" s="30"/>
      <c r="EP232" s="30"/>
      <c r="EQ232" s="30"/>
      <c r="ER232" s="30"/>
      <c r="ES232" s="30"/>
      <c r="ET232" s="30"/>
      <c r="EU232" s="30"/>
      <c r="EV232" s="30"/>
      <c r="EW232" s="30"/>
      <c r="EX232" s="30"/>
      <c r="EY232" s="30"/>
      <c r="EZ232" s="30"/>
      <c r="FA232" s="30"/>
      <c r="FB232" s="30"/>
      <c r="FC232" s="30"/>
      <c r="FD232" s="30"/>
      <c r="FE232" s="30"/>
      <c r="FF232" s="30"/>
      <c r="FG232" s="30"/>
      <c r="FH232" s="30"/>
      <c r="FI232" s="30"/>
      <c r="FJ232" s="30"/>
      <c r="FK232" s="30"/>
      <c r="FL232" s="30"/>
      <c r="FM232" s="30"/>
      <c r="FN232" s="30"/>
      <c r="FO232" s="30"/>
      <c r="FP232" s="30"/>
      <c r="FQ232" s="30"/>
      <c r="FR232" s="30"/>
      <c r="FS232" s="30"/>
      <c r="FT232" s="30"/>
      <c r="FU232" s="30"/>
      <c r="FV232" s="30"/>
      <c r="FW232" s="30"/>
      <c r="FX232" s="30"/>
      <c r="FY232" s="30"/>
      <c r="FZ232" s="30"/>
      <c r="GA232" s="30"/>
      <c r="GB232" s="30"/>
      <c r="GC232" s="30"/>
      <c r="GD232" s="30"/>
      <c r="GE232" s="30"/>
      <c r="GF232" s="30"/>
      <c r="GG232" s="30"/>
      <c r="GH232" s="30"/>
      <c r="GI232" s="30"/>
      <c r="GJ232" s="30"/>
      <c r="GK232" s="30"/>
      <c r="GL232" s="30"/>
      <c r="GM232" s="30"/>
      <c r="GN232" s="30"/>
      <c r="GO232" s="30"/>
      <c r="GP232" s="30"/>
      <c r="GQ232" s="30"/>
      <c r="GR232" s="30"/>
      <c r="GS232" s="30"/>
      <c r="GT232" s="30"/>
      <c r="GU232" s="30"/>
      <c r="GV232" s="30"/>
      <c r="GW232" s="30"/>
      <c r="GX232" s="30"/>
      <c r="GY232" s="30"/>
      <c r="GZ232" s="30"/>
      <c r="HA232" s="30"/>
      <c r="HB232" s="30"/>
      <c r="HC232" s="30"/>
      <c r="HD232" s="30"/>
      <c r="HE232" s="30"/>
      <c r="HF232" s="30"/>
      <c r="HG232" s="30"/>
      <c r="HH232" s="30"/>
      <c r="HI232" s="30"/>
      <c r="HJ232" s="30"/>
      <c r="HK232" s="30"/>
      <c r="HL232" s="30"/>
      <c r="HM232" s="30"/>
      <c r="HN232" s="30"/>
      <c r="HO232" s="30"/>
      <c r="HP232" s="30"/>
      <c r="HQ232" s="30"/>
      <c r="HR232" s="30"/>
      <c r="HS232" s="30"/>
      <c r="HT232" s="30"/>
      <c r="HU232" s="30"/>
      <c r="HV232" s="30"/>
      <c r="HW232" s="30"/>
      <c r="HX232" s="30"/>
    </row>
    <row r="233" spans="1:232" s="46" customFormat="1" ht="85.5" customHeight="1">
      <c r="A233" s="12">
        <v>210</v>
      </c>
      <c r="B233" s="124">
        <v>182</v>
      </c>
      <c r="C233" s="59" t="s">
        <v>335</v>
      </c>
      <c r="D233" s="19" t="s">
        <v>21</v>
      </c>
      <c r="E233" s="60" t="s">
        <v>337</v>
      </c>
      <c r="F233" s="9" t="s">
        <v>33</v>
      </c>
      <c r="G233" s="10">
        <v>6</v>
      </c>
      <c r="H233" s="11">
        <v>135</v>
      </c>
      <c r="I233" s="19" t="s">
        <v>77</v>
      </c>
      <c r="J233" s="14" t="s">
        <v>25</v>
      </c>
      <c r="K233" s="11">
        <f t="shared" si="11"/>
        <v>810</v>
      </c>
      <c r="L233" s="15">
        <f t="shared" si="3"/>
        <v>907.2</v>
      </c>
      <c r="M233" s="16"/>
      <c r="N233" s="16"/>
      <c r="O233" s="30"/>
      <c r="P233" s="133"/>
      <c r="Q233" s="133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  <c r="EH233" s="30"/>
      <c r="EI233" s="30"/>
      <c r="EJ233" s="30"/>
      <c r="EK233" s="30"/>
      <c r="EL233" s="30"/>
      <c r="EM233" s="30"/>
      <c r="EN233" s="30"/>
      <c r="EO233" s="30"/>
      <c r="EP233" s="30"/>
      <c r="EQ233" s="30"/>
      <c r="ER233" s="30"/>
      <c r="ES233" s="30"/>
      <c r="ET233" s="30"/>
      <c r="EU233" s="30"/>
      <c r="EV233" s="30"/>
      <c r="EW233" s="30"/>
      <c r="EX233" s="30"/>
      <c r="EY233" s="30"/>
      <c r="EZ233" s="30"/>
      <c r="FA233" s="30"/>
      <c r="FB233" s="30"/>
      <c r="FC233" s="30"/>
      <c r="FD233" s="30"/>
      <c r="FE233" s="30"/>
      <c r="FF233" s="30"/>
      <c r="FG233" s="30"/>
      <c r="FH233" s="30"/>
      <c r="FI233" s="30"/>
      <c r="FJ233" s="30"/>
      <c r="FK233" s="30"/>
      <c r="FL233" s="30"/>
      <c r="FM233" s="30"/>
      <c r="FN233" s="30"/>
      <c r="FO233" s="30"/>
      <c r="FP233" s="30"/>
      <c r="FQ233" s="30"/>
      <c r="FR233" s="30"/>
      <c r="FS233" s="30"/>
      <c r="FT233" s="30"/>
      <c r="FU233" s="30"/>
      <c r="FV233" s="30"/>
      <c r="FW233" s="30"/>
      <c r="FX233" s="30"/>
      <c r="FY233" s="30"/>
      <c r="FZ233" s="30"/>
      <c r="GA233" s="30"/>
      <c r="GB233" s="30"/>
      <c r="GC233" s="30"/>
      <c r="GD233" s="30"/>
      <c r="GE233" s="30"/>
      <c r="GF233" s="30"/>
      <c r="GG233" s="30"/>
      <c r="GH233" s="30"/>
      <c r="GI233" s="30"/>
      <c r="GJ233" s="30"/>
      <c r="GK233" s="30"/>
      <c r="GL233" s="30"/>
      <c r="GM233" s="30"/>
      <c r="GN233" s="30"/>
      <c r="GO233" s="30"/>
      <c r="GP233" s="30"/>
      <c r="GQ233" s="30"/>
      <c r="GR233" s="30"/>
      <c r="GS233" s="30"/>
      <c r="GT233" s="30"/>
      <c r="GU233" s="30"/>
      <c r="GV233" s="30"/>
      <c r="GW233" s="30"/>
      <c r="GX233" s="30"/>
      <c r="GY233" s="30"/>
      <c r="GZ233" s="30"/>
      <c r="HA233" s="30"/>
      <c r="HB233" s="30"/>
      <c r="HC233" s="30"/>
      <c r="HD233" s="30"/>
      <c r="HE233" s="30"/>
      <c r="HF233" s="30"/>
      <c r="HG233" s="30"/>
      <c r="HH233" s="30"/>
      <c r="HI233" s="30"/>
      <c r="HJ233" s="30"/>
      <c r="HK233" s="30"/>
      <c r="HL233" s="30"/>
      <c r="HM233" s="30"/>
      <c r="HN233" s="30"/>
      <c r="HO233" s="30"/>
      <c r="HP233" s="30"/>
      <c r="HQ233" s="30"/>
      <c r="HR233" s="30"/>
      <c r="HS233" s="30"/>
      <c r="HT233" s="30"/>
      <c r="HU233" s="30"/>
      <c r="HV233" s="30"/>
      <c r="HW233" s="30"/>
      <c r="HX233" s="30"/>
    </row>
    <row r="234" spans="1:232" s="46" customFormat="1" ht="72.75" customHeight="1">
      <c r="A234" s="12">
        <v>215</v>
      </c>
      <c r="B234" s="124">
        <v>183</v>
      </c>
      <c r="C234" s="59" t="s">
        <v>338</v>
      </c>
      <c r="D234" s="19" t="s">
        <v>21</v>
      </c>
      <c r="E234" s="60" t="s">
        <v>338</v>
      </c>
      <c r="F234" s="9" t="s">
        <v>23</v>
      </c>
      <c r="G234" s="10">
        <v>57</v>
      </c>
      <c r="H234" s="11">
        <v>385</v>
      </c>
      <c r="I234" s="19" t="s">
        <v>79</v>
      </c>
      <c r="J234" s="14" t="s">
        <v>25</v>
      </c>
      <c r="K234" s="11">
        <f t="shared" si="11"/>
        <v>21945</v>
      </c>
      <c r="L234" s="15">
        <f t="shared" si="3"/>
        <v>24578.400000000001</v>
      </c>
      <c r="M234" s="16"/>
      <c r="N234" s="16"/>
      <c r="O234" s="30"/>
      <c r="P234" s="133"/>
      <c r="Q234" s="133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  <c r="EH234" s="30"/>
      <c r="EI234" s="30"/>
      <c r="EJ234" s="30"/>
      <c r="EK234" s="30"/>
      <c r="EL234" s="30"/>
      <c r="EM234" s="30"/>
      <c r="EN234" s="30"/>
      <c r="EO234" s="30"/>
      <c r="EP234" s="30"/>
      <c r="EQ234" s="30"/>
      <c r="ER234" s="30"/>
      <c r="ES234" s="30"/>
      <c r="ET234" s="30"/>
      <c r="EU234" s="30"/>
      <c r="EV234" s="30"/>
      <c r="EW234" s="30"/>
      <c r="EX234" s="30"/>
      <c r="EY234" s="30"/>
      <c r="EZ234" s="30"/>
      <c r="FA234" s="30"/>
      <c r="FB234" s="30"/>
      <c r="FC234" s="30"/>
      <c r="FD234" s="30"/>
      <c r="FE234" s="30"/>
      <c r="FF234" s="30"/>
      <c r="FG234" s="30"/>
      <c r="FH234" s="30"/>
      <c r="FI234" s="30"/>
      <c r="FJ234" s="30"/>
      <c r="FK234" s="30"/>
      <c r="FL234" s="30"/>
      <c r="FM234" s="30"/>
      <c r="FN234" s="30"/>
      <c r="FO234" s="30"/>
      <c r="FP234" s="30"/>
      <c r="FQ234" s="30"/>
      <c r="FR234" s="30"/>
      <c r="FS234" s="30"/>
      <c r="FT234" s="30"/>
      <c r="FU234" s="30"/>
      <c r="FV234" s="30"/>
      <c r="FW234" s="30"/>
      <c r="FX234" s="30"/>
      <c r="FY234" s="30"/>
      <c r="FZ234" s="30"/>
      <c r="GA234" s="30"/>
      <c r="GB234" s="30"/>
      <c r="GC234" s="30"/>
      <c r="GD234" s="30"/>
      <c r="GE234" s="30"/>
      <c r="GF234" s="30"/>
      <c r="GG234" s="30"/>
      <c r="GH234" s="30"/>
      <c r="GI234" s="30"/>
      <c r="GJ234" s="30"/>
      <c r="GK234" s="30"/>
      <c r="GL234" s="30"/>
      <c r="GM234" s="30"/>
      <c r="GN234" s="30"/>
      <c r="GO234" s="30"/>
      <c r="GP234" s="30"/>
      <c r="GQ234" s="30"/>
      <c r="GR234" s="30"/>
      <c r="GS234" s="30"/>
      <c r="GT234" s="30"/>
      <c r="GU234" s="30"/>
      <c r="GV234" s="30"/>
      <c r="GW234" s="30"/>
      <c r="GX234" s="30"/>
      <c r="GY234" s="30"/>
      <c r="GZ234" s="30"/>
      <c r="HA234" s="30"/>
      <c r="HB234" s="30"/>
      <c r="HC234" s="30"/>
      <c r="HD234" s="30"/>
      <c r="HE234" s="30"/>
      <c r="HF234" s="30"/>
      <c r="HG234" s="30"/>
      <c r="HH234" s="30"/>
      <c r="HI234" s="30"/>
      <c r="HJ234" s="30"/>
      <c r="HK234" s="30"/>
      <c r="HL234" s="30"/>
      <c r="HM234" s="30"/>
      <c r="HN234" s="30"/>
      <c r="HO234" s="30"/>
      <c r="HP234" s="30"/>
      <c r="HQ234" s="30"/>
      <c r="HR234" s="30"/>
      <c r="HS234" s="30"/>
      <c r="HT234" s="30"/>
      <c r="HU234" s="30"/>
      <c r="HV234" s="30"/>
      <c r="HW234" s="30"/>
      <c r="HX234" s="30"/>
    </row>
    <row r="235" spans="1:232" s="46" customFormat="1" ht="80.25" customHeight="1">
      <c r="A235" s="12">
        <v>216</v>
      </c>
      <c r="B235" s="124">
        <v>184</v>
      </c>
      <c r="C235" s="59" t="s">
        <v>339</v>
      </c>
      <c r="D235" s="19" t="s">
        <v>21</v>
      </c>
      <c r="E235" s="60" t="s">
        <v>339</v>
      </c>
      <c r="F235" s="9" t="s">
        <v>33</v>
      </c>
      <c r="G235" s="10">
        <v>1000</v>
      </c>
      <c r="H235" s="11">
        <v>305</v>
      </c>
      <c r="I235" s="19" t="s">
        <v>79</v>
      </c>
      <c r="J235" s="14" t="s">
        <v>25</v>
      </c>
      <c r="K235" s="11">
        <f t="shared" si="11"/>
        <v>305000</v>
      </c>
      <c r="L235" s="15">
        <f t="shared" si="3"/>
        <v>341600.00000000006</v>
      </c>
      <c r="M235" s="16"/>
      <c r="N235" s="16"/>
      <c r="O235" s="30"/>
      <c r="P235" s="133"/>
      <c r="Q235" s="133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  <c r="CT235" s="30"/>
      <c r="CU235" s="30"/>
      <c r="CV235" s="30"/>
      <c r="CW235" s="30"/>
      <c r="CX235" s="30"/>
      <c r="CY235" s="30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30"/>
      <c r="DT235" s="30"/>
      <c r="DU235" s="30"/>
      <c r="DV235" s="30"/>
      <c r="DW235" s="30"/>
      <c r="DX235" s="30"/>
      <c r="DY235" s="30"/>
      <c r="DZ235" s="30"/>
      <c r="EA235" s="30"/>
      <c r="EB235" s="30"/>
      <c r="EC235" s="30"/>
      <c r="ED235" s="30"/>
      <c r="EE235" s="30"/>
      <c r="EF235" s="30"/>
      <c r="EG235" s="30"/>
      <c r="EH235" s="30"/>
      <c r="EI235" s="30"/>
      <c r="EJ235" s="30"/>
      <c r="EK235" s="30"/>
      <c r="EL235" s="30"/>
      <c r="EM235" s="30"/>
      <c r="EN235" s="30"/>
      <c r="EO235" s="30"/>
      <c r="EP235" s="30"/>
      <c r="EQ235" s="30"/>
      <c r="ER235" s="30"/>
      <c r="ES235" s="30"/>
      <c r="ET235" s="30"/>
      <c r="EU235" s="30"/>
      <c r="EV235" s="30"/>
      <c r="EW235" s="30"/>
      <c r="EX235" s="30"/>
      <c r="EY235" s="30"/>
      <c r="EZ235" s="30"/>
      <c r="FA235" s="30"/>
      <c r="FB235" s="30"/>
      <c r="FC235" s="30"/>
      <c r="FD235" s="30"/>
      <c r="FE235" s="30"/>
      <c r="FF235" s="30"/>
      <c r="FG235" s="30"/>
      <c r="FH235" s="30"/>
      <c r="FI235" s="30"/>
      <c r="FJ235" s="30"/>
      <c r="FK235" s="30"/>
      <c r="FL235" s="30"/>
      <c r="FM235" s="30"/>
      <c r="FN235" s="30"/>
      <c r="FO235" s="30"/>
      <c r="FP235" s="30"/>
      <c r="FQ235" s="30"/>
      <c r="FR235" s="30"/>
      <c r="FS235" s="30"/>
      <c r="FT235" s="30"/>
      <c r="FU235" s="30"/>
      <c r="FV235" s="30"/>
      <c r="FW235" s="30"/>
      <c r="FX235" s="30"/>
      <c r="FY235" s="30"/>
      <c r="FZ235" s="30"/>
      <c r="GA235" s="30"/>
      <c r="GB235" s="30"/>
      <c r="GC235" s="30"/>
      <c r="GD235" s="30"/>
      <c r="GE235" s="30"/>
      <c r="GF235" s="30"/>
      <c r="GG235" s="30"/>
      <c r="GH235" s="30"/>
      <c r="GI235" s="30"/>
      <c r="GJ235" s="30"/>
      <c r="GK235" s="30"/>
      <c r="GL235" s="30"/>
      <c r="GM235" s="30"/>
      <c r="GN235" s="30"/>
      <c r="GO235" s="30"/>
      <c r="GP235" s="30"/>
      <c r="GQ235" s="30"/>
      <c r="GR235" s="30"/>
      <c r="GS235" s="30"/>
      <c r="GT235" s="30"/>
      <c r="GU235" s="30"/>
      <c r="GV235" s="30"/>
      <c r="GW235" s="30"/>
      <c r="GX235" s="30"/>
      <c r="GY235" s="30"/>
      <c r="GZ235" s="30"/>
      <c r="HA235" s="30"/>
      <c r="HB235" s="30"/>
      <c r="HC235" s="30"/>
      <c r="HD235" s="30"/>
      <c r="HE235" s="30"/>
      <c r="HF235" s="30"/>
      <c r="HG235" s="30"/>
      <c r="HH235" s="30"/>
      <c r="HI235" s="30"/>
      <c r="HJ235" s="30"/>
      <c r="HK235" s="30"/>
      <c r="HL235" s="30"/>
      <c r="HM235" s="30"/>
      <c r="HN235" s="30"/>
      <c r="HO235" s="30"/>
      <c r="HP235" s="30"/>
      <c r="HQ235" s="30"/>
      <c r="HR235" s="30"/>
      <c r="HS235" s="30"/>
      <c r="HT235" s="30"/>
      <c r="HU235" s="30"/>
      <c r="HV235" s="30"/>
      <c r="HW235" s="30"/>
      <c r="HX235" s="30"/>
    </row>
    <row r="236" spans="1:232" s="46" customFormat="1" ht="95.25" customHeight="1">
      <c r="A236" s="12">
        <v>217</v>
      </c>
      <c r="B236" s="124">
        <v>185</v>
      </c>
      <c r="C236" s="59" t="s">
        <v>340</v>
      </c>
      <c r="D236" s="19" t="s">
        <v>53</v>
      </c>
      <c r="E236" s="60" t="s">
        <v>341</v>
      </c>
      <c r="F236" s="9" t="s">
        <v>33</v>
      </c>
      <c r="G236" s="10">
        <v>20</v>
      </c>
      <c r="H236" s="11">
        <v>375</v>
      </c>
      <c r="I236" s="19" t="s">
        <v>77</v>
      </c>
      <c r="J236" s="14" t="s">
        <v>25</v>
      </c>
      <c r="K236" s="11">
        <f t="shared" si="11"/>
        <v>7500</v>
      </c>
      <c r="L236" s="15">
        <f t="shared" si="3"/>
        <v>8400</v>
      </c>
      <c r="M236" s="16"/>
      <c r="N236" s="16"/>
      <c r="O236" s="30"/>
      <c r="P236" s="133"/>
      <c r="Q236" s="133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  <c r="CT236" s="30"/>
      <c r="CU236" s="30"/>
      <c r="CV236" s="30"/>
      <c r="CW236" s="30"/>
      <c r="CX236" s="30"/>
      <c r="CY236" s="30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30"/>
      <c r="DT236" s="30"/>
      <c r="DU236" s="30"/>
      <c r="DV236" s="30"/>
      <c r="DW236" s="30"/>
      <c r="DX236" s="30"/>
      <c r="DY236" s="30"/>
      <c r="DZ236" s="30"/>
      <c r="EA236" s="30"/>
      <c r="EB236" s="30"/>
      <c r="EC236" s="30"/>
      <c r="ED236" s="30"/>
      <c r="EE236" s="30"/>
      <c r="EF236" s="30"/>
      <c r="EG236" s="30"/>
      <c r="EH236" s="30"/>
      <c r="EI236" s="30"/>
      <c r="EJ236" s="30"/>
      <c r="EK236" s="30"/>
      <c r="EL236" s="30"/>
      <c r="EM236" s="30"/>
      <c r="EN236" s="30"/>
      <c r="EO236" s="30"/>
      <c r="EP236" s="30"/>
      <c r="EQ236" s="30"/>
      <c r="ER236" s="30"/>
      <c r="ES236" s="30"/>
      <c r="ET236" s="30"/>
      <c r="EU236" s="30"/>
      <c r="EV236" s="30"/>
      <c r="EW236" s="30"/>
      <c r="EX236" s="30"/>
      <c r="EY236" s="30"/>
      <c r="EZ236" s="30"/>
      <c r="FA236" s="30"/>
      <c r="FB236" s="30"/>
      <c r="FC236" s="30"/>
      <c r="FD236" s="30"/>
      <c r="FE236" s="30"/>
      <c r="FF236" s="30"/>
      <c r="FG236" s="30"/>
      <c r="FH236" s="30"/>
      <c r="FI236" s="30"/>
      <c r="FJ236" s="30"/>
      <c r="FK236" s="30"/>
      <c r="FL236" s="30"/>
      <c r="FM236" s="30"/>
      <c r="FN236" s="30"/>
      <c r="FO236" s="30"/>
      <c r="FP236" s="30"/>
      <c r="FQ236" s="30"/>
      <c r="FR236" s="30"/>
      <c r="FS236" s="30"/>
      <c r="FT236" s="30"/>
      <c r="FU236" s="30"/>
      <c r="FV236" s="30"/>
      <c r="FW236" s="30"/>
      <c r="FX236" s="30"/>
      <c r="FY236" s="30"/>
      <c r="FZ236" s="30"/>
      <c r="GA236" s="30"/>
      <c r="GB236" s="30"/>
      <c r="GC236" s="30"/>
      <c r="GD236" s="30"/>
      <c r="GE236" s="30"/>
      <c r="GF236" s="30"/>
      <c r="GG236" s="30"/>
      <c r="GH236" s="30"/>
      <c r="GI236" s="30"/>
      <c r="GJ236" s="30"/>
      <c r="GK236" s="30"/>
      <c r="GL236" s="30"/>
      <c r="GM236" s="30"/>
      <c r="GN236" s="30"/>
      <c r="GO236" s="30"/>
      <c r="GP236" s="30"/>
      <c r="GQ236" s="30"/>
      <c r="GR236" s="30"/>
      <c r="GS236" s="30"/>
      <c r="GT236" s="30"/>
      <c r="GU236" s="30"/>
      <c r="GV236" s="30"/>
      <c r="GW236" s="30"/>
      <c r="GX236" s="30"/>
      <c r="GY236" s="30"/>
      <c r="GZ236" s="30"/>
      <c r="HA236" s="30"/>
      <c r="HB236" s="30"/>
      <c r="HC236" s="30"/>
      <c r="HD236" s="30"/>
      <c r="HE236" s="30"/>
      <c r="HF236" s="30"/>
      <c r="HG236" s="30"/>
      <c r="HH236" s="30"/>
      <c r="HI236" s="30"/>
      <c r="HJ236" s="30"/>
      <c r="HK236" s="30"/>
      <c r="HL236" s="30"/>
      <c r="HM236" s="30"/>
      <c r="HN236" s="30"/>
      <c r="HO236" s="30"/>
      <c r="HP236" s="30"/>
      <c r="HQ236" s="30"/>
      <c r="HR236" s="30"/>
      <c r="HS236" s="30"/>
      <c r="HT236" s="30"/>
      <c r="HU236" s="30"/>
      <c r="HV236" s="30"/>
      <c r="HW236" s="30"/>
      <c r="HX236" s="30"/>
    </row>
    <row r="237" spans="1:232" s="46" customFormat="1" ht="104.25" customHeight="1">
      <c r="A237" s="12">
        <v>219</v>
      </c>
      <c r="B237" s="124">
        <v>186</v>
      </c>
      <c r="C237" s="59" t="s">
        <v>342</v>
      </c>
      <c r="D237" s="19" t="s">
        <v>53</v>
      </c>
      <c r="E237" s="60" t="s">
        <v>343</v>
      </c>
      <c r="F237" s="9" t="s">
        <v>33</v>
      </c>
      <c r="G237" s="10">
        <v>20</v>
      </c>
      <c r="H237" s="11">
        <v>375</v>
      </c>
      <c r="I237" s="19" t="s">
        <v>77</v>
      </c>
      <c r="J237" s="14" t="s">
        <v>25</v>
      </c>
      <c r="K237" s="11">
        <f t="shared" si="11"/>
        <v>7500</v>
      </c>
      <c r="L237" s="15">
        <f t="shared" si="3"/>
        <v>8400</v>
      </c>
      <c r="M237" s="16" t="s">
        <v>178</v>
      </c>
      <c r="N237" s="16" t="s">
        <v>278</v>
      </c>
      <c r="O237" s="30"/>
      <c r="P237" s="133"/>
      <c r="Q237" s="133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  <c r="CT237" s="30"/>
      <c r="CU237" s="30"/>
      <c r="CV237" s="30"/>
      <c r="CW237" s="30"/>
      <c r="CX237" s="30"/>
      <c r="CY237" s="30"/>
      <c r="CZ237" s="30"/>
      <c r="DA237" s="30"/>
      <c r="DB237" s="30"/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0"/>
      <c r="DN237" s="30"/>
      <c r="DO237" s="30"/>
      <c r="DP237" s="30"/>
      <c r="DQ237" s="30"/>
      <c r="DR237" s="30"/>
      <c r="DS237" s="30"/>
      <c r="DT237" s="30"/>
      <c r="DU237" s="30"/>
      <c r="DV237" s="30"/>
      <c r="DW237" s="30"/>
      <c r="DX237" s="30"/>
      <c r="DY237" s="30"/>
      <c r="DZ237" s="30"/>
      <c r="EA237" s="30"/>
      <c r="EB237" s="30"/>
      <c r="EC237" s="30"/>
      <c r="ED237" s="30"/>
      <c r="EE237" s="30"/>
      <c r="EF237" s="30"/>
      <c r="EG237" s="30"/>
      <c r="EH237" s="30"/>
      <c r="EI237" s="30"/>
      <c r="EJ237" s="30"/>
      <c r="EK237" s="30"/>
      <c r="EL237" s="30"/>
      <c r="EM237" s="30"/>
      <c r="EN237" s="30"/>
      <c r="EO237" s="30"/>
      <c r="EP237" s="30"/>
      <c r="EQ237" s="30"/>
      <c r="ER237" s="30"/>
      <c r="ES237" s="30"/>
      <c r="ET237" s="30"/>
      <c r="EU237" s="30"/>
      <c r="EV237" s="30"/>
      <c r="EW237" s="30"/>
      <c r="EX237" s="30"/>
      <c r="EY237" s="30"/>
      <c r="EZ237" s="30"/>
      <c r="FA237" s="30"/>
      <c r="FB237" s="30"/>
      <c r="FC237" s="30"/>
      <c r="FD237" s="30"/>
      <c r="FE237" s="30"/>
      <c r="FF237" s="30"/>
      <c r="FG237" s="30"/>
      <c r="FH237" s="30"/>
      <c r="FI237" s="30"/>
      <c r="FJ237" s="30"/>
      <c r="FK237" s="30"/>
      <c r="FL237" s="30"/>
      <c r="FM237" s="30"/>
      <c r="FN237" s="30"/>
      <c r="FO237" s="30"/>
      <c r="FP237" s="30"/>
      <c r="FQ237" s="30"/>
      <c r="FR237" s="30"/>
      <c r="FS237" s="30"/>
      <c r="FT237" s="30"/>
      <c r="FU237" s="30"/>
      <c r="FV237" s="30"/>
      <c r="FW237" s="30"/>
      <c r="FX237" s="30"/>
      <c r="FY237" s="30"/>
      <c r="FZ237" s="30"/>
      <c r="GA237" s="30"/>
      <c r="GB237" s="30"/>
      <c r="GC237" s="30"/>
      <c r="GD237" s="30"/>
      <c r="GE237" s="30"/>
      <c r="GF237" s="30"/>
      <c r="GG237" s="30"/>
      <c r="GH237" s="30"/>
      <c r="GI237" s="30"/>
      <c r="GJ237" s="30"/>
      <c r="GK237" s="30"/>
      <c r="GL237" s="30"/>
      <c r="GM237" s="30"/>
      <c r="GN237" s="30"/>
      <c r="GO237" s="30"/>
      <c r="GP237" s="30"/>
      <c r="GQ237" s="30"/>
      <c r="GR237" s="30"/>
      <c r="GS237" s="30"/>
      <c r="GT237" s="30"/>
      <c r="GU237" s="30"/>
      <c r="GV237" s="30"/>
      <c r="GW237" s="30"/>
      <c r="GX237" s="30"/>
      <c r="GY237" s="30"/>
      <c r="GZ237" s="30"/>
      <c r="HA237" s="30"/>
      <c r="HB237" s="30"/>
      <c r="HC237" s="30"/>
      <c r="HD237" s="30"/>
      <c r="HE237" s="30"/>
      <c r="HF237" s="30"/>
      <c r="HG237" s="30"/>
      <c r="HH237" s="30"/>
      <c r="HI237" s="30"/>
      <c r="HJ237" s="30"/>
      <c r="HK237" s="30"/>
      <c r="HL237" s="30"/>
      <c r="HM237" s="30"/>
      <c r="HN237" s="30"/>
      <c r="HO237" s="30"/>
      <c r="HP237" s="30"/>
      <c r="HQ237" s="30"/>
      <c r="HR237" s="30"/>
      <c r="HS237" s="30"/>
      <c r="HT237" s="30"/>
      <c r="HU237" s="30"/>
      <c r="HV237" s="30"/>
      <c r="HW237" s="30"/>
      <c r="HX237" s="30"/>
    </row>
    <row r="238" spans="1:232" s="46" customFormat="1" ht="78.75" customHeight="1">
      <c r="A238" s="12">
        <v>221</v>
      </c>
      <c r="B238" s="124">
        <v>187</v>
      </c>
      <c r="C238" s="59" t="s">
        <v>344</v>
      </c>
      <c r="D238" s="19" t="s">
        <v>21</v>
      </c>
      <c r="E238" s="60" t="s">
        <v>345</v>
      </c>
      <c r="F238" s="9" t="s">
        <v>33</v>
      </c>
      <c r="G238" s="10">
        <v>34</v>
      </c>
      <c r="H238" s="11">
        <v>165</v>
      </c>
      <c r="I238" s="19" t="s">
        <v>77</v>
      </c>
      <c r="J238" s="14" t="s">
        <v>25</v>
      </c>
      <c r="K238" s="11">
        <f t="shared" si="11"/>
        <v>5610</v>
      </c>
      <c r="L238" s="15">
        <f t="shared" si="3"/>
        <v>6283.2000000000007</v>
      </c>
      <c r="M238" s="16" t="s">
        <v>178</v>
      </c>
      <c r="N238" s="16" t="s">
        <v>278</v>
      </c>
      <c r="O238" s="30"/>
      <c r="P238" s="133"/>
      <c r="Q238" s="133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30"/>
      <c r="CQ238" s="30"/>
      <c r="CR238" s="30"/>
      <c r="CS238" s="30"/>
      <c r="CT238" s="30"/>
      <c r="CU238" s="30"/>
      <c r="CV238" s="30"/>
      <c r="CW238" s="30"/>
      <c r="CX238" s="30"/>
      <c r="CY238" s="30"/>
      <c r="CZ238" s="30"/>
      <c r="DA238" s="30"/>
      <c r="DB238" s="30"/>
      <c r="DC238" s="30"/>
      <c r="DD238" s="30"/>
      <c r="DE238" s="30"/>
      <c r="DF238" s="30"/>
      <c r="DG238" s="30"/>
      <c r="DH238" s="30"/>
      <c r="DI238" s="30"/>
      <c r="DJ238" s="30"/>
      <c r="DK238" s="30"/>
      <c r="DL238" s="30"/>
      <c r="DM238" s="30"/>
      <c r="DN238" s="30"/>
      <c r="DO238" s="30"/>
      <c r="DP238" s="30"/>
      <c r="DQ238" s="30"/>
      <c r="DR238" s="30"/>
      <c r="DS238" s="30"/>
      <c r="DT238" s="30"/>
      <c r="DU238" s="30"/>
      <c r="DV238" s="30"/>
      <c r="DW238" s="30"/>
      <c r="DX238" s="30"/>
      <c r="DY238" s="30"/>
      <c r="DZ238" s="30"/>
      <c r="EA238" s="30"/>
      <c r="EB238" s="30"/>
      <c r="EC238" s="30"/>
      <c r="ED238" s="30"/>
      <c r="EE238" s="30"/>
      <c r="EF238" s="30"/>
      <c r="EG238" s="30"/>
      <c r="EH238" s="30"/>
      <c r="EI238" s="30"/>
      <c r="EJ238" s="30"/>
      <c r="EK238" s="30"/>
      <c r="EL238" s="30"/>
      <c r="EM238" s="30"/>
      <c r="EN238" s="30"/>
      <c r="EO238" s="30"/>
      <c r="EP238" s="30"/>
      <c r="EQ238" s="30"/>
      <c r="ER238" s="30"/>
      <c r="ES238" s="30"/>
      <c r="ET238" s="30"/>
      <c r="EU238" s="30"/>
      <c r="EV238" s="30"/>
      <c r="EW238" s="30"/>
      <c r="EX238" s="30"/>
      <c r="EY238" s="30"/>
      <c r="EZ238" s="30"/>
      <c r="FA238" s="30"/>
      <c r="FB238" s="30"/>
      <c r="FC238" s="30"/>
      <c r="FD238" s="30"/>
      <c r="FE238" s="30"/>
      <c r="FF238" s="30"/>
      <c r="FG238" s="30"/>
      <c r="FH238" s="30"/>
      <c r="FI238" s="30"/>
      <c r="FJ238" s="30"/>
      <c r="FK238" s="30"/>
      <c r="FL238" s="30"/>
      <c r="FM238" s="30"/>
      <c r="FN238" s="30"/>
      <c r="FO238" s="30"/>
      <c r="FP238" s="30"/>
      <c r="FQ238" s="30"/>
      <c r="FR238" s="30"/>
      <c r="FS238" s="30"/>
      <c r="FT238" s="30"/>
      <c r="FU238" s="30"/>
      <c r="FV238" s="30"/>
      <c r="FW238" s="30"/>
      <c r="FX238" s="30"/>
      <c r="FY238" s="30"/>
      <c r="FZ238" s="30"/>
      <c r="GA238" s="30"/>
      <c r="GB238" s="30"/>
      <c r="GC238" s="30"/>
      <c r="GD238" s="30"/>
      <c r="GE238" s="30"/>
      <c r="GF238" s="30"/>
      <c r="GG238" s="30"/>
      <c r="GH238" s="30"/>
      <c r="GI238" s="30"/>
      <c r="GJ238" s="30"/>
      <c r="GK238" s="30"/>
      <c r="GL238" s="30"/>
      <c r="GM238" s="30"/>
      <c r="GN238" s="30"/>
      <c r="GO238" s="30"/>
      <c r="GP238" s="30"/>
      <c r="GQ238" s="30"/>
      <c r="GR238" s="30"/>
      <c r="GS238" s="30"/>
      <c r="GT238" s="30"/>
      <c r="GU238" s="30"/>
      <c r="GV238" s="30"/>
      <c r="GW238" s="30"/>
      <c r="GX238" s="30"/>
      <c r="GY238" s="30"/>
      <c r="GZ238" s="30"/>
      <c r="HA238" s="30"/>
      <c r="HB238" s="30"/>
      <c r="HC238" s="30"/>
      <c r="HD238" s="30"/>
      <c r="HE238" s="30"/>
      <c r="HF238" s="30"/>
      <c r="HG238" s="30"/>
      <c r="HH238" s="30"/>
      <c r="HI238" s="30"/>
      <c r="HJ238" s="30"/>
      <c r="HK238" s="30"/>
      <c r="HL238" s="30"/>
      <c r="HM238" s="30"/>
      <c r="HN238" s="30"/>
      <c r="HO238" s="30"/>
      <c r="HP238" s="30"/>
      <c r="HQ238" s="30"/>
      <c r="HR238" s="30"/>
      <c r="HS238" s="30"/>
      <c r="HT238" s="30"/>
      <c r="HU238" s="30"/>
      <c r="HV238" s="30"/>
      <c r="HW238" s="30"/>
      <c r="HX238" s="30"/>
    </row>
    <row r="239" spans="1:232" s="46" customFormat="1" ht="69" customHeight="1">
      <c r="A239" s="12">
        <v>223</v>
      </c>
      <c r="B239" s="124">
        <v>188</v>
      </c>
      <c r="C239" s="59" t="s">
        <v>344</v>
      </c>
      <c r="D239" s="19" t="s">
        <v>21</v>
      </c>
      <c r="E239" s="60" t="s">
        <v>346</v>
      </c>
      <c r="F239" s="9" t="s">
        <v>33</v>
      </c>
      <c r="G239" s="10">
        <v>34</v>
      </c>
      <c r="H239" s="11">
        <v>220</v>
      </c>
      <c r="I239" s="19" t="s">
        <v>77</v>
      </c>
      <c r="J239" s="14" t="s">
        <v>25</v>
      </c>
      <c r="K239" s="11">
        <f t="shared" si="11"/>
        <v>7480</v>
      </c>
      <c r="L239" s="15">
        <f t="shared" si="3"/>
        <v>8377.6</v>
      </c>
      <c r="M239" s="16" t="s">
        <v>323</v>
      </c>
      <c r="N239" s="16" t="s">
        <v>347</v>
      </c>
      <c r="O239" s="30"/>
      <c r="P239" s="133"/>
      <c r="Q239" s="133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  <c r="CT239" s="30"/>
      <c r="CU239" s="30"/>
      <c r="CV239" s="30"/>
      <c r="CW239" s="30"/>
      <c r="CX239" s="30"/>
      <c r="CY239" s="30"/>
      <c r="CZ239" s="30"/>
      <c r="DA239" s="30"/>
      <c r="DB239" s="30"/>
      <c r="DC239" s="30"/>
      <c r="DD239" s="30"/>
      <c r="DE239" s="30"/>
      <c r="DF239" s="30"/>
      <c r="DG239" s="30"/>
      <c r="DH239" s="30"/>
      <c r="DI239" s="30"/>
      <c r="DJ239" s="30"/>
      <c r="DK239" s="30"/>
      <c r="DL239" s="30"/>
      <c r="DM239" s="30"/>
      <c r="DN239" s="30"/>
      <c r="DO239" s="30"/>
      <c r="DP239" s="30"/>
      <c r="DQ239" s="30"/>
      <c r="DR239" s="30"/>
      <c r="DS239" s="30"/>
      <c r="DT239" s="30"/>
      <c r="DU239" s="30"/>
      <c r="DV239" s="30"/>
      <c r="DW239" s="30"/>
      <c r="DX239" s="30"/>
      <c r="DY239" s="30"/>
      <c r="DZ239" s="30"/>
      <c r="EA239" s="30"/>
      <c r="EB239" s="30"/>
      <c r="EC239" s="30"/>
      <c r="ED239" s="30"/>
      <c r="EE239" s="30"/>
      <c r="EF239" s="30"/>
      <c r="EG239" s="30"/>
      <c r="EH239" s="30"/>
      <c r="EI239" s="30"/>
      <c r="EJ239" s="30"/>
      <c r="EK239" s="30"/>
      <c r="EL239" s="30"/>
      <c r="EM239" s="30"/>
      <c r="EN239" s="30"/>
      <c r="EO239" s="30"/>
      <c r="EP239" s="30"/>
      <c r="EQ239" s="30"/>
      <c r="ER239" s="30"/>
      <c r="ES239" s="30"/>
      <c r="ET239" s="30"/>
      <c r="EU239" s="30"/>
      <c r="EV239" s="30"/>
      <c r="EW239" s="30"/>
      <c r="EX239" s="30"/>
      <c r="EY239" s="30"/>
      <c r="EZ239" s="30"/>
      <c r="FA239" s="30"/>
      <c r="FB239" s="30"/>
      <c r="FC239" s="30"/>
      <c r="FD239" s="30"/>
      <c r="FE239" s="30"/>
      <c r="FF239" s="30"/>
      <c r="FG239" s="30"/>
      <c r="FH239" s="30"/>
      <c r="FI239" s="30"/>
      <c r="FJ239" s="30"/>
      <c r="FK239" s="30"/>
      <c r="FL239" s="30"/>
      <c r="FM239" s="30"/>
      <c r="FN239" s="30"/>
      <c r="FO239" s="30"/>
      <c r="FP239" s="30"/>
      <c r="FQ239" s="30"/>
      <c r="FR239" s="30"/>
      <c r="FS239" s="30"/>
      <c r="FT239" s="30"/>
      <c r="FU239" s="30"/>
      <c r="FV239" s="30"/>
      <c r="FW239" s="30"/>
      <c r="FX239" s="30"/>
      <c r="FY239" s="30"/>
      <c r="FZ239" s="30"/>
      <c r="GA239" s="30"/>
      <c r="GB239" s="30"/>
      <c r="GC239" s="30"/>
      <c r="GD239" s="30"/>
      <c r="GE239" s="30"/>
      <c r="GF239" s="30"/>
      <c r="GG239" s="30"/>
      <c r="GH239" s="30"/>
      <c r="GI239" s="30"/>
      <c r="GJ239" s="30"/>
      <c r="GK239" s="30"/>
      <c r="GL239" s="30"/>
      <c r="GM239" s="30"/>
      <c r="GN239" s="30"/>
      <c r="GO239" s="30"/>
      <c r="GP239" s="30"/>
      <c r="GQ239" s="30"/>
      <c r="GR239" s="30"/>
      <c r="GS239" s="30"/>
      <c r="GT239" s="30"/>
      <c r="GU239" s="30"/>
      <c r="GV239" s="30"/>
      <c r="GW239" s="30"/>
      <c r="GX239" s="30"/>
      <c r="GY239" s="30"/>
      <c r="GZ239" s="30"/>
      <c r="HA239" s="30"/>
      <c r="HB239" s="30"/>
      <c r="HC239" s="30"/>
      <c r="HD239" s="30"/>
      <c r="HE239" s="30"/>
      <c r="HF239" s="30"/>
      <c r="HG239" s="30"/>
      <c r="HH239" s="30"/>
      <c r="HI239" s="30"/>
      <c r="HJ239" s="30"/>
      <c r="HK239" s="30"/>
      <c r="HL239" s="30"/>
      <c r="HM239" s="30"/>
      <c r="HN239" s="30"/>
      <c r="HO239" s="30"/>
      <c r="HP239" s="30"/>
      <c r="HQ239" s="30"/>
      <c r="HR239" s="30"/>
      <c r="HS239" s="30"/>
      <c r="HT239" s="30"/>
      <c r="HU239" s="30"/>
      <c r="HV239" s="30"/>
      <c r="HW239" s="30"/>
      <c r="HX239" s="30"/>
    </row>
    <row r="240" spans="1:232" s="46" customFormat="1" ht="69.75" customHeight="1">
      <c r="A240" s="12">
        <v>225</v>
      </c>
      <c r="B240" s="124">
        <v>189</v>
      </c>
      <c r="C240" s="59" t="s">
        <v>344</v>
      </c>
      <c r="D240" s="19" t="s">
        <v>21</v>
      </c>
      <c r="E240" s="60" t="s">
        <v>348</v>
      </c>
      <c r="F240" s="9" t="s">
        <v>33</v>
      </c>
      <c r="G240" s="10">
        <v>34</v>
      </c>
      <c r="H240" s="11">
        <v>275</v>
      </c>
      <c r="I240" s="19" t="s">
        <v>77</v>
      </c>
      <c r="J240" s="14" t="s">
        <v>25</v>
      </c>
      <c r="K240" s="11">
        <f t="shared" si="11"/>
        <v>9350</v>
      </c>
      <c r="L240" s="15">
        <f t="shared" si="3"/>
        <v>10472.000000000002</v>
      </c>
      <c r="M240" s="16" t="s">
        <v>323</v>
      </c>
      <c r="N240" s="16" t="s">
        <v>347</v>
      </c>
      <c r="O240" s="30"/>
      <c r="P240" s="133"/>
      <c r="Q240" s="133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  <c r="CT240" s="30"/>
      <c r="CU240" s="30"/>
      <c r="CV240" s="30"/>
      <c r="CW240" s="30"/>
      <c r="CX240" s="30"/>
      <c r="CY240" s="30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30"/>
      <c r="DT240" s="30"/>
      <c r="DU240" s="30"/>
      <c r="DV240" s="30"/>
      <c r="DW240" s="30"/>
      <c r="DX240" s="30"/>
      <c r="DY240" s="30"/>
      <c r="DZ240" s="30"/>
      <c r="EA240" s="30"/>
      <c r="EB240" s="30"/>
      <c r="EC240" s="30"/>
      <c r="ED240" s="30"/>
      <c r="EE240" s="30"/>
      <c r="EF240" s="30"/>
      <c r="EG240" s="30"/>
      <c r="EH240" s="30"/>
      <c r="EI240" s="30"/>
      <c r="EJ240" s="30"/>
      <c r="EK240" s="30"/>
      <c r="EL240" s="30"/>
      <c r="EM240" s="30"/>
      <c r="EN240" s="30"/>
      <c r="EO240" s="30"/>
      <c r="EP240" s="30"/>
      <c r="EQ240" s="30"/>
      <c r="ER240" s="30"/>
      <c r="ES240" s="30"/>
      <c r="ET240" s="30"/>
      <c r="EU240" s="30"/>
      <c r="EV240" s="30"/>
      <c r="EW240" s="30"/>
      <c r="EX240" s="30"/>
      <c r="EY240" s="30"/>
      <c r="EZ240" s="30"/>
      <c r="FA240" s="30"/>
      <c r="FB240" s="30"/>
      <c r="FC240" s="30"/>
      <c r="FD240" s="30"/>
      <c r="FE240" s="30"/>
      <c r="FF240" s="30"/>
      <c r="FG240" s="30"/>
      <c r="FH240" s="30"/>
      <c r="FI240" s="30"/>
      <c r="FJ240" s="30"/>
      <c r="FK240" s="30"/>
      <c r="FL240" s="30"/>
      <c r="FM240" s="30"/>
      <c r="FN240" s="30"/>
      <c r="FO240" s="30"/>
      <c r="FP240" s="30"/>
      <c r="FQ240" s="30"/>
      <c r="FR240" s="30"/>
      <c r="FS240" s="30"/>
      <c r="FT240" s="30"/>
      <c r="FU240" s="30"/>
      <c r="FV240" s="30"/>
      <c r="FW240" s="30"/>
      <c r="FX240" s="30"/>
      <c r="FY240" s="30"/>
      <c r="FZ240" s="30"/>
      <c r="GA240" s="30"/>
      <c r="GB240" s="30"/>
      <c r="GC240" s="30"/>
      <c r="GD240" s="30"/>
      <c r="GE240" s="30"/>
      <c r="GF240" s="30"/>
      <c r="GG240" s="30"/>
      <c r="GH240" s="30"/>
      <c r="GI240" s="30"/>
      <c r="GJ240" s="30"/>
      <c r="GK240" s="30"/>
      <c r="GL240" s="30"/>
      <c r="GM240" s="30"/>
      <c r="GN240" s="30"/>
      <c r="GO240" s="30"/>
      <c r="GP240" s="30"/>
      <c r="GQ240" s="30"/>
      <c r="GR240" s="30"/>
      <c r="GS240" s="30"/>
      <c r="GT240" s="30"/>
      <c r="GU240" s="30"/>
      <c r="GV240" s="30"/>
      <c r="GW240" s="30"/>
      <c r="GX240" s="30"/>
      <c r="GY240" s="30"/>
      <c r="GZ240" s="30"/>
      <c r="HA240" s="30"/>
      <c r="HB240" s="30"/>
      <c r="HC240" s="30"/>
      <c r="HD240" s="30"/>
      <c r="HE240" s="30"/>
      <c r="HF240" s="30"/>
      <c r="HG240" s="30"/>
      <c r="HH240" s="30"/>
      <c r="HI240" s="30"/>
      <c r="HJ240" s="30"/>
      <c r="HK240" s="30"/>
      <c r="HL240" s="30"/>
      <c r="HM240" s="30"/>
      <c r="HN240" s="30"/>
      <c r="HO240" s="30"/>
      <c r="HP240" s="30"/>
      <c r="HQ240" s="30"/>
      <c r="HR240" s="30"/>
      <c r="HS240" s="30"/>
      <c r="HT240" s="30"/>
      <c r="HU240" s="30"/>
      <c r="HV240" s="30"/>
      <c r="HW240" s="30"/>
      <c r="HX240" s="30"/>
    </row>
    <row r="241" spans="1:232" s="46" customFormat="1" ht="58.5" customHeight="1">
      <c r="A241" s="12">
        <v>227</v>
      </c>
      <c r="B241" s="124">
        <v>190</v>
      </c>
      <c r="C241" s="59" t="s">
        <v>344</v>
      </c>
      <c r="D241" s="19" t="s">
        <v>21</v>
      </c>
      <c r="E241" s="60" t="s">
        <v>349</v>
      </c>
      <c r="F241" s="9" t="s">
        <v>33</v>
      </c>
      <c r="G241" s="10">
        <v>34</v>
      </c>
      <c r="H241" s="11">
        <v>95</v>
      </c>
      <c r="I241" s="19" t="s">
        <v>77</v>
      </c>
      <c r="J241" s="14" t="s">
        <v>25</v>
      </c>
      <c r="K241" s="11">
        <f t="shared" si="11"/>
        <v>3230</v>
      </c>
      <c r="L241" s="15">
        <f t="shared" si="3"/>
        <v>3617.6000000000004</v>
      </c>
      <c r="M241" s="16" t="s">
        <v>323</v>
      </c>
      <c r="N241" s="16" t="s">
        <v>324</v>
      </c>
      <c r="O241" s="30"/>
      <c r="P241" s="133"/>
      <c r="Q241" s="133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T241" s="30"/>
      <c r="DU241" s="30"/>
      <c r="DV241" s="30"/>
      <c r="DW241" s="30"/>
      <c r="DX241" s="30"/>
      <c r="DY241" s="30"/>
      <c r="DZ241" s="30"/>
      <c r="EA241" s="30"/>
      <c r="EB241" s="30"/>
      <c r="EC241" s="30"/>
      <c r="ED241" s="30"/>
      <c r="EE241" s="30"/>
      <c r="EF241" s="30"/>
      <c r="EG241" s="30"/>
      <c r="EH241" s="30"/>
      <c r="EI241" s="30"/>
      <c r="EJ241" s="30"/>
      <c r="EK241" s="30"/>
      <c r="EL241" s="30"/>
      <c r="EM241" s="30"/>
      <c r="EN241" s="30"/>
      <c r="EO241" s="30"/>
      <c r="EP241" s="30"/>
      <c r="EQ241" s="30"/>
      <c r="ER241" s="30"/>
      <c r="ES241" s="30"/>
      <c r="ET241" s="30"/>
      <c r="EU241" s="30"/>
      <c r="EV241" s="30"/>
      <c r="EW241" s="30"/>
      <c r="EX241" s="30"/>
      <c r="EY241" s="30"/>
      <c r="EZ241" s="30"/>
      <c r="FA241" s="30"/>
      <c r="FB241" s="30"/>
      <c r="FC241" s="30"/>
      <c r="FD241" s="30"/>
      <c r="FE241" s="30"/>
      <c r="FF241" s="30"/>
      <c r="FG241" s="30"/>
      <c r="FH241" s="30"/>
      <c r="FI241" s="30"/>
      <c r="FJ241" s="30"/>
      <c r="FK241" s="30"/>
      <c r="FL241" s="30"/>
      <c r="FM241" s="30"/>
      <c r="FN241" s="30"/>
      <c r="FO241" s="30"/>
      <c r="FP241" s="30"/>
      <c r="FQ241" s="30"/>
      <c r="FR241" s="30"/>
      <c r="FS241" s="30"/>
      <c r="FT241" s="30"/>
      <c r="FU241" s="30"/>
      <c r="FV241" s="30"/>
      <c r="FW241" s="30"/>
      <c r="FX241" s="30"/>
      <c r="FY241" s="30"/>
      <c r="FZ241" s="30"/>
      <c r="GA241" s="30"/>
      <c r="GB241" s="30"/>
      <c r="GC241" s="30"/>
      <c r="GD241" s="30"/>
      <c r="GE241" s="30"/>
      <c r="GF241" s="30"/>
      <c r="GG241" s="30"/>
      <c r="GH241" s="30"/>
      <c r="GI241" s="30"/>
      <c r="GJ241" s="30"/>
      <c r="GK241" s="30"/>
      <c r="GL241" s="30"/>
      <c r="GM241" s="30"/>
      <c r="GN241" s="30"/>
      <c r="GO241" s="30"/>
      <c r="GP241" s="30"/>
      <c r="GQ241" s="30"/>
      <c r="GR241" s="30"/>
      <c r="GS241" s="30"/>
      <c r="GT241" s="30"/>
      <c r="GU241" s="30"/>
      <c r="GV241" s="30"/>
      <c r="GW241" s="30"/>
      <c r="GX241" s="30"/>
      <c r="GY241" s="30"/>
      <c r="GZ241" s="30"/>
      <c r="HA241" s="30"/>
      <c r="HB241" s="30"/>
      <c r="HC241" s="30"/>
      <c r="HD241" s="30"/>
      <c r="HE241" s="30"/>
      <c r="HF241" s="30"/>
      <c r="HG241" s="30"/>
      <c r="HH241" s="30"/>
      <c r="HI241" s="30"/>
      <c r="HJ241" s="30"/>
      <c r="HK241" s="30"/>
      <c r="HL241" s="30"/>
      <c r="HM241" s="30"/>
      <c r="HN241" s="30"/>
      <c r="HO241" s="30"/>
      <c r="HP241" s="30"/>
      <c r="HQ241" s="30"/>
      <c r="HR241" s="30"/>
      <c r="HS241" s="30"/>
      <c r="HT241" s="30"/>
      <c r="HU241" s="30"/>
      <c r="HV241" s="30"/>
      <c r="HW241" s="30"/>
      <c r="HX241" s="30"/>
    </row>
    <row r="242" spans="1:232" s="46" customFormat="1" ht="55.5" customHeight="1">
      <c r="A242" s="12">
        <v>229</v>
      </c>
      <c r="B242" s="124">
        <v>191</v>
      </c>
      <c r="C242" s="59" t="s">
        <v>350</v>
      </c>
      <c r="D242" s="19" t="s">
        <v>21</v>
      </c>
      <c r="E242" s="60" t="s">
        <v>351</v>
      </c>
      <c r="F242" s="9" t="s">
        <v>33</v>
      </c>
      <c r="G242" s="10">
        <v>408</v>
      </c>
      <c r="H242" s="11">
        <v>120</v>
      </c>
      <c r="I242" s="19" t="s">
        <v>77</v>
      </c>
      <c r="J242" s="14" t="s">
        <v>25</v>
      </c>
      <c r="K242" s="11">
        <f t="shared" si="11"/>
        <v>48960</v>
      </c>
      <c r="L242" s="15">
        <f t="shared" si="3"/>
        <v>54835.200000000004</v>
      </c>
      <c r="M242" s="16" t="s">
        <v>98</v>
      </c>
      <c r="N242" s="16" t="s">
        <v>280</v>
      </c>
      <c r="O242" s="30"/>
      <c r="P242" s="133"/>
      <c r="Q242" s="133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T242" s="30"/>
      <c r="DU242" s="30"/>
      <c r="DV242" s="30"/>
      <c r="DW242" s="30"/>
      <c r="DX242" s="30"/>
      <c r="DY242" s="30"/>
      <c r="DZ242" s="30"/>
      <c r="EA242" s="30"/>
      <c r="EB242" s="30"/>
      <c r="EC242" s="30"/>
      <c r="ED242" s="30"/>
      <c r="EE242" s="30"/>
      <c r="EF242" s="30"/>
      <c r="EG242" s="30"/>
      <c r="EH242" s="30"/>
      <c r="EI242" s="30"/>
      <c r="EJ242" s="30"/>
      <c r="EK242" s="30"/>
      <c r="EL242" s="30"/>
      <c r="EM242" s="30"/>
      <c r="EN242" s="30"/>
      <c r="EO242" s="30"/>
      <c r="EP242" s="30"/>
      <c r="EQ242" s="30"/>
      <c r="ER242" s="30"/>
      <c r="ES242" s="30"/>
      <c r="ET242" s="30"/>
      <c r="EU242" s="30"/>
      <c r="EV242" s="30"/>
      <c r="EW242" s="30"/>
      <c r="EX242" s="30"/>
      <c r="EY242" s="30"/>
      <c r="EZ242" s="30"/>
      <c r="FA242" s="30"/>
      <c r="FB242" s="30"/>
      <c r="FC242" s="30"/>
      <c r="FD242" s="30"/>
      <c r="FE242" s="30"/>
      <c r="FF242" s="30"/>
      <c r="FG242" s="30"/>
      <c r="FH242" s="30"/>
      <c r="FI242" s="30"/>
      <c r="FJ242" s="30"/>
      <c r="FK242" s="30"/>
      <c r="FL242" s="30"/>
      <c r="FM242" s="30"/>
      <c r="FN242" s="30"/>
      <c r="FO242" s="30"/>
      <c r="FP242" s="30"/>
      <c r="FQ242" s="30"/>
      <c r="FR242" s="30"/>
      <c r="FS242" s="30"/>
      <c r="FT242" s="30"/>
      <c r="FU242" s="30"/>
      <c r="FV242" s="30"/>
      <c r="FW242" s="30"/>
      <c r="FX242" s="30"/>
      <c r="FY242" s="30"/>
      <c r="FZ242" s="30"/>
      <c r="GA242" s="30"/>
      <c r="GB242" s="30"/>
      <c r="GC242" s="30"/>
      <c r="GD242" s="30"/>
      <c r="GE242" s="30"/>
      <c r="GF242" s="30"/>
      <c r="GG242" s="30"/>
      <c r="GH242" s="30"/>
      <c r="GI242" s="30"/>
      <c r="GJ242" s="30"/>
      <c r="GK242" s="30"/>
      <c r="GL242" s="30"/>
      <c r="GM242" s="30"/>
      <c r="GN242" s="30"/>
      <c r="GO242" s="30"/>
      <c r="GP242" s="30"/>
      <c r="GQ242" s="30"/>
      <c r="GR242" s="30"/>
      <c r="GS242" s="30"/>
      <c r="GT242" s="30"/>
      <c r="GU242" s="30"/>
      <c r="GV242" s="30"/>
      <c r="GW242" s="30"/>
      <c r="GX242" s="30"/>
      <c r="GY242" s="30"/>
      <c r="GZ242" s="30"/>
      <c r="HA242" s="30"/>
      <c r="HB242" s="30"/>
      <c r="HC242" s="30"/>
      <c r="HD242" s="30"/>
      <c r="HE242" s="30"/>
      <c r="HF242" s="30"/>
      <c r="HG242" s="30"/>
      <c r="HH242" s="30"/>
      <c r="HI242" s="30"/>
      <c r="HJ242" s="30"/>
      <c r="HK242" s="30"/>
      <c r="HL242" s="30"/>
      <c r="HM242" s="30"/>
      <c r="HN242" s="30"/>
      <c r="HO242" s="30"/>
      <c r="HP242" s="30"/>
      <c r="HQ242" s="30"/>
      <c r="HR242" s="30"/>
      <c r="HS242" s="30"/>
      <c r="HT242" s="30"/>
      <c r="HU242" s="30"/>
      <c r="HV242" s="30"/>
      <c r="HW242" s="30"/>
      <c r="HX242" s="30"/>
    </row>
    <row r="243" spans="1:232" s="46" customFormat="1" ht="68.25" customHeight="1">
      <c r="A243" s="12">
        <v>232</v>
      </c>
      <c r="B243" s="124">
        <v>192</v>
      </c>
      <c r="C243" s="59" t="s">
        <v>352</v>
      </c>
      <c r="D243" s="19" t="s">
        <v>21</v>
      </c>
      <c r="E243" s="60" t="s">
        <v>352</v>
      </c>
      <c r="F243" s="9" t="s">
        <v>33</v>
      </c>
      <c r="G243" s="10">
        <v>30</v>
      </c>
      <c r="H243" s="11">
        <v>110</v>
      </c>
      <c r="I243" s="19" t="s">
        <v>77</v>
      </c>
      <c r="J243" s="14" t="s">
        <v>25</v>
      </c>
      <c r="K243" s="11">
        <f t="shared" si="11"/>
        <v>3300</v>
      </c>
      <c r="L243" s="15">
        <f t="shared" si="3"/>
        <v>3696.0000000000005</v>
      </c>
      <c r="M243" s="16"/>
      <c r="N243" s="16"/>
      <c r="O243" s="30"/>
      <c r="P243" s="133"/>
      <c r="Q243" s="133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  <c r="DR243" s="30"/>
      <c r="DS243" s="30"/>
      <c r="DT243" s="30"/>
      <c r="DU243" s="30"/>
      <c r="DV243" s="30"/>
      <c r="DW243" s="30"/>
      <c r="DX243" s="30"/>
      <c r="DY243" s="30"/>
      <c r="DZ243" s="30"/>
      <c r="EA243" s="30"/>
      <c r="EB243" s="30"/>
      <c r="EC243" s="30"/>
      <c r="ED243" s="30"/>
      <c r="EE243" s="30"/>
      <c r="EF243" s="30"/>
      <c r="EG243" s="30"/>
      <c r="EH243" s="30"/>
      <c r="EI243" s="30"/>
      <c r="EJ243" s="30"/>
      <c r="EK243" s="30"/>
      <c r="EL243" s="30"/>
      <c r="EM243" s="30"/>
      <c r="EN243" s="30"/>
      <c r="EO243" s="30"/>
      <c r="EP243" s="30"/>
      <c r="EQ243" s="30"/>
      <c r="ER243" s="30"/>
      <c r="ES243" s="30"/>
      <c r="ET243" s="30"/>
      <c r="EU243" s="30"/>
      <c r="EV243" s="30"/>
      <c r="EW243" s="30"/>
      <c r="EX243" s="30"/>
      <c r="EY243" s="30"/>
      <c r="EZ243" s="30"/>
      <c r="FA243" s="30"/>
      <c r="FB243" s="30"/>
      <c r="FC243" s="30"/>
      <c r="FD243" s="30"/>
      <c r="FE243" s="30"/>
      <c r="FF243" s="30"/>
      <c r="FG243" s="30"/>
      <c r="FH243" s="30"/>
      <c r="FI243" s="30"/>
      <c r="FJ243" s="30"/>
      <c r="FK243" s="30"/>
      <c r="FL243" s="30"/>
      <c r="FM243" s="30"/>
      <c r="FN243" s="30"/>
      <c r="FO243" s="30"/>
      <c r="FP243" s="30"/>
      <c r="FQ243" s="30"/>
      <c r="FR243" s="30"/>
      <c r="FS243" s="30"/>
      <c r="FT243" s="30"/>
      <c r="FU243" s="30"/>
      <c r="FV243" s="30"/>
      <c r="FW243" s="30"/>
      <c r="FX243" s="30"/>
      <c r="FY243" s="30"/>
      <c r="FZ243" s="30"/>
      <c r="GA243" s="30"/>
      <c r="GB243" s="30"/>
      <c r="GC243" s="30"/>
      <c r="GD243" s="30"/>
      <c r="GE243" s="30"/>
      <c r="GF243" s="30"/>
      <c r="GG243" s="30"/>
      <c r="GH243" s="30"/>
      <c r="GI243" s="30"/>
      <c r="GJ243" s="30"/>
      <c r="GK243" s="30"/>
      <c r="GL243" s="30"/>
      <c r="GM243" s="30"/>
      <c r="GN243" s="30"/>
      <c r="GO243" s="30"/>
      <c r="GP243" s="30"/>
      <c r="GQ243" s="30"/>
      <c r="GR243" s="30"/>
      <c r="GS243" s="30"/>
      <c r="GT243" s="30"/>
      <c r="GU243" s="30"/>
      <c r="GV243" s="30"/>
      <c r="GW243" s="30"/>
      <c r="GX243" s="30"/>
      <c r="GY243" s="30"/>
      <c r="GZ243" s="30"/>
      <c r="HA243" s="30"/>
      <c r="HB243" s="30"/>
      <c r="HC243" s="30"/>
      <c r="HD243" s="30"/>
      <c r="HE243" s="30"/>
      <c r="HF243" s="30"/>
      <c r="HG243" s="30"/>
      <c r="HH243" s="30"/>
      <c r="HI243" s="30"/>
      <c r="HJ243" s="30"/>
      <c r="HK243" s="30"/>
      <c r="HL243" s="30"/>
      <c r="HM243" s="30"/>
      <c r="HN243" s="30"/>
      <c r="HO243" s="30"/>
      <c r="HP243" s="30"/>
      <c r="HQ243" s="30"/>
      <c r="HR243" s="30"/>
      <c r="HS243" s="30"/>
      <c r="HT243" s="30"/>
      <c r="HU243" s="30"/>
      <c r="HV243" s="30"/>
      <c r="HW243" s="30"/>
      <c r="HX243" s="30"/>
    </row>
    <row r="244" spans="1:232" s="46" customFormat="1" ht="66" customHeight="1">
      <c r="A244" s="12">
        <v>234</v>
      </c>
      <c r="B244" s="124">
        <v>193</v>
      </c>
      <c r="C244" s="59" t="s">
        <v>353</v>
      </c>
      <c r="D244" s="19" t="s">
        <v>21</v>
      </c>
      <c r="E244" s="60" t="s">
        <v>353</v>
      </c>
      <c r="F244" s="8" t="s">
        <v>33</v>
      </c>
      <c r="G244" s="10">
        <v>10</v>
      </c>
      <c r="H244" s="11">
        <v>110</v>
      </c>
      <c r="I244" s="19" t="s">
        <v>77</v>
      </c>
      <c r="J244" s="14" t="s">
        <v>25</v>
      </c>
      <c r="K244" s="11">
        <f t="shared" si="11"/>
        <v>1100</v>
      </c>
      <c r="L244" s="15">
        <f t="shared" si="3"/>
        <v>1232.0000000000002</v>
      </c>
      <c r="M244" s="16" t="s">
        <v>98</v>
      </c>
      <c r="N244" s="16" t="s">
        <v>354</v>
      </c>
      <c r="O244" s="30"/>
      <c r="P244" s="133"/>
      <c r="Q244" s="133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  <c r="EH244" s="30"/>
      <c r="EI244" s="30"/>
      <c r="EJ244" s="30"/>
      <c r="EK244" s="30"/>
      <c r="EL244" s="30"/>
      <c r="EM244" s="30"/>
      <c r="EN244" s="30"/>
      <c r="EO244" s="30"/>
      <c r="EP244" s="30"/>
      <c r="EQ244" s="30"/>
      <c r="ER244" s="30"/>
      <c r="ES244" s="30"/>
      <c r="ET244" s="30"/>
      <c r="EU244" s="30"/>
      <c r="EV244" s="30"/>
      <c r="EW244" s="30"/>
      <c r="EX244" s="30"/>
      <c r="EY244" s="30"/>
      <c r="EZ244" s="30"/>
      <c r="FA244" s="30"/>
      <c r="FB244" s="30"/>
      <c r="FC244" s="30"/>
      <c r="FD244" s="30"/>
      <c r="FE244" s="30"/>
      <c r="FF244" s="30"/>
      <c r="FG244" s="30"/>
      <c r="FH244" s="30"/>
      <c r="FI244" s="30"/>
      <c r="FJ244" s="30"/>
      <c r="FK244" s="30"/>
      <c r="FL244" s="30"/>
      <c r="FM244" s="30"/>
      <c r="FN244" s="30"/>
      <c r="FO244" s="30"/>
      <c r="FP244" s="30"/>
      <c r="FQ244" s="30"/>
      <c r="FR244" s="30"/>
      <c r="FS244" s="30"/>
      <c r="FT244" s="30"/>
      <c r="FU244" s="30"/>
      <c r="FV244" s="30"/>
      <c r="FW244" s="30"/>
      <c r="FX244" s="30"/>
      <c r="FY244" s="30"/>
      <c r="FZ244" s="30"/>
      <c r="GA244" s="30"/>
      <c r="GB244" s="30"/>
      <c r="GC244" s="30"/>
      <c r="GD244" s="30"/>
      <c r="GE244" s="30"/>
      <c r="GF244" s="30"/>
      <c r="GG244" s="30"/>
      <c r="GH244" s="30"/>
      <c r="GI244" s="30"/>
      <c r="GJ244" s="30"/>
      <c r="GK244" s="30"/>
      <c r="GL244" s="30"/>
      <c r="GM244" s="30"/>
      <c r="GN244" s="30"/>
      <c r="GO244" s="30"/>
      <c r="GP244" s="30"/>
      <c r="GQ244" s="30"/>
      <c r="GR244" s="30"/>
      <c r="GS244" s="30"/>
      <c r="GT244" s="30"/>
      <c r="GU244" s="30"/>
      <c r="GV244" s="30"/>
      <c r="GW244" s="30"/>
      <c r="GX244" s="30"/>
      <c r="GY244" s="30"/>
      <c r="GZ244" s="30"/>
      <c r="HA244" s="30"/>
      <c r="HB244" s="30"/>
      <c r="HC244" s="30"/>
      <c r="HD244" s="30"/>
      <c r="HE244" s="30"/>
      <c r="HF244" s="30"/>
      <c r="HG244" s="30"/>
      <c r="HH244" s="30"/>
      <c r="HI244" s="30"/>
      <c r="HJ244" s="30"/>
      <c r="HK244" s="30"/>
      <c r="HL244" s="30"/>
      <c r="HM244" s="30"/>
      <c r="HN244" s="30"/>
      <c r="HO244" s="30"/>
      <c r="HP244" s="30"/>
      <c r="HQ244" s="30"/>
      <c r="HR244" s="30"/>
      <c r="HS244" s="30"/>
      <c r="HT244" s="30"/>
      <c r="HU244" s="30"/>
      <c r="HV244" s="30"/>
      <c r="HW244" s="30"/>
      <c r="HX244" s="30"/>
    </row>
    <row r="245" spans="1:232" s="46" customFormat="1" ht="89.25" customHeight="1">
      <c r="A245" s="12">
        <v>236</v>
      </c>
      <c r="B245" s="124">
        <v>194</v>
      </c>
      <c r="C245" s="59" t="s">
        <v>355</v>
      </c>
      <c r="D245" s="19" t="s">
        <v>53</v>
      </c>
      <c r="E245" s="60" t="s">
        <v>356</v>
      </c>
      <c r="F245" s="9" t="s">
        <v>33</v>
      </c>
      <c r="G245" s="10">
        <v>272</v>
      </c>
      <c r="H245" s="11">
        <v>8</v>
      </c>
      <c r="I245" s="19" t="s">
        <v>77</v>
      </c>
      <c r="J245" s="14" t="s">
        <v>25</v>
      </c>
      <c r="K245" s="11">
        <f t="shared" si="11"/>
        <v>2176</v>
      </c>
      <c r="L245" s="15">
        <f t="shared" si="3"/>
        <v>2437.1200000000003</v>
      </c>
      <c r="M245" s="16" t="s">
        <v>98</v>
      </c>
      <c r="N245" s="16" t="s">
        <v>357</v>
      </c>
      <c r="O245" s="30"/>
      <c r="P245" s="133"/>
      <c r="Q245" s="133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  <c r="CT245" s="30"/>
      <c r="CU245" s="30"/>
      <c r="CV245" s="30"/>
      <c r="CW245" s="30"/>
      <c r="CX245" s="30"/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  <c r="DR245" s="30"/>
      <c r="DS245" s="30"/>
      <c r="DT245" s="30"/>
      <c r="DU245" s="30"/>
      <c r="DV245" s="30"/>
      <c r="DW245" s="30"/>
      <c r="DX245" s="30"/>
      <c r="DY245" s="30"/>
      <c r="DZ245" s="30"/>
      <c r="EA245" s="30"/>
      <c r="EB245" s="30"/>
      <c r="EC245" s="30"/>
      <c r="ED245" s="30"/>
      <c r="EE245" s="30"/>
      <c r="EF245" s="30"/>
      <c r="EG245" s="30"/>
      <c r="EH245" s="30"/>
      <c r="EI245" s="30"/>
      <c r="EJ245" s="30"/>
      <c r="EK245" s="30"/>
      <c r="EL245" s="30"/>
      <c r="EM245" s="30"/>
      <c r="EN245" s="30"/>
      <c r="EO245" s="30"/>
      <c r="EP245" s="30"/>
      <c r="EQ245" s="30"/>
      <c r="ER245" s="30"/>
      <c r="ES245" s="30"/>
      <c r="ET245" s="30"/>
      <c r="EU245" s="30"/>
      <c r="EV245" s="30"/>
      <c r="EW245" s="30"/>
      <c r="EX245" s="30"/>
      <c r="EY245" s="30"/>
      <c r="EZ245" s="30"/>
      <c r="FA245" s="30"/>
      <c r="FB245" s="30"/>
      <c r="FC245" s="30"/>
      <c r="FD245" s="30"/>
      <c r="FE245" s="30"/>
      <c r="FF245" s="30"/>
      <c r="FG245" s="30"/>
      <c r="FH245" s="30"/>
      <c r="FI245" s="30"/>
      <c r="FJ245" s="30"/>
      <c r="FK245" s="30"/>
      <c r="FL245" s="30"/>
      <c r="FM245" s="30"/>
      <c r="FN245" s="30"/>
      <c r="FO245" s="30"/>
      <c r="FP245" s="30"/>
      <c r="FQ245" s="30"/>
      <c r="FR245" s="30"/>
      <c r="FS245" s="30"/>
      <c r="FT245" s="30"/>
      <c r="FU245" s="30"/>
      <c r="FV245" s="30"/>
      <c r="FW245" s="30"/>
      <c r="FX245" s="30"/>
      <c r="FY245" s="30"/>
      <c r="FZ245" s="30"/>
      <c r="GA245" s="30"/>
      <c r="GB245" s="30"/>
      <c r="GC245" s="30"/>
      <c r="GD245" s="30"/>
      <c r="GE245" s="30"/>
      <c r="GF245" s="30"/>
      <c r="GG245" s="30"/>
      <c r="GH245" s="30"/>
      <c r="GI245" s="30"/>
      <c r="GJ245" s="30"/>
      <c r="GK245" s="30"/>
      <c r="GL245" s="30"/>
      <c r="GM245" s="30"/>
      <c r="GN245" s="30"/>
      <c r="GO245" s="30"/>
      <c r="GP245" s="30"/>
      <c r="GQ245" s="30"/>
      <c r="GR245" s="30"/>
      <c r="GS245" s="30"/>
      <c r="GT245" s="30"/>
      <c r="GU245" s="30"/>
      <c r="GV245" s="30"/>
      <c r="GW245" s="30"/>
      <c r="GX245" s="30"/>
      <c r="GY245" s="30"/>
      <c r="GZ245" s="30"/>
      <c r="HA245" s="30"/>
      <c r="HB245" s="30"/>
      <c r="HC245" s="30"/>
      <c r="HD245" s="30"/>
      <c r="HE245" s="30"/>
      <c r="HF245" s="30"/>
      <c r="HG245" s="30"/>
      <c r="HH245" s="30"/>
      <c r="HI245" s="30"/>
      <c r="HJ245" s="30"/>
      <c r="HK245" s="30"/>
      <c r="HL245" s="30"/>
      <c r="HM245" s="30"/>
      <c r="HN245" s="30"/>
      <c r="HO245" s="30"/>
      <c r="HP245" s="30"/>
      <c r="HQ245" s="30"/>
      <c r="HR245" s="30"/>
      <c r="HS245" s="30"/>
      <c r="HT245" s="30"/>
      <c r="HU245" s="30"/>
      <c r="HV245" s="30"/>
      <c r="HW245" s="30"/>
      <c r="HX245" s="30"/>
    </row>
    <row r="246" spans="1:232" s="46" customFormat="1" ht="78" customHeight="1">
      <c r="A246" s="12">
        <v>238</v>
      </c>
      <c r="B246" s="124">
        <v>195</v>
      </c>
      <c r="C246" s="59" t="s">
        <v>358</v>
      </c>
      <c r="D246" s="19" t="s">
        <v>21</v>
      </c>
      <c r="E246" s="60" t="s">
        <v>359</v>
      </c>
      <c r="F246" s="9" t="s">
        <v>33</v>
      </c>
      <c r="G246" s="10">
        <v>136</v>
      </c>
      <c r="H246" s="11">
        <v>60</v>
      </c>
      <c r="I246" s="19" t="s">
        <v>77</v>
      </c>
      <c r="J246" s="14" t="s">
        <v>25</v>
      </c>
      <c r="K246" s="11">
        <f t="shared" si="11"/>
        <v>8160</v>
      </c>
      <c r="L246" s="15">
        <f t="shared" si="3"/>
        <v>9139.2000000000007</v>
      </c>
      <c r="M246" s="16" t="s">
        <v>178</v>
      </c>
      <c r="N246" s="16" t="s">
        <v>278</v>
      </c>
      <c r="O246" s="30"/>
      <c r="P246" s="133"/>
      <c r="Q246" s="133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  <c r="EP246" s="30"/>
      <c r="EQ246" s="30"/>
      <c r="ER246" s="30"/>
      <c r="ES246" s="30"/>
      <c r="ET246" s="30"/>
      <c r="EU246" s="30"/>
      <c r="EV246" s="30"/>
      <c r="EW246" s="30"/>
      <c r="EX246" s="30"/>
      <c r="EY246" s="30"/>
      <c r="EZ246" s="30"/>
      <c r="FA246" s="30"/>
      <c r="FB246" s="30"/>
      <c r="FC246" s="30"/>
      <c r="FD246" s="30"/>
      <c r="FE246" s="30"/>
      <c r="FF246" s="30"/>
      <c r="FG246" s="30"/>
      <c r="FH246" s="30"/>
      <c r="FI246" s="30"/>
      <c r="FJ246" s="30"/>
      <c r="FK246" s="30"/>
      <c r="FL246" s="30"/>
      <c r="FM246" s="30"/>
      <c r="FN246" s="30"/>
      <c r="FO246" s="30"/>
      <c r="FP246" s="30"/>
      <c r="FQ246" s="30"/>
      <c r="FR246" s="30"/>
      <c r="FS246" s="30"/>
      <c r="FT246" s="30"/>
      <c r="FU246" s="30"/>
      <c r="FV246" s="30"/>
      <c r="FW246" s="30"/>
      <c r="FX246" s="30"/>
      <c r="FY246" s="30"/>
      <c r="FZ246" s="30"/>
      <c r="GA246" s="30"/>
      <c r="GB246" s="30"/>
      <c r="GC246" s="30"/>
      <c r="GD246" s="30"/>
      <c r="GE246" s="30"/>
      <c r="GF246" s="30"/>
      <c r="GG246" s="30"/>
      <c r="GH246" s="30"/>
      <c r="GI246" s="30"/>
      <c r="GJ246" s="30"/>
      <c r="GK246" s="30"/>
      <c r="GL246" s="30"/>
      <c r="GM246" s="30"/>
      <c r="GN246" s="30"/>
      <c r="GO246" s="30"/>
      <c r="GP246" s="30"/>
      <c r="GQ246" s="30"/>
      <c r="GR246" s="30"/>
      <c r="GS246" s="30"/>
      <c r="GT246" s="30"/>
      <c r="GU246" s="30"/>
      <c r="GV246" s="30"/>
      <c r="GW246" s="30"/>
      <c r="GX246" s="30"/>
      <c r="GY246" s="30"/>
      <c r="GZ246" s="30"/>
      <c r="HA246" s="30"/>
      <c r="HB246" s="30"/>
      <c r="HC246" s="30"/>
      <c r="HD246" s="30"/>
      <c r="HE246" s="30"/>
      <c r="HF246" s="30"/>
      <c r="HG246" s="30"/>
      <c r="HH246" s="30"/>
      <c r="HI246" s="30"/>
      <c r="HJ246" s="30"/>
      <c r="HK246" s="30"/>
      <c r="HL246" s="30"/>
      <c r="HM246" s="30"/>
      <c r="HN246" s="30"/>
      <c r="HO246" s="30"/>
      <c r="HP246" s="30"/>
      <c r="HQ246" s="30"/>
      <c r="HR246" s="30"/>
      <c r="HS246" s="30"/>
      <c r="HT246" s="30"/>
      <c r="HU246" s="30"/>
      <c r="HV246" s="30"/>
      <c r="HW246" s="30"/>
      <c r="HX246" s="30"/>
    </row>
    <row r="247" spans="1:232" s="46" customFormat="1" ht="56.25" customHeight="1">
      <c r="A247" s="12">
        <v>243</v>
      </c>
      <c r="B247" s="124">
        <v>196</v>
      </c>
      <c r="C247" s="59" t="s">
        <v>360</v>
      </c>
      <c r="D247" s="19" t="s">
        <v>21</v>
      </c>
      <c r="E247" s="60" t="s">
        <v>361</v>
      </c>
      <c r="F247" s="9" t="s">
        <v>33</v>
      </c>
      <c r="G247" s="10">
        <v>68</v>
      </c>
      <c r="H247" s="11">
        <v>11</v>
      </c>
      <c r="I247" s="19" t="s">
        <v>77</v>
      </c>
      <c r="J247" s="14" t="s">
        <v>25</v>
      </c>
      <c r="K247" s="11">
        <f t="shared" si="11"/>
        <v>748</v>
      </c>
      <c r="L247" s="15">
        <f t="shared" si="3"/>
        <v>837.7600000000001</v>
      </c>
      <c r="M247" s="16"/>
      <c r="N247" s="16"/>
      <c r="O247" s="30"/>
      <c r="P247" s="133"/>
      <c r="Q247" s="133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  <c r="CC247" s="30"/>
      <c r="CD247" s="30"/>
      <c r="CE247" s="30"/>
      <c r="CF247" s="30"/>
      <c r="CG247" s="30"/>
      <c r="CH247" s="30"/>
      <c r="CI247" s="30"/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  <c r="CT247" s="30"/>
      <c r="CU247" s="30"/>
      <c r="CV247" s="30"/>
      <c r="CW247" s="30"/>
      <c r="CX247" s="30"/>
      <c r="CY247" s="30"/>
      <c r="CZ247" s="30"/>
      <c r="DA247" s="30"/>
      <c r="DB247" s="30"/>
      <c r="DC247" s="30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0"/>
      <c r="DY247" s="30"/>
      <c r="DZ247" s="30"/>
      <c r="EA247" s="30"/>
      <c r="EB247" s="30"/>
      <c r="EC247" s="30"/>
      <c r="ED247" s="30"/>
      <c r="EE247" s="30"/>
      <c r="EF247" s="30"/>
      <c r="EG247" s="30"/>
      <c r="EH247" s="30"/>
      <c r="EI247" s="30"/>
      <c r="EJ247" s="30"/>
      <c r="EK247" s="30"/>
      <c r="EL247" s="30"/>
      <c r="EM247" s="30"/>
      <c r="EN247" s="30"/>
      <c r="EO247" s="30"/>
      <c r="EP247" s="30"/>
      <c r="EQ247" s="30"/>
      <c r="ER247" s="30"/>
      <c r="ES247" s="30"/>
      <c r="ET247" s="30"/>
      <c r="EU247" s="30"/>
      <c r="EV247" s="30"/>
      <c r="EW247" s="30"/>
      <c r="EX247" s="30"/>
      <c r="EY247" s="30"/>
      <c r="EZ247" s="30"/>
      <c r="FA247" s="30"/>
      <c r="FB247" s="30"/>
      <c r="FC247" s="30"/>
      <c r="FD247" s="30"/>
      <c r="FE247" s="30"/>
      <c r="FF247" s="30"/>
      <c r="FG247" s="30"/>
      <c r="FH247" s="30"/>
      <c r="FI247" s="30"/>
      <c r="FJ247" s="30"/>
      <c r="FK247" s="30"/>
      <c r="FL247" s="30"/>
      <c r="FM247" s="30"/>
      <c r="FN247" s="30"/>
      <c r="FO247" s="30"/>
      <c r="FP247" s="30"/>
      <c r="FQ247" s="30"/>
      <c r="FR247" s="30"/>
      <c r="FS247" s="30"/>
      <c r="FT247" s="30"/>
      <c r="FU247" s="30"/>
      <c r="FV247" s="30"/>
      <c r="FW247" s="30"/>
      <c r="FX247" s="30"/>
      <c r="FY247" s="30"/>
      <c r="FZ247" s="30"/>
      <c r="GA247" s="30"/>
      <c r="GB247" s="30"/>
      <c r="GC247" s="30"/>
      <c r="GD247" s="30"/>
      <c r="GE247" s="30"/>
      <c r="GF247" s="30"/>
      <c r="GG247" s="30"/>
      <c r="GH247" s="30"/>
      <c r="GI247" s="30"/>
      <c r="GJ247" s="30"/>
      <c r="GK247" s="30"/>
      <c r="GL247" s="30"/>
      <c r="GM247" s="30"/>
      <c r="GN247" s="30"/>
      <c r="GO247" s="30"/>
      <c r="GP247" s="30"/>
      <c r="GQ247" s="30"/>
      <c r="GR247" s="30"/>
      <c r="GS247" s="30"/>
      <c r="GT247" s="30"/>
      <c r="GU247" s="30"/>
      <c r="GV247" s="30"/>
      <c r="GW247" s="30"/>
      <c r="GX247" s="30"/>
      <c r="GY247" s="30"/>
      <c r="GZ247" s="30"/>
      <c r="HA247" s="30"/>
      <c r="HB247" s="30"/>
      <c r="HC247" s="30"/>
      <c r="HD247" s="30"/>
      <c r="HE247" s="30"/>
      <c r="HF247" s="30"/>
      <c r="HG247" s="30"/>
      <c r="HH247" s="30"/>
      <c r="HI247" s="30"/>
      <c r="HJ247" s="30"/>
      <c r="HK247" s="30"/>
      <c r="HL247" s="30"/>
      <c r="HM247" s="30"/>
      <c r="HN247" s="30"/>
      <c r="HO247" s="30"/>
      <c r="HP247" s="30"/>
      <c r="HQ247" s="30"/>
      <c r="HR247" s="30"/>
      <c r="HS247" s="30"/>
      <c r="HT247" s="30"/>
      <c r="HU247" s="30"/>
      <c r="HV247" s="30"/>
      <c r="HW247" s="30"/>
      <c r="HX247" s="30"/>
    </row>
    <row r="248" spans="1:232" s="46" customFormat="1" ht="71.25" customHeight="1">
      <c r="A248" s="12">
        <v>244</v>
      </c>
      <c r="B248" s="124">
        <v>197</v>
      </c>
      <c r="C248" s="59" t="s">
        <v>360</v>
      </c>
      <c r="D248" s="19" t="s">
        <v>21</v>
      </c>
      <c r="E248" s="60" t="s">
        <v>361</v>
      </c>
      <c r="F248" s="9" t="s">
        <v>33</v>
      </c>
      <c r="G248" s="10">
        <v>57</v>
      </c>
      <c r="H248" s="11">
        <v>13</v>
      </c>
      <c r="I248" s="19" t="s">
        <v>77</v>
      </c>
      <c r="J248" s="14" t="s">
        <v>25</v>
      </c>
      <c r="K248" s="11">
        <f t="shared" si="11"/>
        <v>741</v>
      </c>
      <c r="L248" s="15">
        <f t="shared" si="3"/>
        <v>829.92000000000007</v>
      </c>
      <c r="M248" s="16"/>
      <c r="N248" s="16"/>
      <c r="O248" s="30"/>
      <c r="P248" s="133"/>
      <c r="Q248" s="133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  <c r="CT248" s="30"/>
      <c r="CU248" s="30"/>
      <c r="CV248" s="30"/>
      <c r="CW248" s="30"/>
      <c r="CX248" s="30"/>
      <c r="CY248" s="30"/>
      <c r="CZ248" s="30"/>
      <c r="DA248" s="30"/>
      <c r="DB248" s="30"/>
      <c r="DC248" s="30"/>
      <c r="DD248" s="30"/>
      <c r="DE248" s="30"/>
      <c r="DF248" s="30"/>
      <c r="DG248" s="30"/>
      <c r="DH248" s="30"/>
      <c r="DI248" s="30"/>
      <c r="DJ248" s="30"/>
      <c r="DK248" s="30"/>
      <c r="DL248" s="30"/>
      <c r="DM248" s="30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0"/>
      <c r="DY248" s="30"/>
      <c r="DZ248" s="30"/>
      <c r="EA248" s="30"/>
      <c r="EB248" s="30"/>
      <c r="EC248" s="30"/>
      <c r="ED248" s="30"/>
      <c r="EE248" s="30"/>
      <c r="EF248" s="30"/>
      <c r="EG248" s="30"/>
      <c r="EH248" s="30"/>
      <c r="EI248" s="30"/>
      <c r="EJ248" s="30"/>
      <c r="EK248" s="30"/>
      <c r="EL248" s="30"/>
      <c r="EM248" s="30"/>
      <c r="EN248" s="30"/>
      <c r="EO248" s="30"/>
      <c r="EP248" s="30"/>
      <c r="EQ248" s="30"/>
      <c r="ER248" s="30"/>
      <c r="ES248" s="30"/>
      <c r="ET248" s="30"/>
      <c r="EU248" s="30"/>
      <c r="EV248" s="30"/>
      <c r="EW248" s="30"/>
      <c r="EX248" s="30"/>
      <c r="EY248" s="30"/>
      <c r="EZ248" s="30"/>
      <c r="FA248" s="30"/>
      <c r="FB248" s="30"/>
      <c r="FC248" s="30"/>
      <c r="FD248" s="30"/>
      <c r="FE248" s="30"/>
      <c r="FF248" s="30"/>
      <c r="FG248" s="30"/>
      <c r="FH248" s="30"/>
      <c r="FI248" s="30"/>
      <c r="FJ248" s="30"/>
      <c r="FK248" s="30"/>
      <c r="FL248" s="30"/>
      <c r="FM248" s="30"/>
      <c r="FN248" s="30"/>
      <c r="FO248" s="30"/>
      <c r="FP248" s="30"/>
      <c r="FQ248" s="30"/>
      <c r="FR248" s="30"/>
      <c r="FS248" s="30"/>
      <c r="FT248" s="30"/>
      <c r="FU248" s="30"/>
      <c r="FV248" s="30"/>
      <c r="FW248" s="30"/>
      <c r="FX248" s="30"/>
      <c r="FY248" s="30"/>
      <c r="FZ248" s="30"/>
      <c r="GA248" s="30"/>
      <c r="GB248" s="30"/>
      <c r="GC248" s="30"/>
      <c r="GD248" s="30"/>
      <c r="GE248" s="30"/>
      <c r="GF248" s="30"/>
      <c r="GG248" s="30"/>
      <c r="GH248" s="30"/>
      <c r="GI248" s="30"/>
      <c r="GJ248" s="30"/>
      <c r="GK248" s="30"/>
      <c r="GL248" s="30"/>
      <c r="GM248" s="30"/>
      <c r="GN248" s="30"/>
      <c r="GO248" s="30"/>
      <c r="GP248" s="30"/>
      <c r="GQ248" s="30"/>
      <c r="GR248" s="30"/>
      <c r="GS248" s="30"/>
      <c r="GT248" s="30"/>
      <c r="GU248" s="30"/>
      <c r="GV248" s="30"/>
      <c r="GW248" s="30"/>
      <c r="GX248" s="30"/>
      <c r="GY248" s="30"/>
      <c r="GZ248" s="30"/>
      <c r="HA248" s="30"/>
      <c r="HB248" s="30"/>
      <c r="HC248" s="30"/>
      <c r="HD248" s="30"/>
      <c r="HE248" s="30"/>
      <c r="HF248" s="30"/>
      <c r="HG248" s="30"/>
      <c r="HH248" s="30"/>
      <c r="HI248" s="30"/>
      <c r="HJ248" s="30"/>
      <c r="HK248" s="30"/>
      <c r="HL248" s="30"/>
      <c r="HM248" s="30"/>
      <c r="HN248" s="30"/>
      <c r="HO248" s="30"/>
      <c r="HP248" s="30"/>
      <c r="HQ248" s="30"/>
      <c r="HR248" s="30"/>
      <c r="HS248" s="30"/>
      <c r="HT248" s="30"/>
      <c r="HU248" s="30"/>
      <c r="HV248" s="30"/>
      <c r="HW248" s="30"/>
      <c r="HX248" s="30"/>
    </row>
    <row r="249" spans="1:232" s="46" customFormat="1" ht="88.5" customHeight="1">
      <c r="A249" s="12">
        <v>245</v>
      </c>
      <c r="B249" s="124">
        <v>198</v>
      </c>
      <c r="C249" s="59" t="s">
        <v>362</v>
      </c>
      <c r="D249" s="19" t="s">
        <v>21</v>
      </c>
      <c r="E249" s="60" t="s">
        <v>363</v>
      </c>
      <c r="F249" s="9" t="s">
        <v>33</v>
      </c>
      <c r="G249" s="10">
        <v>68</v>
      </c>
      <c r="H249" s="11">
        <v>90</v>
      </c>
      <c r="I249" s="19" t="s">
        <v>77</v>
      </c>
      <c r="J249" s="14" t="s">
        <v>25</v>
      </c>
      <c r="K249" s="11">
        <f t="shared" si="11"/>
        <v>6120</v>
      </c>
      <c r="L249" s="15">
        <f t="shared" si="3"/>
        <v>6854.4000000000005</v>
      </c>
      <c r="M249" s="16" t="s">
        <v>98</v>
      </c>
      <c r="N249" s="16" t="s">
        <v>280</v>
      </c>
      <c r="O249" s="30"/>
      <c r="P249" s="133"/>
      <c r="Q249" s="133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  <c r="CT249" s="30"/>
      <c r="CU249" s="30"/>
      <c r="CV249" s="30"/>
      <c r="CW249" s="30"/>
      <c r="CX249" s="30"/>
      <c r="CY249" s="30"/>
      <c r="CZ249" s="30"/>
      <c r="DA249" s="30"/>
      <c r="DB249" s="30"/>
      <c r="DC249" s="30"/>
      <c r="DD249" s="30"/>
      <c r="DE249" s="30"/>
      <c r="DF249" s="30"/>
      <c r="DG249" s="30"/>
      <c r="DH249" s="30"/>
      <c r="DI249" s="30"/>
      <c r="DJ249" s="30"/>
      <c r="DK249" s="30"/>
      <c r="DL249" s="30"/>
      <c r="DM249" s="30"/>
      <c r="DN249" s="30"/>
      <c r="DO249" s="30"/>
      <c r="DP249" s="30"/>
      <c r="DQ249" s="30"/>
      <c r="DR249" s="30"/>
      <c r="DS249" s="30"/>
      <c r="DT249" s="30"/>
      <c r="DU249" s="30"/>
      <c r="DV249" s="30"/>
      <c r="DW249" s="30"/>
      <c r="DX249" s="30"/>
      <c r="DY249" s="30"/>
      <c r="DZ249" s="30"/>
      <c r="EA249" s="30"/>
      <c r="EB249" s="30"/>
      <c r="EC249" s="30"/>
      <c r="ED249" s="30"/>
      <c r="EE249" s="30"/>
      <c r="EF249" s="30"/>
      <c r="EG249" s="30"/>
      <c r="EH249" s="30"/>
      <c r="EI249" s="30"/>
      <c r="EJ249" s="30"/>
      <c r="EK249" s="30"/>
      <c r="EL249" s="30"/>
      <c r="EM249" s="30"/>
      <c r="EN249" s="30"/>
      <c r="EO249" s="30"/>
      <c r="EP249" s="30"/>
      <c r="EQ249" s="30"/>
      <c r="ER249" s="30"/>
      <c r="ES249" s="30"/>
      <c r="ET249" s="30"/>
      <c r="EU249" s="30"/>
      <c r="EV249" s="30"/>
      <c r="EW249" s="30"/>
      <c r="EX249" s="30"/>
      <c r="EY249" s="30"/>
      <c r="EZ249" s="30"/>
      <c r="FA249" s="30"/>
      <c r="FB249" s="30"/>
      <c r="FC249" s="30"/>
      <c r="FD249" s="30"/>
      <c r="FE249" s="30"/>
      <c r="FF249" s="30"/>
      <c r="FG249" s="30"/>
      <c r="FH249" s="30"/>
      <c r="FI249" s="30"/>
      <c r="FJ249" s="30"/>
      <c r="FK249" s="30"/>
      <c r="FL249" s="30"/>
      <c r="FM249" s="30"/>
      <c r="FN249" s="30"/>
      <c r="FO249" s="30"/>
      <c r="FP249" s="30"/>
      <c r="FQ249" s="30"/>
      <c r="FR249" s="30"/>
      <c r="FS249" s="30"/>
      <c r="FT249" s="30"/>
      <c r="FU249" s="30"/>
      <c r="FV249" s="30"/>
      <c r="FW249" s="30"/>
      <c r="FX249" s="30"/>
      <c r="FY249" s="30"/>
      <c r="FZ249" s="30"/>
      <c r="GA249" s="30"/>
      <c r="GB249" s="30"/>
      <c r="GC249" s="30"/>
      <c r="GD249" s="30"/>
      <c r="GE249" s="30"/>
      <c r="GF249" s="30"/>
      <c r="GG249" s="30"/>
      <c r="GH249" s="30"/>
      <c r="GI249" s="30"/>
      <c r="GJ249" s="30"/>
      <c r="GK249" s="30"/>
      <c r="GL249" s="30"/>
      <c r="GM249" s="30"/>
      <c r="GN249" s="30"/>
      <c r="GO249" s="30"/>
      <c r="GP249" s="30"/>
      <c r="GQ249" s="30"/>
      <c r="GR249" s="30"/>
      <c r="GS249" s="30"/>
      <c r="GT249" s="30"/>
      <c r="GU249" s="30"/>
      <c r="GV249" s="30"/>
      <c r="GW249" s="30"/>
      <c r="GX249" s="30"/>
      <c r="GY249" s="30"/>
      <c r="GZ249" s="30"/>
      <c r="HA249" s="30"/>
      <c r="HB249" s="30"/>
      <c r="HC249" s="30"/>
      <c r="HD249" s="30"/>
      <c r="HE249" s="30"/>
      <c r="HF249" s="30"/>
      <c r="HG249" s="30"/>
      <c r="HH249" s="30"/>
      <c r="HI249" s="30"/>
      <c r="HJ249" s="30"/>
      <c r="HK249" s="30"/>
      <c r="HL249" s="30"/>
      <c r="HM249" s="30"/>
      <c r="HN249" s="30"/>
      <c r="HO249" s="30"/>
      <c r="HP249" s="30"/>
      <c r="HQ249" s="30"/>
      <c r="HR249" s="30"/>
      <c r="HS249" s="30"/>
      <c r="HT249" s="30"/>
      <c r="HU249" s="30"/>
      <c r="HV249" s="30"/>
      <c r="HW249" s="30"/>
      <c r="HX249" s="30"/>
    </row>
    <row r="250" spans="1:232" s="46" customFormat="1" ht="85.5" customHeight="1">
      <c r="A250" s="12">
        <v>246</v>
      </c>
      <c r="B250" s="124">
        <v>199</v>
      </c>
      <c r="C250" s="59" t="s">
        <v>364</v>
      </c>
      <c r="D250" s="19" t="s">
        <v>21</v>
      </c>
      <c r="E250" s="60" t="s">
        <v>365</v>
      </c>
      <c r="F250" s="9" t="s">
        <v>33</v>
      </c>
      <c r="G250" s="10">
        <v>4</v>
      </c>
      <c r="H250" s="11">
        <v>115</v>
      </c>
      <c r="I250" s="19" t="s">
        <v>77</v>
      </c>
      <c r="J250" s="14" t="s">
        <v>25</v>
      </c>
      <c r="K250" s="11">
        <f t="shared" si="11"/>
        <v>460</v>
      </c>
      <c r="L250" s="15">
        <f t="shared" si="3"/>
        <v>515.20000000000005</v>
      </c>
      <c r="M250" s="16"/>
      <c r="N250" s="16"/>
      <c r="O250" s="30"/>
      <c r="P250" s="133"/>
      <c r="Q250" s="133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  <c r="CT250" s="30"/>
      <c r="CU250" s="30"/>
      <c r="CV250" s="30"/>
      <c r="CW250" s="30"/>
      <c r="CX250" s="30"/>
      <c r="CY250" s="30"/>
      <c r="CZ250" s="30"/>
      <c r="DA250" s="30"/>
      <c r="DB250" s="30"/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0"/>
      <c r="DN250" s="30"/>
      <c r="DO250" s="30"/>
      <c r="DP250" s="30"/>
      <c r="DQ250" s="30"/>
      <c r="DR250" s="30"/>
      <c r="DS250" s="30"/>
      <c r="DT250" s="30"/>
      <c r="DU250" s="30"/>
      <c r="DV250" s="30"/>
      <c r="DW250" s="30"/>
      <c r="DX250" s="30"/>
      <c r="DY250" s="30"/>
      <c r="DZ250" s="30"/>
      <c r="EA250" s="30"/>
      <c r="EB250" s="30"/>
      <c r="EC250" s="30"/>
      <c r="ED250" s="30"/>
      <c r="EE250" s="30"/>
      <c r="EF250" s="30"/>
      <c r="EG250" s="30"/>
      <c r="EH250" s="30"/>
      <c r="EI250" s="30"/>
      <c r="EJ250" s="30"/>
      <c r="EK250" s="30"/>
      <c r="EL250" s="30"/>
      <c r="EM250" s="30"/>
      <c r="EN250" s="30"/>
      <c r="EO250" s="30"/>
      <c r="EP250" s="30"/>
      <c r="EQ250" s="30"/>
      <c r="ER250" s="30"/>
      <c r="ES250" s="30"/>
      <c r="ET250" s="30"/>
      <c r="EU250" s="30"/>
      <c r="EV250" s="30"/>
      <c r="EW250" s="30"/>
      <c r="EX250" s="30"/>
      <c r="EY250" s="30"/>
      <c r="EZ250" s="30"/>
      <c r="FA250" s="30"/>
      <c r="FB250" s="30"/>
      <c r="FC250" s="30"/>
      <c r="FD250" s="30"/>
      <c r="FE250" s="30"/>
      <c r="FF250" s="30"/>
      <c r="FG250" s="30"/>
      <c r="FH250" s="30"/>
      <c r="FI250" s="30"/>
      <c r="FJ250" s="30"/>
      <c r="FK250" s="30"/>
      <c r="FL250" s="30"/>
      <c r="FM250" s="30"/>
      <c r="FN250" s="30"/>
      <c r="FO250" s="30"/>
      <c r="FP250" s="30"/>
      <c r="FQ250" s="30"/>
      <c r="FR250" s="30"/>
      <c r="FS250" s="30"/>
      <c r="FT250" s="30"/>
      <c r="FU250" s="30"/>
      <c r="FV250" s="30"/>
      <c r="FW250" s="30"/>
      <c r="FX250" s="30"/>
      <c r="FY250" s="30"/>
      <c r="FZ250" s="30"/>
      <c r="GA250" s="30"/>
      <c r="GB250" s="30"/>
      <c r="GC250" s="30"/>
      <c r="GD250" s="30"/>
      <c r="GE250" s="30"/>
      <c r="GF250" s="30"/>
      <c r="GG250" s="30"/>
      <c r="GH250" s="30"/>
      <c r="GI250" s="30"/>
      <c r="GJ250" s="30"/>
      <c r="GK250" s="30"/>
      <c r="GL250" s="30"/>
      <c r="GM250" s="30"/>
      <c r="GN250" s="30"/>
      <c r="GO250" s="30"/>
      <c r="GP250" s="30"/>
      <c r="GQ250" s="30"/>
      <c r="GR250" s="30"/>
      <c r="GS250" s="30"/>
      <c r="GT250" s="30"/>
      <c r="GU250" s="30"/>
      <c r="GV250" s="30"/>
      <c r="GW250" s="30"/>
      <c r="GX250" s="30"/>
      <c r="GY250" s="30"/>
      <c r="GZ250" s="30"/>
      <c r="HA250" s="30"/>
      <c r="HB250" s="30"/>
      <c r="HC250" s="30"/>
      <c r="HD250" s="30"/>
      <c r="HE250" s="30"/>
      <c r="HF250" s="30"/>
      <c r="HG250" s="30"/>
      <c r="HH250" s="30"/>
      <c r="HI250" s="30"/>
      <c r="HJ250" s="30"/>
      <c r="HK250" s="30"/>
      <c r="HL250" s="30"/>
      <c r="HM250" s="30"/>
      <c r="HN250" s="30"/>
      <c r="HO250" s="30"/>
      <c r="HP250" s="30"/>
      <c r="HQ250" s="30"/>
      <c r="HR250" s="30"/>
      <c r="HS250" s="30"/>
      <c r="HT250" s="30"/>
      <c r="HU250" s="30"/>
      <c r="HV250" s="30"/>
      <c r="HW250" s="30"/>
      <c r="HX250" s="30"/>
    </row>
    <row r="251" spans="1:232" s="46" customFormat="1" ht="90.75" customHeight="1">
      <c r="A251" s="12">
        <v>250</v>
      </c>
      <c r="B251" s="124">
        <v>200</v>
      </c>
      <c r="C251" s="59" t="s">
        <v>366</v>
      </c>
      <c r="D251" s="19" t="s">
        <v>21</v>
      </c>
      <c r="E251" s="60" t="s">
        <v>367</v>
      </c>
      <c r="F251" s="9" t="s">
        <v>33</v>
      </c>
      <c r="G251" s="10">
        <v>34</v>
      </c>
      <c r="H251" s="11">
        <v>35</v>
      </c>
      <c r="I251" s="19" t="s">
        <v>77</v>
      </c>
      <c r="J251" s="14" t="s">
        <v>25</v>
      </c>
      <c r="K251" s="11">
        <f t="shared" si="11"/>
        <v>1190</v>
      </c>
      <c r="L251" s="15">
        <f t="shared" si="3"/>
        <v>1332.8000000000002</v>
      </c>
      <c r="M251" s="16"/>
      <c r="N251" s="16"/>
      <c r="O251" s="30"/>
      <c r="P251" s="133"/>
      <c r="Q251" s="133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  <c r="CT251" s="30"/>
      <c r="CU251" s="30"/>
      <c r="CV251" s="30"/>
      <c r="CW251" s="30"/>
      <c r="CX251" s="30"/>
      <c r="CY251" s="30"/>
      <c r="CZ251" s="30"/>
      <c r="DA251" s="30"/>
      <c r="DB251" s="30"/>
      <c r="DC251" s="30"/>
      <c r="DD251" s="30"/>
      <c r="DE251" s="30"/>
      <c r="DF251" s="30"/>
      <c r="DG251" s="30"/>
      <c r="DH251" s="30"/>
      <c r="DI251" s="30"/>
      <c r="DJ251" s="30"/>
      <c r="DK251" s="30"/>
      <c r="DL251" s="30"/>
      <c r="DM251" s="30"/>
      <c r="DN251" s="30"/>
      <c r="DO251" s="30"/>
      <c r="DP251" s="30"/>
      <c r="DQ251" s="30"/>
      <c r="DR251" s="30"/>
      <c r="DS251" s="30"/>
      <c r="DT251" s="30"/>
      <c r="DU251" s="30"/>
      <c r="DV251" s="30"/>
      <c r="DW251" s="30"/>
      <c r="DX251" s="30"/>
      <c r="DY251" s="30"/>
      <c r="DZ251" s="30"/>
      <c r="EA251" s="30"/>
      <c r="EB251" s="30"/>
      <c r="EC251" s="30"/>
      <c r="ED251" s="30"/>
      <c r="EE251" s="30"/>
      <c r="EF251" s="30"/>
      <c r="EG251" s="30"/>
      <c r="EH251" s="30"/>
      <c r="EI251" s="30"/>
      <c r="EJ251" s="30"/>
      <c r="EK251" s="30"/>
      <c r="EL251" s="30"/>
      <c r="EM251" s="30"/>
      <c r="EN251" s="30"/>
      <c r="EO251" s="30"/>
      <c r="EP251" s="30"/>
      <c r="EQ251" s="30"/>
      <c r="ER251" s="30"/>
      <c r="ES251" s="30"/>
      <c r="ET251" s="30"/>
      <c r="EU251" s="30"/>
      <c r="EV251" s="30"/>
      <c r="EW251" s="30"/>
      <c r="EX251" s="30"/>
      <c r="EY251" s="30"/>
      <c r="EZ251" s="30"/>
      <c r="FA251" s="30"/>
      <c r="FB251" s="30"/>
      <c r="FC251" s="30"/>
      <c r="FD251" s="30"/>
      <c r="FE251" s="30"/>
      <c r="FF251" s="30"/>
      <c r="FG251" s="30"/>
      <c r="FH251" s="30"/>
      <c r="FI251" s="30"/>
      <c r="FJ251" s="30"/>
      <c r="FK251" s="30"/>
      <c r="FL251" s="30"/>
      <c r="FM251" s="30"/>
      <c r="FN251" s="30"/>
      <c r="FO251" s="30"/>
      <c r="FP251" s="30"/>
      <c r="FQ251" s="30"/>
      <c r="FR251" s="30"/>
      <c r="FS251" s="30"/>
      <c r="FT251" s="30"/>
      <c r="FU251" s="30"/>
      <c r="FV251" s="30"/>
      <c r="FW251" s="30"/>
      <c r="FX251" s="30"/>
      <c r="FY251" s="30"/>
      <c r="FZ251" s="30"/>
      <c r="GA251" s="30"/>
      <c r="GB251" s="30"/>
      <c r="GC251" s="30"/>
      <c r="GD251" s="30"/>
      <c r="GE251" s="30"/>
      <c r="GF251" s="30"/>
      <c r="GG251" s="30"/>
      <c r="GH251" s="30"/>
      <c r="GI251" s="30"/>
      <c r="GJ251" s="30"/>
      <c r="GK251" s="30"/>
      <c r="GL251" s="30"/>
      <c r="GM251" s="30"/>
      <c r="GN251" s="30"/>
      <c r="GO251" s="30"/>
      <c r="GP251" s="30"/>
      <c r="GQ251" s="30"/>
      <c r="GR251" s="30"/>
      <c r="GS251" s="30"/>
      <c r="GT251" s="30"/>
      <c r="GU251" s="30"/>
      <c r="GV251" s="30"/>
      <c r="GW251" s="30"/>
      <c r="GX251" s="30"/>
      <c r="GY251" s="30"/>
      <c r="GZ251" s="30"/>
      <c r="HA251" s="30"/>
      <c r="HB251" s="30"/>
      <c r="HC251" s="30"/>
      <c r="HD251" s="30"/>
      <c r="HE251" s="30"/>
      <c r="HF251" s="30"/>
      <c r="HG251" s="30"/>
      <c r="HH251" s="30"/>
      <c r="HI251" s="30"/>
      <c r="HJ251" s="30"/>
      <c r="HK251" s="30"/>
      <c r="HL251" s="30"/>
      <c r="HM251" s="30"/>
      <c r="HN251" s="30"/>
      <c r="HO251" s="30"/>
      <c r="HP251" s="30"/>
      <c r="HQ251" s="30"/>
      <c r="HR251" s="30"/>
      <c r="HS251" s="30"/>
      <c r="HT251" s="30"/>
      <c r="HU251" s="30"/>
      <c r="HV251" s="30"/>
      <c r="HW251" s="30"/>
      <c r="HX251" s="30"/>
    </row>
    <row r="252" spans="1:232" s="46" customFormat="1" ht="77.25" customHeight="1">
      <c r="A252" s="12">
        <v>252</v>
      </c>
      <c r="B252" s="124">
        <v>201</v>
      </c>
      <c r="C252" s="59" t="s">
        <v>366</v>
      </c>
      <c r="D252" s="19" t="s">
        <v>21</v>
      </c>
      <c r="E252" s="60" t="s">
        <v>368</v>
      </c>
      <c r="F252" s="9" t="s">
        <v>33</v>
      </c>
      <c r="G252" s="10">
        <v>34</v>
      </c>
      <c r="H252" s="11">
        <v>95</v>
      </c>
      <c r="I252" s="19" t="s">
        <v>77</v>
      </c>
      <c r="J252" s="14" t="s">
        <v>25</v>
      </c>
      <c r="K252" s="11">
        <f t="shared" si="11"/>
        <v>3230</v>
      </c>
      <c r="L252" s="15">
        <f t="shared" si="3"/>
        <v>3617.6000000000004</v>
      </c>
      <c r="M252" s="16" t="s">
        <v>98</v>
      </c>
      <c r="N252" s="16" t="s">
        <v>280</v>
      </c>
      <c r="O252" s="30"/>
      <c r="P252" s="133"/>
      <c r="Q252" s="133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  <c r="CT252" s="30"/>
      <c r="CU252" s="30"/>
      <c r="CV252" s="30"/>
      <c r="CW252" s="30"/>
      <c r="CX252" s="30"/>
      <c r="CY252" s="30"/>
      <c r="CZ252" s="30"/>
      <c r="DA252" s="30"/>
      <c r="DB252" s="30"/>
      <c r="DC252" s="30"/>
      <c r="DD252" s="30"/>
      <c r="DE252" s="30"/>
      <c r="DF252" s="30"/>
      <c r="DG252" s="30"/>
      <c r="DH252" s="30"/>
      <c r="DI252" s="30"/>
      <c r="DJ252" s="30"/>
      <c r="DK252" s="30"/>
      <c r="DL252" s="30"/>
      <c r="DM252" s="30"/>
      <c r="DN252" s="30"/>
      <c r="DO252" s="30"/>
      <c r="DP252" s="30"/>
      <c r="DQ252" s="30"/>
      <c r="DR252" s="30"/>
      <c r="DS252" s="30"/>
      <c r="DT252" s="30"/>
      <c r="DU252" s="30"/>
      <c r="DV252" s="30"/>
      <c r="DW252" s="30"/>
      <c r="DX252" s="30"/>
      <c r="DY252" s="30"/>
      <c r="DZ252" s="30"/>
      <c r="EA252" s="30"/>
      <c r="EB252" s="30"/>
      <c r="EC252" s="30"/>
      <c r="ED252" s="30"/>
      <c r="EE252" s="30"/>
      <c r="EF252" s="30"/>
      <c r="EG252" s="30"/>
      <c r="EH252" s="30"/>
      <c r="EI252" s="30"/>
      <c r="EJ252" s="30"/>
      <c r="EK252" s="30"/>
      <c r="EL252" s="30"/>
      <c r="EM252" s="30"/>
      <c r="EN252" s="30"/>
      <c r="EO252" s="30"/>
      <c r="EP252" s="30"/>
      <c r="EQ252" s="30"/>
      <c r="ER252" s="30"/>
      <c r="ES252" s="30"/>
      <c r="ET252" s="30"/>
      <c r="EU252" s="30"/>
      <c r="EV252" s="30"/>
      <c r="EW252" s="30"/>
      <c r="EX252" s="30"/>
      <c r="EY252" s="30"/>
      <c r="EZ252" s="30"/>
      <c r="FA252" s="30"/>
      <c r="FB252" s="30"/>
      <c r="FC252" s="30"/>
      <c r="FD252" s="30"/>
      <c r="FE252" s="30"/>
      <c r="FF252" s="30"/>
      <c r="FG252" s="30"/>
      <c r="FH252" s="30"/>
      <c r="FI252" s="30"/>
      <c r="FJ252" s="30"/>
      <c r="FK252" s="30"/>
      <c r="FL252" s="30"/>
      <c r="FM252" s="30"/>
      <c r="FN252" s="30"/>
      <c r="FO252" s="30"/>
      <c r="FP252" s="30"/>
      <c r="FQ252" s="30"/>
      <c r="FR252" s="30"/>
      <c r="FS252" s="30"/>
      <c r="FT252" s="30"/>
      <c r="FU252" s="30"/>
      <c r="FV252" s="30"/>
      <c r="FW252" s="30"/>
      <c r="FX252" s="30"/>
      <c r="FY252" s="30"/>
      <c r="FZ252" s="30"/>
      <c r="GA252" s="30"/>
      <c r="GB252" s="30"/>
      <c r="GC252" s="30"/>
      <c r="GD252" s="30"/>
      <c r="GE252" s="30"/>
      <c r="GF252" s="30"/>
      <c r="GG252" s="30"/>
      <c r="GH252" s="30"/>
      <c r="GI252" s="30"/>
      <c r="GJ252" s="30"/>
      <c r="GK252" s="30"/>
      <c r="GL252" s="30"/>
      <c r="GM252" s="30"/>
      <c r="GN252" s="30"/>
      <c r="GO252" s="30"/>
      <c r="GP252" s="30"/>
      <c r="GQ252" s="30"/>
      <c r="GR252" s="30"/>
      <c r="GS252" s="30"/>
      <c r="GT252" s="30"/>
      <c r="GU252" s="30"/>
      <c r="GV252" s="30"/>
      <c r="GW252" s="30"/>
      <c r="GX252" s="30"/>
      <c r="GY252" s="30"/>
      <c r="GZ252" s="30"/>
      <c r="HA252" s="30"/>
      <c r="HB252" s="30"/>
      <c r="HC252" s="30"/>
      <c r="HD252" s="30"/>
      <c r="HE252" s="30"/>
      <c r="HF252" s="30"/>
      <c r="HG252" s="30"/>
      <c r="HH252" s="30"/>
      <c r="HI252" s="30"/>
      <c r="HJ252" s="30"/>
      <c r="HK252" s="30"/>
      <c r="HL252" s="30"/>
      <c r="HM252" s="30"/>
      <c r="HN252" s="30"/>
      <c r="HO252" s="30"/>
      <c r="HP252" s="30"/>
      <c r="HQ252" s="30"/>
      <c r="HR252" s="30"/>
      <c r="HS252" s="30"/>
      <c r="HT252" s="30"/>
      <c r="HU252" s="30"/>
      <c r="HV252" s="30"/>
      <c r="HW252" s="30"/>
      <c r="HX252" s="30"/>
    </row>
    <row r="253" spans="1:232" s="46" customFormat="1" ht="87.75" customHeight="1">
      <c r="A253" s="12">
        <v>254</v>
      </c>
      <c r="B253" s="124">
        <v>202</v>
      </c>
      <c r="C253" s="59" t="s">
        <v>369</v>
      </c>
      <c r="D253" s="19" t="s">
        <v>21</v>
      </c>
      <c r="E253" s="60" t="s">
        <v>370</v>
      </c>
      <c r="F253" s="9" t="s">
        <v>33</v>
      </c>
      <c r="G253" s="10">
        <v>70</v>
      </c>
      <c r="H253" s="11">
        <v>430</v>
      </c>
      <c r="I253" s="19" t="s">
        <v>77</v>
      </c>
      <c r="J253" s="14" t="s">
        <v>25</v>
      </c>
      <c r="K253" s="11">
        <f t="shared" si="11"/>
        <v>30100</v>
      </c>
      <c r="L253" s="15">
        <f t="shared" si="3"/>
        <v>33712</v>
      </c>
      <c r="M253" s="16" t="s">
        <v>323</v>
      </c>
      <c r="N253" s="16" t="s">
        <v>324</v>
      </c>
      <c r="O253" s="30"/>
      <c r="P253" s="133"/>
      <c r="Q253" s="133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30"/>
      <c r="CV253" s="30"/>
      <c r="CW253" s="30"/>
      <c r="CX253" s="30"/>
      <c r="CY253" s="30"/>
      <c r="CZ253" s="30"/>
      <c r="DA253" s="30"/>
      <c r="DB253" s="30"/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/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0"/>
      <c r="DY253" s="30"/>
      <c r="DZ253" s="30"/>
      <c r="EA253" s="30"/>
      <c r="EB253" s="30"/>
      <c r="EC253" s="30"/>
      <c r="ED253" s="30"/>
      <c r="EE253" s="30"/>
      <c r="EF253" s="30"/>
      <c r="EG253" s="30"/>
      <c r="EH253" s="30"/>
      <c r="EI253" s="30"/>
      <c r="EJ253" s="30"/>
      <c r="EK253" s="30"/>
      <c r="EL253" s="30"/>
      <c r="EM253" s="30"/>
      <c r="EN253" s="30"/>
      <c r="EO253" s="30"/>
      <c r="EP253" s="30"/>
      <c r="EQ253" s="30"/>
      <c r="ER253" s="30"/>
      <c r="ES253" s="30"/>
      <c r="ET253" s="30"/>
      <c r="EU253" s="30"/>
      <c r="EV253" s="30"/>
      <c r="EW253" s="30"/>
      <c r="EX253" s="30"/>
      <c r="EY253" s="30"/>
      <c r="EZ253" s="30"/>
      <c r="FA253" s="30"/>
      <c r="FB253" s="30"/>
      <c r="FC253" s="30"/>
      <c r="FD253" s="30"/>
      <c r="FE253" s="30"/>
      <c r="FF253" s="30"/>
      <c r="FG253" s="30"/>
      <c r="FH253" s="30"/>
      <c r="FI253" s="30"/>
      <c r="FJ253" s="30"/>
      <c r="FK253" s="30"/>
      <c r="FL253" s="30"/>
      <c r="FM253" s="30"/>
      <c r="FN253" s="30"/>
      <c r="FO253" s="30"/>
      <c r="FP253" s="30"/>
      <c r="FQ253" s="30"/>
      <c r="FR253" s="30"/>
      <c r="FS253" s="30"/>
      <c r="FT253" s="30"/>
      <c r="FU253" s="30"/>
      <c r="FV253" s="30"/>
      <c r="FW253" s="30"/>
      <c r="FX253" s="30"/>
      <c r="FY253" s="30"/>
      <c r="FZ253" s="30"/>
      <c r="GA253" s="30"/>
      <c r="GB253" s="30"/>
      <c r="GC253" s="30"/>
      <c r="GD253" s="30"/>
      <c r="GE253" s="30"/>
      <c r="GF253" s="30"/>
      <c r="GG253" s="30"/>
      <c r="GH253" s="30"/>
      <c r="GI253" s="30"/>
      <c r="GJ253" s="30"/>
      <c r="GK253" s="30"/>
      <c r="GL253" s="30"/>
      <c r="GM253" s="30"/>
      <c r="GN253" s="30"/>
      <c r="GO253" s="30"/>
      <c r="GP253" s="30"/>
      <c r="GQ253" s="30"/>
      <c r="GR253" s="30"/>
      <c r="GS253" s="30"/>
      <c r="GT253" s="30"/>
      <c r="GU253" s="30"/>
      <c r="GV253" s="30"/>
      <c r="GW253" s="30"/>
      <c r="GX253" s="30"/>
      <c r="GY253" s="30"/>
      <c r="GZ253" s="30"/>
      <c r="HA253" s="30"/>
      <c r="HB253" s="30"/>
      <c r="HC253" s="30"/>
      <c r="HD253" s="30"/>
      <c r="HE253" s="30"/>
      <c r="HF253" s="30"/>
      <c r="HG253" s="30"/>
      <c r="HH253" s="30"/>
      <c r="HI253" s="30"/>
      <c r="HJ253" s="30"/>
      <c r="HK253" s="30"/>
      <c r="HL253" s="30"/>
      <c r="HM253" s="30"/>
      <c r="HN253" s="30"/>
      <c r="HO253" s="30"/>
      <c r="HP253" s="30"/>
      <c r="HQ253" s="30"/>
      <c r="HR253" s="30"/>
      <c r="HS253" s="30"/>
      <c r="HT253" s="30"/>
      <c r="HU253" s="30"/>
      <c r="HV253" s="30"/>
      <c r="HW253" s="30"/>
      <c r="HX253" s="30"/>
    </row>
    <row r="254" spans="1:232" s="46" customFormat="1" ht="87.75" customHeight="1">
      <c r="A254" s="12">
        <v>256</v>
      </c>
      <c r="B254" s="124">
        <v>203</v>
      </c>
      <c r="C254" s="59" t="s">
        <v>369</v>
      </c>
      <c r="D254" s="19" t="s">
        <v>21</v>
      </c>
      <c r="E254" s="60" t="s">
        <v>371</v>
      </c>
      <c r="F254" s="9" t="s">
        <v>33</v>
      </c>
      <c r="G254" s="10">
        <v>70</v>
      </c>
      <c r="H254" s="11">
        <v>600</v>
      </c>
      <c r="I254" s="19" t="s">
        <v>77</v>
      </c>
      <c r="J254" s="14" t="s">
        <v>25</v>
      </c>
      <c r="K254" s="11">
        <f t="shared" si="11"/>
        <v>42000</v>
      </c>
      <c r="L254" s="15">
        <f t="shared" si="3"/>
        <v>47040.000000000007</v>
      </c>
      <c r="M254" s="16" t="s">
        <v>98</v>
      </c>
      <c r="N254" s="16" t="s">
        <v>280</v>
      </c>
      <c r="O254" s="30"/>
      <c r="P254" s="133"/>
      <c r="Q254" s="133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  <c r="CT254" s="30"/>
      <c r="CU254" s="30"/>
      <c r="CV254" s="30"/>
      <c r="CW254" s="30"/>
      <c r="CX254" s="30"/>
      <c r="CY254" s="30"/>
      <c r="CZ254" s="30"/>
      <c r="DA254" s="30"/>
      <c r="DB254" s="30"/>
      <c r="DC254" s="30"/>
      <c r="DD254" s="30"/>
      <c r="DE254" s="30"/>
      <c r="DF254" s="30"/>
      <c r="DG254" s="30"/>
      <c r="DH254" s="30"/>
      <c r="DI254" s="30"/>
      <c r="DJ254" s="30"/>
      <c r="DK254" s="30"/>
      <c r="DL254" s="30"/>
      <c r="DM254" s="30"/>
      <c r="DN254" s="30"/>
      <c r="DO254" s="30"/>
      <c r="DP254" s="30"/>
      <c r="DQ254" s="30"/>
      <c r="DR254" s="30"/>
      <c r="DS254" s="30"/>
      <c r="DT254" s="30"/>
      <c r="DU254" s="30"/>
      <c r="DV254" s="30"/>
      <c r="DW254" s="30"/>
      <c r="DX254" s="30"/>
      <c r="DY254" s="30"/>
      <c r="DZ254" s="30"/>
      <c r="EA254" s="30"/>
      <c r="EB254" s="30"/>
      <c r="EC254" s="30"/>
      <c r="ED254" s="30"/>
      <c r="EE254" s="30"/>
      <c r="EF254" s="30"/>
      <c r="EG254" s="30"/>
      <c r="EH254" s="30"/>
      <c r="EI254" s="30"/>
      <c r="EJ254" s="30"/>
      <c r="EK254" s="30"/>
      <c r="EL254" s="30"/>
      <c r="EM254" s="30"/>
      <c r="EN254" s="30"/>
      <c r="EO254" s="30"/>
      <c r="EP254" s="30"/>
      <c r="EQ254" s="30"/>
      <c r="ER254" s="30"/>
      <c r="ES254" s="30"/>
      <c r="ET254" s="30"/>
      <c r="EU254" s="30"/>
      <c r="EV254" s="30"/>
      <c r="EW254" s="30"/>
      <c r="EX254" s="30"/>
      <c r="EY254" s="30"/>
      <c r="EZ254" s="30"/>
      <c r="FA254" s="30"/>
      <c r="FB254" s="30"/>
      <c r="FC254" s="30"/>
      <c r="FD254" s="30"/>
      <c r="FE254" s="30"/>
      <c r="FF254" s="30"/>
      <c r="FG254" s="30"/>
      <c r="FH254" s="30"/>
      <c r="FI254" s="30"/>
      <c r="FJ254" s="30"/>
      <c r="FK254" s="30"/>
      <c r="FL254" s="30"/>
      <c r="FM254" s="30"/>
      <c r="FN254" s="30"/>
      <c r="FO254" s="30"/>
      <c r="FP254" s="30"/>
      <c r="FQ254" s="30"/>
      <c r="FR254" s="30"/>
      <c r="FS254" s="30"/>
      <c r="FT254" s="30"/>
      <c r="FU254" s="30"/>
      <c r="FV254" s="30"/>
      <c r="FW254" s="30"/>
      <c r="FX254" s="30"/>
      <c r="FY254" s="30"/>
      <c r="FZ254" s="30"/>
      <c r="GA254" s="30"/>
      <c r="GB254" s="30"/>
      <c r="GC254" s="30"/>
      <c r="GD254" s="30"/>
      <c r="GE254" s="30"/>
      <c r="GF254" s="30"/>
      <c r="GG254" s="30"/>
      <c r="GH254" s="30"/>
      <c r="GI254" s="30"/>
      <c r="GJ254" s="30"/>
      <c r="GK254" s="30"/>
      <c r="GL254" s="30"/>
      <c r="GM254" s="30"/>
      <c r="GN254" s="30"/>
      <c r="GO254" s="30"/>
      <c r="GP254" s="30"/>
      <c r="GQ254" s="30"/>
      <c r="GR254" s="30"/>
      <c r="GS254" s="30"/>
      <c r="GT254" s="30"/>
      <c r="GU254" s="30"/>
      <c r="GV254" s="30"/>
      <c r="GW254" s="30"/>
      <c r="GX254" s="30"/>
      <c r="GY254" s="30"/>
      <c r="GZ254" s="30"/>
      <c r="HA254" s="30"/>
      <c r="HB254" s="30"/>
      <c r="HC254" s="30"/>
      <c r="HD254" s="30"/>
      <c r="HE254" s="30"/>
      <c r="HF254" s="30"/>
      <c r="HG254" s="30"/>
      <c r="HH254" s="30"/>
      <c r="HI254" s="30"/>
      <c r="HJ254" s="30"/>
      <c r="HK254" s="30"/>
      <c r="HL254" s="30"/>
      <c r="HM254" s="30"/>
      <c r="HN254" s="30"/>
      <c r="HO254" s="30"/>
      <c r="HP254" s="30"/>
      <c r="HQ254" s="30"/>
      <c r="HR254" s="30"/>
      <c r="HS254" s="30"/>
      <c r="HT254" s="30"/>
      <c r="HU254" s="30"/>
      <c r="HV254" s="30"/>
      <c r="HW254" s="30"/>
      <c r="HX254" s="30"/>
    </row>
    <row r="255" spans="1:232" s="46" customFormat="1" ht="65.25" customHeight="1">
      <c r="A255" s="12">
        <v>257</v>
      </c>
      <c r="B255" s="124">
        <v>204</v>
      </c>
      <c r="C255" s="59" t="s">
        <v>369</v>
      </c>
      <c r="D255" s="19" t="s">
        <v>21</v>
      </c>
      <c r="E255" s="60" t="s">
        <v>371</v>
      </c>
      <c r="F255" s="9" t="s">
        <v>33</v>
      </c>
      <c r="G255" s="10">
        <v>209</v>
      </c>
      <c r="H255" s="11">
        <v>505</v>
      </c>
      <c r="I255" s="19" t="s">
        <v>77</v>
      </c>
      <c r="J255" s="14" t="s">
        <v>25</v>
      </c>
      <c r="K255" s="11">
        <f t="shared" si="11"/>
        <v>105545</v>
      </c>
      <c r="L255" s="15">
        <f t="shared" si="3"/>
        <v>118210.40000000001</v>
      </c>
      <c r="M255" s="16"/>
      <c r="N255" s="16"/>
      <c r="O255" s="30"/>
      <c r="P255" s="133"/>
      <c r="Q255" s="133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  <c r="CT255" s="30"/>
      <c r="CU255" s="30"/>
      <c r="CV255" s="30"/>
      <c r="CW255" s="30"/>
      <c r="CX255" s="30"/>
      <c r="CY255" s="30"/>
      <c r="CZ255" s="30"/>
      <c r="DA255" s="30"/>
      <c r="DB255" s="30"/>
      <c r="DC255" s="30"/>
      <c r="DD255" s="30"/>
      <c r="DE255" s="30"/>
      <c r="DF255" s="30"/>
      <c r="DG255" s="30"/>
      <c r="DH255" s="30"/>
      <c r="DI255" s="30"/>
      <c r="DJ255" s="30"/>
      <c r="DK255" s="30"/>
      <c r="DL255" s="30"/>
      <c r="DM255" s="30"/>
      <c r="DN255" s="30"/>
      <c r="DO255" s="30"/>
      <c r="DP255" s="30"/>
      <c r="DQ255" s="30"/>
      <c r="DR255" s="30"/>
      <c r="DS255" s="30"/>
      <c r="DT255" s="30"/>
      <c r="DU255" s="30"/>
      <c r="DV255" s="30"/>
      <c r="DW255" s="30"/>
      <c r="DX255" s="30"/>
      <c r="DY255" s="30"/>
      <c r="DZ255" s="30"/>
      <c r="EA255" s="30"/>
      <c r="EB255" s="30"/>
      <c r="EC255" s="30"/>
      <c r="ED255" s="30"/>
      <c r="EE255" s="30"/>
      <c r="EF255" s="30"/>
      <c r="EG255" s="30"/>
      <c r="EH255" s="30"/>
      <c r="EI255" s="30"/>
      <c r="EJ255" s="30"/>
      <c r="EK255" s="30"/>
      <c r="EL255" s="30"/>
      <c r="EM255" s="30"/>
      <c r="EN255" s="30"/>
      <c r="EO255" s="30"/>
      <c r="EP255" s="30"/>
      <c r="EQ255" s="30"/>
      <c r="ER255" s="30"/>
      <c r="ES255" s="30"/>
      <c r="ET255" s="30"/>
      <c r="EU255" s="30"/>
      <c r="EV255" s="30"/>
      <c r="EW255" s="30"/>
      <c r="EX255" s="30"/>
      <c r="EY255" s="30"/>
      <c r="EZ255" s="30"/>
      <c r="FA255" s="30"/>
      <c r="FB255" s="30"/>
      <c r="FC255" s="30"/>
      <c r="FD255" s="30"/>
      <c r="FE255" s="30"/>
      <c r="FF255" s="30"/>
      <c r="FG255" s="30"/>
      <c r="FH255" s="30"/>
      <c r="FI255" s="30"/>
      <c r="FJ255" s="30"/>
      <c r="FK255" s="30"/>
      <c r="FL255" s="30"/>
      <c r="FM255" s="30"/>
      <c r="FN255" s="30"/>
      <c r="FO255" s="30"/>
      <c r="FP255" s="30"/>
      <c r="FQ255" s="30"/>
      <c r="FR255" s="30"/>
      <c r="FS255" s="30"/>
      <c r="FT255" s="30"/>
      <c r="FU255" s="30"/>
      <c r="FV255" s="30"/>
      <c r="FW255" s="30"/>
      <c r="FX255" s="30"/>
      <c r="FY255" s="30"/>
      <c r="FZ255" s="30"/>
      <c r="GA255" s="30"/>
      <c r="GB255" s="30"/>
      <c r="GC255" s="30"/>
      <c r="GD255" s="30"/>
      <c r="GE255" s="30"/>
      <c r="GF255" s="30"/>
      <c r="GG255" s="30"/>
      <c r="GH255" s="30"/>
      <c r="GI255" s="30"/>
      <c r="GJ255" s="30"/>
      <c r="GK255" s="30"/>
      <c r="GL255" s="30"/>
      <c r="GM255" s="30"/>
      <c r="GN255" s="30"/>
      <c r="GO255" s="30"/>
      <c r="GP255" s="30"/>
      <c r="GQ255" s="30"/>
      <c r="GR255" s="30"/>
      <c r="GS255" s="30"/>
      <c r="GT255" s="30"/>
      <c r="GU255" s="30"/>
      <c r="GV255" s="30"/>
      <c r="GW255" s="30"/>
      <c r="GX255" s="30"/>
      <c r="GY255" s="30"/>
      <c r="GZ255" s="30"/>
      <c r="HA255" s="30"/>
      <c r="HB255" s="30"/>
      <c r="HC255" s="30"/>
      <c r="HD255" s="30"/>
      <c r="HE255" s="30"/>
      <c r="HF255" s="30"/>
      <c r="HG255" s="30"/>
      <c r="HH255" s="30"/>
      <c r="HI255" s="30"/>
      <c r="HJ255" s="30"/>
      <c r="HK255" s="30"/>
      <c r="HL255" s="30"/>
      <c r="HM255" s="30"/>
      <c r="HN255" s="30"/>
      <c r="HO255" s="30"/>
      <c r="HP255" s="30"/>
      <c r="HQ255" s="30"/>
      <c r="HR255" s="30"/>
      <c r="HS255" s="30"/>
      <c r="HT255" s="30"/>
      <c r="HU255" s="30"/>
      <c r="HV255" s="30"/>
      <c r="HW255" s="30"/>
      <c r="HX255" s="30"/>
    </row>
    <row r="256" spans="1:232" s="46" customFormat="1" ht="76.5" customHeight="1">
      <c r="A256" s="12">
        <v>258</v>
      </c>
      <c r="B256" s="124">
        <v>205</v>
      </c>
      <c r="C256" s="59" t="s">
        <v>372</v>
      </c>
      <c r="D256" s="19" t="s">
        <v>21</v>
      </c>
      <c r="E256" s="60" t="s">
        <v>373</v>
      </c>
      <c r="F256" s="9" t="s">
        <v>33</v>
      </c>
      <c r="G256" s="10">
        <v>10</v>
      </c>
      <c r="H256" s="11">
        <v>150</v>
      </c>
      <c r="I256" s="19" t="s">
        <v>77</v>
      </c>
      <c r="J256" s="14" t="s">
        <v>25</v>
      </c>
      <c r="K256" s="11">
        <f t="shared" si="11"/>
        <v>1500</v>
      </c>
      <c r="L256" s="15">
        <f t="shared" si="3"/>
        <v>1680.0000000000002</v>
      </c>
      <c r="M256" s="16" t="s">
        <v>323</v>
      </c>
      <c r="N256" s="16" t="s">
        <v>324</v>
      </c>
      <c r="O256" s="30"/>
      <c r="P256" s="133"/>
      <c r="Q256" s="133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  <c r="CT256" s="30"/>
      <c r="CU256" s="30"/>
      <c r="CV256" s="30"/>
      <c r="CW256" s="30"/>
      <c r="CX256" s="30"/>
      <c r="CY256" s="30"/>
      <c r="CZ256" s="30"/>
      <c r="DA256" s="30"/>
      <c r="DB256" s="30"/>
      <c r="DC256" s="30"/>
      <c r="DD256" s="30"/>
      <c r="DE256" s="30"/>
      <c r="DF256" s="30"/>
      <c r="DG256" s="30"/>
      <c r="DH256" s="30"/>
      <c r="DI256" s="30"/>
      <c r="DJ256" s="30"/>
      <c r="DK256" s="30"/>
      <c r="DL256" s="30"/>
      <c r="DM256" s="30"/>
      <c r="DN256" s="30"/>
      <c r="DO256" s="30"/>
      <c r="DP256" s="30"/>
      <c r="DQ256" s="30"/>
      <c r="DR256" s="30"/>
      <c r="DS256" s="30"/>
      <c r="DT256" s="30"/>
      <c r="DU256" s="30"/>
      <c r="DV256" s="30"/>
      <c r="DW256" s="30"/>
      <c r="DX256" s="30"/>
      <c r="DY256" s="30"/>
      <c r="DZ256" s="30"/>
      <c r="EA256" s="30"/>
      <c r="EB256" s="30"/>
      <c r="EC256" s="30"/>
      <c r="ED256" s="30"/>
      <c r="EE256" s="30"/>
      <c r="EF256" s="30"/>
      <c r="EG256" s="30"/>
      <c r="EH256" s="30"/>
      <c r="EI256" s="30"/>
      <c r="EJ256" s="30"/>
      <c r="EK256" s="30"/>
      <c r="EL256" s="30"/>
      <c r="EM256" s="30"/>
      <c r="EN256" s="30"/>
      <c r="EO256" s="30"/>
      <c r="EP256" s="30"/>
      <c r="EQ256" s="30"/>
      <c r="ER256" s="30"/>
      <c r="ES256" s="30"/>
      <c r="ET256" s="30"/>
      <c r="EU256" s="30"/>
      <c r="EV256" s="30"/>
      <c r="EW256" s="30"/>
      <c r="EX256" s="30"/>
      <c r="EY256" s="30"/>
      <c r="EZ256" s="30"/>
      <c r="FA256" s="30"/>
      <c r="FB256" s="30"/>
      <c r="FC256" s="30"/>
      <c r="FD256" s="30"/>
      <c r="FE256" s="30"/>
      <c r="FF256" s="30"/>
      <c r="FG256" s="30"/>
      <c r="FH256" s="30"/>
      <c r="FI256" s="30"/>
      <c r="FJ256" s="30"/>
      <c r="FK256" s="30"/>
      <c r="FL256" s="30"/>
      <c r="FM256" s="30"/>
      <c r="FN256" s="30"/>
      <c r="FO256" s="30"/>
      <c r="FP256" s="30"/>
      <c r="FQ256" s="30"/>
      <c r="FR256" s="30"/>
      <c r="FS256" s="30"/>
      <c r="FT256" s="30"/>
      <c r="FU256" s="30"/>
      <c r="FV256" s="30"/>
      <c r="FW256" s="30"/>
      <c r="FX256" s="30"/>
      <c r="FY256" s="30"/>
      <c r="FZ256" s="30"/>
      <c r="GA256" s="30"/>
      <c r="GB256" s="30"/>
      <c r="GC256" s="30"/>
      <c r="GD256" s="30"/>
      <c r="GE256" s="30"/>
      <c r="GF256" s="30"/>
      <c r="GG256" s="30"/>
      <c r="GH256" s="30"/>
      <c r="GI256" s="30"/>
      <c r="GJ256" s="30"/>
      <c r="GK256" s="30"/>
      <c r="GL256" s="30"/>
      <c r="GM256" s="30"/>
      <c r="GN256" s="30"/>
      <c r="GO256" s="30"/>
      <c r="GP256" s="30"/>
      <c r="GQ256" s="30"/>
      <c r="GR256" s="30"/>
      <c r="GS256" s="30"/>
      <c r="GT256" s="30"/>
      <c r="GU256" s="30"/>
      <c r="GV256" s="30"/>
      <c r="GW256" s="30"/>
      <c r="GX256" s="30"/>
      <c r="GY256" s="30"/>
      <c r="GZ256" s="30"/>
      <c r="HA256" s="30"/>
      <c r="HB256" s="30"/>
      <c r="HC256" s="30"/>
      <c r="HD256" s="30"/>
      <c r="HE256" s="30"/>
      <c r="HF256" s="30"/>
      <c r="HG256" s="30"/>
      <c r="HH256" s="30"/>
      <c r="HI256" s="30"/>
      <c r="HJ256" s="30"/>
      <c r="HK256" s="30"/>
      <c r="HL256" s="30"/>
      <c r="HM256" s="30"/>
      <c r="HN256" s="30"/>
      <c r="HO256" s="30"/>
      <c r="HP256" s="30"/>
      <c r="HQ256" s="30"/>
      <c r="HR256" s="30"/>
      <c r="HS256" s="30"/>
      <c r="HT256" s="30"/>
      <c r="HU256" s="30"/>
      <c r="HV256" s="30"/>
      <c r="HW256" s="30"/>
      <c r="HX256" s="30"/>
    </row>
    <row r="257" spans="1:232" s="46" customFormat="1" ht="87.75" customHeight="1">
      <c r="A257" s="12">
        <v>260</v>
      </c>
      <c r="B257" s="124">
        <v>206</v>
      </c>
      <c r="C257" s="59" t="s">
        <v>372</v>
      </c>
      <c r="D257" s="19" t="s">
        <v>21</v>
      </c>
      <c r="E257" s="60" t="s">
        <v>374</v>
      </c>
      <c r="F257" s="9" t="s">
        <v>33</v>
      </c>
      <c r="G257" s="10">
        <v>45</v>
      </c>
      <c r="H257" s="11">
        <v>545</v>
      </c>
      <c r="I257" s="19" t="s">
        <v>77</v>
      </c>
      <c r="J257" s="14" t="s">
        <v>25</v>
      </c>
      <c r="K257" s="11">
        <f t="shared" si="11"/>
        <v>24525</v>
      </c>
      <c r="L257" s="15">
        <f t="shared" si="3"/>
        <v>27468.000000000004</v>
      </c>
      <c r="M257" s="16" t="s">
        <v>98</v>
      </c>
      <c r="N257" s="16" t="s">
        <v>280</v>
      </c>
      <c r="O257" s="30"/>
      <c r="P257" s="133"/>
      <c r="Q257" s="133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0"/>
      <c r="CU257" s="30"/>
      <c r="CV257" s="30"/>
      <c r="CW257" s="30"/>
      <c r="CX257" s="30"/>
      <c r="CY257" s="30"/>
      <c r="CZ257" s="30"/>
      <c r="DA257" s="30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0"/>
      <c r="DN257" s="30"/>
      <c r="DO257" s="30"/>
      <c r="DP257" s="30"/>
      <c r="DQ257" s="30"/>
      <c r="DR257" s="30"/>
      <c r="DS257" s="30"/>
      <c r="DT257" s="30"/>
      <c r="DU257" s="30"/>
      <c r="DV257" s="30"/>
      <c r="DW257" s="30"/>
      <c r="DX257" s="30"/>
      <c r="DY257" s="30"/>
      <c r="DZ257" s="30"/>
      <c r="EA257" s="30"/>
      <c r="EB257" s="30"/>
      <c r="EC257" s="30"/>
      <c r="ED257" s="30"/>
      <c r="EE257" s="30"/>
      <c r="EF257" s="30"/>
      <c r="EG257" s="30"/>
      <c r="EH257" s="30"/>
      <c r="EI257" s="30"/>
      <c r="EJ257" s="30"/>
      <c r="EK257" s="30"/>
      <c r="EL257" s="30"/>
      <c r="EM257" s="30"/>
      <c r="EN257" s="30"/>
      <c r="EO257" s="30"/>
      <c r="EP257" s="30"/>
      <c r="EQ257" s="30"/>
      <c r="ER257" s="30"/>
      <c r="ES257" s="30"/>
      <c r="ET257" s="30"/>
      <c r="EU257" s="30"/>
      <c r="EV257" s="30"/>
      <c r="EW257" s="30"/>
      <c r="EX257" s="30"/>
      <c r="EY257" s="30"/>
      <c r="EZ257" s="30"/>
      <c r="FA257" s="30"/>
      <c r="FB257" s="30"/>
      <c r="FC257" s="30"/>
      <c r="FD257" s="30"/>
      <c r="FE257" s="30"/>
      <c r="FF257" s="30"/>
      <c r="FG257" s="30"/>
      <c r="FH257" s="30"/>
      <c r="FI257" s="30"/>
      <c r="FJ257" s="30"/>
      <c r="FK257" s="30"/>
      <c r="FL257" s="30"/>
      <c r="FM257" s="30"/>
      <c r="FN257" s="30"/>
      <c r="FO257" s="30"/>
      <c r="FP257" s="30"/>
      <c r="FQ257" s="30"/>
      <c r="FR257" s="30"/>
      <c r="FS257" s="30"/>
      <c r="FT257" s="30"/>
      <c r="FU257" s="30"/>
      <c r="FV257" s="30"/>
      <c r="FW257" s="30"/>
      <c r="FX257" s="30"/>
      <c r="FY257" s="30"/>
      <c r="FZ257" s="30"/>
      <c r="GA257" s="30"/>
      <c r="GB257" s="30"/>
      <c r="GC257" s="30"/>
      <c r="GD257" s="30"/>
      <c r="GE257" s="30"/>
      <c r="GF257" s="30"/>
      <c r="GG257" s="30"/>
      <c r="GH257" s="30"/>
      <c r="GI257" s="30"/>
      <c r="GJ257" s="30"/>
      <c r="GK257" s="30"/>
      <c r="GL257" s="30"/>
      <c r="GM257" s="30"/>
      <c r="GN257" s="30"/>
      <c r="GO257" s="30"/>
      <c r="GP257" s="30"/>
      <c r="GQ257" s="30"/>
      <c r="GR257" s="30"/>
      <c r="GS257" s="30"/>
      <c r="GT257" s="30"/>
      <c r="GU257" s="30"/>
      <c r="GV257" s="30"/>
      <c r="GW257" s="30"/>
      <c r="GX257" s="30"/>
      <c r="GY257" s="30"/>
      <c r="GZ257" s="30"/>
      <c r="HA257" s="30"/>
      <c r="HB257" s="30"/>
      <c r="HC257" s="30"/>
      <c r="HD257" s="30"/>
      <c r="HE257" s="30"/>
      <c r="HF257" s="30"/>
      <c r="HG257" s="30"/>
      <c r="HH257" s="30"/>
      <c r="HI257" s="30"/>
      <c r="HJ257" s="30"/>
      <c r="HK257" s="30"/>
      <c r="HL257" s="30"/>
      <c r="HM257" s="30"/>
      <c r="HN257" s="30"/>
      <c r="HO257" s="30"/>
      <c r="HP257" s="30"/>
      <c r="HQ257" s="30"/>
      <c r="HR257" s="30"/>
      <c r="HS257" s="30"/>
      <c r="HT257" s="30"/>
      <c r="HU257" s="30"/>
      <c r="HV257" s="30"/>
      <c r="HW257" s="30"/>
      <c r="HX257" s="30"/>
    </row>
    <row r="258" spans="1:232" s="46" customFormat="1" ht="77.25" customHeight="1">
      <c r="A258" s="12">
        <v>261</v>
      </c>
      <c r="B258" s="124">
        <v>207</v>
      </c>
      <c r="C258" s="59" t="s">
        <v>375</v>
      </c>
      <c r="D258" s="19" t="s">
        <v>21</v>
      </c>
      <c r="E258" s="60" t="s">
        <v>376</v>
      </c>
      <c r="F258" s="9" t="s">
        <v>33</v>
      </c>
      <c r="G258" s="10">
        <v>68</v>
      </c>
      <c r="H258" s="11">
        <v>170</v>
      </c>
      <c r="I258" s="19" t="s">
        <v>77</v>
      </c>
      <c r="J258" s="14" t="s">
        <v>25</v>
      </c>
      <c r="K258" s="11">
        <f t="shared" si="11"/>
        <v>11560</v>
      </c>
      <c r="L258" s="15">
        <f t="shared" si="3"/>
        <v>12947.2</v>
      </c>
      <c r="M258" s="16"/>
      <c r="N258" s="16"/>
      <c r="O258" s="30"/>
      <c r="P258" s="133"/>
      <c r="Q258" s="133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  <c r="CT258" s="30"/>
      <c r="CU258" s="30"/>
      <c r="CV258" s="30"/>
      <c r="CW258" s="30"/>
      <c r="CX258" s="30"/>
      <c r="CY258" s="30"/>
      <c r="CZ258" s="30"/>
      <c r="DA258" s="30"/>
      <c r="DB258" s="30"/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0"/>
      <c r="DN258" s="30"/>
      <c r="DO258" s="30"/>
      <c r="DP258" s="30"/>
      <c r="DQ258" s="30"/>
      <c r="DR258" s="30"/>
      <c r="DS258" s="30"/>
      <c r="DT258" s="30"/>
      <c r="DU258" s="30"/>
      <c r="DV258" s="30"/>
      <c r="DW258" s="30"/>
      <c r="DX258" s="30"/>
      <c r="DY258" s="30"/>
      <c r="DZ258" s="30"/>
      <c r="EA258" s="30"/>
      <c r="EB258" s="30"/>
      <c r="EC258" s="30"/>
      <c r="ED258" s="30"/>
      <c r="EE258" s="30"/>
      <c r="EF258" s="30"/>
      <c r="EG258" s="30"/>
      <c r="EH258" s="30"/>
      <c r="EI258" s="30"/>
      <c r="EJ258" s="30"/>
      <c r="EK258" s="30"/>
      <c r="EL258" s="30"/>
      <c r="EM258" s="30"/>
      <c r="EN258" s="30"/>
      <c r="EO258" s="30"/>
      <c r="EP258" s="30"/>
      <c r="EQ258" s="30"/>
      <c r="ER258" s="30"/>
      <c r="ES258" s="30"/>
      <c r="ET258" s="30"/>
      <c r="EU258" s="30"/>
      <c r="EV258" s="30"/>
      <c r="EW258" s="30"/>
      <c r="EX258" s="30"/>
      <c r="EY258" s="30"/>
      <c r="EZ258" s="30"/>
      <c r="FA258" s="30"/>
      <c r="FB258" s="30"/>
      <c r="FC258" s="30"/>
      <c r="FD258" s="30"/>
      <c r="FE258" s="30"/>
      <c r="FF258" s="30"/>
      <c r="FG258" s="30"/>
      <c r="FH258" s="30"/>
      <c r="FI258" s="30"/>
      <c r="FJ258" s="30"/>
      <c r="FK258" s="30"/>
      <c r="FL258" s="30"/>
      <c r="FM258" s="30"/>
      <c r="FN258" s="30"/>
      <c r="FO258" s="30"/>
      <c r="FP258" s="30"/>
      <c r="FQ258" s="30"/>
      <c r="FR258" s="30"/>
      <c r="FS258" s="30"/>
      <c r="FT258" s="30"/>
      <c r="FU258" s="30"/>
      <c r="FV258" s="30"/>
      <c r="FW258" s="30"/>
      <c r="FX258" s="30"/>
      <c r="FY258" s="30"/>
      <c r="FZ258" s="30"/>
      <c r="GA258" s="30"/>
      <c r="GB258" s="30"/>
      <c r="GC258" s="30"/>
      <c r="GD258" s="30"/>
      <c r="GE258" s="30"/>
      <c r="GF258" s="30"/>
      <c r="GG258" s="30"/>
      <c r="GH258" s="30"/>
      <c r="GI258" s="30"/>
      <c r="GJ258" s="30"/>
      <c r="GK258" s="30"/>
      <c r="GL258" s="30"/>
      <c r="GM258" s="30"/>
      <c r="GN258" s="30"/>
      <c r="GO258" s="30"/>
      <c r="GP258" s="30"/>
      <c r="GQ258" s="30"/>
      <c r="GR258" s="30"/>
      <c r="GS258" s="30"/>
      <c r="GT258" s="30"/>
      <c r="GU258" s="30"/>
      <c r="GV258" s="30"/>
      <c r="GW258" s="30"/>
      <c r="GX258" s="30"/>
      <c r="GY258" s="30"/>
      <c r="GZ258" s="30"/>
      <c r="HA258" s="30"/>
      <c r="HB258" s="30"/>
      <c r="HC258" s="30"/>
      <c r="HD258" s="30"/>
      <c r="HE258" s="30"/>
      <c r="HF258" s="30"/>
      <c r="HG258" s="30"/>
      <c r="HH258" s="30"/>
      <c r="HI258" s="30"/>
      <c r="HJ258" s="30"/>
      <c r="HK258" s="30"/>
      <c r="HL258" s="30"/>
      <c r="HM258" s="30"/>
      <c r="HN258" s="30"/>
      <c r="HO258" s="30"/>
      <c r="HP258" s="30"/>
      <c r="HQ258" s="30"/>
      <c r="HR258" s="30"/>
      <c r="HS258" s="30"/>
      <c r="HT258" s="30"/>
      <c r="HU258" s="30"/>
      <c r="HV258" s="30"/>
      <c r="HW258" s="30"/>
      <c r="HX258" s="30"/>
    </row>
    <row r="259" spans="1:232" s="46" customFormat="1" ht="96" customHeight="1">
      <c r="A259" s="12">
        <v>264</v>
      </c>
      <c r="B259" s="124">
        <v>208</v>
      </c>
      <c r="C259" s="59" t="s">
        <v>377</v>
      </c>
      <c r="D259" s="19" t="s">
        <v>21</v>
      </c>
      <c r="E259" s="60" t="s">
        <v>378</v>
      </c>
      <c r="F259" s="9" t="s">
        <v>33</v>
      </c>
      <c r="G259" s="10">
        <v>30</v>
      </c>
      <c r="H259" s="11">
        <v>280</v>
      </c>
      <c r="I259" s="19" t="s">
        <v>77</v>
      </c>
      <c r="J259" s="14" t="s">
        <v>25</v>
      </c>
      <c r="K259" s="11">
        <f t="shared" si="11"/>
        <v>8400</v>
      </c>
      <c r="L259" s="15">
        <f t="shared" si="3"/>
        <v>9408</v>
      </c>
      <c r="M259" s="16"/>
      <c r="N259" s="16"/>
      <c r="O259" s="30"/>
      <c r="P259" s="133"/>
      <c r="Q259" s="133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30"/>
      <c r="CK259" s="30"/>
      <c r="CL259" s="30"/>
      <c r="CM259" s="30"/>
      <c r="CN259" s="30"/>
      <c r="CO259" s="30"/>
      <c r="CP259" s="30"/>
      <c r="CQ259" s="30"/>
      <c r="CR259" s="30"/>
      <c r="CS259" s="30"/>
      <c r="CT259" s="30"/>
      <c r="CU259" s="30"/>
      <c r="CV259" s="30"/>
      <c r="CW259" s="30"/>
      <c r="CX259" s="30"/>
      <c r="CY259" s="30"/>
      <c r="CZ259" s="30"/>
      <c r="DA259" s="30"/>
      <c r="DB259" s="30"/>
      <c r="DC259" s="30"/>
      <c r="DD259" s="30"/>
      <c r="DE259" s="30"/>
      <c r="DF259" s="30"/>
      <c r="DG259" s="30"/>
      <c r="DH259" s="30"/>
      <c r="DI259" s="30"/>
      <c r="DJ259" s="30"/>
      <c r="DK259" s="30"/>
      <c r="DL259" s="30"/>
      <c r="DM259" s="30"/>
      <c r="DN259" s="30"/>
      <c r="DO259" s="30"/>
      <c r="DP259" s="30"/>
      <c r="DQ259" s="30"/>
      <c r="DR259" s="30"/>
      <c r="DS259" s="30"/>
      <c r="DT259" s="30"/>
      <c r="DU259" s="30"/>
      <c r="DV259" s="30"/>
      <c r="DW259" s="30"/>
      <c r="DX259" s="30"/>
      <c r="DY259" s="30"/>
      <c r="DZ259" s="30"/>
      <c r="EA259" s="30"/>
      <c r="EB259" s="30"/>
      <c r="EC259" s="30"/>
      <c r="ED259" s="30"/>
      <c r="EE259" s="30"/>
      <c r="EF259" s="30"/>
      <c r="EG259" s="30"/>
      <c r="EH259" s="30"/>
      <c r="EI259" s="30"/>
      <c r="EJ259" s="30"/>
      <c r="EK259" s="30"/>
      <c r="EL259" s="30"/>
      <c r="EM259" s="30"/>
      <c r="EN259" s="30"/>
      <c r="EO259" s="30"/>
      <c r="EP259" s="30"/>
      <c r="EQ259" s="30"/>
      <c r="ER259" s="30"/>
      <c r="ES259" s="30"/>
      <c r="ET259" s="30"/>
      <c r="EU259" s="30"/>
      <c r="EV259" s="30"/>
      <c r="EW259" s="30"/>
      <c r="EX259" s="30"/>
      <c r="EY259" s="30"/>
      <c r="EZ259" s="30"/>
      <c r="FA259" s="30"/>
      <c r="FB259" s="30"/>
      <c r="FC259" s="30"/>
      <c r="FD259" s="30"/>
      <c r="FE259" s="30"/>
      <c r="FF259" s="30"/>
      <c r="FG259" s="30"/>
      <c r="FH259" s="30"/>
      <c r="FI259" s="30"/>
      <c r="FJ259" s="30"/>
      <c r="FK259" s="30"/>
      <c r="FL259" s="30"/>
      <c r="FM259" s="30"/>
      <c r="FN259" s="30"/>
      <c r="FO259" s="30"/>
      <c r="FP259" s="30"/>
      <c r="FQ259" s="30"/>
      <c r="FR259" s="30"/>
      <c r="FS259" s="30"/>
      <c r="FT259" s="30"/>
      <c r="FU259" s="30"/>
      <c r="FV259" s="30"/>
      <c r="FW259" s="30"/>
      <c r="FX259" s="30"/>
      <c r="FY259" s="30"/>
      <c r="FZ259" s="30"/>
      <c r="GA259" s="30"/>
      <c r="GB259" s="30"/>
      <c r="GC259" s="30"/>
      <c r="GD259" s="30"/>
      <c r="GE259" s="30"/>
      <c r="GF259" s="30"/>
      <c r="GG259" s="30"/>
      <c r="GH259" s="30"/>
      <c r="GI259" s="30"/>
      <c r="GJ259" s="30"/>
      <c r="GK259" s="30"/>
      <c r="GL259" s="30"/>
      <c r="GM259" s="30"/>
      <c r="GN259" s="30"/>
      <c r="GO259" s="30"/>
      <c r="GP259" s="30"/>
      <c r="GQ259" s="30"/>
      <c r="GR259" s="30"/>
      <c r="GS259" s="30"/>
      <c r="GT259" s="30"/>
      <c r="GU259" s="30"/>
      <c r="GV259" s="30"/>
      <c r="GW259" s="30"/>
      <c r="GX259" s="30"/>
      <c r="GY259" s="30"/>
      <c r="GZ259" s="30"/>
      <c r="HA259" s="30"/>
      <c r="HB259" s="30"/>
      <c r="HC259" s="30"/>
      <c r="HD259" s="30"/>
      <c r="HE259" s="30"/>
      <c r="HF259" s="30"/>
      <c r="HG259" s="30"/>
      <c r="HH259" s="30"/>
      <c r="HI259" s="30"/>
      <c r="HJ259" s="30"/>
      <c r="HK259" s="30"/>
      <c r="HL259" s="30"/>
      <c r="HM259" s="30"/>
      <c r="HN259" s="30"/>
      <c r="HO259" s="30"/>
      <c r="HP259" s="30"/>
      <c r="HQ259" s="30"/>
      <c r="HR259" s="30"/>
      <c r="HS259" s="30"/>
      <c r="HT259" s="30"/>
      <c r="HU259" s="30"/>
      <c r="HV259" s="30"/>
      <c r="HW259" s="30"/>
      <c r="HX259" s="30"/>
    </row>
    <row r="260" spans="1:232" s="46" customFormat="1" ht="106.5" customHeight="1">
      <c r="A260" s="12">
        <v>265</v>
      </c>
      <c r="B260" s="124">
        <v>209</v>
      </c>
      <c r="C260" s="59" t="s">
        <v>377</v>
      </c>
      <c r="D260" s="19" t="s">
        <v>21</v>
      </c>
      <c r="E260" s="60" t="s">
        <v>378</v>
      </c>
      <c r="F260" s="9" t="s">
        <v>33</v>
      </c>
      <c r="G260" s="10">
        <v>57</v>
      </c>
      <c r="H260" s="11">
        <v>305</v>
      </c>
      <c r="I260" s="19" t="s">
        <v>77</v>
      </c>
      <c r="J260" s="14" t="s">
        <v>25</v>
      </c>
      <c r="K260" s="11">
        <f t="shared" si="11"/>
        <v>17385</v>
      </c>
      <c r="L260" s="15">
        <f t="shared" ref="L260:L265" si="12">K260*1.12</f>
        <v>19471.2</v>
      </c>
      <c r="M260" s="16"/>
      <c r="N260" s="16"/>
      <c r="O260" s="30"/>
      <c r="P260" s="133"/>
      <c r="Q260" s="133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  <c r="CT260" s="30"/>
      <c r="CU260" s="30"/>
      <c r="CV260" s="30"/>
      <c r="CW260" s="30"/>
      <c r="CX260" s="30"/>
      <c r="CY260" s="30"/>
      <c r="CZ260" s="30"/>
      <c r="DA260" s="30"/>
      <c r="DB260" s="30"/>
      <c r="DC260" s="30"/>
      <c r="DD260" s="30"/>
      <c r="DE260" s="30"/>
      <c r="DF260" s="30"/>
      <c r="DG260" s="30"/>
      <c r="DH260" s="30"/>
      <c r="DI260" s="30"/>
      <c r="DJ260" s="30"/>
      <c r="DK260" s="30"/>
      <c r="DL260" s="30"/>
      <c r="DM260" s="30"/>
      <c r="DN260" s="30"/>
      <c r="DO260" s="30"/>
      <c r="DP260" s="30"/>
      <c r="DQ260" s="30"/>
      <c r="DR260" s="30"/>
      <c r="DS260" s="30"/>
      <c r="DT260" s="30"/>
      <c r="DU260" s="30"/>
      <c r="DV260" s="30"/>
      <c r="DW260" s="30"/>
      <c r="DX260" s="30"/>
      <c r="DY260" s="30"/>
      <c r="DZ260" s="30"/>
      <c r="EA260" s="30"/>
      <c r="EB260" s="30"/>
      <c r="EC260" s="30"/>
      <c r="ED260" s="30"/>
      <c r="EE260" s="30"/>
      <c r="EF260" s="30"/>
      <c r="EG260" s="30"/>
      <c r="EH260" s="30"/>
      <c r="EI260" s="30"/>
      <c r="EJ260" s="30"/>
      <c r="EK260" s="30"/>
      <c r="EL260" s="30"/>
      <c r="EM260" s="30"/>
      <c r="EN260" s="30"/>
      <c r="EO260" s="30"/>
      <c r="EP260" s="30"/>
      <c r="EQ260" s="30"/>
      <c r="ER260" s="30"/>
      <c r="ES260" s="30"/>
      <c r="ET260" s="30"/>
      <c r="EU260" s="30"/>
      <c r="EV260" s="30"/>
      <c r="EW260" s="30"/>
      <c r="EX260" s="30"/>
      <c r="EY260" s="30"/>
      <c r="EZ260" s="30"/>
      <c r="FA260" s="30"/>
      <c r="FB260" s="30"/>
      <c r="FC260" s="30"/>
      <c r="FD260" s="30"/>
      <c r="FE260" s="30"/>
      <c r="FF260" s="30"/>
      <c r="FG260" s="30"/>
      <c r="FH260" s="30"/>
      <c r="FI260" s="30"/>
      <c r="FJ260" s="30"/>
      <c r="FK260" s="30"/>
      <c r="FL260" s="30"/>
      <c r="FM260" s="30"/>
      <c r="FN260" s="30"/>
      <c r="FO260" s="30"/>
      <c r="FP260" s="30"/>
      <c r="FQ260" s="30"/>
      <c r="FR260" s="30"/>
      <c r="FS260" s="30"/>
      <c r="FT260" s="30"/>
      <c r="FU260" s="30"/>
      <c r="FV260" s="30"/>
      <c r="FW260" s="30"/>
      <c r="FX260" s="30"/>
      <c r="FY260" s="30"/>
      <c r="FZ260" s="30"/>
      <c r="GA260" s="30"/>
      <c r="GB260" s="30"/>
      <c r="GC260" s="30"/>
      <c r="GD260" s="30"/>
      <c r="GE260" s="30"/>
      <c r="GF260" s="30"/>
      <c r="GG260" s="30"/>
      <c r="GH260" s="30"/>
      <c r="GI260" s="30"/>
      <c r="GJ260" s="30"/>
      <c r="GK260" s="30"/>
      <c r="GL260" s="30"/>
      <c r="GM260" s="30"/>
      <c r="GN260" s="30"/>
      <c r="GO260" s="30"/>
      <c r="GP260" s="30"/>
      <c r="GQ260" s="30"/>
      <c r="GR260" s="30"/>
      <c r="GS260" s="30"/>
      <c r="GT260" s="30"/>
      <c r="GU260" s="30"/>
      <c r="GV260" s="30"/>
      <c r="GW260" s="30"/>
      <c r="GX260" s="30"/>
      <c r="GY260" s="30"/>
      <c r="GZ260" s="30"/>
      <c r="HA260" s="30"/>
      <c r="HB260" s="30"/>
      <c r="HC260" s="30"/>
      <c r="HD260" s="30"/>
      <c r="HE260" s="30"/>
      <c r="HF260" s="30"/>
      <c r="HG260" s="30"/>
      <c r="HH260" s="30"/>
      <c r="HI260" s="30"/>
      <c r="HJ260" s="30"/>
      <c r="HK260" s="30"/>
      <c r="HL260" s="30"/>
      <c r="HM260" s="30"/>
      <c r="HN260" s="30"/>
      <c r="HO260" s="30"/>
      <c r="HP260" s="30"/>
      <c r="HQ260" s="30"/>
      <c r="HR260" s="30"/>
      <c r="HS260" s="30"/>
      <c r="HT260" s="30"/>
      <c r="HU260" s="30"/>
      <c r="HV260" s="30"/>
      <c r="HW260" s="30"/>
      <c r="HX260" s="30"/>
    </row>
    <row r="261" spans="1:232" s="46" customFormat="1" ht="106.5" customHeight="1">
      <c r="A261" s="12">
        <v>266</v>
      </c>
      <c r="B261" s="124">
        <v>210</v>
      </c>
      <c r="C261" s="59" t="s">
        <v>377</v>
      </c>
      <c r="D261" s="19" t="s">
        <v>21</v>
      </c>
      <c r="E261" s="60" t="s">
        <v>379</v>
      </c>
      <c r="F261" s="9" t="s">
        <v>33</v>
      </c>
      <c r="G261" s="10">
        <v>30</v>
      </c>
      <c r="H261" s="11">
        <v>120</v>
      </c>
      <c r="I261" s="19" t="s">
        <v>77</v>
      </c>
      <c r="J261" s="14" t="s">
        <v>25</v>
      </c>
      <c r="K261" s="11">
        <f t="shared" si="11"/>
        <v>3600</v>
      </c>
      <c r="L261" s="15">
        <f t="shared" si="12"/>
        <v>4032.0000000000005</v>
      </c>
      <c r="M261" s="16" t="s">
        <v>98</v>
      </c>
      <c r="N261" s="16" t="s">
        <v>280</v>
      </c>
      <c r="O261" s="30"/>
      <c r="P261" s="133"/>
      <c r="Q261" s="133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  <c r="CT261" s="30"/>
      <c r="CU261" s="30"/>
      <c r="CV261" s="30"/>
      <c r="CW261" s="30"/>
      <c r="CX261" s="30"/>
      <c r="CY261" s="30"/>
      <c r="CZ261" s="30"/>
      <c r="DA261" s="30"/>
      <c r="DB261" s="30"/>
      <c r="DC261" s="30"/>
      <c r="DD261" s="30"/>
      <c r="DE261" s="30"/>
      <c r="DF261" s="30"/>
      <c r="DG261" s="30"/>
      <c r="DH261" s="30"/>
      <c r="DI261" s="30"/>
      <c r="DJ261" s="30"/>
      <c r="DK261" s="30"/>
      <c r="DL261" s="30"/>
      <c r="DM261" s="30"/>
      <c r="DN261" s="30"/>
      <c r="DO261" s="30"/>
      <c r="DP261" s="30"/>
      <c r="DQ261" s="30"/>
      <c r="DR261" s="30"/>
      <c r="DS261" s="30"/>
      <c r="DT261" s="30"/>
      <c r="DU261" s="30"/>
      <c r="DV261" s="30"/>
      <c r="DW261" s="30"/>
      <c r="DX261" s="30"/>
      <c r="DY261" s="30"/>
      <c r="DZ261" s="30"/>
      <c r="EA261" s="30"/>
      <c r="EB261" s="30"/>
      <c r="EC261" s="30"/>
      <c r="ED261" s="30"/>
      <c r="EE261" s="30"/>
      <c r="EF261" s="30"/>
      <c r="EG261" s="30"/>
      <c r="EH261" s="30"/>
      <c r="EI261" s="30"/>
      <c r="EJ261" s="30"/>
      <c r="EK261" s="30"/>
      <c r="EL261" s="30"/>
      <c r="EM261" s="30"/>
      <c r="EN261" s="30"/>
      <c r="EO261" s="30"/>
      <c r="EP261" s="30"/>
      <c r="EQ261" s="30"/>
      <c r="ER261" s="30"/>
      <c r="ES261" s="30"/>
      <c r="ET261" s="30"/>
      <c r="EU261" s="30"/>
      <c r="EV261" s="30"/>
      <c r="EW261" s="30"/>
      <c r="EX261" s="30"/>
      <c r="EY261" s="30"/>
      <c r="EZ261" s="30"/>
      <c r="FA261" s="30"/>
      <c r="FB261" s="30"/>
      <c r="FC261" s="30"/>
      <c r="FD261" s="30"/>
      <c r="FE261" s="30"/>
      <c r="FF261" s="30"/>
      <c r="FG261" s="30"/>
      <c r="FH261" s="30"/>
      <c r="FI261" s="30"/>
      <c r="FJ261" s="30"/>
      <c r="FK261" s="30"/>
      <c r="FL261" s="30"/>
      <c r="FM261" s="30"/>
      <c r="FN261" s="30"/>
      <c r="FO261" s="30"/>
      <c r="FP261" s="30"/>
      <c r="FQ261" s="30"/>
      <c r="FR261" s="30"/>
      <c r="FS261" s="30"/>
      <c r="FT261" s="30"/>
      <c r="FU261" s="30"/>
      <c r="FV261" s="30"/>
      <c r="FW261" s="30"/>
      <c r="FX261" s="30"/>
      <c r="FY261" s="30"/>
      <c r="FZ261" s="30"/>
      <c r="GA261" s="30"/>
      <c r="GB261" s="30"/>
      <c r="GC261" s="30"/>
      <c r="GD261" s="30"/>
      <c r="GE261" s="30"/>
      <c r="GF261" s="30"/>
      <c r="GG261" s="30"/>
      <c r="GH261" s="30"/>
      <c r="GI261" s="30"/>
      <c r="GJ261" s="30"/>
      <c r="GK261" s="30"/>
      <c r="GL261" s="30"/>
      <c r="GM261" s="30"/>
      <c r="GN261" s="30"/>
      <c r="GO261" s="30"/>
      <c r="GP261" s="30"/>
      <c r="GQ261" s="30"/>
      <c r="GR261" s="30"/>
      <c r="GS261" s="30"/>
      <c r="GT261" s="30"/>
      <c r="GU261" s="30"/>
      <c r="GV261" s="30"/>
      <c r="GW261" s="30"/>
      <c r="GX261" s="30"/>
      <c r="GY261" s="30"/>
      <c r="GZ261" s="30"/>
      <c r="HA261" s="30"/>
      <c r="HB261" s="30"/>
      <c r="HC261" s="30"/>
      <c r="HD261" s="30"/>
      <c r="HE261" s="30"/>
      <c r="HF261" s="30"/>
      <c r="HG261" s="30"/>
      <c r="HH261" s="30"/>
      <c r="HI261" s="30"/>
      <c r="HJ261" s="30"/>
      <c r="HK261" s="30"/>
      <c r="HL261" s="30"/>
      <c r="HM261" s="30"/>
      <c r="HN261" s="30"/>
      <c r="HO261" s="30"/>
      <c r="HP261" s="30"/>
      <c r="HQ261" s="30"/>
      <c r="HR261" s="30"/>
      <c r="HS261" s="30"/>
      <c r="HT261" s="30"/>
      <c r="HU261" s="30"/>
      <c r="HV261" s="30"/>
      <c r="HW261" s="30"/>
      <c r="HX261" s="30"/>
    </row>
    <row r="262" spans="1:232" s="46" customFormat="1" ht="116.25" customHeight="1">
      <c r="A262" s="12">
        <v>267</v>
      </c>
      <c r="B262" s="124">
        <v>211</v>
      </c>
      <c r="C262" s="59" t="s">
        <v>380</v>
      </c>
      <c r="D262" s="19" t="s">
        <v>21</v>
      </c>
      <c r="E262" s="60" t="s">
        <v>381</v>
      </c>
      <c r="F262" s="9" t="s">
        <v>33</v>
      </c>
      <c r="G262" s="10">
        <v>4</v>
      </c>
      <c r="H262" s="11">
        <v>75</v>
      </c>
      <c r="I262" s="19" t="s">
        <v>77</v>
      </c>
      <c r="J262" s="14" t="s">
        <v>25</v>
      </c>
      <c r="K262" s="11">
        <f t="shared" si="11"/>
        <v>300</v>
      </c>
      <c r="L262" s="15">
        <f t="shared" si="12"/>
        <v>336.00000000000006</v>
      </c>
      <c r="M262" s="16"/>
      <c r="N262" s="16"/>
      <c r="O262" s="30"/>
      <c r="P262" s="133"/>
      <c r="Q262" s="133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  <c r="CC262" s="30"/>
      <c r="CD262" s="30"/>
      <c r="CE262" s="30"/>
      <c r="CF262" s="30"/>
      <c r="CG262" s="30"/>
      <c r="CH262" s="30"/>
      <c r="CI262" s="30"/>
      <c r="CJ262" s="30"/>
      <c r="CK262" s="30"/>
      <c r="CL262" s="30"/>
      <c r="CM262" s="30"/>
      <c r="CN262" s="30"/>
      <c r="CO262" s="30"/>
      <c r="CP262" s="30"/>
      <c r="CQ262" s="30"/>
      <c r="CR262" s="30"/>
      <c r="CS262" s="30"/>
      <c r="CT262" s="30"/>
      <c r="CU262" s="30"/>
      <c r="CV262" s="30"/>
      <c r="CW262" s="30"/>
      <c r="CX262" s="30"/>
      <c r="CY262" s="30"/>
      <c r="CZ262" s="30"/>
      <c r="DA262" s="30"/>
      <c r="DB262" s="30"/>
      <c r="DC262" s="30"/>
      <c r="DD262" s="30"/>
      <c r="DE262" s="30"/>
      <c r="DF262" s="30"/>
      <c r="DG262" s="30"/>
      <c r="DH262" s="30"/>
      <c r="DI262" s="30"/>
      <c r="DJ262" s="30"/>
      <c r="DK262" s="30"/>
      <c r="DL262" s="30"/>
      <c r="DM262" s="30"/>
      <c r="DN262" s="30"/>
      <c r="DO262" s="30"/>
      <c r="DP262" s="30"/>
      <c r="DQ262" s="30"/>
      <c r="DR262" s="30"/>
      <c r="DS262" s="30"/>
      <c r="DT262" s="30"/>
      <c r="DU262" s="30"/>
      <c r="DV262" s="30"/>
      <c r="DW262" s="30"/>
      <c r="DX262" s="30"/>
      <c r="DY262" s="30"/>
      <c r="DZ262" s="30"/>
      <c r="EA262" s="30"/>
      <c r="EB262" s="30"/>
      <c r="EC262" s="30"/>
      <c r="ED262" s="30"/>
      <c r="EE262" s="30"/>
      <c r="EF262" s="30"/>
      <c r="EG262" s="30"/>
      <c r="EH262" s="30"/>
      <c r="EI262" s="30"/>
      <c r="EJ262" s="30"/>
      <c r="EK262" s="30"/>
      <c r="EL262" s="30"/>
      <c r="EM262" s="30"/>
      <c r="EN262" s="30"/>
      <c r="EO262" s="30"/>
      <c r="EP262" s="30"/>
      <c r="EQ262" s="30"/>
      <c r="ER262" s="30"/>
      <c r="ES262" s="30"/>
      <c r="ET262" s="30"/>
      <c r="EU262" s="30"/>
      <c r="EV262" s="30"/>
      <c r="EW262" s="30"/>
      <c r="EX262" s="30"/>
      <c r="EY262" s="30"/>
      <c r="EZ262" s="30"/>
      <c r="FA262" s="30"/>
      <c r="FB262" s="30"/>
      <c r="FC262" s="30"/>
      <c r="FD262" s="30"/>
      <c r="FE262" s="30"/>
      <c r="FF262" s="30"/>
      <c r="FG262" s="30"/>
      <c r="FH262" s="30"/>
      <c r="FI262" s="30"/>
      <c r="FJ262" s="30"/>
      <c r="FK262" s="30"/>
      <c r="FL262" s="30"/>
      <c r="FM262" s="30"/>
      <c r="FN262" s="30"/>
      <c r="FO262" s="30"/>
      <c r="FP262" s="30"/>
      <c r="FQ262" s="30"/>
      <c r="FR262" s="30"/>
      <c r="FS262" s="30"/>
      <c r="FT262" s="30"/>
      <c r="FU262" s="30"/>
      <c r="FV262" s="30"/>
      <c r="FW262" s="30"/>
      <c r="FX262" s="30"/>
      <c r="FY262" s="30"/>
      <c r="FZ262" s="30"/>
      <c r="GA262" s="30"/>
      <c r="GB262" s="30"/>
      <c r="GC262" s="30"/>
      <c r="GD262" s="30"/>
      <c r="GE262" s="30"/>
      <c r="GF262" s="30"/>
      <c r="GG262" s="30"/>
      <c r="GH262" s="30"/>
      <c r="GI262" s="30"/>
      <c r="GJ262" s="30"/>
      <c r="GK262" s="30"/>
      <c r="GL262" s="30"/>
      <c r="GM262" s="30"/>
      <c r="GN262" s="30"/>
      <c r="GO262" s="30"/>
      <c r="GP262" s="30"/>
      <c r="GQ262" s="30"/>
      <c r="GR262" s="30"/>
      <c r="GS262" s="30"/>
      <c r="GT262" s="30"/>
      <c r="GU262" s="30"/>
      <c r="GV262" s="30"/>
      <c r="GW262" s="30"/>
      <c r="GX262" s="30"/>
      <c r="GY262" s="30"/>
      <c r="GZ262" s="30"/>
      <c r="HA262" s="30"/>
      <c r="HB262" s="30"/>
      <c r="HC262" s="30"/>
      <c r="HD262" s="30"/>
      <c r="HE262" s="30"/>
      <c r="HF262" s="30"/>
      <c r="HG262" s="30"/>
      <c r="HH262" s="30"/>
      <c r="HI262" s="30"/>
      <c r="HJ262" s="30"/>
      <c r="HK262" s="30"/>
      <c r="HL262" s="30"/>
      <c r="HM262" s="30"/>
      <c r="HN262" s="30"/>
      <c r="HO262" s="30"/>
      <c r="HP262" s="30"/>
      <c r="HQ262" s="30"/>
      <c r="HR262" s="30"/>
      <c r="HS262" s="30"/>
      <c r="HT262" s="30"/>
      <c r="HU262" s="30"/>
      <c r="HV262" s="30"/>
      <c r="HW262" s="30"/>
      <c r="HX262" s="30"/>
    </row>
    <row r="263" spans="1:232" s="46" customFormat="1" ht="95.25" customHeight="1">
      <c r="A263" s="12">
        <v>273</v>
      </c>
      <c r="B263" s="124">
        <v>212</v>
      </c>
      <c r="C263" s="59" t="s">
        <v>382</v>
      </c>
      <c r="D263" s="19" t="s">
        <v>21</v>
      </c>
      <c r="E263" s="60" t="s">
        <v>383</v>
      </c>
      <c r="F263" s="9" t="s">
        <v>23</v>
      </c>
      <c r="G263" s="10">
        <v>600</v>
      </c>
      <c r="H263" s="11">
        <v>215</v>
      </c>
      <c r="I263" s="19" t="s">
        <v>77</v>
      </c>
      <c r="J263" s="14" t="s">
        <v>25</v>
      </c>
      <c r="K263" s="11">
        <f t="shared" si="11"/>
        <v>129000</v>
      </c>
      <c r="L263" s="15">
        <f t="shared" si="12"/>
        <v>144480</v>
      </c>
      <c r="M263" s="16"/>
      <c r="N263" s="16"/>
      <c r="O263" s="30"/>
      <c r="P263" s="133"/>
      <c r="Q263" s="133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  <c r="CT263" s="30"/>
      <c r="CU263" s="30"/>
      <c r="CV263" s="30"/>
      <c r="CW263" s="30"/>
      <c r="CX263" s="30"/>
      <c r="CY263" s="30"/>
      <c r="CZ263" s="30"/>
      <c r="DA263" s="30"/>
      <c r="DB263" s="30"/>
      <c r="DC263" s="30"/>
      <c r="DD263" s="30"/>
      <c r="DE263" s="30"/>
      <c r="DF263" s="30"/>
      <c r="DG263" s="30"/>
      <c r="DH263" s="30"/>
      <c r="DI263" s="30"/>
      <c r="DJ263" s="30"/>
      <c r="DK263" s="30"/>
      <c r="DL263" s="30"/>
      <c r="DM263" s="30"/>
      <c r="DN263" s="30"/>
      <c r="DO263" s="30"/>
      <c r="DP263" s="30"/>
      <c r="DQ263" s="30"/>
      <c r="DR263" s="30"/>
      <c r="DS263" s="30"/>
      <c r="DT263" s="30"/>
      <c r="DU263" s="30"/>
      <c r="DV263" s="30"/>
      <c r="DW263" s="30"/>
      <c r="DX263" s="30"/>
      <c r="DY263" s="30"/>
      <c r="DZ263" s="30"/>
      <c r="EA263" s="30"/>
      <c r="EB263" s="30"/>
      <c r="EC263" s="30"/>
      <c r="ED263" s="30"/>
      <c r="EE263" s="30"/>
      <c r="EF263" s="30"/>
      <c r="EG263" s="30"/>
      <c r="EH263" s="30"/>
      <c r="EI263" s="30"/>
      <c r="EJ263" s="30"/>
      <c r="EK263" s="30"/>
      <c r="EL263" s="30"/>
      <c r="EM263" s="30"/>
      <c r="EN263" s="30"/>
      <c r="EO263" s="30"/>
      <c r="EP263" s="30"/>
      <c r="EQ263" s="30"/>
      <c r="ER263" s="30"/>
      <c r="ES263" s="30"/>
      <c r="ET263" s="30"/>
      <c r="EU263" s="30"/>
      <c r="EV263" s="30"/>
      <c r="EW263" s="30"/>
      <c r="EX263" s="30"/>
      <c r="EY263" s="30"/>
      <c r="EZ263" s="30"/>
      <c r="FA263" s="30"/>
      <c r="FB263" s="30"/>
      <c r="FC263" s="30"/>
      <c r="FD263" s="30"/>
      <c r="FE263" s="30"/>
      <c r="FF263" s="30"/>
      <c r="FG263" s="30"/>
      <c r="FH263" s="30"/>
      <c r="FI263" s="30"/>
      <c r="FJ263" s="30"/>
      <c r="FK263" s="30"/>
      <c r="FL263" s="30"/>
      <c r="FM263" s="30"/>
      <c r="FN263" s="30"/>
      <c r="FO263" s="30"/>
      <c r="FP263" s="30"/>
      <c r="FQ263" s="30"/>
      <c r="FR263" s="30"/>
      <c r="FS263" s="30"/>
      <c r="FT263" s="30"/>
      <c r="FU263" s="30"/>
      <c r="FV263" s="30"/>
      <c r="FW263" s="30"/>
      <c r="FX263" s="30"/>
      <c r="FY263" s="30"/>
      <c r="FZ263" s="30"/>
      <c r="GA263" s="30"/>
      <c r="GB263" s="30"/>
      <c r="GC263" s="30"/>
      <c r="GD263" s="30"/>
      <c r="GE263" s="30"/>
      <c r="GF263" s="30"/>
      <c r="GG263" s="30"/>
      <c r="GH263" s="30"/>
      <c r="GI263" s="30"/>
      <c r="GJ263" s="30"/>
      <c r="GK263" s="30"/>
      <c r="GL263" s="30"/>
      <c r="GM263" s="30"/>
      <c r="GN263" s="30"/>
      <c r="GO263" s="30"/>
      <c r="GP263" s="30"/>
      <c r="GQ263" s="30"/>
      <c r="GR263" s="30"/>
      <c r="GS263" s="30"/>
      <c r="GT263" s="30"/>
      <c r="GU263" s="30"/>
      <c r="GV263" s="30"/>
      <c r="GW263" s="30"/>
      <c r="GX263" s="30"/>
      <c r="GY263" s="30"/>
      <c r="GZ263" s="30"/>
      <c r="HA263" s="30"/>
      <c r="HB263" s="30"/>
      <c r="HC263" s="30"/>
      <c r="HD263" s="30"/>
      <c r="HE263" s="30"/>
      <c r="HF263" s="30"/>
      <c r="HG263" s="30"/>
      <c r="HH263" s="30"/>
      <c r="HI263" s="30"/>
      <c r="HJ263" s="30"/>
      <c r="HK263" s="30"/>
      <c r="HL263" s="30"/>
      <c r="HM263" s="30"/>
      <c r="HN263" s="30"/>
      <c r="HO263" s="30"/>
      <c r="HP263" s="30"/>
      <c r="HQ263" s="30"/>
      <c r="HR263" s="30"/>
      <c r="HS263" s="30"/>
      <c r="HT263" s="30"/>
      <c r="HU263" s="30"/>
      <c r="HV263" s="30"/>
      <c r="HW263" s="30"/>
      <c r="HX263" s="30"/>
    </row>
    <row r="264" spans="1:232" s="46" customFormat="1" ht="110.25" customHeight="1">
      <c r="A264" s="12">
        <v>274</v>
      </c>
      <c r="B264" s="124">
        <v>213</v>
      </c>
      <c r="C264" s="59" t="s">
        <v>384</v>
      </c>
      <c r="D264" s="19" t="s">
        <v>53</v>
      </c>
      <c r="E264" s="60" t="s">
        <v>385</v>
      </c>
      <c r="F264" s="9" t="s">
        <v>33</v>
      </c>
      <c r="G264" s="10">
        <v>68</v>
      </c>
      <c r="H264" s="11">
        <v>559</v>
      </c>
      <c r="I264" s="19" t="s">
        <v>77</v>
      </c>
      <c r="J264" s="14" t="s">
        <v>25</v>
      </c>
      <c r="K264" s="11">
        <f t="shared" si="11"/>
        <v>38012</v>
      </c>
      <c r="L264" s="15">
        <f t="shared" si="12"/>
        <v>42573.440000000002</v>
      </c>
      <c r="M264" s="16"/>
      <c r="N264" s="16"/>
      <c r="O264" s="30"/>
      <c r="P264" s="133"/>
      <c r="Q264" s="133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  <c r="DO264" s="30"/>
      <c r="DP264" s="30"/>
      <c r="DQ264" s="30"/>
      <c r="DR264" s="30"/>
      <c r="DS264" s="30"/>
      <c r="DT264" s="30"/>
      <c r="DU264" s="30"/>
      <c r="DV264" s="30"/>
      <c r="DW264" s="30"/>
      <c r="DX264" s="30"/>
      <c r="DY264" s="30"/>
      <c r="DZ264" s="30"/>
      <c r="EA264" s="30"/>
      <c r="EB264" s="30"/>
      <c r="EC264" s="30"/>
      <c r="ED264" s="30"/>
      <c r="EE264" s="30"/>
      <c r="EF264" s="30"/>
      <c r="EG264" s="30"/>
      <c r="EH264" s="30"/>
      <c r="EI264" s="30"/>
      <c r="EJ264" s="30"/>
      <c r="EK264" s="30"/>
      <c r="EL264" s="30"/>
      <c r="EM264" s="30"/>
      <c r="EN264" s="30"/>
      <c r="EO264" s="30"/>
      <c r="EP264" s="30"/>
      <c r="EQ264" s="30"/>
      <c r="ER264" s="30"/>
      <c r="ES264" s="30"/>
      <c r="ET264" s="30"/>
      <c r="EU264" s="30"/>
      <c r="EV264" s="30"/>
      <c r="EW264" s="30"/>
      <c r="EX264" s="30"/>
      <c r="EY264" s="30"/>
      <c r="EZ264" s="30"/>
      <c r="FA264" s="30"/>
      <c r="FB264" s="30"/>
      <c r="FC264" s="30"/>
      <c r="FD264" s="30"/>
      <c r="FE264" s="30"/>
      <c r="FF264" s="30"/>
      <c r="FG264" s="30"/>
      <c r="FH264" s="30"/>
      <c r="FI264" s="30"/>
      <c r="FJ264" s="30"/>
      <c r="FK264" s="30"/>
      <c r="FL264" s="30"/>
      <c r="FM264" s="30"/>
      <c r="FN264" s="30"/>
      <c r="FO264" s="30"/>
      <c r="FP264" s="30"/>
      <c r="FQ264" s="30"/>
      <c r="FR264" s="30"/>
      <c r="FS264" s="30"/>
      <c r="FT264" s="30"/>
      <c r="FU264" s="30"/>
      <c r="FV264" s="30"/>
      <c r="FW264" s="30"/>
      <c r="FX264" s="30"/>
      <c r="FY264" s="30"/>
      <c r="FZ264" s="30"/>
      <c r="GA264" s="30"/>
      <c r="GB264" s="30"/>
      <c r="GC264" s="30"/>
      <c r="GD264" s="30"/>
      <c r="GE264" s="30"/>
      <c r="GF264" s="30"/>
      <c r="GG264" s="30"/>
      <c r="GH264" s="30"/>
      <c r="GI264" s="30"/>
      <c r="GJ264" s="30"/>
      <c r="GK264" s="30"/>
      <c r="GL264" s="30"/>
      <c r="GM264" s="30"/>
      <c r="GN264" s="30"/>
      <c r="GO264" s="30"/>
      <c r="GP264" s="30"/>
      <c r="GQ264" s="30"/>
      <c r="GR264" s="30"/>
      <c r="GS264" s="30"/>
      <c r="GT264" s="30"/>
      <c r="GU264" s="30"/>
      <c r="GV264" s="30"/>
      <c r="GW264" s="30"/>
      <c r="GX264" s="30"/>
      <c r="GY264" s="30"/>
      <c r="GZ264" s="30"/>
      <c r="HA264" s="30"/>
      <c r="HB264" s="30"/>
      <c r="HC264" s="30"/>
      <c r="HD264" s="30"/>
      <c r="HE264" s="30"/>
      <c r="HF264" s="30"/>
      <c r="HG264" s="30"/>
      <c r="HH264" s="30"/>
      <c r="HI264" s="30"/>
      <c r="HJ264" s="30"/>
      <c r="HK264" s="30"/>
      <c r="HL264" s="30"/>
      <c r="HM264" s="30"/>
      <c r="HN264" s="30"/>
      <c r="HO264" s="30"/>
      <c r="HP264" s="30"/>
      <c r="HQ264" s="30"/>
      <c r="HR264" s="30"/>
      <c r="HS264" s="30"/>
      <c r="HT264" s="30"/>
      <c r="HU264" s="30"/>
      <c r="HV264" s="30"/>
      <c r="HW264" s="30"/>
      <c r="HX264" s="30"/>
    </row>
    <row r="265" spans="1:232" s="46" customFormat="1" ht="65.25" customHeight="1">
      <c r="A265" s="12">
        <v>276</v>
      </c>
      <c r="B265" s="124">
        <v>214</v>
      </c>
      <c r="C265" s="59" t="s">
        <v>386</v>
      </c>
      <c r="D265" s="19" t="s">
        <v>21</v>
      </c>
      <c r="E265" s="60" t="s">
        <v>387</v>
      </c>
      <c r="F265" s="9" t="s">
        <v>33</v>
      </c>
      <c r="G265" s="10">
        <v>3</v>
      </c>
      <c r="H265" s="11">
        <v>23000</v>
      </c>
      <c r="I265" s="19" t="s">
        <v>77</v>
      </c>
      <c r="J265" s="14" t="s">
        <v>25</v>
      </c>
      <c r="K265" s="11">
        <f t="shared" si="11"/>
        <v>69000</v>
      </c>
      <c r="L265" s="15">
        <f t="shared" si="12"/>
        <v>77280.000000000015</v>
      </c>
      <c r="M265" s="16" t="s">
        <v>178</v>
      </c>
      <c r="N265" s="16" t="s">
        <v>278</v>
      </c>
      <c r="O265" s="30"/>
      <c r="P265" s="133"/>
      <c r="Q265" s="133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  <c r="EH265" s="30"/>
      <c r="EI265" s="30"/>
      <c r="EJ265" s="30"/>
      <c r="EK265" s="30"/>
      <c r="EL265" s="30"/>
      <c r="EM265" s="30"/>
      <c r="EN265" s="30"/>
      <c r="EO265" s="30"/>
      <c r="EP265" s="30"/>
      <c r="EQ265" s="30"/>
      <c r="ER265" s="30"/>
      <c r="ES265" s="30"/>
      <c r="ET265" s="30"/>
      <c r="EU265" s="30"/>
      <c r="EV265" s="30"/>
      <c r="EW265" s="30"/>
      <c r="EX265" s="30"/>
      <c r="EY265" s="30"/>
      <c r="EZ265" s="30"/>
      <c r="FA265" s="30"/>
      <c r="FB265" s="30"/>
      <c r="FC265" s="30"/>
      <c r="FD265" s="30"/>
      <c r="FE265" s="30"/>
      <c r="FF265" s="30"/>
      <c r="FG265" s="30"/>
      <c r="FH265" s="30"/>
      <c r="FI265" s="30"/>
      <c r="FJ265" s="30"/>
      <c r="FK265" s="30"/>
      <c r="FL265" s="30"/>
      <c r="FM265" s="30"/>
      <c r="FN265" s="30"/>
      <c r="FO265" s="30"/>
      <c r="FP265" s="30"/>
      <c r="FQ265" s="30"/>
      <c r="FR265" s="30"/>
      <c r="FS265" s="30"/>
      <c r="FT265" s="30"/>
      <c r="FU265" s="30"/>
      <c r="FV265" s="30"/>
      <c r="FW265" s="30"/>
      <c r="FX265" s="30"/>
      <c r="FY265" s="30"/>
      <c r="FZ265" s="30"/>
      <c r="GA265" s="30"/>
      <c r="GB265" s="30"/>
      <c r="GC265" s="30"/>
      <c r="GD265" s="30"/>
      <c r="GE265" s="30"/>
      <c r="GF265" s="30"/>
      <c r="GG265" s="30"/>
      <c r="GH265" s="30"/>
      <c r="GI265" s="30"/>
      <c r="GJ265" s="30"/>
      <c r="GK265" s="30"/>
      <c r="GL265" s="30"/>
      <c r="GM265" s="30"/>
      <c r="GN265" s="30"/>
      <c r="GO265" s="30"/>
      <c r="GP265" s="30"/>
      <c r="GQ265" s="30"/>
      <c r="GR265" s="30"/>
      <c r="GS265" s="30"/>
      <c r="GT265" s="30"/>
      <c r="GU265" s="30"/>
      <c r="GV265" s="30"/>
      <c r="GW265" s="30"/>
      <c r="GX265" s="30"/>
      <c r="GY265" s="30"/>
      <c r="GZ265" s="30"/>
      <c r="HA265" s="30"/>
      <c r="HB265" s="30"/>
      <c r="HC265" s="30"/>
      <c r="HD265" s="30"/>
      <c r="HE265" s="30"/>
      <c r="HF265" s="30"/>
      <c r="HG265" s="30"/>
      <c r="HH265" s="30"/>
      <c r="HI265" s="30"/>
      <c r="HJ265" s="30"/>
      <c r="HK265" s="30"/>
      <c r="HL265" s="30"/>
      <c r="HM265" s="30"/>
      <c r="HN265" s="30"/>
      <c r="HO265" s="30"/>
      <c r="HP265" s="30"/>
      <c r="HQ265" s="30"/>
      <c r="HR265" s="30"/>
      <c r="HS265" s="30"/>
      <c r="HT265" s="30"/>
      <c r="HU265" s="30"/>
      <c r="HV265" s="30"/>
      <c r="HW265" s="30"/>
      <c r="HX265" s="30"/>
    </row>
    <row r="266" spans="1:232" s="46" customFormat="1" ht="72.75" customHeight="1">
      <c r="A266" s="12">
        <v>277</v>
      </c>
      <c r="B266" s="124">
        <v>215</v>
      </c>
      <c r="C266" s="59" t="s">
        <v>386</v>
      </c>
      <c r="D266" s="19" t="s">
        <v>21</v>
      </c>
      <c r="E266" s="60" t="s">
        <v>387</v>
      </c>
      <c r="F266" s="9" t="s">
        <v>33</v>
      </c>
      <c r="G266" s="10">
        <v>3</v>
      </c>
      <c r="H266" s="11">
        <v>21500</v>
      </c>
      <c r="I266" s="19" t="s">
        <v>77</v>
      </c>
      <c r="J266" s="14" t="s">
        <v>25</v>
      </c>
      <c r="K266" s="11">
        <f t="shared" si="11"/>
        <v>64500</v>
      </c>
      <c r="L266" s="15">
        <f t="shared" ref="L266:L308" si="13">K266*1.12</f>
        <v>72240</v>
      </c>
      <c r="M266" s="16"/>
      <c r="N266" s="16"/>
      <c r="O266" s="30"/>
      <c r="P266" s="133"/>
      <c r="Q266" s="133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  <c r="DI266" s="30"/>
      <c r="DJ266" s="30"/>
      <c r="DK266" s="30"/>
      <c r="DL266" s="30"/>
      <c r="DM266" s="30"/>
      <c r="DN266" s="30"/>
      <c r="DO266" s="30"/>
      <c r="DP266" s="30"/>
      <c r="DQ266" s="30"/>
      <c r="DR266" s="30"/>
      <c r="DS266" s="30"/>
      <c r="DT266" s="30"/>
      <c r="DU266" s="30"/>
      <c r="DV266" s="30"/>
      <c r="DW266" s="30"/>
      <c r="DX266" s="30"/>
      <c r="DY266" s="30"/>
      <c r="DZ266" s="30"/>
      <c r="EA266" s="30"/>
      <c r="EB266" s="30"/>
      <c r="EC266" s="30"/>
      <c r="ED266" s="30"/>
      <c r="EE266" s="30"/>
      <c r="EF266" s="30"/>
      <c r="EG266" s="30"/>
      <c r="EH266" s="30"/>
      <c r="EI266" s="30"/>
      <c r="EJ266" s="30"/>
      <c r="EK266" s="30"/>
      <c r="EL266" s="30"/>
      <c r="EM266" s="30"/>
      <c r="EN266" s="30"/>
      <c r="EO266" s="30"/>
      <c r="EP266" s="30"/>
      <c r="EQ266" s="30"/>
      <c r="ER266" s="30"/>
      <c r="ES266" s="30"/>
      <c r="ET266" s="30"/>
      <c r="EU266" s="30"/>
      <c r="EV266" s="30"/>
      <c r="EW266" s="30"/>
      <c r="EX266" s="30"/>
      <c r="EY266" s="30"/>
      <c r="EZ266" s="30"/>
      <c r="FA266" s="30"/>
      <c r="FB266" s="30"/>
      <c r="FC266" s="30"/>
      <c r="FD266" s="30"/>
      <c r="FE266" s="30"/>
      <c r="FF266" s="30"/>
      <c r="FG266" s="30"/>
      <c r="FH266" s="30"/>
      <c r="FI266" s="30"/>
      <c r="FJ266" s="30"/>
      <c r="FK266" s="30"/>
      <c r="FL266" s="30"/>
      <c r="FM266" s="30"/>
      <c r="FN266" s="30"/>
      <c r="FO266" s="30"/>
      <c r="FP266" s="30"/>
      <c r="FQ266" s="30"/>
      <c r="FR266" s="30"/>
      <c r="FS266" s="30"/>
      <c r="FT266" s="30"/>
      <c r="FU266" s="30"/>
      <c r="FV266" s="30"/>
      <c r="FW266" s="30"/>
      <c r="FX266" s="30"/>
      <c r="FY266" s="30"/>
      <c r="FZ266" s="30"/>
      <c r="GA266" s="30"/>
      <c r="GB266" s="30"/>
      <c r="GC266" s="30"/>
      <c r="GD266" s="30"/>
      <c r="GE266" s="30"/>
      <c r="GF266" s="30"/>
      <c r="GG266" s="30"/>
      <c r="GH266" s="30"/>
      <c r="GI266" s="30"/>
      <c r="GJ266" s="30"/>
      <c r="GK266" s="30"/>
      <c r="GL266" s="30"/>
      <c r="GM266" s="30"/>
      <c r="GN266" s="30"/>
      <c r="GO266" s="30"/>
      <c r="GP266" s="30"/>
      <c r="GQ266" s="30"/>
      <c r="GR266" s="30"/>
      <c r="GS266" s="30"/>
      <c r="GT266" s="30"/>
      <c r="GU266" s="30"/>
      <c r="GV266" s="30"/>
      <c r="GW266" s="30"/>
      <c r="GX266" s="30"/>
      <c r="GY266" s="30"/>
      <c r="GZ266" s="30"/>
      <c r="HA266" s="30"/>
      <c r="HB266" s="30"/>
      <c r="HC266" s="30"/>
      <c r="HD266" s="30"/>
      <c r="HE266" s="30"/>
      <c r="HF266" s="30"/>
      <c r="HG266" s="30"/>
      <c r="HH266" s="30"/>
      <c r="HI266" s="30"/>
      <c r="HJ266" s="30"/>
      <c r="HK266" s="30"/>
      <c r="HL266" s="30"/>
      <c r="HM266" s="30"/>
      <c r="HN266" s="30"/>
      <c r="HO266" s="30"/>
      <c r="HP266" s="30"/>
      <c r="HQ266" s="30"/>
      <c r="HR266" s="30"/>
      <c r="HS266" s="30"/>
      <c r="HT266" s="30"/>
      <c r="HU266" s="30"/>
      <c r="HV266" s="30"/>
      <c r="HW266" s="30"/>
      <c r="HX266" s="30"/>
    </row>
    <row r="267" spans="1:232" s="46" customFormat="1" ht="79.5" customHeight="1">
      <c r="A267" s="12">
        <v>284</v>
      </c>
      <c r="B267" s="124">
        <v>216</v>
      </c>
      <c r="C267" s="59" t="s">
        <v>386</v>
      </c>
      <c r="D267" s="19" t="s">
        <v>21</v>
      </c>
      <c r="E267" s="60" t="s">
        <v>387</v>
      </c>
      <c r="F267" s="9" t="s">
        <v>33</v>
      </c>
      <c r="G267" s="10">
        <v>20</v>
      </c>
      <c r="H267" s="11">
        <v>1350</v>
      </c>
      <c r="I267" s="19" t="s">
        <v>77</v>
      </c>
      <c r="J267" s="14" t="s">
        <v>25</v>
      </c>
      <c r="K267" s="11">
        <f t="shared" si="11"/>
        <v>27000</v>
      </c>
      <c r="L267" s="15">
        <f t="shared" si="13"/>
        <v>30240.000000000004</v>
      </c>
      <c r="M267" s="16"/>
      <c r="N267" s="16"/>
      <c r="O267" s="30"/>
      <c r="P267" s="133"/>
      <c r="Q267" s="133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  <c r="DU267" s="30"/>
      <c r="DV267" s="30"/>
      <c r="DW267" s="30"/>
      <c r="DX267" s="30"/>
      <c r="DY267" s="30"/>
      <c r="DZ267" s="30"/>
      <c r="EA267" s="30"/>
      <c r="EB267" s="30"/>
      <c r="EC267" s="30"/>
      <c r="ED267" s="30"/>
      <c r="EE267" s="30"/>
      <c r="EF267" s="30"/>
      <c r="EG267" s="30"/>
      <c r="EH267" s="30"/>
      <c r="EI267" s="30"/>
      <c r="EJ267" s="30"/>
      <c r="EK267" s="30"/>
      <c r="EL267" s="30"/>
      <c r="EM267" s="30"/>
      <c r="EN267" s="30"/>
      <c r="EO267" s="30"/>
      <c r="EP267" s="30"/>
      <c r="EQ267" s="30"/>
      <c r="ER267" s="30"/>
      <c r="ES267" s="30"/>
      <c r="ET267" s="30"/>
      <c r="EU267" s="30"/>
      <c r="EV267" s="30"/>
      <c r="EW267" s="30"/>
      <c r="EX267" s="30"/>
      <c r="EY267" s="30"/>
      <c r="EZ267" s="30"/>
      <c r="FA267" s="30"/>
      <c r="FB267" s="30"/>
      <c r="FC267" s="30"/>
      <c r="FD267" s="30"/>
      <c r="FE267" s="30"/>
      <c r="FF267" s="30"/>
      <c r="FG267" s="30"/>
      <c r="FH267" s="30"/>
      <c r="FI267" s="30"/>
      <c r="FJ267" s="30"/>
      <c r="FK267" s="30"/>
      <c r="FL267" s="30"/>
      <c r="FM267" s="30"/>
      <c r="FN267" s="30"/>
      <c r="FO267" s="30"/>
      <c r="FP267" s="30"/>
      <c r="FQ267" s="30"/>
      <c r="FR267" s="30"/>
      <c r="FS267" s="30"/>
      <c r="FT267" s="30"/>
      <c r="FU267" s="30"/>
      <c r="FV267" s="30"/>
      <c r="FW267" s="30"/>
      <c r="FX267" s="30"/>
      <c r="FY267" s="30"/>
      <c r="FZ267" s="30"/>
      <c r="GA267" s="30"/>
      <c r="GB267" s="30"/>
      <c r="GC267" s="30"/>
      <c r="GD267" s="30"/>
      <c r="GE267" s="30"/>
      <c r="GF267" s="30"/>
      <c r="GG267" s="30"/>
      <c r="GH267" s="30"/>
      <c r="GI267" s="30"/>
      <c r="GJ267" s="30"/>
      <c r="GK267" s="30"/>
      <c r="GL267" s="30"/>
      <c r="GM267" s="30"/>
      <c r="GN267" s="30"/>
      <c r="GO267" s="30"/>
      <c r="GP267" s="30"/>
      <c r="GQ267" s="30"/>
      <c r="GR267" s="30"/>
      <c r="GS267" s="30"/>
      <c r="GT267" s="30"/>
      <c r="GU267" s="30"/>
      <c r="GV267" s="30"/>
      <c r="GW267" s="30"/>
      <c r="GX267" s="30"/>
      <c r="GY267" s="30"/>
      <c r="GZ267" s="30"/>
      <c r="HA267" s="30"/>
      <c r="HB267" s="30"/>
      <c r="HC267" s="30"/>
      <c r="HD267" s="30"/>
      <c r="HE267" s="30"/>
      <c r="HF267" s="30"/>
      <c r="HG267" s="30"/>
      <c r="HH267" s="30"/>
      <c r="HI267" s="30"/>
      <c r="HJ267" s="30"/>
      <c r="HK267" s="30"/>
      <c r="HL267" s="30"/>
      <c r="HM267" s="30"/>
      <c r="HN267" s="30"/>
      <c r="HO267" s="30"/>
      <c r="HP267" s="30"/>
      <c r="HQ267" s="30"/>
      <c r="HR267" s="30"/>
      <c r="HS267" s="30"/>
      <c r="HT267" s="30"/>
      <c r="HU267" s="30"/>
      <c r="HV267" s="30"/>
      <c r="HW267" s="30"/>
      <c r="HX267" s="30"/>
    </row>
    <row r="268" spans="1:232" s="46" customFormat="1" ht="82.5" customHeight="1">
      <c r="A268" s="12">
        <v>285</v>
      </c>
      <c r="B268" s="124">
        <v>217</v>
      </c>
      <c r="C268" s="59" t="s">
        <v>386</v>
      </c>
      <c r="D268" s="19" t="s">
        <v>21</v>
      </c>
      <c r="E268" s="60" t="s">
        <v>387</v>
      </c>
      <c r="F268" s="9" t="s">
        <v>33</v>
      </c>
      <c r="G268" s="10">
        <v>57</v>
      </c>
      <c r="H268" s="11">
        <v>1149.1199999999999</v>
      </c>
      <c r="I268" s="19" t="s">
        <v>77</v>
      </c>
      <c r="J268" s="14" t="s">
        <v>25</v>
      </c>
      <c r="K268" s="11">
        <f t="shared" si="11"/>
        <v>65499.839999999997</v>
      </c>
      <c r="L268" s="15">
        <f t="shared" si="13"/>
        <v>73359.820800000001</v>
      </c>
      <c r="M268" s="16"/>
      <c r="N268" s="16"/>
      <c r="O268" s="30"/>
      <c r="P268" s="133"/>
      <c r="Q268" s="133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  <c r="DI268" s="30"/>
      <c r="DJ268" s="30"/>
      <c r="DK268" s="30"/>
      <c r="DL268" s="30"/>
      <c r="DM268" s="30"/>
      <c r="DN268" s="30"/>
      <c r="DO268" s="30"/>
      <c r="DP268" s="30"/>
      <c r="DQ268" s="30"/>
      <c r="DR268" s="30"/>
      <c r="DS268" s="30"/>
      <c r="DT268" s="30"/>
      <c r="DU268" s="30"/>
      <c r="DV268" s="30"/>
      <c r="DW268" s="30"/>
      <c r="DX268" s="30"/>
      <c r="DY268" s="30"/>
      <c r="DZ268" s="30"/>
      <c r="EA268" s="30"/>
      <c r="EB268" s="30"/>
      <c r="EC268" s="30"/>
      <c r="ED268" s="30"/>
      <c r="EE268" s="30"/>
      <c r="EF268" s="30"/>
      <c r="EG268" s="30"/>
      <c r="EH268" s="30"/>
      <c r="EI268" s="30"/>
      <c r="EJ268" s="30"/>
      <c r="EK268" s="30"/>
      <c r="EL268" s="30"/>
      <c r="EM268" s="30"/>
      <c r="EN268" s="30"/>
      <c r="EO268" s="30"/>
      <c r="EP268" s="30"/>
      <c r="EQ268" s="30"/>
      <c r="ER268" s="30"/>
      <c r="ES268" s="30"/>
      <c r="ET268" s="30"/>
      <c r="EU268" s="30"/>
      <c r="EV268" s="30"/>
      <c r="EW268" s="30"/>
      <c r="EX268" s="30"/>
      <c r="EY268" s="30"/>
      <c r="EZ268" s="30"/>
      <c r="FA268" s="30"/>
      <c r="FB268" s="30"/>
      <c r="FC268" s="30"/>
      <c r="FD268" s="30"/>
      <c r="FE268" s="30"/>
      <c r="FF268" s="30"/>
      <c r="FG268" s="30"/>
      <c r="FH268" s="30"/>
      <c r="FI268" s="30"/>
      <c r="FJ268" s="30"/>
      <c r="FK268" s="30"/>
      <c r="FL268" s="30"/>
      <c r="FM268" s="30"/>
      <c r="FN268" s="30"/>
      <c r="FO268" s="30"/>
      <c r="FP268" s="30"/>
      <c r="FQ268" s="30"/>
      <c r="FR268" s="30"/>
      <c r="FS268" s="30"/>
      <c r="FT268" s="30"/>
      <c r="FU268" s="30"/>
      <c r="FV268" s="30"/>
      <c r="FW268" s="30"/>
      <c r="FX268" s="30"/>
      <c r="FY268" s="30"/>
      <c r="FZ268" s="30"/>
      <c r="GA268" s="30"/>
      <c r="GB268" s="30"/>
      <c r="GC268" s="30"/>
      <c r="GD268" s="30"/>
      <c r="GE268" s="30"/>
      <c r="GF268" s="30"/>
      <c r="GG268" s="30"/>
      <c r="GH268" s="30"/>
      <c r="GI268" s="30"/>
      <c r="GJ268" s="30"/>
      <c r="GK268" s="30"/>
      <c r="GL268" s="30"/>
      <c r="GM268" s="30"/>
      <c r="GN268" s="30"/>
      <c r="GO268" s="30"/>
      <c r="GP268" s="30"/>
      <c r="GQ268" s="30"/>
      <c r="GR268" s="30"/>
      <c r="GS268" s="30"/>
      <c r="GT268" s="30"/>
      <c r="GU268" s="30"/>
      <c r="GV268" s="30"/>
      <c r="GW268" s="30"/>
      <c r="GX268" s="30"/>
      <c r="GY268" s="30"/>
      <c r="GZ268" s="30"/>
      <c r="HA268" s="30"/>
      <c r="HB268" s="30"/>
      <c r="HC268" s="30"/>
      <c r="HD268" s="30"/>
      <c r="HE268" s="30"/>
      <c r="HF268" s="30"/>
      <c r="HG268" s="30"/>
      <c r="HH268" s="30"/>
      <c r="HI268" s="30"/>
      <c r="HJ268" s="30"/>
      <c r="HK268" s="30"/>
      <c r="HL268" s="30"/>
      <c r="HM268" s="30"/>
      <c r="HN268" s="30"/>
      <c r="HO268" s="30"/>
      <c r="HP268" s="30"/>
      <c r="HQ268" s="30"/>
      <c r="HR268" s="30"/>
      <c r="HS268" s="30"/>
      <c r="HT268" s="30"/>
      <c r="HU268" s="30"/>
      <c r="HV268" s="30"/>
      <c r="HW268" s="30"/>
      <c r="HX268" s="30"/>
    </row>
    <row r="269" spans="1:232" s="46" customFormat="1" ht="69.75" customHeight="1">
      <c r="A269" s="12">
        <v>288</v>
      </c>
      <c r="B269" s="124">
        <v>218</v>
      </c>
      <c r="C269" s="59" t="s">
        <v>388</v>
      </c>
      <c r="D269" s="19" t="s">
        <v>53</v>
      </c>
      <c r="E269" s="60" t="s">
        <v>389</v>
      </c>
      <c r="F269" s="9" t="s">
        <v>33</v>
      </c>
      <c r="G269" s="10">
        <v>68</v>
      </c>
      <c r="H269" s="11">
        <v>155</v>
      </c>
      <c r="I269" s="19" t="s">
        <v>77</v>
      </c>
      <c r="J269" s="14" t="s">
        <v>25</v>
      </c>
      <c r="K269" s="11">
        <f t="shared" si="11"/>
        <v>10540</v>
      </c>
      <c r="L269" s="15">
        <f t="shared" si="13"/>
        <v>11804.800000000001</v>
      </c>
      <c r="M269" s="16"/>
      <c r="N269" s="16"/>
      <c r="O269" s="30"/>
      <c r="P269" s="133"/>
      <c r="Q269" s="133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  <c r="DI269" s="30"/>
      <c r="DJ269" s="30"/>
      <c r="DK269" s="30"/>
      <c r="DL269" s="30"/>
      <c r="DM269" s="30"/>
      <c r="DN269" s="30"/>
      <c r="DO269" s="30"/>
      <c r="DP269" s="30"/>
      <c r="DQ269" s="30"/>
      <c r="DR269" s="30"/>
      <c r="DS269" s="30"/>
      <c r="DT269" s="30"/>
      <c r="DU269" s="30"/>
      <c r="DV269" s="30"/>
      <c r="DW269" s="30"/>
      <c r="DX269" s="30"/>
      <c r="DY269" s="30"/>
      <c r="DZ269" s="30"/>
      <c r="EA269" s="30"/>
      <c r="EB269" s="30"/>
      <c r="EC269" s="30"/>
      <c r="ED269" s="30"/>
      <c r="EE269" s="30"/>
      <c r="EF269" s="30"/>
      <c r="EG269" s="30"/>
      <c r="EH269" s="30"/>
      <c r="EI269" s="30"/>
      <c r="EJ269" s="30"/>
      <c r="EK269" s="30"/>
      <c r="EL269" s="30"/>
      <c r="EM269" s="30"/>
      <c r="EN269" s="30"/>
      <c r="EO269" s="30"/>
      <c r="EP269" s="30"/>
      <c r="EQ269" s="30"/>
      <c r="ER269" s="30"/>
      <c r="ES269" s="30"/>
      <c r="ET269" s="30"/>
      <c r="EU269" s="30"/>
      <c r="EV269" s="30"/>
      <c r="EW269" s="30"/>
      <c r="EX269" s="30"/>
      <c r="EY269" s="30"/>
      <c r="EZ269" s="30"/>
      <c r="FA269" s="30"/>
      <c r="FB269" s="30"/>
      <c r="FC269" s="30"/>
      <c r="FD269" s="30"/>
      <c r="FE269" s="30"/>
      <c r="FF269" s="30"/>
      <c r="FG269" s="30"/>
      <c r="FH269" s="30"/>
      <c r="FI269" s="30"/>
      <c r="FJ269" s="30"/>
      <c r="FK269" s="30"/>
      <c r="FL269" s="30"/>
      <c r="FM269" s="30"/>
      <c r="FN269" s="30"/>
      <c r="FO269" s="30"/>
      <c r="FP269" s="30"/>
      <c r="FQ269" s="30"/>
      <c r="FR269" s="30"/>
      <c r="FS269" s="30"/>
      <c r="FT269" s="30"/>
      <c r="FU269" s="30"/>
      <c r="FV269" s="30"/>
      <c r="FW269" s="30"/>
      <c r="FX269" s="30"/>
      <c r="FY269" s="30"/>
      <c r="FZ269" s="30"/>
      <c r="GA269" s="30"/>
      <c r="GB269" s="30"/>
      <c r="GC269" s="30"/>
      <c r="GD269" s="30"/>
      <c r="GE269" s="30"/>
      <c r="GF269" s="30"/>
      <c r="GG269" s="30"/>
      <c r="GH269" s="30"/>
      <c r="GI269" s="30"/>
      <c r="GJ269" s="30"/>
      <c r="GK269" s="30"/>
      <c r="GL269" s="30"/>
      <c r="GM269" s="30"/>
      <c r="GN269" s="30"/>
      <c r="GO269" s="30"/>
      <c r="GP269" s="30"/>
      <c r="GQ269" s="30"/>
      <c r="GR269" s="30"/>
      <c r="GS269" s="30"/>
      <c r="GT269" s="30"/>
      <c r="GU269" s="30"/>
      <c r="GV269" s="30"/>
      <c r="GW269" s="30"/>
      <c r="GX269" s="30"/>
      <c r="GY269" s="30"/>
      <c r="GZ269" s="30"/>
      <c r="HA269" s="30"/>
      <c r="HB269" s="30"/>
      <c r="HC269" s="30"/>
      <c r="HD269" s="30"/>
      <c r="HE269" s="30"/>
      <c r="HF269" s="30"/>
      <c r="HG269" s="30"/>
      <c r="HH269" s="30"/>
      <c r="HI269" s="30"/>
      <c r="HJ269" s="30"/>
      <c r="HK269" s="30"/>
      <c r="HL269" s="30"/>
      <c r="HM269" s="30"/>
      <c r="HN269" s="30"/>
      <c r="HO269" s="30"/>
      <c r="HP269" s="30"/>
      <c r="HQ269" s="30"/>
      <c r="HR269" s="30"/>
      <c r="HS269" s="30"/>
      <c r="HT269" s="30"/>
      <c r="HU269" s="30"/>
      <c r="HV269" s="30"/>
      <c r="HW269" s="30"/>
      <c r="HX269" s="30"/>
    </row>
    <row r="270" spans="1:232" s="46" customFormat="1" ht="78.75" customHeight="1">
      <c r="A270" s="12">
        <v>289</v>
      </c>
      <c r="B270" s="124">
        <v>219</v>
      </c>
      <c r="C270" s="59" t="s">
        <v>388</v>
      </c>
      <c r="D270" s="19" t="s">
        <v>21</v>
      </c>
      <c r="E270" s="60" t="s">
        <v>390</v>
      </c>
      <c r="F270" s="9" t="s">
        <v>33</v>
      </c>
      <c r="G270" s="10">
        <v>57</v>
      </c>
      <c r="H270" s="11">
        <v>240</v>
      </c>
      <c r="I270" s="19" t="s">
        <v>77</v>
      </c>
      <c r="J270" s="14" t="s">
        <v>25</v>
      </c>
      <c r="K270" s="11">
        <f t="shared" si="11"/>
        <v>13680</v>
      </c>
      <c r="L270" s="15">
        <f t="shared" si="13"/>
        <v>15321.600000000002</v>
      </c>
      <c r="M270" s="16"/>
      <c r="N270" s="16"/>
      <c r="O270" s="30"/>
      <c r="P270" s="133"/>
      <c r="Q270" s="133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  <c r="CE270" s="30"/>
      <c r="CF270" s="30"/>
      <c r="CG270" s="30"/>
      <c r="CH270" s="30"/>
      <c r="CI270" s="30"/>
      <c r="CJ270" s="30"/>
      <c r="CK270" s="30"/>
      <c r="CL270" s="30"/>
      <c r="CM270" s="30"/>
      <c r="CN270" s="30"/>
      <c r="CO270" s="30"/>
      <c r="CP270" s="30"/>
      <c r="CQ270" s="30"/>
      <c r="CR270" s="30"/>
      <c r="CS270" s="30"/>
      <c r="CT270" s="30"/>
      <c r="CU270" s="30"/>
      <c r="CV270" s="30"/>
      <c r="CW270" s="30"/>
      <c r="CX270" s="30"/>
      <c r="CY270" s="30"/>
      <c r="CZ270" s="30"/>
      <c r="DA270" s="30"/>
      <c r="DB270" s="30"/>
      <c r="DC270" s="30"/>
      <c r="DD270" s="30"/>
      <c r="DE270" s="30"/>
      <c r="DF270" s="30"/>
      <c r="DG270" s="30"/>
      <c r="DH270" s="30"/>
      <c r="DI270" s="30"/>
      <c r="DJ270" s="30"/>
      <c r="DK270" s="30"/>
      <c r="DL270" s="30"/>
      <c r="DM270" s="30"/>
      <c r="DN270" s="30"/>
      <c r="DO270" s="30"/>
      <c r="DP270" s="30"/>
      <c r="DQ270" s="30"/>
      <c r="DR270" s="30"/>
      <c r="DS270" s="30"/>
      <c r="DT270" s="30"/>
      <c r="DU270" s="30"/>
      <c r="DV270" s="30"/>
      <c r="DW270" s="30"/>
      <c r="DX270" s="30"/>
      <c r="DY270" s="30"/>
      <c r="DZ270" s="30"/>
      <c r="EA270" s="30"/>
      <c r="EB270" s="30"/>
      <c r="EC270" s="30"/>
      <c r="ED270" s="30"/>
      <c r="EE270" s="30"/>
      <c r="EF270" s="30"/>
      <c r="EG270" s="30"/>
      <c r="EH270" s="30"/>
      <c r="EI270" s="30"/>
      <c r="EJ270" s="30"/>
      <c r="EK270" s="30"/>
      <c r="EL270" s="30"/>
      <c r="EM270" s="30"/>
      <c r="EN270" s="30"/>
      <c r="EO270" s="30"/>
      <c r="EP270" s="30"/>
      <c r="EQ270" s="30"/>
      <c r="ER270" s="30"/>
      <c r="ES270" s="30"/>
      <c r="ET270" s="30"/>
      <c r="EU270" s="30"/>
      <c r="EV270" s="30"/>
      <c r="EW270" s="30"/>
      <c r="EX270" s="30"/>
      <c r="EY270" s="30"/>
      <c r="EZ270" s="30"/>
      <c r="FA270" s="30"/>
      <c r="FB270" s="30"/>
      <c r="FC270" s="30"/>
      <c r="FD270" s="30"/>
      <c r="FE270" s="30"/>
      <c r="FF270" s="30"/>
      <c r="FG270" s="30"/>
      <c r="FH270" s="30"/>
      <c r="FI270" s="30"/>
      <c r="FJ270" s="30"/>
      <c r="FK270" s="30"/>
      <c r="FL270" s="30"/>
      <c r="FM270" s="30"/>
      <c r="FN270" s="30"/>
      <c r="FO270" s="30"/>
      <c r="FP270" s="30"/>
      <c r="FQ270" s="30"/>
      <c r="FR270" s="30"/>
      <c r="FS270" s="30"/>
      <c r="FT270" s="30"/>
      <c r="FU270" s="30"/>
      <c r="FV270" s="30"/>
      <c r="FW270" s="30"/>
      <c r="FX270" s="30"/>
      <c r="FY270" s="30"/>
      <c r="FZ270" s="30"/>
      <c r="GA270" s="30"/>
      <c r="GB270" s="30"/>
      <c r="GC270" s="30"/>
      <c r="GD270" s="30"/>
      <c r="GE270" s="30"/>
      <c r="GF270" s="30"/>
      <c r="GG270" s="30"/>
      <c r="GH270" s="30"/>
      <c r="GI270" s="30"/>
      <c r="GJ270" s="30"/>
      <c r="GK270" s="30"/>
      <c r="GL270" s="30"/>
      <c r="GM270" s="30"/>
      <c r="GN270" s="30"/>
      <c r="GO270" s="30"/>
      <c r="GP270" s="30"/>
      <c r="GQ270" s="30"/>
      <c r="GR270" s="30"/>
      <c r="GS270" s="30"/>
      <c r="GT270" s="30"/>
      <c r="GU270" s="30"/>
      <c r="GV270" s="30"/>
      <c r="GW270" s="30"/>
      <c r="GX270" s="30"/>
      <c r="GY270" s="30"/>
      <c r="GZ270" s="30"/>
      <c r="HA270" s="30"/>
      <c r="HB270" s="30"/>
      <c r="HC270" s="30"/>
      <c r="HD270" s="30"/>
      <c r="HE270" s="30"/>
      <c r="HF270" s="30"/>
      <c r="HG270" s="30"/>
      <c r="HH270" s="30"/>
      <c r="HI270" s="30"/>
      <c r="HJ270" s="30"/>
      <c r="HK270" s="30"/>
      <c r="HL270" s="30"/>
      <c r="HM270" s="30"/>
      <c r="HN270" s="30"/>
      <c r="HO270" s="30"/>
      <c r="HP270" s="30"/>
      <c r="HQ270" s="30"/>
      <c r="HR270" s="30"/>
      <c r="HS270" s="30"/>
      <c r="HT270" s="30"/>
      <c r="HU270" s="30"/>
      <c r="HV270" s="30"/>
      <c r="HW270" s="30"/>
      <c r="HX270" s="30"/>
    </row>
    <row r="271" spans="1:232" s="46" customFormat="1" ht="79.5" customHeight="1">
      <c r="A271" s="12">
        <v>291</v>
      </c>
      <c r="B271" s="124">
        <v>220</v>
      </c>
      <c r="C271" s="59" t="s">
        <v>391</v>
      </c>
      <c r="D271" s="19" t="s">
        <v>21</v>
      </c>
      <c r="E271" s="60" t="s">
        <v>392</v>
      </c>
      <c r="F271" s="9" t="s">
        <v>33</v>
      </c>
      <c r="G271" s="10">
        <v>327</v>
      </c>
      <c r="H271" s="11">
        <v>1000</v>
      </c>
      <c r="I271" s="19" t="s">
        <v>77</v>
      </c>
      <c r="J271" s="14" t="s">
        <v>25</v>
      </c>
      <c r="K271" s="11">
        <f t="shared" si="11"/>
        <v>327000</v>
      </c>
      <c r="L271" s="15">
        <f t="shared" si="13"/>
        <v>366240.00000000006</v>
      </c>
      <c r="M271" s="16"/>
      <c r="N271" s="16"/>
      <c r="O271" s="30"/>
      <c r="P271" s="133"/>
      <c r="Q271" s="133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  <c r="CE271" s="30"/>
      <c r="CF271" s="30"/>
      <c r="CG271" s="30"/>
      <c r="CH271" s="30"/>
      <c r="CI271" s="30"/>
      <c r="CJ271" s="30"/>
      <c r="CK271" s="30"/>
      <c r="CL271" s="30"/>
      <c r="CM271" s="30"/>
      <c r="CN271" s="30"/>
      <c r="CO271" s="30"/>
      <c r="CP271" s="30"/>
      <c r="CQ271" s="30"/>
      <c r="CR271" s="30"/>
      <c r="CS271" s="30"/>
      <c r="CT271" s="30"/>
      <c r="CU271" s="30"/>
      <c r="CV271" s="30"/>
      <c r="CW271" s="30"/>
      <c r="CX271" s="30"/>
      <c r="CY271" s="30"/>
      <c r="CZ271" s="30"/>
      <c r="DA271" s="30"/>
      <c r="DB271" s="30"/>
      <c r="DC271" s="30"/>
      <c r="DD271" s="30"/>
      <c r="DE271" s="30"/>
      <c r="DF271" s="30"/>
      <c r="DG271" s="30"/>
      <c r="DH271" s="30"/>
      <c r="DI271" s="30"/>
      <c r="DJ271" s="30"/>
      <c r="DK271" s="30"/>
      <c r="DL271" s="30"/>
      <c r="DM271" s="30"/>
      <c r="DN271" s="30"/>
      <c r="DO271" s="30"/>
      <c r="DP271" s="30"/>
      <c r="DQ271" s="30"/>
      <c r="DR271" s="30"/>
      <c r="DS271" s="30"/>
      <c r="DT271" s="30"/>
      <c r="DU271" s="30"/>
      <c r="DV271" s="30"/>
      <c r="DW271" s="30"/>
      <c r="DX271" s="30"/>
      <c r="DY271" s="30"/>
      <c r="DZ271" s="30"/>
      <c r="EA271" s="30"/>
      <c r="EB271" s="30"/>
      <c r="EC271" s="30"/>
      <c r="ED271" s="30"/>
      <c r="EE271" s="30"/>
      <c r="EF271" s="30"/>
      <c r="EG271" s="30"/>
      <c r="EH271" s="30"/>
      <c r="EI271" s="30"/>
      <c r="EJ271" s="30"/>
      <c r="EK271" s="30"/>
      <c r="EL271" s="30"/>
      <c r="EM271" s="30"/>
      <c r="EN271" s="30"/>
      <c r="EO271" s="30"/>
      <c r="EP271" s="30"/>
      <c r="EQ271" s="30"/>
      <c r="ER271" s="30"/>
      <c r="ES271" s="30"/>
      <c r="ET271" s="30"/>
      <c r="EU271" s="30"/>
      <c r="EV271" s="30"/>
      <c r="EW271" s="30"/>
      <c r="EX271" s="30"/>
      <c r="EY271" s="30"/>
      <c r="EZ271" s="30"/>
      <c r="FA271" s="30"/>
      <c r="FB271" s="30"/>
      <c r="FC271" s="30"/>
      <c r="FD271" s="30"/>
      <c r="FE271" s="30"/>
      <c r="FF271" s="30"/>
      <c r="FG271" s="30"/>
      <c r="FH271" s="30"/>
      <c r="FI271" s="30"/>
      <c r="FJ271" s="30"/>
      <c r="FK271" s="30"/>
      <c r="FL271" s="30"/>
      <c r="FM271" s="30"/>
      <c r="FN271" s="30"/>
      <c r="FO271" s="30"/>
      <c r="FP271" s="30"/>
      <c r="FQ271" s="30"/>
      <c r="FR271" s="30"/>
      <c r="FS271" s="30"/>
      <c r="FT271" s="30"/>
      <c r="FU271" s="30"/>
      <c r="FV271" s="30"/>
      <c r="FW271" s="30"/>
      <c r="FX271" s="30"/>
      <c r="FY271" s="30"/>
      <c r="FZ271" s="30"/>
      <c r="GA271" s="30"/>
      <c r="GB271" s="30"/>
      <c r="GC271" s="30"/>
      <c r="GD271" s="30"/>
      <c r="GE271" s="30"/>
      <c r="GF271" s="30"/>
      <c r="GG271" s="30"/>
      <c r="GH271" s="30"/>
      <c r="GI271" s="30"/>
      <c r="GJ271" s="30"/>
      <c r="GK271" s="30"/>
      <c r="GL271" s="30"/>
      <c r="GM271" s="30"/>
      <c r="GN271" s="30"/>
      <c r="GO271" s="30"/>
      <c r="GP271" s="30"/>
      <c r="GQ271" s="30"/>
      <c r="GR271" s="30"/>
      <c r="GS271" s="30"/>
      <c r="GT271" s="30"/>
      <c r="GU271" s="30"/>
      <c r="GV271" s="30"/>
      <c r="GW271" s="30"/>
      <c r="GX271" s="30"/>
      <c r="GY271" s="30"/>
      <c r="GZ271" s="30"/>
      <c r="HA271" s="30"/>
      <c r="HB271" s="30"/>
      <c r="HC271" s="30"/>
      <c r="HD271" s="30"/>
      <c r="HE271" s="30"/>
      <c r="HF271" s="30"/>
      <c r="HG271" s="30"/>
      <c r="HH271" s="30"/>
      <c r="HI271" s="30"/>
      <c r="HJ271" s="30"/>
      <c r="HK271" s="30"/>
      <c r="HL271" s="30"/>
      <c r="HM271" s="30"/>
      <c r="HN271" s="30"/>
      <c r="HO271" s="30"/>
      <c r="HP271" s="30"/>
      <c r="HQ271" s="30"/>
      <c r="HR271" s="30"/>
      <c r="HS271" s="30"/>
      <c r="HT271" s="30"/>
      <c r="HU271" s="30"/>
      <c r="HV271" s="30"/>
      <c r="HW271" s="30"/>
      <c r="HX271" s="30"/>
    </row>
    <row r="272" spans="1:232" s="46" customFormat="1" ht="72.75" customHeight="1">
      <c r="A272" s="12">
        <v>294</v>
      </c>
      <c r="B272" s="124">
        <v>221</v>
      </c>
      <c r="C272" s="59" t="s">
        <v>393</v>
      </c>
      <c r="D272" s="19" t="s">
        <v>21</v>
      </c>
      <c r="E272" s="60" t="s">
        <v>393</v>
      </c>
      <c r="F272" s="9" t="s">
        <v>33</v>
      </c>
      <c r="G272" s="10">
        <v>10</v>
      </c>
      <c r="H272" s="11">
        <v>650</v>
      </c>
      <c r="I272" s="19" t="s">
        <v>77</v>
      </c>
      <c r="J272" s="14" t="s">
        <v>25</v>
      </c>
      <c r="K272" s="11">
        <f t="shared" si="11"/>
        <v>6500</v>
      </c>
      <c r="L272" s="15">
        <f t="shared" si="13"/>
        <v>7280.0000000000009</v>
      </c>
      <c r="M272" s="16"/>
      <c r="N272" s="16"/>
      <c r="O272" s="30"/>
      <c r="P272" s="133"/>
      <c r="Q272" s="133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  <c r="CE272" s="30"/>
      <c r="CF272" s="30"/>
      <c r="CG272" s="30"/>
      <c r="CH272" s="30"/>
      <c r="CI272" s="30"/>
      <c r="CJ272" s="30"/>
      <c r="CK272" s="30"/>
      <c r="CL272" s="30"/>
      <c r="CM272" s="30"/>
      <c r="CN272" s="30"/>
      <c r="CO272" s="30"/>
      <c r="CP272" s="30"/>
      <c r="CQ272" s="30"/>
      <c r="CR272" s="30"/>
      <c r="CS272" s="30"/>
      <c r="CT272" s="30"/>
      <c r="CU272" s="30"/>
      <c r="CV272" s="30"/>
      <c r="CW272" s="30"/>
      <c r="CX272" s="30"/>
      <c r="CY272" s="30"/>
      <c r="CZ272" s="30"/>
      <c r="DA272" s="30"/>
      <c r="DB272" s="30"/>
      <c r="DC272" s="30"/>
      <c r="DD272" s="30"/>
      <c r="DE272" s="30"/>
      <c r="DF272" s="30"/>
      <c r="DG272" s="30"/>
      <c r="DH272" s="30"/>
      <c r="DI272" s="30"/>
      <c r="DJ272" s="30"/>
      <c r="DK272" s="30"/>
      <c r="DL272" s="30"/>
      <c r="DM272" s="30"/>
      <c r="DN272" s="30"/>
      <c r="DO272" s="30"/>
      <c r="DP272" s="30"/>
      <c r="DQ272" s="30"/>
      <c r="DR272" s="30"/>
      <c r="DS272" s="30"/>
      <c r="DT272" s="30"/>
      <c r="DU272" s="30"/>
      <c r="DV272" s="30"/>
      <c r="DW272" s="30"/>
      <c r="DX272" s="30"/>
      <c r="DY272" s="30"/>
      <c r="DZ272" s="30"/>
      <c r="EA272" s="30"/>
      <c r="EB272" s="30"/>
      <c r="EC272" s="30"/>
      <c r="ED272" s="30"/>
      <c r="EE272" s="30"/>
      <c r="EF272" s="30"/>
      <c r="EG272" s="30"/>
      <c r="EH272" s="30"/>
      <c r="EI272" s="30"/>
      <c r="EJ272" s="30"/>
      <c r="EK272" s="30"/>
      <c r="EL272" s="30"/>
      <c r="EM272" s="30"/>
      <c r="EN272" s="30"/>
      <c r="EO272" s="30"/>
      <c r="EP272" s="30"/>
      <c r="EQ272" s="30"/>
      <c r="ER272" s="30"/>
      <c r="ES272" s="30"/>
      <c r="ET272" s="30"/>
      <c r="EU272" s="30"/>
      <c r="EV272" s="30"/>
      <c r="EW272" s="30"/>
      <c r="EX272" s="30"/>
      <c r="EY272" s="30"/>
      <c r="EZ272" s="30"/>
      <c r="FA272" s="30"/>
      <c r="FB272" s="30"/>
      <c r="FC272" s="30"/>
      <c r="FD272" s="30"/>
      <c r="FE272" s="30"/>
      <c r="FF272" s="30"/>
      <c r="FG272" s="30"/>
      <c r="FH272" s="30"/>
      <c r="FI272" s="30"/>
      <c r="FJ272" s="30"/>
      <c r="FK272" s="30"/>
      <c r="FL272" s="30"/>
      <c r="FM272" s="30"/>
      <c r="FN272" s="30"/>
      <c r="FO272" s="30"/>
      <c r="FP272" s="30"/>
      <c r="FQ272" s="30"/>
      <c r="FR272" s="30"/>
      <c r="FS272" s="30"/>
      <c r="FT272" s="30"/>
      <c r="FU272" s="30"/>
      <c r="FV272" s="30"/>
      <c r="FW272" s="30"/>
      <c r="FX272" s="30"/>
      <c r="FY272" s="30"/>
      <c r="FZ272" s="30"/>
      <c r="GA272" s="30"/>
      <c r="GB272" s="30"/>
      <c r="GC272" s="30"/>
      <c r="GD272" s="30"/>
      <c r="GE272" s="30"/>
      <c r="GF272" s="30"/>
      <c r="GG272" s="30"/>
      <c r="GH272" s="30"/>
      <c r="GI272" s="30"/>
      <c r="GJ272" s="30"/>
      <c r="GK272" s="30"/>
      <c r="GL272" s="30"/>
      <c r="GM272" s="30"/>
      <c r="GN272" s="30"/>
      <c r="GO272" s="30"/>
      <c r="GP272" s="30"/>
      <c r="GQ272" s="30"/>
      <c r="GR272" s="30"/>
      <c r="GS272" s="30"/>
      <c r="GT272" s="30"/>
      <c r="GU272" s="30"/>
      <c r="GV272" s="30"/>
      <c r="GW272" s="30"/>
      <c r="GX272" s="30"/>
      <c r="GY272" s="30"/>
      <c r="GZ272" s="30"/>
      <c r="HA272" s="30"/>
      <c r="HB272" s="30"/>
      <c r="HC272" s="30"/>
      <c r="HD272" s="30"/>
      <c r="HE272" s="30"/>
      <c r="HF272" s="30"/>
      <c r="HG272" s="30"/>
      <c r="HH272" s="30"/>
      <c r="HI272" s="30"/>
      <c r="HJ272" s="30"/>
      <c r="HK272" s="30"/>
      <c r="HL272" s="30"/>
      <c r="HM272" s="30"/>
      <c r="HN272" s="30"/>
      <c r="HO272" s="30"/>
      <c r="HP272" s="30"/>
      <c r="HQ272" s="30"/>
      <c r="HR272" s="30"/>
      <c r="HS272" s="30"/>
      <c r="HT272" s="30"/>
      <c r="HU272" s="30"/>
      <c r="HV272" s="30"/>
      <c r="HW272" s="30"/>
      <c r="HX272" s="30"/>
    </row>
    <row r="273" spans="1:232" s="46" customFormat="1" ht="74.25" customHeight="1">
      <c r="A273" s="12">
        <v>296</v>
      </c>
      <c r="B273" s="124">
        <v>222</v>
      </c>
      <c r="C273" s="59" t="s">
        <v>393</v>
      </c>
      <c r="D273" s="19" t="s">
        <v>21</v>
      </c>
      <c r="E273" s="60" t="s">
        <v>394</v>
      </c>
      <c r="F273" s="9" t="s">
        <v>33</v>
      </c>
      <c r="G273" s="10">
        <v>19</v>
      </c>
      <c r="H273" s="11">
        <v>670</v>
      </c>
      <c r="I273" s="19" t="s">
        <v>77</v>
      </c>
      <c r="J273" s="14" t="s">
        <v>25</v>
      </c>
      <c r="K273" s="11">
        <f t="shared" si="11"/>
        <v>12730</v>
      </c>
      <c r="L273" s="15">
        <f t="shared" si="13"/>
        <v>14257.600000000002</v>
      </c>
      <c r="M273" s="16" t="s">
        <v>323</v>
      </c>
      <c r="N273" s="16" t="s">
        <v>324</v>
      </c>
      <c r="O273" s="30"/>
      <c r="P273" s="133"/>
      <c r="Q273" s="133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  <c r="CE273" s="30"/>
      <c r="CF273" s="30"/>
      <c r="CG273" s="30"/>
      <c r="CH273" s="30"/>
      <c r="CI273" s="30"/>
      <c r="CJ273" s="30"/>
      <c r="CK273" s="30"/>
      <c r="CL273" s="30"/>
      <c r="CM273" s="30"/>
      <c r="CN273" s="30"/>
      <c r="CO273" s="30"/>
      <c r="CP273" s="30"/>
      <c r="CQ273" s="30"/>
      <c r="CR273" s="30"/>
      <c r="CS273" s="30"/>
      <c r="CT273" s="30"/>
      <c r="CU273" s="30"/>
      <c r="CV273" s="30"/>
      <c r="CW273" s="30"/>
      <c r="CX273" s="30"/>
      <c r="CY273" s="30"/>
      <c r="CZ273" s="30"/>
      <c r="DA273" s="30"/>
      <c r="DB273" s="30"/>
      <c r="DC273" s="30"/>
      <c r="DD273" s="30"/>
      <c r="DE273" s="30"/>
      <c r="DF273" s="30"/>
      <c r="DG273" s="30"/>
      <c r="DH273" s="30"/>
      <c r="DI273" s="30"/>
      <c r="DJ273" s="30"/>
      <c r="DK273" s="30"/>
      <c r="DL273" s="30"/>
      <c r="DM273" s="30"/>
      <c r="DN273" s="30"/>
      <c r="DO273" s="30"/>
      <c r="DP273" s="30"/>
      <c r="DQ273" s="30"/>
      <c r="DR273" s="30"/>
      <c r="DS273" s="30"/>
      <c r="DT273" s="30"/>
      <c r="DU273" s="30"/>
      <c r="DV273" s="30"/>
      <c r="DW273" s="30"/>
      <c r="DX273" s="30"/>
      <c r="DY273" s="30"/>
      <c r="DZ273" s="30"/>
      <c r="EA273" s="30"/>
      <c r="EB273" s="30"/>
      <c r="EC273" s="30"/>
      <c r="ED273" s="30"/>
      <c r="EE273" s="30"/>
      <c r="EF273" s="30"/>
      <c r="EG273" s="30"/>
      <c r="EH273" s="30"/>
      <c r="EI273" s="30"/>
      <c r="EJ273" s="30"/>
      <c r="EK273" s="30"/>
      <c r="EL273" s="30"/>
      <c r="EM273" s="30"/>
      <c r="EN273" s="30"/>
      <c r="EO273" s="30"/>
      <c r="EP273" s="30"/>
      <c r="EQ273" s="30"/>
      <c r="ER273" s="30"/>
      <c r="ES273" s="30"/>
      <c r="ET273" s="30"/>
      <c r="EU273" s="30"/>
      <c r="EV273" s="30"/>
      <c r="EW273" s="30"/>
      <c r="EX273" s="30"/>
      <c r="EY273" s="30"/>
      <c r="EZ273" s="30"/>
      <c r="FA273" s="30"/>
      <c r="FB273" s="30"/>
      <c r="FC273" s="30"/>
      <c r="FD273" s="30"/>
      <c r="FE273" s="30"/>
      <c r="FF273" s="30"/>
      <c r="FG273" s="30"/>
      <c r="FH273" s="30"/>
      <c r="FI273" s="30"/>
      <c r="FJ273" s="30"/>
      <c r="FK273" s="30"/>
      <c r="FL273" s="30"/>
      <c r="FM273" s="30"/>
      <c r="FN273" s="30"/>
      <c r="FO273" s="30"/>
      <c r="FP273" s="30"/>
      <c r="FQ273" s="30"/>
      <c r="FR273" s="30"/>
      <c r="FS273" s="30"/>
      <c r="FT273" s="30"/>
      <c r="FU273" s="30"/>
      <c r="FV273" s="30"/>
      <c r="FW273" s="30"/>
      <c r="FX273" s="30"/>
      <c r="FY273" s="30"/>
      <c r="FZ273" s="30"/>
      <c r="GA273" s="30"/>
      <c r="GB273" s="30"/>
      <c r="GC273" s="30"/>
      <c r="GD273" s="30"/>
      <c r="GE273" s="30"/>
      <c r="GF273" s="30"/>
      <c r="GG273" s="30"/>
      <c r="GH273" s="30"/>
      <c r="GI273" s="30"/>
      <c r="GJ273" s="30"/>
      <c r="GK273" s="30"/>
      <c r="GL273" s="30"/>
      <c r="GM273" s="30"/>
      <c r="GN273" s="30"/>
      <c r="GO273" s="30"/>
      <c r="GP273" s="30"/>
      <c r="GQ273" s="30"/>
      <c r="GR273" s="30"/>
      <c r="GS273" s="30"/>
      <c r="GT273" s="30"/>
      <c r="GU273" s="30"/>
      <c r="GV273" s="30"/>
      <c r="GW273" s="30"/>
      <c r="GX273" s="30"/>
      <c r="GY273" s="30"/>
      <c r="GZ273" s="30"/>
      <c r="HA273" s="30"/>
      <c r="HB273" s="30"/>
      <c r="HC273" s="30"/>
      <c r="HD273" s="30"/>
      <c r="HE273" s="30"/>
      <c r="HF273" s="30"/>
      <c r="HG273" s="30"/>
      <c r="HH273" s="30"/>
      <c r="HI273" s="30"/>
      <c r="HJ273" s="30"/>
      <c r="HK273" s="30"/>
      <c r="HL273" s="30"/>
      <c r="HM273" s="30"/>
      <c r="HN273" s="30"/>
      <c r="HO273" s="30"/>
      <c r="HP273" s="30"/>
      <c r="HQ273" s="30"/>
      <c r="HR273" s="30"/>
      <c r="HS273" s="30"/>
      <c r="HT273" s="30"/>
      <c r="HU273" s="30"/>
      <c r="HV273" s="30"/>
      <c r="HW273" s="30"/>
      <c r="HX273" s="30"/>
    </row>
    <row r="274" spans="1:232" s="46" customFormat="1" ht="73.5" customHeight="1">
      <c r="A274" s="12">
        <v>299</v>
      </c>
      <c r="B274" s="124">
        <v>223</v>
      </c>
      <c r="C274" s="59" t="s">
        <v>395</v>
      </c>
      <c r="D274" s="19" t="s">
        <v>21</v>
      </c>
      <c r="E274" s="60" t="s">
        <v>395</v>
      </c>
      <c r="F274" s="9" t="s">
        <v>33</v>
      </c>
      <c r="G274" s="10">
        <v>68</v>
      </c>
      <c r="H274" s="11">
        <v>120</v>
      </c>
      <c r="I274" s="19" t="s">
        <v>77</v>
      </c>
      <c r="J274" s="14" t="s">
        <v>25</v>
      </c>
      <c r="K274" s="11">
        <f t="shared" si="11"/>
        <v>8160</v>
      </c>
      <c r="L274" s="15">
        <f t="shared" si="13"/>
        <v>9139.2000000000007</v>
      </c>
      <c r="M274" s="16"/>
      <c r="N274" s="16"/>
      <c r="O274" s="30"/>
      <c r="P274" s="133"/>
      <c r="Q274" s="133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  <c r="DQ274" s="30"/>
      <c r="DR274" s="30"/>
      <c r="DS274" s="30"/>
      <c r="DT274" s="30"/>
      <c r="DU274" s="30"/>
      <c r="DV274" s="30"/>
      <c r="DW274" s="30"/>
      <c r="DX274" s="30"/>
      <c r="DY274" s="30"/>
      <c r="DZ274" s="30"/>
      <c r="EA274" s="30"/>
      <c r="EB274" s="30"/>
      <c r="EC274" s="30"/>
      <c r="ED274" s="30"/>
      <c r="EE274" s="30"/>
      <c r="EF274" s="30"/>
      <c r="EG274" s="30"/>
      <c r="EH274" s="30"/>
      <c r="EI274" s="30"/>
      <c r="EJ274" s="30"/>
      <c r="EK274" s="30"/>
      <c r="EL274" s="30"/>
      <c r="EM274" s="30"/>
      <c r="EN274" s="30"/>
      <c r="EO274" s="30"/>
      <c r="EP274" s="30"/>
      <c r="EQ274" s="30"/>
      <c r="ER274" s="30"/>
      <c r="ES274" s="30"/>
      <c r="ET274" s="30"/>
      <c r="EU274" s="30"/>
      <c r="EV274" s="30"/>
      <c r="EW274" s="30"/>
      <c r="EX274" s="30"/>
      <c r="EY274" s="30"/>
      <c r="EZ274" s="30"/>
      <c r="FA274" s="30"/>
      <c r="FB274" s="30"/>
      <c r="FC274" s="30"/>
      <c r="FD274" s="30"/>
      <c r="FE274" s="30"/>
      <c r="FF274" s="30"/>
      <c r="FG274" s="30"/>
      <c r="FH274" s="30"/>
      <c r="FI274" s="30"/>
      <c r="FJ274" s="30"/>
      <c r="FK274" s="30"/>
      <c r="FL274" s="30"/>
      <c r="FM274" s="30"/>
      <c r="FN274" s="30"/>
      <c r="FO274" s="30"/>
      <c r="FP274" s="30"/>
      <c r="FQ274" s="30"/>
      <c r="FR274" s="30"/>
      <c r="FS274" s="30"/>
      <c r="FT274" s="30"/>
      <c r="FU274" s="30"/>
      <c r="FV274" s="30"/>
      <c r="FW274" s="30"/>
      <c r="FX274" s="30"/>
      <c r="FY274" s="30"/>
      <c r="FZ274" s="30"/>
      <c r="GA274" s="30"/>
      <c r="GB274" s="30"/>
      <c r="GC274" s="30"/>
      <c r="GD274" s="30"/>
      <c r="GE274" s="30"/>
      <c r="GF274" s="30"/>
      <c r="GG274" s="30"/>
      <c r="GH274" s="30"/>
      <c r="GI274" s="30"/>
      <c r="GJ274" s="30"/>
      <c r="GK274" s="30"/>
      <c r="GL274" s="30"/>
      <c r="GM274" s="30"/>
      <c r="GN274" s="30"/>
      <c r="GO274" s="30"/>
      <c r="GP274" s="30"/>
      <c r="GQ274" s="30"/>
      <c r="GR274" s="30"/>
      <c r="GS274" s="30"/>
      <c r="GT274" s="30"/>
      <c r="GU274" s="30"/>
      <c r="GV274" s="30"/>
      <c r="GW274" s="30"/>
      <c r="GX274" s="30"/>
      <c r="GY274" s="30"/>
      <c r="GZ274" s="30"/>
      <c r="HA274" s="30"/>
      <c r="HB274" s="30"/>
      <c r="HC274" s="30"/>
      <c r="HD274" s="30"/>
      <c r="HE274" s="30"/>
      <c r="HF274" s="30"/>
      <c r="HG274" s="30"/>
      <c r="HH274" s="30"/>
      <c r="HI274" s="30"/>
      <c r="HJ274" s="30"/>
      <c r="HK274" s="30"/>
      <c r="HL274" s="30"/>
      <c r="HM274" s="30"/>
      <c r="HN274" s="30"/>
      <c r="HO274" s="30"/>
      <c r="HP274" s="30"/>
      <c r="HQ274" s="30"/>
      <c r="HR274" s="30"/>
      <c r="HS274" s="30"/>
      <c r="HT274" s="30"/>
      <c r="HU274" s="30"/>
      <c r="HV274" s="30"/>
      <c r="HW274" s="30"/>
      <c r="HX274" s="30"/>
    </row>
    <row r="275" spans="1:232" s="46" customFormat="1" ht="74.25" customHeight="1">
      <c r="A275" s="12">
        <v>301</v>
      </c>
      <c r="B275" s="124">
        <v>224</v>
      </c>
      <c r="C275" s="59" t="s">
        <v>396</v>
      </c>
      <c r="D275" s="19" t="s">
        <v>21</v>
      </c>
      <c r="E275" s="60" t="s">
        <v>397</v>
      </c>
      <c r="F275" s="9" t="s">
        <v>33</v>
      </c>
      <c r="G275" s="10">
        <v>204</v>
      </c>
      <c r="H275" s="11">
        <v>350</v>
      </c>
      <c r="I275" s="19" t="s">
        <v>77</v>
      </c>
      <c r="J275" s="14" t="s">
        <v>25</v>
      </c>
      <c r="K275" s="11">
        <f t="shared" si="11"/>
        <v>71400</v>
      </c>
      <c r="L275" s="15">
        <f t="shared" si="13"/>
        <v>79968.000000000015</v>
      </c>
      <c r="M275" s="16" t="s">
        <v>98</v>
      </c>
      <c r="N275" s="16" t="s">
        <v>280</v>
      </c>
      <c r="O275" s="30"/>
      <c r="P275" s="133"/>
      <c r="Q275" s="133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  <c r="CQ275" s="30"/>
      <c r="CR275" s="30"/>
      <c r="CS275" s="30"/>
      <c r="CT275" s="30"/>
      <c r="CU275" s="30"/>
      <c r="CV275" s="30"/>
      <c r="CW275" s="30"/>
      <c r="CX275" s="30"/>
      <c r="CY275" s="30"/>
      <c r="CZ275" s="30"/>
      <c r="DA275" s="30"/>
      <c r="DB275" s="30"/>
      <c r="DC275" s="30"/>
      <c r="DD275" s="30"/>
      <c r="DE275" s="30"/>
      <c r="DF275" s="30"/>
      <c r="DG275" s="30"/>
      <c r="DH275" s="30"/>
      <c r="DI275" s="30"/>
      <c r="DJ275" s="30"/>
      <c r="DK275" s="30"/>
      <c r="DL275" s="30"/>
      <c r="DM275" s="30"/>
      <c r="DN275" s="30"/>
      <c r="DO275" s="30"/>
      <c r="DP275" s="30"/>
      <c r="DQ275" s="30"/>
      <c r="DR275" s="30"/>
      <c r="DS275" s="30"/>
      <c r="DT275" s="30"/>
      <c r="DU275" s="30"/>
      <c r="DV275" s="30"/>
      <c r="DW275" s="30"/>
      <c r="DX275" s="30"/>
      <c r="DY275" s="30"/>
      <c r="DZ275" s="30"/>
      <c r="EA275" s="30"/>
      <c r="EB275" s="30"/>
      <c r="EC275" s="30"/>
      <c r="ED275" s="30"/>
      <c r="EE275" s="30"/>
      <c r="EF275" s="30"/>
      <c r="EG275" s="30"/>
      <c r="EH275" s="30"/>
      <c r="EI275" s="30"/>
      <c r="EJ275" s="30"/>
      <c r="EK275" s="30"/>
      <c r="EL275" s="30"/>
      <c r="EM275" s="30"/>
      <c r="EN275" s="30"/>
      <c r="EO275" s="30"/>
      <c r="EP275" s="30"/>
      <c r="EQ275" s="30"/>
      <c r="ER275" s="30"/>
      <c r="ES275" s="30"/>
      <c r="ET275" s="30"/>
      <c r="EU275" s="30"/>
      <c r="EV275" s="30"/>
      <c r="EW275" s="30"/>
      <c r="EX275" s="30"/>
      <c r="EY275" s="30"/>
      <c r="EZ275" s="30"/>
      <c r="FA275" s="30"/>
      <c r="FB275" s="30"/>
      <c r="FC275" s="30"/>
      <c r="FD275" s="30"/>
      <c r="FE275" s="30"/>
      <c r="FF275" s="30"/>
      <c r="FG275" s="30"/>
      <c r="FH275" s="30"/>
      <c r="FI275" s="30"/>
      <c r="FJ275" s="30"/>
      <c r="FK275" s="30"/>
      <c r="FL275" s="30"/>
      <c r="FM275" s="30"/>
      <c r="FN275" s="30"/>
      <c r="FO275" s="30"/>
      <c r="FP275" s="30"/>
      <c r="FQ275" s="30"/>
      <c r="FR275" s="30"/>
      <c r="FS275" s="30"/>
      <c r="FT275" s="30"/>
      <c r="FU275" s="30"/>
      <c r="FV275" s="30"/>
      <c r="FW275" s="30"/>
      <c r="FX275" s="30"/>
      <c r="FY275" s="30"/>
      <c r="FZ275" s="30"/>
      <c r="GA275" s="30"/>
      <c r="GB275" s="30"/>
      <c r="GC275" s="30"/>
      <c r="GD275" s="30"/>
      <c r="GE275" s="30"/>
      <c r="GF275" s="30"/>
      <c r="GG275" s="30"/>
      <c r="GH275" s="30"/>
      <c r="GI275" s="30"/>
      <c r="GJ275" s="30"/>
      <c r="GK275" s="30"/>
      <c r="GL275" s="30"/>
      <c r="GM275" s="30"/>
      <c r="GN275" s="30"/>
      <c r="GO275" s="30"/>
      <c r="GP275" s="30"/>
      <c r="GQ275" s="30"/>
      <c r="GR275" s="30"/>
      <c r="GS275" s="30"/>
      <c r="GT275" s="30"/>
      <c r="GU275" s="30"/>
      <c r="GV275" s="30"/>
      <c r="GW275" s="30"/>
      <c r="GX275" s="30"/>
      <c r="GY275" s="30"/>
      <c r="GZ275" s="30"/>
      <c r="HA275" s="30"/>
      <c r="HB275" s="30"/>
      <c r="HC275" s="30"/>
      <c r="HD275" s="30"/>
      <c r="HE275" s="30"/>
      <c r="HF275" s="30"/>
      <c r="HG275" s="30"/>
      <c r="HH275" s="30"/>
      <c r="HI275" s="30"/>
      <c r="HJ275" s="30"/>
      <c r="HK275" s="30"/>
      <c r="HL275" s="30"/>
      <c r="HM275" s="30"/>
      <c r="HN275" s="30"/>
      <c r="HO275" s="30"/>
      <c r="HP275" s="30"/>
      <c r="HQ275" s="30"/>
      <c r="HR275" s="30"/>
      <c r="HS275" s="30"/>
      <c r="HT275" s="30"/>
      <c r="HU275" s="30"/>
      <c r="HV275" s="30"/>
      <c r="HW275" s="30"/>
      <c r="HX275" s="30"/>
    </row>
    <row r="276" spans="1:232" s="46" customFormat="1" ht="78" customHeight="1">
      <c r="A276" s="12">
        <v>303</v>
      </c>
      <c r="B276" s="124">
        <v>225</v>
      </c>
      <c r="C276" s="59" t="s">
        <v>396</v>
      </c>
      <c r="D276" s="19" t="s">
        <v>21</v>
      </c>
      <c r="E276" s="60" t="s">
        <v>398</v>
      </c>
      <c r="F276" s="9" t="s">
        <v>33</v>
      </c>
      <c r="G276" s="10">
        <v>68</v>
      </c>
      <c r="H276" s="11">
        <v>235</v>
      </c>
      <c r="I276" s="19" t="s">
        <v>77</v>
      </c>
      <c r="J276" s="14" t="s">
        <v>25</v>
      </c>
      <c r="K276" s="11">
        <f t="shared" si="11"/>
        <v>15980</v>
      </c>
      <c r="L276" s="15">
        <f t="shared" si="13"/>
        <v>17897.600000000002</v>
      </c>
      <c r="M276" s="16" t="s">
        <v>323</v>
      </c>
      <c r="N276" s="16" t="s">
        <v>324</v>
      </c>
      <c r="O276" s="30"/>
      <c r="P276" s="133"/>
      <c r="Q276" s="133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  <c r="CT276" s="30"/>
      <c r="CU276" s="30"/>
      <c r="CV276" s="30"/>
      <c r="CW276" s="30"/>
      <c r="CX276" s="30"/>
      <c r="CY276" s="30"/>
      <c r="CZ276" s="30"/>
      <c r="DA276" s="30"/>
      <c r="DB276" s="30"/>
      <c r="DC276" s="30"/>
      <c r="DD276" s="30"/>
      <c r="DE276" s="30"/>
      <c r="DF276" s="30"/>
      <c r="DG276" s="30"/>
      <c r="DH276" s="30"/>
      <c r="DI276" s="30"/>
      <c r="DJ276" s="30"/>
      <c r="DK276" s="30"/>
      <c r="DL276" s="30"/>
      <c r="DM276" s="30"/>
      <c r="DN276" s="30"/>
      <c r="DO276" s="30"/>
      <c r="DP276" s="30"/>
      <c r="DQ276" s="30"/>
      <c r="DR276" s="30"/>
      <c r="DS276" s="30"/>
      <c r="DT276" s="30"/>
      <c r="DU276" s="30"/>
      <c r="DV276" s="30"/>
      <c r="DW276" s="30"/>
      <c r="DX276" s="30"/>
      <c r="DY276" s="30"/>
      <c r="DZ276" s="30"/>
      <c r="EA276" s="30"/>
      <c r="EB276" s="30"/>
      <c r="EC276" s="30"/>
      <c r="ED276" s="30"/>
      <c r="EE276" s="30"/>
      <c r="EF276" s="30"/>
      <c r="EG276" s="30"/>
      <c r="EH276" s="30"/>
      <c r="EI276" s="30"/>
      <c r="EJ276" s="30"/>
      <c r="EK276" s="30"/>
      <c r="EL276" s="30"/>
      <c r="EM276" s="30"/>
      <c r="EN276" s="30"/>
      <c r="EO276" s="30"/>
      <c r="EP276" s="30"/>
      <c r="EQ276" s="30"/>
      <c r="ER276" s="30"/>
      <c r="ES276" s="30"/>
      <c r="ET276" s="30"/>
      <c r="EU276" s="30"/>
      <c r="EV276" s="30"/>
      <c r="EW276" s="30"/>
      <c r="EX276" s="30"/>
      <c r="EY276" s="30"/>
      <c r="EZ276" s="30"/>
      <c r="FA276" s="30"/>
      <c r="FB276" s="30"/>
      <c r="FC276" s="30"/>
      <c r="FD276" s="30"/>
      <c r="FE276" s="30"/>
      <c r="FF276" s="30"/>
      <c r="FG276" s="30"/>
      <c r="FH276" s="30"/>
      <c r="FI276" s="30"/>
      <c r="FJ276" s="30"/>
      <c r="FK276" s="30"/>
      <c r="FL276" s="30"/>
      <c r="FM276" s="30"/>
      <c r="FN276" s="30"/>
      <c r="FO276" s="30"/>
      <c r="FP276" s="30"/>
      <c r="FQ276" s="30"/>
      <c r="FR276" s="30"/>
      <c r="FS276" s="30"/>
      <c r="FT276" s="30"/>
      <c r="FU276" s="30"/>
      <c r="FV276" s="30"/>
      <c r="FW276" s="30"/>
      <c r="FX276" s="30"/>
      <c r="FY276" s="30"/>
      <c r="FZ276" s="30"/>
      <c r="GA276" s="30"/>
      <c r="GB276" s="30"/>
      <c r="GC276" s="30"/>
      <c r="GD276" s="30"/>
      <c r="GE276" s="30"/>
      <c r="GF276" s="30"/>
      <c r="GG276" s="30"/>
      <c r="GH276" s="30"/>
      <c r="GI276" s="30"/>
      <c r="GJ276" s="30"/>
      <c r="GK276" s="30"/>
      <c r="GL276" s="30"/>
      <c r="GM276" s="30"/>
      <c r="GN276" s="30"/>
      <c r="GO276" s="30"/>
      <c r="GP276" s="30"/>
      <c r="GQ276" s="30"/>
      <c r="GR276" s="30"/>
      <c r="GS276" s="30"/>
      <c r="GT276" s="30"/>
      <c r="GU276" s="30"/>
      <c r="GV276" s="30"/>
      <c r="GW276" s="30"/>
      <c r="GX276" s="30"/>
      <c r="GY276" s="30"/>
      <c r="GZ276" s="30"/>
      <c r="HA276" s="30"/>
      <c r="HB276" s="30"/>
      <c r="HC276" s="30"/>
      <c r="HD276" s="30"/>
      <c r="HE276" s="30"/>
      <c r="HF276" s="30"/>
      <c r="HG276" s="30"/>
      <c r="HH276" s="30"/>
      <c r="HI276" s="30"/>
      <c r="HJ276" s="30"/>
      <c r="HK276" s="30"/>
      <c r="HL276" s="30"/>
      <c r="HM276" s="30"/>
      <c r="HN276" s="30"/>
      <c r="HO276" s="30"/>
      <c r="HP276" s="30"/>
      <c r="HQ276" s="30"/>
      <c r="HR276" s="30"/>
      <c r="HS276" s="30"/>
      <c r="HT276" s="30"/>
      <c r="HU276" s="30"/>
      <c r="HV276" s="30"/>
      <c r="HW276" s="30"/>
      <c r="HX276" s="30"/>
    </row>
    <row r="277" spans="1:232" s="46" customFormat="1" ht="75" customHeight="1">
      <c r="A277" s="12">
        <v>305</v>
      </c>
      <c r="B277" s="124">
        <v>226</v>
      </c>
      <c r="C277" s="59" t="s">
        <v>399</v>
      </c>
      <c r="D277" s="19" t="s">
        <v>21</v>
      </c>
      <c r="E277" s="60" t="s">
        <v>400</v>
      </c>
      <c r="F277" s="9" t="s">
        <v>33</v>
      </c>
      <c r="G277" s="10">
        <v>150</v>
      </c>
      <c r="H277" s="11">
        <v>320</v>
      </c>
      <c r="I277" s="19" t="s">
        <v>77</v>
      </c>
      <c r="J277" s="14" t="s">
        <v>25</v>
      </c>
      <c r="K277" s="11">
        <f t="shared" si="11"/>
        <v>48000</v>
      </c>
      <c r="L277" s="15">
        <f t="shared" si="13"/>
        <v>53760.000000000007</v>
      </c>
      <c r="M277" s="16" t="s">
        <v>98</v>
      </c>
      <c r="N277" s="16" t="s">
        <v>280</v>
      </c>
      <c r="O277" s="30"/>
      <c r="P277" s="133"/>
      <c r="Q277" s="133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  <c r="CT277" s="30"/>
      <c r="CU277" s="30"/>
      <c r="CV277" s="30"/>
      <c r="CW277" s="30"/>
      <c r="CX277" s="30"/>
      <c r="CY277" s="30"/>
      <c r="CZ277" s="30"/>
      <c r="DA277" s="30"/>
      <c r="DB277" s="30"/>
      <c r="DC277" s="30"/>
      <c r="DD277" s="30"/>
      <c r="DE277" s="30"/>
      <c r="DF277" s="30"/>
      <c r="DG277" s="30"/>
      <c r="DH277" s="30"/>
      <c r="DI277" s="30"/>
      <c r="DJ277" s="30"/>
      <c r="DK277" s="30"/>
      <c r="DL277" s="30"/>
      <c r="DM277" s="30"/>
      <c r="DN277" s="30"/>
      <c r="DO277" s="30"/>
      <c r="DP277" s="30"/>
      <c r="DQ277" s="30"/>
      <c r="DR277" s="30"/>
      <c r="DS277" s="30"/>
      <c r="DT277" s="30"/>
      <c r="DU277" s="30"/>
      <c r="DV277" s="30"/>
      <c r="DW277" s="30"/>
      <c r="DX277" s="30"/>
      <c r="DY277" s="30"/>
      <c r="DZ277" s="30"/>
      <c r="EA277" s="30"/>
      <c r="EB277" s="30"/>
      <c r="EC277" s="30"/>
      <c r="ED277" s="30"/>
      <c r="EE277" s="30"/>
      <c r="EF277" s="30"/>
      <c r="EG277" s="30"/>
      <c r="EH277" s="30"/>
      <c r="EI277" s="30"/>
      <c r="EJ277" s="30"/>
      <c r="EK277" s="30"/>
      <c r="EL277" s="30"/>
      <c r="EM277" s="30"/>
      <c r="EN277" s="30"/>
      <c r="EO277" s="30"/>
      <c r="EP277" s="30"/>
      <c r="EQ277" s="30"/>
      <c r="ER277" s="30"/>
      <c r="ES277" s="30"/>
      <c r="ET277" s="30"/>
      <c r="EU277" s="30"/>
      <c r="EV277" s="30"/>
      <c r="EW277" s="30"/>
      <c r="EX277" s="30"/>
      <c r="EY277" s="30"/>
      <c r="EZ277" s="30"/>
      <c r="FA277" s="30"/>
      <c r="FB277" s="30"/>
      <c r="FC277" s="30"/>
      <c r="FD277" s="30"/>
      <c r="FE277" s="30"/>
      <c r="FF277" s="30"/>
      <c r="FG277" s="30"/>
      <c r="FH277" s="30"/>
      <c r="FI277" s="30"/>
      <c r="FJ277" s="30"/>
      <c r="FK277" s="30"/>
      <c r="FL277" s="30"/>
      <c r="FM277" s="30"/>
      <c r="FN277" s="30"/>
      <c r="FO277" s="30"/>
      <c r="FP277" s="30"/>
      <c r="FQ277" s="30"/>
      <c r="FR277" s="30"/>
      <c r="FS277" s="30"/>
      <c r="FT277" s="30"/>
      <c r="FU277" s="30"/>
      <c r="FV277" s="30"/>
      <c r="FW277" s="30"/>
      <c r="FX277" s="30"/>
      <c r="FY277" s="30"/>
      <c r="FZ277" s="30"/>
      <c r="GA277" s="30"/>
      <c r="GB277" s="30"/>
      <c r="GC277" s="30"/>
      <c r="GD277" s="30"/>
      <c r="GE277" s="30"/>
      <c r="GF277" s="30"/>
      <c r="GG277" s="30"/>
      <c r="GH277" s="30"/>
      <c r="GI277" s="30"/>
      <c r="GJ277" s="30"/>
      <c r="GK277" s="30"/>
      <c r="GL277" s="30"/>
      <c r="GM277" s="30"/>
      <c r="GN277" s="30"/>
      <c r="GO277" s="30"/>
      <c r="GP277" s="30"/>
      <c r="GQ277" s="30"/>
      <c r="GR277" s="30"/>
      <c r="GS277" s="30"/>
      <c r="GT277" s="30"/>
      <c r="GU277" s="30"/>
      <c r="GV277" s="30"/>
      <c r="GW277" s="30"/>
      <c r="GX277" s="30"/>
      <c r="GY277" s="30"/>
      <c r="GZ277" s="30"/>
      <c r="HA277" s="30"/>
      <c r="HB277" s="30"/>
      <c r="HC277" s="30"/>
      <c r="HD277" s="30"/>
      <c r="HE277" s="30"/>
      <c r="HF277" s="30"/>
      <c r="HG277" s="30"/>
      <c r="HH277" s="30"/>
      <c r="HI277" s="30"/>
      <c r="HJ277" s="30"/>
      <c r="HK277" s="30"/>
      <c r="HL277" s="30"/>
      <c r="HM277" s="30"/>
      <c r="HN277" s="30"/>
      <c r="HO277" s="30"/>
      <c r="HP277" s="30"/>
      <c r="HQ277" s="30"/>
      <c r="HR277" s="30"/>
      <c r="HS277" s="30"/>
      <c r="HT277" s="30"/>
      <c r="HU277" s="30"/>
      <c r="HV277" s="30"/>
      <c r="HW277" s="30"/>
      <c r="HX277" s="30"/>
    </row>
    <row r="278" spans="1:232" s="46" customFormat="1" ht="81.75" customHeight="1">
      <c r="A278" s="12">
        <v>307</v>
      </c>
      <c r="B278" s="124">
        <v>227</v>
      </c>
      <c r="C278" s="59" t="s">
        <v>399</v>
      </c>
      <c r="D278" s="19" t="s">
        <v>21</v>
      </c>
      <c r="E278" s="60" t="s">
        <v>401</v>
      </c>
      <c r="F278" s="9" t="s">
        <v>33</v>
      </c>
      <c r="G278" s="10">
        <v>300</v>
      </c>
      <c r="H278" s="11">
        <v>420</v>
      </c>
      <c r="I278" s="19" t="s">
        <v>77</v>
      </c>
      <c r="J278" s="14" t="s">
        <v>25</v>
      </c>
      <c r="K278" s="11">
        <f t="shared" si="11"/>
        <v>126000</v>
      </c>
      <c r="L278" s="15">
        <f t="shared" si="13"/>
        <v>141120</v>
      </c>
      <c r="M278" s="16" t="s">
        <v>98</v>
      </c>
      <c r="N278" s="16" t="s">
        <v>280</v>
      </c>
      <c r="O278" s="30"/>
      <c r="P278" s="133"/>
      <c r="Q278" s="133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  <c r="CE278" s="30"/>
      <c r="CF278" s="30"/>
      <c r="CG278" s="30"/>
      <c r="CH278" s="30"/>
      <c r="CI278" s="30"/>
      <c r="CJ278" s="30"/>
      <c r="CK278" s="30"/>
      <c r="CL278" s="30"/>
      <c r="CM278" s="30"/>
      <c r="CN278" s="30"/>
      <c r="CO278" s="30"/>
      <c r="CP278" s="30"/>
      <c r="CQ278" s="30"/>
      <c r="CR278" s="30"/>
      <c r="CS278" s="30"/>
      <c r="CT278" s="30"/>
      <c r="CU278" s="30"/>
      <c r="CV278" s="30"/>
      <c r="CW278" s="30"/>
      <c r="CX278" s="30"/>
      <c r="CY278" s="30"/>
      <c r="CZ278" s="30"/>
      <c r="DA278" s="30"/>
      <c r="DB278" s="30"/>
      <c r="DC278" s="30"/>
      <c r="DD278" s="30"/>
      <c r="DE278" s="30"/>
      <c r="DF278" s="30"/>
      <c r="DG278" s="30"/>
      <c r="DH278" s="30"/>
      <c r="DI278" s="30"/>
      <c r="DJ278" s="30"/>
      <c r="DK278" s="30"/>
      <c r="DL278" s="30"/>
      <c r="DM278" s="30"/>
      <c r="DN278" s="30"/>
      <c r="DO278" s="30"/>
      <c r="DP278" s="30"/>
      <c r="DQ278" s="30"/>
      <c r="DR278" s="30"/>
      <c r="DS278" s="30"/>
      <c r="DT278" s="30"/>
      <c r="DU278" s="30"/>
      <c r="DV278" s="30"/>
      <c r="DW278" s="30"/>
      <c r="DX278" s="30"/>
      <c r="DY278" s="30"/>
      <c r="DZ278" s="30"/>
      <c r="EA278" s="30"/>
      <c r="EB278" s="30"/>
      <c r="EC278" s="30"/>
      <c r="ED278" s="30"/>
      <c r="EE278" s="30"/>
      <c r="EF278" s="30"/>
      <c r="EG278" s="30"/>
      <c r="EH278" s="30"/>
      <c r="EI278" s="30"/>
      <c r="EJ278" s="30"/>
      <c r="EK278" s="30"/>
      <c r="EL278" s="30"/>
      <c r="EM278" s="30"/>
      <c r="EN278" s="30"/>
      <c r="EO278" s="30"/>
      <c r="EP278" s="30"/>
      <c r="EQ278" s="30"/>
      <c r="ER278" s="30"/>
      <c r="ES278" s="30"/>
      <c r="ET278" s="30"/>
      <c r="EU278" s="30"/>
      <c r="EV278" s="30"/>
      <c r="EW278" s="30"/>
      <c r="EX278" s="30"/>
      <c r="EY278" s="30"/>
      <c r="EZ278" s="30"/>
      <c r="FA278" s="30"/>
      <c r="FB278" s="30"/>
      <c r="FC278" s="30"/>
      <c r="FD278" s="30"/>
      <c r="FE278" s="30"/>
      <c r="FF278" s="30"/>
      <c r="FG278" s="30"/>
      <c r="FH278" s="30"/>
      <c r="FI278" s="30"/>
      <c r="FJ278" s="30"/>
      <c r="FK278" s="30"/>
      <c r="FL278" s="30"/>
      <c r="FM278" s="30"/>
      <c r="FN278" s="30"/>
      <c r="FO278" s="30"/>
      <c r="FP278" s="30"/>
      <c r="FQ278" s="30"/>
      <c r="FR278" s="30"/>
      <c r="FS278" s="30"/>
      <c r="FT278" s="30"/>
      <c r="FU278" s="30"/>
      <c r="FV278" s="30"/>
      <c r="FW278" s="30"/>
      <c r="FX278" s="30"/>
      <c r="FY278" s="30"/>
      <c r="FZ278" s="30"/>
      <c r="GA278" s="30"/>
      <c r="GB278" s="30"/>
      <c r="GC278" s="30"/>
      <c r="GD278" s="30"/>
      <c r="GE278" s="30"/>
      <c r="GF278" s="30"/>
      <c r="GG278" s="30"/>
      <c r="GH278" s="30"/>
      <c r="GI278" s="30"/>
      <c r="GJ278" s="30"/>
      <c r="GK278" s="30"/>
      <c r="GL278" s="30"/>
      <c r="GM278" s="30"/>
      <c r="GN278" s="30"/>
      <c r="GO278" s="30"/>
      <c r="GP278" s="30"/>
      <c r="GQ278" s="30"/>
      <c r="GR278" s="30"/>
      <c r="GS278" s="30"/>
      <c r="GT278" s="30"/>
      <c r="GU278" s="30"/>
      <c r="GV278" s="30"/>
      <c r="GW278" s="30"/>
      <c r="GX278" s="30"/>
      <c r="GY278" s="30"/>
      <c r="GZ278" s="30"/>
      <c r="HA278" s="30"/>
      <c r="HB278" s="30"/>
      <c r="HC278" s="30"/>
      <c r="HD278" s="30"/>
      <c r="HE278" s="30"/>
      <c r="HF278" s="30"/>
      <c r="HG278" s="30"/>
      <c r="HH278" s="30"/>
      <c r="HI278" s="30"/>
      <c r="HJ278" s="30"/>
      <c r="HK278" s="30"/>
      <c r="HL278" s="30"/>
      <c r="HM278" s="30"/>
      <c r="HN278" s="30"/>
      <c r="HO278" s="30"/>
      <c r="HP278" s="30"/>
      <c r="HQ278" s="30"/>
      <c r="HR278" s="30"/>
      <c r="HS278" s="30"/>
      <c r="HT278" s="30"/>
      <c r="HU278" s="30"/>
      <c r="HV278" s="30"/>
      <c r="HW278" s="30"/>
      <c r="HX278" s="30"/>
    </row>
    <row r="279" spans="1:232" s="46" customFormat="1" ht="84" customHeight="1">
      <c r="A279" s="12">
        <v>309</v>
      </c>
      <c r="B279" s="124">
        <v>228</v>
      </c>
      <c r="C279" s="59" t="s">
        <v>399</v>
      </c>
      <c r="D279" s="19" t="s">
        <v>21</v>
      </c>
      <c r="E279" s="60" t="s">
        <v>402</v>
      </c>
      <c r="F279" s="9" t="s">
        <v>33</v>
      </c>
      <c r="G279" s="10">
        <v>100</v>
      </c>
      <c r="H279" s="11">
        <v>320</v>
      </c>
      <c r="I279" s="19" t="s">
        <v>77</v>
      </c>
      <c r="J279" s="14" t="s">
        <v>25</v>
      </c>
      <c r="K279" s="11">
        <f t="shared" si="11"/>
        <v>32000</v>
      </c>
      <c r="L279" s="15">
        <f t="shared" si="13"/>
        <v>35840</v>
      </c>
      <c r="M279" s="16" t="s">
        <v>98</v>
      </c>
      <c r="N279" s="16" t="s">
        <v>280</v>
      </c>
      <c r="O279" s="30"/>
      <c r="P279" s="133"/>
      <c r="Q279" s="133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  <c r="CT279" s="30"/>
      <c r="CU279" s="30"/>
      <c r="CV279" s="30"/>
      <c r="CW279" s="30"/>
      <c r="CX279" s="30"/>
      <c r="CY279" s="30"/>
      <c r="CZ279" s="30"/>
      <c r="DA279" s="30"/>
      <c r="DB279" s="30"/>
      <c r="DC279" s="30"/>
      <c r="DD279" s="30"/>
      <c r="DE279" s="30"/>
      <c r="DF279" s="30"/>
      <c r="DG279" s="30"/>
      <c r="DH279" s="30"/>
      <c r="DI279" s="30"/>
      <c r="DJ279" s="30"/>
      <c r="DK279" s="30"/>
      <c r="DL279" s="30"/>
      <c r="DM279" s="30"/>
      <c r="DN279" s="30"/>
      <c r="DO279" s="30"/>
      <c r="DP279" s="30"/>
      <c r="DQ279" s="30"/>
      <c r="DR279" s="30"/>
      <c r="DS279" s="30"/>
      <c r="DT279" s="30"/>
      <c r="DU279" s="30"/>
      <c r="DV279" s="30"/>
      <c r="DW279" s="30"/>
      <c r="DX279" s="30"/>
      <c r="DY279" s="30"/>
      <c r="DZ279" s="30"/>
      <c r="EA279" s="30"/>
      <c r="EB279" s="30"/>
      <c r="EC279" s="30"/>
      <c r="ED279" s="30"/>
      <c r="EE279" s="30"/>
      <c r="EF279" s="30"/>
      <c r="EG279" s="30"/>
      <c r="EH279" s="30"/>
      <c r="EI279" s="30"/>
      <c r="EJ279" s="30"/>
      <c r="EK279" s="30"/>
      <c r="EL279" s="30"/>
      <c r="EM279" s="30"/>
      <c r="EN279" s="30"/>
      <c r="EO279" s="30"/>
      <c r="EP279" s="30"/>
      <c r="EQ279" s="30"/>
      <c r="ER279" s="30"/>
      <c r="ES279" s="30"/>
      <c r="ET279" s="30"/>
      <c r="EU279" s="30"/>
      <c r="EV279" s="30"/>
      <c r="EW279" s="30"/>
      <c r="EX279" s="30"/>
      <c r="EY279" s="30"/>
      <c r="EZ279" s="30"/>
      <c r="FA279" s="30"/>
      <c r="FB279" s="30"/>
      <c r="FC279" s="30"/>
      <c r="FD279" s="30"/>
      <c r="FE279" s="30"/>
      <c r="FF279" s="30"/>
      <c r="FG279" s="30"/>
      <c r="FH279" s="30"/>
      <c r="FI279" s="30"/>
      <c r="FJ279" s="30"/>
      <c r="FK279" s="30"/>
      <c r="FL279" s="30"/>
      <c r="FM279" s="30"/>
      <c r="FN279" s="30"/>
      <c r="FO279" s="30"/>
      <c r="FP279" s="30"/>
      <c r="FQ279" s="30"/>
      <c r="FR279" s="30"/>
      <c r="FS279" s="30"/>
      <c r="FT279" s="30"/>
      <c r="FU279" s="30"/>
      <c r="FV279" s="30"/>
      <c r="FW279" s="30"/>
      <c r="FX279" s="30"/>
      <c r="FY279" s="30"/>
      <c r="FZ279" s="30"/>
      <c r="GA279" s="30"/>
      <c r="GB279" s="30"/>
      <c r="GC279" s="30"/>
      <c r="GD279" s="30"/>
      <c r="GE279" s="30"/>
      <c r="GF279" s="30"/>
      <c r="GG279" s="30"/>
      <c r="GH279" s="30"/>
      <c r="GI279" s="30"/>
      <c r="GJ279" s="30"/>
      <c r="GK279" s="30"/>
      <c r="GL279" s="30"/>
      <c r="GM279" s="30"/>
      <c r="GN279" s="30"/>
      <c r="GO279" s="30"/>
      <c r="GP279" s="30"/>
      <c r="GQ279" s="30"/>
      <c r="GR279" s="30"/>
      <c r="GS279" s="30"/>
      <c r="GT279" s="30"/>
      <c r="GU279" s="30"/>
      <c r="GV279" s="30"/>
      <c r="GW279" s="30"/>
      <c r="GX279" s="30"/>
      <c r="GY279" s="30"/>
      <c r="GZ279" s="30"/>
      <c r="HA279" s="30"/>
      <c r="HB279" s="30"/>
      <c r="HC279" s="30"/>
      <c r="HD279" s="30"/>
      <c r="HE279" s="30"/>
      <c r="HF279" s="30"/>
      <c r="HG279" s="30"/>
      <c r="HH279" s="30"/>
      <c r="HI279" s="30"/>
      <c r="HJ279" s="30"/>
      <c r="HK279" s="30"/>
      <c r="HL279" s="30"/>
      <c r="HM279" s="30"/>
      <c r="HN279" s="30"/>
      <c r="HO279" s="30"/>
      <c r="HP279" s="30"/>
      <c r="HQ279" s="30"/>
      <c r="HR279" s="30"/>
      <c r="HS279" s="30"/>
      <c r="HT279" s="30"/>
      <c r="HU279" s="30"/>
      <c r="HV279" s="30"/>
      <c r="HW279" s="30"/>
      <c r="HX279" s="30"/>
    </row>
    <row r="280" spans="1:232" s="46" customFormat="1" ht="77.25" customHeight="1">
      <c r="A280" s="12">
        <v>311</v>
      </c>
      <c r="B280" s="124">
        <v>229</v>
      </c>
      <c r="C280" s="59" t="s">
        <v>403</v>
      </c>
      <c r="D280" s="19" t="s">
        <v>21</v>
      </c>
      <c r="E280" s="60" t="s">
        <v>404</v>
      </c>
      <c r="F280" s="9" t="s">
        <v>33</v>
      </c>
      <c r="G280" s="10">
        <v>200</v>
      </c>
      <c r="H280" s="11">
        <v>85</v>
      </c>
      <c r="I280" s="19" t="s">
        <v>77</v>
      </c>
      <c r="J280" s="14" t="s">
        <v>25</v>
      </c>
      <c r="K280" s="11">
        <f t="shared" si="11"/>
        <v>17000</v>
      </c>
      <c r="L280" s="15">
        <f t="shared" si="13"/>
        <v>19040</v>
      </c>
      <c r="M280" s="16" t="s">
        <v>98</v>
      </c>
      <c r="N280" s="16" t="s">
        <v>280</v>
      </c>
      <c r="O280" s="30"/>
      <c r="P280" s="133"/>
      <c r="Q280" s="133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  <c r="CT280" s="30"/>
      <c r="CU280" s="30"/>
      <c r="CV280" s="30"/>
      <c r="CW280" s="30"/>
      <c r="CX280" s="30"/>
      <c r="CY280" s="30"/>
      <c r="CZ280" s="30"/>
      <c r="DA280" s="30"/>
      <c r="DB280" s="30"/>
      <c r="DC280" s="30"/>
      <c r="DD280" s="30"/>
      <c r="DE280" s="30"/>
      <c r="DF280" s="30"/>
      <c r="DG280" s="30"/>
      <c r="DH280" s="30"/>
      <c r="DI280" s="30"/>
      <c r="DJ280" s="30"/>
      <c r="DK280" s="30"/>
      <c r="DL280" s="30"/>
      <c r="DM280" s="30"/>
      <c r="DN280" s="30"/>
      <c r="DO280" s="30"/>
      <c r="DP280" s="30"/>
      <c r="DQ280" s="30"/>
      <c r="DR280" s="30"/>
      <c r="DS280" s="30"/>
      <c r="DT280" s="30"/>
      <c r="DU280" s="30"/>
      <c r="DV280" s="30"/>
      <c r="DW280" s="30"/>
      <c r="DX280" s="30"/>
      <c r="DY280" s="30"/>
      <c r="DZ280" s="30"/>
      <c r="EA280" s="30"/>
      <c r="EB280" s="30"/>
      <c r="EC280" s="30"/>
      <c r="ED280" s="30"/>
      <c r="EE280" s="30"/>
      <c r="EF280" s="30"/>
      <c r="EG280" s="30"/>
      <c r="EH280" s="30"/>
      <c r="EI280" s="30"/>
      <c r="EJ280" s="30"/>
      <c r="EK280" s="30"/>
      <c r="EL280" s="30"/>
      <c r="EM280" s="30"/>
      <c r="EN280" s="30"/>
      <c r="EO280" s="30"/>
      <c r="EP280" s="30"/>
      <c r="EQ280" s="30"/>
      <c r="ER280" s="30"/>
      <c r="ES280" s="30"/>
      <c r="ET280" s="30"/>
      <c r="EU280" s="30"/>
      <c r="EV280" s="30"/>
      <c r="EW280" s="30"/>
      <c r="EX280" s="30"/>
      <c r="EY280" s="30"/>
      <c r="EZ280" s="30"/>
      <c r="FA280" s="30"/>
      <c r="FB280" s="30"/>
      <c r="FC280" s="30"/>
      <c r="FD280" s="30"/>
      <c r="FE280" s="30"/>
      <c r="FF280" s="30"/>
      <c r="FG280" s="30"/>
      <c r="FH280" s="30"/>
      <c r="FI280" s="30"/>
      <c r="FJ280" s="30"/>
      <c r="FK280" s="30"/>
      <c r="FL280" s="30"/>
      <c r="FM280" s="30"/>
      <c r="FN280" s="30"/>
      <c r="FO280" s="30"/>
      <c r="FP280" s="30"/>
      <c r="FQ280" s="30"/>
      <c r="FR280" s="30"/>
      <c r="FS280" s="30"/>
      <c r="FT280" s="30"/>
      <c r="FU280" s="30"/>
      <c r="FV280" s="30"/>
      <c r="FW280" s="30"/>
      <c r="FX280" s="30"/>
      <c r="FY280" s="30"/>
      <c r="FZ280" s="30"/>
      <c r="GA280" s="30"/>
      <c r="GB280" s="30"/>
      <c r="GC280" s="30"/>
      <c r="GD280" s="30"/>
      <c r="GE280" s="30"/>
      <c r="GF280" s="30"/>
      <c r="GG280" s="30"/>
      <c r="GH280" s="30"/>
      <c r="GI280" s="30"/>
      <c r="GJ280" s="30"/>
      <c r="GK280" s="30"/>
      <c r="GL280" s="30"/>
      <c r="GM280" s="30"/>
      <c r="GN280" s="30"/>
      <c r="GO280" s="30"/>
      <c r="GP280" s="30"/>
      <c r="GQ280" s="30"/>
      <c r="GR280" s="30"/>
      <c r="GS280" s="30"/>
      <c r="GT280" s="30"/>
      <c r="GU280" s="30"/>
      <c r="GV280" s="30"/>
      <c r="GW280" s="30"/>
      <c r="GX280" s="30"/>
      <c r="GY280" s="30"/>
      <c r="GZ280" s="30"/>
      <c r="HA280" s="30"/>
      <c r="HB280" s="30"/>
      <c r="HC280" s="30"/>
      <c r="HD280" s="30"/>
      <c r="HE280" s="30"/>
      <c r="HF280" s="30"/>
      <c r="HG280" s="30"/>
      <c r="HH280" s="30"/>
      <c r="HI280" s="30"/>
      <c r="HJ280" s="30"/>
      <c r="HK280" s="30"/>
      <c r="HL280" s="30"/>
      <c r="HM280" s="30"/>
      <c r="HN280" s="30"/>
      <c r="HO280" s="30"/>
      <c r="HP280" s="30"/>
      <c r="HQ280" s="30"/>
      <c r="HR280" s="30"/>
      <c r="HS280" s="30"/>
      <c r="HT280" s="30"/>
      <c r="HU280" s="30"/>
      <c r="HV280" s="30"/>
      <c r="HW280" s="30"/>
      <c r="HX280" s="30"/>
    </row>
    <row r="281" spans="1:232" s="46" customFormat="1" ht="73.5" customHeight="1">
      <c r="A281" s="12">
        <v>313</v>
      </c>
      <c r="B281" s="124">
        <v>230</v>
      </c>
      <c r="C281" s="59" t="s">
        <v>403</v>
      </c>
      <c r="D281" s="19" t="s">
        <v>21</v>
      </c>
      <c r="E281" s="60" t="s">
        <v>405</v>
      </c>
      <c r="F281" s="9" t="s">
        <v>33</v>
      </c>
      <c r="G281" s="10">
        <v>200</v>
      </c>
      <c r="H281" s="11">
        <v>35</v>
      </c>
      <c r="I281" s="19" t="s">
        <v>77</v>
      </c>
      <c r="J281" s="14" t="s">
        <v>25</v>
      </c>
      <c r="K281" s="11">
        <f t="shared" ref="K281:K308" si="14">G281*H281</f>
        <v>7000</v>
      </c>
      <c r="L281" s="15">
        <f t="shared" si="13"/>
        <v>7840.0000000000009</v>
      </c>
      <c r="M281" s="16" t="s">
        <v>323</v>
      </c>
      <c r="N281" s="16" t="s">
        <v>324</v>
      </c>
      <c r="O281" s="30"/>
      <c r="P281" s="133"/>
      <c r="Q281" s="133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30"/>
      <c r="CV281" s="30"/>
      <c r="CW281" s="30"/>
      <c r="CX281" s="30"/>
      <c r="CY281" s="30"/>
      <c r="CZ281" s="30"/>
      <c r="DA281" s="30"/>
      <c r="DB281" s="30"/>
      <c r="DC281" s="30"/>
      <c r="DD281" s="30"/>
      <c r="DE281" s="30"/>
      <c r="DF281" s="30"/>
      <c r="DG281" s="30"/>
      <c r="DH281" s="30"/>
      <c r="DI281" s="30"/>
      <c r="DJ281" s="30"/>
      <c r="DK281" s="30"/>
      <c r="DL281" s="30"/>
      <c r="DM281" s="30"/>
      <c r="DN281" s="30"/>
      <c r="DO281" s="30"/>
      <c r="DP281" s="30"/>
      <c r="DQ281" s="30"/>
      <c r="DR281" s="30"/>
      <c r="DS281" s="30"/>
      <c r="DT281" s="30"/>
      <c r="DU281" s="30"/>
      <c r="DV281" s="30"/>
      <c r="DW281" s="30"/>
      <c r="DX281" s="30"/>
      <c r="DY281" s="30"/>
      <c r="DZ281" s="30"/>
      <c r="EA281" s="30"/>
      <c r="EB281" s="30"/>
      <c r="EC281" s="30"/>
      <c r="ED281" s="30"/>
      <c r="EE281" s="30"/>
      <c r="EF281" s="30"/>
      <c r="EG281" s="30"/>
      <c r="EH281" s="30"/>
      <c r="EI281" s="30"/>
      <c r="EJ281" s="30"/>
      <c r="EK281" s="30"/>
      <c r="EL281" s="30"/>
      <c r="EM281" s="30"/>
      <c r="EN281" s="30"/>
      <c r="EO281" s="30"/>
      <c r="EP281" s="30"/>
      <c r="EQ281" s="30"/>
      <c r="ER281" s="30"/>
      <c r="ES281" s="30"/>
      <c r="ET281" s="30"/>
      <c r="EU281" s="30"/>
      <c r="EV281" s="30"/>
      <c r="EW281" s="30"/>
      <c r="EX281" s="30"/>
      <c r="EY281" s="30"/>
      <c r="EZ281" s="30"/>
      <c r="FA281" s="30"/>
      <c r="FB281" s="30"/>
      <c r="FC281" s="30"/>
      <c r="FD281" s="30"/>
      <c r="FE281" s="30"/>
      <c r="FF281" s="30"/>
      <c r="FG281" s="30"/>
      <c r="FH281" s="30"/>
      <c r="FI281" s="30"/>
      <c r="FJ281" s="30"/>
      <c r="FK281" s="30"/>
      <c r="FL281" s="30"/>
      <c r="FM281" s="30"/>
      <c r="FN281" s="30"/>
      <c r="FO281" s="30"/>
      <c r="FP281" s="30"/>
      <c r="FQ281" s="30"/>
      <c r="FR281" s="30"/>
      <c r="FS281" s="30"/>
      <c r="FT281" s="30"/>
      <c r="FU281" s="30"/>
      <c r="FV281" s="30"/>
      <c r="FW281" s="30"/>
      <c r="FX281" s="30"/>
      <c r="FY281" s="30"/>
      <c r="FZ281" s="30"/>
      <c r="GA281" s="30"/>
      <c r="GB281" s="30"/>
      <c r="GC281" s="30"/>
      <c r="GD281" s="30"/>
      <c r="GE281" s="30"/>
      <c r="GF281" s="30"/>
      <c r="GG281" s="30"/>
      <c r="GH281" s="30"/>
      <c r="GI281" s="30"/>
      <c r="GJ281" s="30"/>
      <c r="GK281" s="30"/>
      <c r="GL281" s="30"/>
      <c r="GM281" s="30"/>
      <c r="GN281" s="30"/>
      <c r="GO281" s="30"/>
      <c r="GP281" s="30"/>
      <c r="GQ281" s="30"/>
      <c r="GR281" s="30"/>
      <c r="GS281" s="30"/>
      <c r="GT281" s="30"/>
      <c r="GU281" s="30"/>
      <c r="GV281" s="30"/>
      <c r="GW281" s="30"/>
      <c r="GX281" s="30"/>
      <c r="GY281" s="30"/>
      <c r="GZ281" s="30"/>
      <c r="HA281" s="30"/>
      <c r="HB281" s="30"/>
      <c r="HC281" s="30"/>
      <c r="HD281" s="30"/>
      <c r="HE281" s="30"/>
      <c r="HF281" s="30"/>
      <c r="HG281" s="30"/>
      <c r="HH281" s="30"/>
      <c r="HI281" s="30"/>
      <c r="HJ281" s="30"/>
      <c r="HK281" s="30"/>
      <c r="HL281" s="30"/>
      <c r="HM281" s="30"/>
      <c r="HN281" s="30"/>
      <c r="HO281" s="30"/>
      <c r="HP281" s="30"/>
      <c r="HQ281" s="30"/>
      <c r="HR281" s="30"/>
      <c r="HS281" s="30"/>
      <c r="HT281" s="30"/>
      <c r="HU281" s="30"/>
      <c r="HV281" s="30"/>
      <c r="HW281" s="30"/>
      <c r="HX281" s="30"/>
    </row>
    <row r="282" spans="1:232" s="46" customFormat="1" ht="76.5" customHeight="1">
      <c r="A282" s="12">
        <v>314</v>
      </c>
      <c r="B282" s="124">
        <v>231</v>
      </c>
      <c r="C282" s="59" t="s">
        <v>403</v>
      </c>
      <c r="D282" s="19" t="s">
        <v>21</v>
      </c>
      <c r="E282" s="60" t="s">
        <v>406</v>
      </c>
      <c r="F282" s="9" t="s">
        <v>33</v>
      </c>
      <c r="G282" s="10">
        <v>200</v>
      </c>
      <c r="H282" s="11">
        <v>25</v>
      </c>
      <c r="I282" s="19" t="s">
        <v>77</v>
      </c>
      <c r="J282" s="14" t="s">
        <v>25</v>
      </c>
      <c r="K282" s="11">
        <f t="shared" si="14"/>
        <v>5000</v>
      </c>
      <c r="L282" s="15">
        <f t="shared" si="13"/>
        <v>5600.0000000000009</v>
      </c>
      <c r="M282" s="16"/>
      <c r="N282" s="16"/>
      <c r="O282" s="30"/>
      <c r="P282" s="133"/>
      <c r="Q282" s="133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  <c r="CC282" s="30"/>
      <c r="CD282" s="30"/>
      <c r="CE282" s="30"/>
      <c r="CF282" s="30"/>
      <c r="CG282" s="30"/>
      <c r="CH282" s="30"/>
      <c r="CI282" s="30"/>
      <c r="CJ282" s="30"/>
      <c r="CK282" s="30"/>
      <c r="CL282" s="30"/>
      <c r="CM282" s="30"/>
      <c r="CN282" s="30"/>
      <c r="CO282" s="30"/>
      <c r="CP282" s="30"/>
      <c r="CQ282" s="30"/>
      <c r="CR282" s="30"/>
      <c r="CS282" s="30"/>
      <c r="CT282" s="30"/>
      <c r="CU282" s="30"/>
      <c r="CV282" s="30"/>
      <c r="CW282" s="30"/>
      <c r="CX282" s="30"/>
      <c r="CY282" s="30"/>
      <c r="CZ282" s="30"/>
      <c r="DA282" s="30"/>
      <c r="DB282" s="30"/>
      <c r="DC282" s="30"/>
      <c r="DD282" s="30"/>
      <c r="DE282" s="30"/>
      <c r="DF282" s="30"/>
      <c r="DG282" s="30"/>
      <c r="DH282" s="30"/>
      <c r="DI282" s="30"/>
      <c r="DJ282" s="30"/>
      <c r="DK282" s="30"/>
      <c r="DL282" s="30"/>
      <c r="DM282" s="30"/>
      <c r="DN282" s="30"/>
      <c r="DO282" s="30"/>
      <c r="DP282" s="30"/>
      <c r="DQ282" s="30"/>
      <c r="DR282" s="30"/>
      <c r="DS282" s="30"/>
      <c r="DT282" s="30"/>
      <c r="DU282" s="30"/>
      <c r="DV282" s="30"/>
      <c r="DW282" s="30"/>
      <c r="DX282" s="30"/>
      <c r="DY282" s="30"/>
      <c r="DZ282" s="30"/>
      <c r="EA282" s="30"/>
      <c r="EB282" s="30"/>
      <c r="EC282" s="30"/>
      <c r="ED282" s="30"/>
      <c r="EE282" s="30"/>
      <c r="EF282" s="30"/>
      <c r="EG282" s="30"/>
      <c r="EH282" s="30"/>
      <c r="EI282" s="30"/>
      <c r="EJ282" s="30"/>
      <c r="EK282" s="30"/>
      <c r="EL282" s="30"/>
      <c r="EM282" s="30"/>
      <c r="EN282" s="30"/>
      <c r="EO282" s="30"/>
      <c r="EP282" s="30"/>
      <c r="EQ282" s="30"/>
      <c r="ER282" s="30"/>
      <c r="ES282" s="30"/>
      <c r="ET282" s="30"/>
      <c r="EU282" s="30"/>
      <c r="EV282" s="30"/>
      <c r="EW282" s="30"/>
      <c r="EX282" s="30"/>
      <c r="EY282" s="30"/>
      <c r="EZ282" s="30"/>
      <c r="FA282" s="30"/>
      <c r="FB282" s="30"/>
      <c r="FC282" s="30"/>
      <c r="FD282" s="30"/>
      <c r="FE282" s="30"/>
      <c r="FF282" s="30"/>
      <c r="FG282" s="30"/>
      <c r="FH282" s="30"/>
      <c r="FI282" s="30"/>
      <c r="FJ282" s="30"/>
      <c r="FK282" s="30"/>
      <c r="FL282" s="30"/>
      <c r="FM282" s="30"/>
      <c r="FN282" s="30"/>
      <c r="FO282" s="30"/>
      <c r="FP282" s="30"/>
      <c r="FQ282" s="30"/>
      <c r="FR282" s="30"/>
      <c r="FS282" s="30"/>
      <c r="FT282" s="30"/>
      <c r="FU282" s="30"/>
      <c r="FV282" s="30"/>
      <c r="FW282" s="30"/>
      <c r="FX282" s="30"/>
      <c r="FY282" s="30"/>
      <c r="FZ282" s="30"/>
      <c r="GA282" s="30"/>
      <c r="GB282" s="30"/>
      <c r="GC282" s="30"/>
      <c r="GD282" s="30"/>
      <c r="GE282" s="30"/>
      <c r="GF282" s="30"/>
      <c r="GG282" s="30"/>
      <c r="GH282" s="30"/>
      <c r="GI282" s="30"/>
      <c r="GJ282" s="30"/>
      <c r="GK282" s="30"/>
      <c r="GL282" s="30"/>
      <c r="GM282" s="30"/>
      <c r="GN282" s="30"/>
      <c r="GO282" s="30"/>
      <c r="GP282" s="30"/>
      <c r="GQ282" s="30"/>
      <c r="GR282" s="30"/>
      <c r="GS282" s="30"/>
      <c r="GT282" s="30"/>
      <c r="GU282" s="30"/>
      <c r="GV282" s="30"/>
      <c r="GW282" s="30"/>
      <c r="GX282" s="30"/>
      <c r="GY282" s="30"/>
      <c r="GZ282" s="30"/>
      <c r="HA282" s="30"/>
      <c r="HB282" s="30"/>
      <c r="HC282" s="30"/>
      <c r="HD282" s="30"/>
      <c r="HE282" s="30"/>
      <c r="HF282" s="30"/>
      <c r="HG282" s="30"/>
      <c r="HH282" s="30"/>
      <c r="HI282" s="30"/>
      <c r="HJ282" s="30"/>
      <c r="HK282" s="30"/>
      <c r="HL282" s="30"/>
      <c r="HM282" s="30"/>
      <c r="HN282" s="30"/>
      <c r="HO282" s="30"/>
      <c r="HP282" s="30"/>
      <c r="HQ282" s="30"/>
      <c r="HR282" s="30"/>
      <c r="HS282" s="30"/>
      <c r="HT282" s="30"/>
      <c r="HU282" s="30"/>
      <c r="HV282" s="30"/>
      <c r="HW282" s="30"/>
      <c r="HX282" s="30"/>
    </row>
    <row r="283" spans="1:232" s="46" customFormat="1" ht="78.75" customHeight="1">
      <c r="A283" s="12">
        <v>315</v>
      </c>
      <c r="B283" s="124">
        <v>232</v>
      </c>
      <c r="C283" s="59" t="s">
        <v>407</v>
      </c>
      <c r="D283" s="19" t="s">
        <v>21</v>
      </c>
      <c r="E283" s="60" t="s">
        <v>408</v>
      </c>
      <c r="F283" s="9" t="s">
        <v>33</v>
      </c>
      <c r="G283" s="10">
        <v>68</v>
      </c>
      <c r="H283" s="11">
        <v>215</v>
      </c>
      <c r="I283" s="19" t="s">
        <v>77</v>
      </c>
      <c r="J283" s="14" t="s">
        <v>25</v>
      </c>
      <c r="K283" s="11">
        <f t="shared" si="14"/>
        <v>14620</v>
      </c>
      <c r="L283" s="15">
        <f t="shared" si="13"/>
        <v>16374.400000000001</v>
      </c>
      <c r="M283" s="16" t="s">
        <v>98</v>
      </c>
      <c r="N283" s="16" t="s">
        <v>280</v>
      </c>
      <c r="O283" s="30"/>
      <c r="P283" s="133"/>
      <c r="Q283" s="133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  <c r="CC283" s="30"/>
      <c r="CD283" s="30"/>
      <c r="CE283" s="30"/>
      <c r="CF283" s="30"/>
      <c r="CG283" s="30"/>
      <c r="CH283" s="30"/>
      <c r="CI283" s="30"/>
      <c r="CJ283" s="30"/>
      <c r="CK283" s="30"/>
      <c r="CL283" s="30"/>
      <c r="CM283" s="30"/>
      <c r="CN283" s="30"/>
      <c r="CO283" s="30"/>
      <c r="CP283" s="30"/>
      <c r="CQ283" s="30"/>
      <c r="CR283" s="30"/>
      <c r="CS283" s="30"/>
      <c r="CT283" s="30"/>
      <c r="CU283" s="30"/>
      <c r="CV283" s="30"/>
      <c r="CW283" s="30"/>
      <c r="CX283" s="30"/>
      <c r="CY283" s="30"/>
      <c r="CZ283" s="30"/>
      <c r="DA283" s="30"/>
      <c r="DB283" s="30"/>
      <c r="DC283" s="30"/>
      <c r="DD283" s="30"/>
      <c r="DE283" s="30"/>
      <c r="DF283" s="30"/>
      <c r="DG283" s="30"/>
      <c r="DH283" s="30"/>
      <c r="DI283" s="30"/>
      <c r="DJ283" s="30"/>
      <c r="DK283" s="30"/>
      <c r="DL283" s="30"/>
      <c r="DM283" s="30"/>
      <c r="DN283" s="30"/>
      <c r="DO283" s="30"/>
      <c r="DP283" s="30"/>
      <c r="DQ283" s="30"/>
      <c r="DR283" s="30"/>
      <c r="DS283" s="30"/>
      <c r="DT283" s="30"/>
      <c r="DU283" s="30"/>
      <c r="DV283" s="30"/>
      <c r="DW283" s="30"/>
      <c r="DX283" s="30"/>
      <c r="DY283" s="30"/>
      <c r="DZ283" s="30"/>
      <c r="EA283" s="30"/>
      <c r="EB283" s="30"/>
      <c r="EC283" s="30"/>
      <c r="ED283" s="30"/>
      <c r="EE283" s="30"/>
      <c r="EF283" s="30"/>
      <c r="EG283" s="30"/>
      <c r="EH283" s="30"/>
      <c r="EI283" s="30"/>
      <c r="EJ283" s="30"/>
      <c r="EK283" s="30"/>
      <c r="EL283" s="30"/>
      <c r="EM283" s="30"/>
      <c r="EN283" s="30"/>
      <c r="EO283" s="30"/>
      <c r="EP283" s="30"/>
      <c r="EQ283" s="30"/>
      <c r="ER283" s="30"/>
      <c r="ES283" s="30"/>
      <c r="ET283" s="30"/>
      <c r="EU283" s="30"/>
      <c r="EV283" s="30"/>
      <c r="EW283" s="30"/>
      <c r="EX283" s="30"/>
      <c r="EY283" s="30"/>
      <c r="EZ283" s="30"/>
      <c r="FA283" s="30"/>
      <c r="FB283" s="30"/>
      <c r="FC283" s="30"/>
      <c r="FD283" s="30"/>
      <c r="FE283" s="30"/>
      <c r="FF283" s="30"/>
      <c r="FG283" s="30"/>
      <c r="FH283" s="30"/>
      <c r="FI283" s="30"/>
      <c r="FJ283" s="30"/>
      <c r="FK283" s="30"/>
      <c r="FL283" s="30"/>
      <c r="FM283" s="30"/>
      <c r="FN283" s="30"/>
      <c r="FO283" s="30"/>
      <c r="FP283" s="30"/>
      <c r="FQ283" s="30"/>
      <c r="FR283" s="30"/>
      <c r="FS283" s="30"/>
      <c r="FT283" s="30"/>
      <c r="FU283" s="30"/>
      <c r="FV283" s="30"/>
      <c r="FW283" s="30"/>
      <c r="FX283" s="30"/>
      <c r="FY283" s="30"/>
      <c r="FZ283" s="30"/>
      <c r="GA283" s="30"/>
      <c r="GB283" s="30"/>
      <c r="GC283" s="30"/>
      <c r="GD283" s="30"/>
      <c r="GE283" s="30"/>
      <c r="GF283" s="30"/>
      <c r="GG283" s="30"/>
      <c r="GH283" s="30"/>
      <c r="GI283" s="30"/>
      <c r="GJ283" s="30"/>
      <c r="GK283" s="30"/>
      <c r="GL283" s="30"/>
      <c r="GM283" s="30"/>
      <c r="GN283" s="30"/>
      <c r="GO283" s="30"/>
      <c r="GP283" s="30"/>
      <c r="GQ283" s="30"/>
      <c r="GR283" s="30"/>
      <c r="GS283" s="30"/>
      <c r="GT283" s="30"/>
      <c r="GU283" s="30"/>
      <c r="GV283" s="30"/>
      <c r="GW283" s="30"/>
      <c r="GX283" s="30"/>
      <c r="GY283" s="30"/>
      <c r="GZ283" s="30"/>
      <c r="HA283" s="30"/>
      <c r="HB283" s="30"/>
      <c r="HC283" s="30"/>
      <c r="HD283" s="30"/>
      <c r="HE283" s="30"/>
      <c r="HF283" s="30"/>
      <c r="HG283" s="30"/>
      <c r="HH283" s="30"/>
      <c r="HI283" s="30"/>
      <c r="HJ283" s="30"/>
      <c r="HK283" s="30"/>
      <c r="HL283" s="30"/>
      <c r="HM283" s="30"/>
      <c r="HN283" s="30"/>
      <c r="HO283" s="30"/>
      <c r="HP283" s="30"/>
      <c r="HQ283" s="30"/>
      <c r="HR283" s="30"/>
      <c r="HS283" s="30"/>
      <c r="HT283" s="30"/>
      <c r="HU283" s="30"/>
      <c r="HV283" s="30"/>
      <c r="HW283" s="30"/>
      <c r="HX283" s="30"/>
    </row>
    <row r="284" spans="1:232" s="46" customFormat="1" ht="86.25" customHeight="1">
      <c r="A284" s="12">
        <v>318</v>
      </c>
      <c r="B284" s="124">
        <v>233</v>
      </c>
      <c r="C284" s="59" t="s">
        <v>409</v>
      </c>
      <c r="D284" s="19" t="s">
        <v>53</v>
      </c>
      <c r="E284" s="60" t="s">
        <v>410</v>
      </c>
      <c r="F284" s="9" t="s">
        <v>33</v>
      </c>
      <c r="G284" s="10">
        <v>408</v>
      </c>
      <c r="H284" s="11">
        <v>10</v>
      </c>
      <c r="I284" s="19" t="s">
        <v>77</v>
      </c>
      <c r="J284" s="14" t="s">
        <v>25</v>
      </c>
      <c r="K284" s="11">
        <f t="shared" si="14"/>
        <v>4080</v>
      </c>
      <c r="L284" s="15">
        <f t="shared" si="13"/>
        <v>4569.6000000000004</v>
      </c>
      <c r="M284" s="16"/>
      <c r="N284" s="16"/>
      <c r="O284" s="30"/>
      <c r="P284" s="133"/>
      <c r="Q284" s="133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  <c r="CT284" s="30"/>
      <c r="CU284" s="30"/>
      <c r="CV284" s="30"/>
      <c r="CW284" s="30"/>
      <c r="CX284" s="30"/>
      <c r="CY284" s="30"/>
      <c r="CZ284" s="30"/>
      <c r="DA284" s="30"/>
      <c r="DB284" s="30"/>
      <c r="DC284" s="30"/>
      <c r="DD284" s="30"/>
      <c r="DE284" s="30"/>
      <c r="DF284" s="30"/>
      <c r="DG284" s="30"/>
      <c r="DH284" s="30"/>
      <c r="DI284" s="30"/>
      <c r="DJ284" s="30"/>
      <c r="DK284" s="30"/>
      <c r="DL284" s="30"/>
      <c r="DM284" s="30"/>
      <c r="DN284" s="30"/>
      <c r="DO284" s="30"/>
      <c r="DP284" s="30"/>
      <c r="DQ284" s="30"/>
      <c r="DR284" s="30"/>
      <c r="DS284" s="30"/>
      <c r="DT284" s="30"/>
      <c r="DU284" s="30"/>
      <c r="DV284" s="30"/>
      <c r="DW284" s="30"/>
      <c r="DX284" s="30"/>
      <c r="DY284" s="30"/>
      <c r="DZ284" s="30"/>
      <c r="EA284" s="30"/>
      <c r="EB284" s="30"/>
      <c r="EC284" s="30"/>
      <c r="ED284" s="30"/>
      <c r="EE284" s="30"/>
      <c r="EF284" s="30"/>
      <c r="EG284" s="30"/>
      <c r="EH284" s="30"/>
      <c r="EI284" s="30"/>
      <c r="EJ284" s="30"/>
      <c r="EK284" s="30"/>
      <c r="EL284" s="30"/>
      <c r="EM284" s="30"/>
      <c r="EN284" s="30"/>
      <c r="EO284" s="30"/>
      <c r="EP284" s="30"/>
      <c r="EQ284" s="30"/>
      <c r="ER284" s="30"/>
      <c r="ES284" s="30"/>
      <c r="ET284" s="30"/>
      <c r="EU284" s="30"/>
      <c r="EV284" s="30"/>
      <c r="EW284" s="30"/>
      <c r="EX284" s="30"/>
      <c r="EY284" s="30"/>
      <c r="EZ284" s="30"/>
      <c r="FA284" s="30"/>
      <c r="FB284" s="30"/>
      <c r="FC284" s="30"/>
      <c r="FD284" s="30"/>
      <c r="FE284" s="30"/>
      <c r="FF284" s="30"/>
      <c r="FG284" s="30"/>
      <c r="FH284" s="30"/>
      <c r="FI284" s="30"/>
      <c r="FJ284" s="30"/>
      <c r="FK284" s="30"/>
      <c r="FL284" s="30"/>
      <c r="FM284" s="30"/>
      <c r="FN284" s="30"/>
      <c r="FO284" s="30"/>
      <c r="FP284" s="30"/>
      <c r="FQ284" s="30"/>
      <c r="FR284" s="30"/>
      <c r="FS284" s="30"/>
      <c r="FT284" s="30"/>
      <c r="FU284" s="30"/>
      <c r="FV284" s="30"/>
      <c r="FW284" s="30"/>
      <c r="FX284" s="30"/>
      <c r="FY284" s="30"/>
      <c r="FZ284" s="30"/>
      <c r="GA284" s="30"/>
      <c r="GB284" s="30"/>
      <c r="GC284" s="30"/>
      <c r="GD284" s="30"/>
      <c r="GE284" s="30"/>
      <c r="GF284" s="30"/>
      <c r="GG284" s="30"/>
      <c r="GH284" s="30"/>
      <c r="GI284" s="30"/>
      <c r="GJ284" s="30"/>
      <c r="GK284" s="30"/>
      <c r="GL284" s="30"/>
      <c r="GM284" s="30"/>
      <c r="GN284" s="30"/>
      <c r="GO284" s="30"/>
      <c r="GP284" s="30"/>
      <c r="GQ284" s="30"/>
      <c r="GR284" s="30"/>
      <c r="GS284" s="30"/>
      <c r="GT284" s="30"/>
      <c r="GU284" s="30"/>
      <c r="GV284" s="30"/>
      <c r="GW284" s="30"/>
      <c r="GX284" s="30"/>
      <c r="GY284" s="30"/>
      <c r="GZ284" s="30"/>
      <c r="HA284" s="30"/>
      <c r="HB284" s="30"/>
      <c r="HC284" s="30"/>
      <c r="HD284" s="30"/>
      <c r="HE284" s="30"/>
      <c r="HF284" s="30"/>
      <c r="HG284" s="30"/>
      <c r="HH284" s="30"/>
      <c r="HI284" s="30"/>
      <c r="HJ284" s="30"/>
      <c r="HK284" s="30"/>
      <c r="HL284" s="30"/>
      <c r="HM284" s="30"/>
      <c r="HN284" s="30"/>
      <c r="HO284" s="30"/>
      <c r="HP284" s="30"/>
      <c r="HQ284" s="30"/>
      <c r="HR284" s="30"/>
      <c r="HS284" s="30"/>
      <c r="HT284" s="30"/>
      <c r="HU284" s="30"/>
      <c r="HV284" s="30"/>
      <c r="HW284" s="30"/>
      <c r="HX284" s="30"/>
    </row>
    <row r="285" spans="1:232" s="46" customFormat="1" ht="114" customHeight="1">
      <c r="A285" s="12">
        <v>319</v>
      </c>
      <c r="B285" s="124">
        <v>234</v>
      </c>
      <c r="C285" s="59" t="s">
        <v>409</v>
      </c>
      <c r="D285" s="19" t="s">
        <v>53</v>
      </c>
      <c r="E285" s="60" t="s">
        <v>411</v>
      </c>
      <c r="F285" s="9" t="s">
        <v>33</v>
      </c>
      <c r="G285" s="10">
        <v>408</v>
      </c>
      <c r="H285" s="11">
        <v>22.32</v>
      </c>
      <c r="I285" s="19" t="s">
        <v>77</v>
      </c>
      <c r="J285" s="14" t="s">
        <v>25</v>
      </c>
      <c r="K285" s="11">
        <f t="shared" si="14"/>
        <v>9106.56</v>
      </c>
      <c r="L285" s="15">
        <f t="shared" si="13"/>
        <v>10199.3472</v>
      </c>
      <c r="M285" s="16"/>
      <c r="N285" s="16"/>
      <c r="O285" s="30"/>
      <c r="P285" s="133"/>
      <c r="Q285" s="133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30"/>
      <c r="CV285" s="30"/>
      <c r="CW285" s="30"/>
      <c r="CX285" s="30"/>
      <c r="CY285" s="30"/>
      <c r="CZ285" s="30"/>
      <c r="DA285" s="30"/>
      <c r="DB285" s="30"/>
      <c r="DC285" s="30"/>
      <c r="DD285" s="30"/>
      <c r="DE285" s="30"/>
      <c r="DF285" s="30"/>
      <c r="DG285" s="30"/>
      <c r="DH285" s="30"/>
      <c r="DI285" s="30"/>
      <c r="DJ285" s="30"/>
      <c r="DK285" s="30"/>
      <c r="DL285" s="30"/>
      <c r="DM285" s="30"/>
      <c r="DN285" s="30"/>
      <c r="DO285" s="30"/>
      <c r="DP285" s="30"/>
      <c r="DQ285" s="30"/>
      <c r="DR285" s="30"/>
      <c r="DS285" s="30"/>
      <c r="DT285" s="30"/>
      <c r="DU285" s="30"/>
      <c r="DV285" s="30"/>
      <c r="DW285" s="30"/>
      <c r="DX285" s="30"/>
      <c r="DY285" s="30"/>
      <c r="DZ285" s="30"/>
      <c r="EA285" s="30"/>
      <c r="EB285" s="30"/>
      <c r="EC285" s="30"/>
      <c r="ED285" s="30"/>
      <c r="EE285" s="30"/>
      <c r="EF285" s="30"/>
      <c r="EG285" s="30"/>
      <c r="EH285" s="30"/>
      <c r="EI285" s="30"/>
      <c r="EJ285" s="30"/>
      <c r="EK285" s="30"/>
      <c r="EL285" s="30"/>
      <c r="EM285" s="30"/>
      <c r="EN285" s="30"/>
      <c r="EO285" s="30"/>
      <c r="EP285" s="30"/>
      <c r="EQ285" s="30"/>
      <c r="ER285" s="30"/>
      <c r="ES285" s="30"/>
      <c r="ET285" s="30"/>
      <c r="EU285" s="30"/>
      <c r="EV285" s="30"/>
      <c r="EW285" s="30"/>
      <c r="EX285" s="30"/>
      <c r="EY285" s="30"/>
      <c r="EZ285" s="30"/>
      <c r="FA285" s="30"/>
      <c r="FB285" s="30"/>
      <c r="FC285" s="30"/>
      <c r="FD285" s="30"/>
      <c r="FE285" s="30"/>
      <c r="FF285" s="30"/>
      <c r="FG285" s="30"/>
      <c r="FH285" s="30"/>
      <c r="FI285" s="30"/>
      <c r="FJ285" s="30"/>
      <c r="FK285" s="30"/>
      <c r="FL285" s="30"/>
      <c r="FM285" s="30"/>
      <c r="FN285" s="30"/>
      <c r="FO285" s="30"/>
      <c r="FP285" s="30"/>
      <c r="FQ285" s="30"/>
      <c r="FR285" s="30"/>
      <c r="FS285" s="30"/>
      <c r="FT285" s="30"/>
      <c r="FU285" s="30"/>
      <c r="FV285" s="30"/>
      <c r="FW285" s="30"/>
      <c r="FX285" s="30"/>
      <c r="FY285" s="30"/>
      <c r="FZ285" s="30"/>
      <c r="GA285" s="30"/>
      <c r="GB285" s="30"/>
      <c r="GC285" s="30"/>
      <c r="GD285" s="30"/>
      <c r="GE285" s="30"/>
      <c r="GF285" s="30"/>
      <c r="GG285" s="30"/>
      <c r="GH285" s="30"/>
      <c r="GI285" s="30"/>
      <c r="GJ285" s="30"/>
      <c r="GK285" s="30"/>
      <c r="GL285" s="30"/>
      <c r="GM285" s="30"/>
      <c r="GN285" s="30"/>
      <c r="GO285" s="30"/>
      <c r="GP285" s="30"/>
      <c r="GQ285" s="30"/>
      <c r="GR285" s="30"/>
      <c r="GS285" s="30"/>
      <c r="GT285" s="30"/>
      <c r="GU285" s="30"/>
      <c r="GV285" s="30"/>
      <c r="GW285" s="30"/>
      <c r="GX285" s="30"/>
      <c r="GY285" s="30"/>
      <c r="GZ285" s="30"/>
      <c r="HA285" s="30"/>
      <c r="HB285" s="30"/>
      <c r="HC285" s="30"/>
      <c r="HD285" s="30"/>
      <c r="HE285" s="30"/>
      <c r="HF285" s="30"/>
      <c r="HG285" s="30"/>
      <c r="HH285" s="30"/>
      <c r="HI285" s="30"/>
      <c r="HJ285" s="30"/>
      <c r="HK285" s="30"/>
      <c r="HL285" s="30"/>
      <c r="HM285" s="30"/>
      <c r="HN285" s="30"/>
      <c r="HO285" s="30"/>
      <c r="HP285" s="30"/>
      <c r="HQ285" s="30"/>
      <c r="HR285" s="30"/>
      <c r="HS285" s="30"/>
      <c r="HT285" s="30"/>
      <c r="HU285" s="30"/>
      <c r="HV285" s="30"/>
      <c r="HW285" s="30"/>
      <c r="HX285" s="30"/>
    </row>
    <row r="286" spans="1:232" s="46" customFormat="1" ht="81" customHeight="1">
      <c r="A286" s="12">
        <v>322</v>
      </c>
      <c r="B286" s="124">
        <v>235</v>
      </c>
      <c r="C286" s="59" t="s">
        <v>412</v>
      </c>
      <c r="D286" s="19" t="s">
        <v>21</v>
      </c>
      <c r="E286" s="60" t="s">
        <v>413</v>
      </c>
      <c r="F286" s="9" t="s">
        <v>33</v>
      </c>
      <c r="G286" s="10">
        <v>408</v>
      </c>
      <c r="H286" s="11">
        <v>32</v>
      </c>
      <c r="I286" s="19" t="s">
        <v>77</v>
      </c>
      <c r="J286" s="14" t="s">
        <v>25</v>
      </c>
      <c r="K286" s="11">
        <f t="shared" si="14"/>
        <v>13056</v>
      </c>
      <c r="L286" s="15">
        <f t="shared" si="13"/>
        <v>14622.720000000001</v>
      </c>
      <c r="M286" s="16"/>
      <c r="N286" s="16"/>
      <c r="O286" s="30"/>
      <c r="P286" s="133"/>
      <c r="Q286" s="133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  <c r="CE286" s="30"/>
      <c r="CF286" s="30"/>
      <c r="CG286" s="30"/>
      <c r="CH286" s="30"/>
      <c r="CI286" s="30"/>
      <c r="CJ286" s="30"/>
      <c r="CK286" s="30"/>
      <c r="CL286" s="30"/>
      <c r="CM286" s="30"/>
      <c r="CN286" s="30"/>
      <c r="CO286" s="30"/>
      <c r="CP286" s="30"/>
      <c r="CQ286" s="30"/>
      <c r="CR286" s="30"/>
      <c r="CS286" s="30"/>
      <c r="CT286" s="30"/>
      <c r="CU286" s="30"/>
      <c r="CV286" s="30"/>
      <c r="CW286" s="30"/>
      <c r="CX286" s="30"/>
      <c r="CY286" s="30"/>
      <c r="CZ286" s="30"/>
      <c r="DA286" s="30"/>
      <c r="DB286" s="30"/>
      <c r="DC286" s="30"/>
      <c r="DD286" s="30"/>
      <c r="DE286" s="30"/>
      <c r="DF286" s="30"/>
      <c r="DG286" s="30"/>
      <c r="DH286" s="30"/>
      <c r="DI286" s="30"/>
      <c r="DJ286" s="30"/>
      <c r="DK286" s="30"/>
      <c r="DL286" s="30"/>
      <c r="DM286" s="30"/>
      <c r="DN286" s="30"/>
      <c r="DO286" s="30"/>
      <c r="DP286" s="30"/>
      <c r="DQ286" s="30"/>
      <c r="DR286" s="30"/>
      <c r="DS286" s="30"/>
      <c r="DT286" s="30"/>
      <c r="DU286" s="30"/>
      <c r="DV286" s="30"/>
      <c r="DW286" s="30"/>
      <c r="DX286" s="30"/>
      <c r="DY286" s="30"/>
      <c r="DZ286" s="30"/>
      <c r="EA286" s="30"/>
      <c r="EB286" s="30"/>
      <c r="EC286" s="30"/>
      <c r="ED286" s="30"/>
      <c r="EE286" s="30"/>
      <c r="EF286" s="30"/>
      <c r="EG286" s="30"/>
      <c r="EH286" s="30"/>
      <c r="EI286" s="30"/>
      <c r="EJ286" s="30"/>
      <c r="EK286" s="30"/>
      <c r="EL286" s="30"/>
      <c r="EM286" s="30"/>
      <c r="EN286" s="30"/>
      <c r="EO286" s="30"/>
      <c r="EP286" s="30"/>
      <c r="EQ286" s="30"/>
      <c r="ER286" s="30"/>
      <c r="ES286" s="30"/>
      <c r="ET286" s="30"/>
      <c r="EU286" s="30"/>
      <c r="EV286" s="30"/>
      <c r="EW286" s="30"/>
      <c r="EX286" s="30"/>
      <c r="EY286" s="30"/>
      <c r="EZ286" s="30"/>
      <c r="FA286" s="30"/>
      <c r="FB286" s="30"/>
      <c r="FC286" s="30"/>
      <c r="FD286" s="30"/>
      <c r="FE286" s="30"/>
      <c r="FF286" s="30"/>
      <c r="FG286" s="30"/>
      <c r="FH286" s="30"/>
      <c r="FI286" s="30"/>
      <c r="FJ286" s="30"/>
      <c r="FK286" s="30"/>
      <c r="FL286" s="30"/>
      <c r="FM286" s="30"/>
      <c r="FN286" s="30"/>
      <c r="FO286" s="30"/>
      <c r="FP286" s="30"/>
      <c r="FQ286" s="30"/>
      <c r="FR286" s="30"/>
      <c r="FS286" s="30"/>
      <c r="FT286" s="30"/>
      <c r="FU286" s="30"/>
      <c r="FV286" s="30"/>
      <c r="FW286" s="30"/>
      <c r="FX286" s="30"/>
      <c r="FY286" s="30"/>
      <c r="FZ286" s="30"/>
      <c r="GA286" s="30"/>
      <c r="GB286" s="30"/>
      <c r="GC286" s="30"/>
      <c r="GD286" s="30"/>
      <c r="GE286" s="30"/>
      <c r="GF286" s="30"/>
      <c r="GG286" s="30"/>
      <c r="GH286" s="30"/>
      <c r="GI286" s="30"/>
      <c r="GJ286" s="30"/>
      <c r="GK286" s="30"/>
      <c r="GL286" s="30"/>
      <c r="GM286" s="30"/>
      <c r="GN286" s="30"/>
      <c r="GO286" s="30"/>
      <c r="GP286" s="30"/>
      <c r="GQ286" s="30"/>
      <c r="GR286" s="30"/>
      <c r="GS286" s="30"/>
      <c r="GT286" s="30"/>
      <c r="GU286" s="30"/>
      <c r="GV286" s="30"/>
      <c r="GW286" s="30"/>
      <c r="GX286" s="30"/>
      <c r="GY286" s="30"/>
      <c r="GZ286" s="30"/>
      <c r="HA286" s="30"/>
      <c r="HB286" s="30"/>
      <c r="HC286" s="30"/>
      <c r="HD286" s="30"/>
      <c r="HE286" s="30"/>
      <c r="HF286" s="30"/>
      <c r="HG286" s="30"/>
      <c r="HH286" s="30"/>
      <c r="HI286" s="30"/>
      <c r="HJ286" s="30"/>
      <c r="HK286" s="30"/>
      <c r="HL286" s="30"/>
      <c r="HM286" s="30"/>
      <c r="HN286" s="30"/>
      <c r="HO286" s="30"/>
      <c r="HP286" s="30"/>
      <c r="HQ286" s="30"/>
      <c r="HR286" s="30"/>
      <c r="HS286" s="30"/>
      <c r="HT286" s="30"/>
      <c r="HU286" s="30"/>
      <c r="HV286" s="30"/>
      <c r="HW286" s="30"/>
      <c r="HX286" s="30"/>
    </row>
    <row r="287" spans="1:232" s="46" customFormat="1" ht="85.5" customHeight="1">
      <c r="A287" s="12">
        <v>324</v>
      </c>
      <c r="B287" s="124">
        <v>236</v>
      </c>
      <c r="C287" s="59" t="s">
        <v>412</v>
      </c>
      <c r="D287" s="19" t="s">
        <v>21</v>
      </c>
      <c r="E287" s="60" t="s">
        <v>414</v>
      </c>
      <c r="F287" s="9" t="s">
        <v>33</v>
      </c>
      <c r="G287" s="10">
        <v>408</v>
      </c>
      <c r="H287" s="11">
        <v>42</v>
      </c>
      <c r="I287" s="19" t="s">
        <v>77</v>
      </c>
      <c r="J287" s="14" t="s">
        <v>25</v>
      </c>
      <c r="K287" s="11">
        <f t="shared" si="14"/>
        <v>17136</v>
      </c>
      <c r="L287" s="15">
        <f t="shared" si="13"/>
        <v>19192.320000000003</v>
      </c>
      <c r="M287" s="16" t="s">
        <v>323</v>
      </c>
      <c r="N287" s="16" t="s">
        <v>324</v>
      </c>
      <c r="O287" s="30"/>
      <c r="P287" s="133"/>
      <c r="Q287" s="133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  <c r="CE287" s="30"/>
      <c r="CF287" s="30"/>
      <c r="CG287" s="30"/>
      <c r="CH287" s="30"/>
      <c r="CI287" s="30"/>
      <c r="CJ287" s="30"/>
      <c r="CK287" s="30"/>
      <c r="CL287" s="30"/>
      <c r="CM287" s="30"/>
      <c r="CN287" s="30"/>
      <c r="CO287" s="30"/>
      <c r="CP287" s="30"/>
      <c r="CQ287" s="30"/>
      <c r="CR287" s="30"/>
      <c r="CS287" s="30"/>
      <c r="CT287" s="30"/>
      <c r="CU287" s="30"/>
      <c r="CV287" s="30"/>
      <c r="CW287" s="30"/>
      <c r="CX287" s="30"/>
      <c r="CY287" s="30"/>
      <c r="CZ287" s="30"/>
      <c r="DA287" s="30"/>
      <c r="DB287" s="30"/>
      <c r="DC287" s="30"/>
      <c r="DD287" s="30"/>
      <c r="DE287" s="30"/>
      <c r="DF287" s="30"/>
      <c r="DG287" s="30"/>
      <c r="DH287" s="30"/>
      <c r="DI287" s="30"/>
      <c r="DJ287" s="30"/>
      <c r="DK287" s="30"/>
      <c r="DL287" s="30"/>
      <c r="DM287" s="30"/>
      <c r="DN287" s="30"/>
      <c r="DO287" s="30"/>
      <c r="DP287" s="30"/>
      <c r="DQ287" s="30"/>
      <c r="DR287" s="30"/>
      <c r="DS287" s="30"/>
      <c r="DT287" s="30"/>
      <c r="DU287" s="30"/>
      <c r="DV287" s="30"/>
      <c r="DW287" s="30"/>
      <c r="DX287" s="30"/>
      <c r="DY287" s="30"/>
      <c r="DZ287" s="30"/>
      <c r="EA287" s="30"/>
      <c r="EB287" s="30"/>
      <c r="EC287" s="30"/>
      <c r="ED287" s="30"/>
      <c r="EE287" s="30"/>
      <c r="EF287" s="30"/>
      <c r="EG287" s="30"/>
      <c r="EH287" s="30"/>
      <c r="EI287" s="30"/>
      <c r="EJ287" s="30"/>
      <c r="EK287" s="30"/>
      <c r="EL287" s="30"/>
      <c r="EM287" s="30"/>
      <c r="EN287" s="30"/>
      <c r="EO287" s="30"/>
      <c r="EP287" s="30"/>
      <c r="EQ287" s="30"/>
      <c r="ER287" s="30"/>
      <c r="ES287" s="30"/>
      <c r="ET287" s="30"/>
      <c r="EU287" s="30"/>
      <c r="EV287" s="30"/>
      <c r="EW287" s="30"/>
      <c r="EX287" s="30"/>
      <c r="EY287" s="30"/>
      <c r="EZ287" s="30"/>
      <c r="FA287" s="30"/>
      <c r="FB287" s="30"/>
      <c r="FC287" s="30"/>
      <c r="FD287" s="30"/>
      <c r="FE287" s="30"/>
      <c r="FF287" s="30"/>
      <c r="FG287" s="30"/>
      <c r="FH287" s="30"/>
      <c r="FI287" s="30"/>
      <c r="FJ287" s="30"/>
      <c r="FK287" s="30"/>
      <c r="FL287" s="30"/>
      <c r="FM287" s="30"/>
      <c r="FN287" s="30"/>
      <c r="FO287" s="30"/>
      <c r="FP287" s="30"/>
      <c r="FQ287" s="30"/>
      <c r="FR287" s="30"/>
      <c r="FS287" s="30"/>
      <c r="FT287" s="30"/>
      <c r="FU287" s="30"/>
      <c r="FV287" s="30"/>
      <c r="FW287" s="30"/>
      <c r="FX287" s="30"/>
      <c r="FY287" s="30"/>
      <c r="FZ287" s="30"/>
      <c r="GA287" s="30"/>
      <c r="GB287" s="30"/>
      <c r="GC287" s="30"/>
      <c r="GD287" s="30"/>
      <c r="GE287" s="30"/>
      <c r="GF287" s="30"/>
      <c r="GG287" s="30"/>
      <c r="GH287" s="30"/>
      <c r="GI287" s="30"/>
      <c r="GJ287" s="30"/>
      <c r="GK287" s="30"/>
      <c r="GL287" s="30"/>
      <c r="GM287" s="30"/>
      <c r="GN287" s="30"/>
      <c r="GO287" s="30"/>
      <c r="GP287" s="30"/>
      <c r="GQ287" s="30"/>
      <c r="GR287" s="30"/>
      <c r="GS287" s="30"/>
      <c r="GT287" s="30"/>
      <c r="GU287" s="30"/>
      <c r="GV287" s="30"/>
      <c r="GW287" s="30"/>
      <c r="GX287" s="30"/>
      <c r="GY287" s="30"/>
      <c r="GZ287" s="30"/>
      <c r="HA287" s="30"/>
      <c r="HB287" s="30"/>
      <c r="HC287" s="30"/>
      <c r="HD287" s="30"/>
      <c r="HE287" s="30"/>
      <c r="HF287" s="30"/>
      <c r="HG287" s="30"/>
      <c r="HH287" s="30"/>
      <c r="HI287" s="30"/>
      <c r="HJ287" s="30"/>
      <c r="HK287" s="30"/>
      <c r="HL287" s="30"/>
      <c r="HM287" s="30"/>
      <c r="HN287" s="30"/>
      <c r="HO287" s="30"/>
      <c r="HP287" s="30"/>
      <c r="HQ287" s="30"/>
      <c r="HR287" s="30"/>
      <c r="HS287" s="30"/>
      <c r="HT287" s="30"/>
      <c r="HU287" s="30"/>
      <c r="HV287" s="30"/>
      <c r="HW287" s="30"/>
      <c r="HX287" s="30"/>
    </row>
    <row r="288" spans="1:232" s="46" customFormat="1" ht="85.5" customHeight="1">
      <c r="A288" s="12">
        <v>326</v>
      </c>
      <c r="B288" s="124">
        <v>237</v>
      </c>
      <c r="C288" s="59" t="s">
        <v>412</v>
      </c>
      <c r="D288" s="19" t="s">
        <v>21</v>
      </c>
      <c r="E288" s="60" t="s">
        <v>415</v>
      </c>
      <c r="F288" s="9" t="s">
        <v>33</v>
      </c>
      <c r="G288" s="10">
        <v>408</v>
      </c>
      <c r="H288" s="11">
        <v>52</v>
      </c>
      <c r="I288" s="19" t="s">
        <v>77</v>
      </c>
      <c r="J288" s="14" t="s">
        <v>25</v>
      </c>
      <c r="K288" s="11">
        <f t="shared" si="14"/>
        <v>21216</v>
      </c>
      <c r="L288" s="15">
        <f t="shared" si="13"/>
        <v>23761.920000000002</v>
      </c>
      <c r="M288" s="16" t="s">
        <v>323</v>
      </c>
      <c r="N288" s="16" t="s">
        <v>324</v>
      </c>
      <c r="O288" s="30"/>
      <c r="P288" s="133"/>
      <c r="Q288" s="133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  <c r="CE288" s="30"/>
      <c r="CF288" s="30"/>
      <c r="CG288" s="30"/>
      <c r="CH288" s="30"/>
      <c r="CI288" s="30"/>
      <c r="CJ288" s="30"/>
      <c r="CK288" s="30"/>
      <c r="CL288" s="30"/>
      <c r="CM288" s="30"/>
      <c r="CN288" s="30"/>
      <c r="CO288" s="30"/>
      <c r="CP288" s="30"/>
      <c r="CQ288" s="30"/>
      <c r="CR288" s="30"/>
      <c r="CS288" s="30"/>
      <c r="CT288" s="30"/>
      <c r="CU288" s="30"/>
      <c r="CV288" s="30"/>
      <c r="CW288" s="30"/>
      <c r="CX288" s="30"/>
      <c r="CY288" s="30"/>
      <c r="CZ288" s="30"/>
      <c r="DA288" s="30"/>
      <c r="DB288" s="30"/>
      <c r="DC288" s="30"/>
      <c r="DD288" s="30"/>
      <c r="DE288" s="30"/>
      <c r="DF288" s="30"/>
      <c r="DG288" s="30"/>
      <c r="DH288" s="30"/>
      <c r="DI288" s="30"/>
      <c r="DJ288" s="30"/>
      <c r="DK288" s="30"/>
      <c r="DL288" s="30"/>
      <c r="DM288" s="30"/>
      <c r="DN288" s="30"/>
      <c r="DO288" s="30"/>
      <c r="DP288" s="30"/>
      <c r="DQ288" s="30"/>
      <c r="DR288" s="30"/>
      <c r="DS288" s="30"/>
      <c r="DT288" s="30"/>
      <c r="DU288" s="30"/>
      <c r="DV288" s="30"/>
      <c r="DW288" s="30"/>
      <c r="DX288" s="30"/>
      <c r="DY288" s="30"/>
      <c r="DZ288" s="30"/>
      <c r="EA288" s="30"/>
      <c r="EB288" s="30"/>
      <c r="EC288" s="30"/>
      <c r="ED288" s="30"/>
      <c r="EE288" s="30"/>
      <c r="EF288" s="30"/>
      <c r="EG288" s="30"/>
      <c r="EH288" s="30"/>
      <c r="EI288" s="30"/>
      <c r="EJ288" s="30"/>
      <c r="EK288" s="30"/>
      <c r="EL288" s="30"/>
      <c r="EM288" s="30"/>
      <c r="EN288" s="30"/>
      <c r="EO288" s="30"/>
      <c r="EP288" s="30"/>
      <c r="EQ288" s="30"/>
      <c r="ER288" s="30"/>
      <c r="ES288" s="30"/>
      <c r="ET288" s="30"/>
      <c r="EU288" s="30"/>
      <c r="EV288" s="30"/>
      <c r="EW288" s="30"/>
      <c r="EX288" s="30"/>
      <c r="EY288" s="30"/>
      <c r="EZ288" s="30"/>
      <c r="FA288" s="30"/>
      <c r="FB288" s="30"/>
      <c r="FC288" s="30"/>
      <c r="FD288" s="30"/>
      <c r="FE288" s="30"/>
      <c r="FF288" s="30"/>
      <c r="FG288" s="30"/>
      <c r="FH288" s="30"/>
      <c r="FI288" s="30"/>
      <c r="FJ288" s="30"/>
      <c r="FK288" s="30"/>
      <c r="FL288" s="30"/>
      <c r="FM288" s="30"/>
      <c r="FN288" s="30"/>
      <c r="FO288" s="30"/>
      <c r="FP288" s="30"/>
      <c r="FQ288" s="30"/>
      <c r="FR288" s="30"/>
      <c r="FS288" s="30"/>
      <c r="FT288" s="30"/>
      <c r="FU288" s="30"/>
      <c r="FV288" s="30"/>
      <c r="FW288" s="30"/>
      <c r="FX288" s="30"/>
      <c r="FY288" s="30"/>
      <c r="FZ288" s="30"/>
      <c r="GA288" s="30"/>
      <c r="GB288" s="30"/>
      <c r="GC288" s="30"/>
      <c r="GD288" s="30"/>
      <c r="GE288" s="30"/>
      <c r="GF288" s="30"/>
      <c r="GG288" s="30"/>
      <c r="GH288" s="30"/>
      <c r="GI288" s="30"/>
      <c r="GJ288" s="30"/>
      <c r="GK288" s="30"/>
      <c r="GL288" s="30"/>
      <c r="GM288" s="30"/>
      <c r="GN288" s="30"/>
      <c r="GO288" s="30"/>
      <c r="GP288" s="30"/>
      <c r="GQ288" s="30"/>
      <c r="GR288" s="30"/>
      <c r="GS288" s="30"/>
      <c r="GT288" s="30"/>
      <c r="GU288" s="30"/>
      <c r="GV288" s="30"/>
      <c r="GW288" s="30"/>
      <c r="GX288" s="30"/>
      <c r="GY288" s="30"/>
      <c r="GZ288" s="30"/>
      <c r="HA288" s="30"/>
      <c r="HB288" s="30"/>
      <c r="HC288" s="30"/>
      <c r="HD288" s="30"/>
      <c r="HE288" s="30"/>
      <c r="HF288" s="30"/>
      <c r="HG288" s="30"/>
      <c r="HH288" s="30"/>
      <c r="HI288" s="30"/>
      <c r="HJ288" s="30"/>
      <c r="HK288" s="30"/>
      <c r="HL288" s="30"/>
      <c r="HM288" s="30"/>
      <c r="HN288" s="30"/>
      <c r="HO288" s="30"/>
      <c r="HP288" s="30"/>
      <c r="HQ288" s="30"/>
      <c r="HR288" s="30"/>
      <c r="HS288" s="30"/>
      <c r="HT288" s="30"/>
      <c r="HU288" s="30"/>
      <c r="HV288" s="30"/>
      <c r="HW288" s="30"/>
      <c r="HX288" s="30"/>
    </row>
    <row r="289" spans="1:232" s="46" customFormat="1" ht="88.5" customHeight="1">
      <c r="A289" s="12">
        <v>328</v>
      </c>
      <c r="B289" s="124">
        <v>238</v>
      </c>
      <c r="C289" s="59" t="s">
        <v>416</v>
      </c>
      <c r="D289" s="19" t="s">
        <v>21</v>
      </c>
      <c r="E289" s="60" t="s">
        <v>417</v>
      </c>
      <c r="F289" s="9" t="s">
        <v>33</v>
      </c>
      <c r="G289" s="10">
        <v>300</v>
      </c>
      <c r="H289" s="11">
        <v>90</v>
      </c>
      <c r="I289" s="19" t="s">
        <v>77</v>
      </c>
      <c r="J289" s="14" t="s">
        <v>25</v>
      </c>
      <c r="K289" s="11">
        <f t="shared" si="14"/>
        <v>27000</v>
      </c>
      <c r="L289" s="15">
        <f t="shared" si="13"/>
        <v>30240.000000000004</v>
      </c>
      <c r="M289" s="16" t="s">
        <v>323</v>
      </c>
      <c r="N289" s="16" t="s">
        <v>324</v>
      </c>
      <c r="O289" s="30"/>
      <c r="P289" s="133"/>
      <c r="Q289" s="133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  <c r="CE289" s="30"/>
      <c r="CF289" s="30"/>
      <c r="CG289" s="30"/>
      <c r="CH289" s="30"/>
      <c r="CI289" s="30"/>
      <c r="CJ289" s="30"/>
      <c r="CK289" s="30"/>
      <c r="CL289" s="30"/>
      <c r="CM289" s="30"/>
      <c r="CN289" s="30"/>
      <c r="CO289" s="30"/>
      <c r="CP289" s="30"/>
      <c r="CQ289" s="30"/>
      <c r="CR289" s="30"/>
      <c r="CS289" s="30"/>
      <c r="CT289" s="30"/>
      <c r="CU289" s="30"/>
      <c r="CV289" s="30"/>
      <c r="CW289" s="30"/>
      <c r="CX289" s="30"/>
      <c r="CY289" s="30"/>
      <c r="CZ289" s="30"/>
      <c r="DA289" s="30"/>
      <c r="DB289" s="30"/>
      <c r="DC289" s="30"/>
      <c r="DD289" s="30"/>
      <c r="DE289" s="30"/>
      <c r="DF289" s="30"/>
      <c r="DG289" s="30"/>
      <c r="DH289" s="30"/>
      <c r="DI289" s="30"/>
      <c r="DJ289" s="30"/>
      <c r="DK289" s="30"/>
      <c r="DL289" s="30"/>
      <c r="DM289" s="30"/>
      <c r="DN289" s="30"/>
      <c r="DO289" s="30"/>
      <c r="DP289" s="30"/>
      <c r="DQ289" s="30"/>
      <c r="DR289" s="30"/>
      <c r="DS289" s="30"/>
      <c r="DT289" s="30"/>
      <c r="DU289" s="30"/>
      <c r="DV289" s="30"/>
      <c r="DW289" s="30"/>
      <c r="DX289" s="30"/>
      <c r="DY289" s="30"/>
      <c r="DZ289" s="30"/>
      <c r="EA289" s="30"/>
      <c r="EB289" s="30"/>
      <c r="EC289" s="30"/>
      <c r="ED289" s="30"/>
      <c r="EE289" s="30"/>
      <c r="EF289" s="30"/>
      <c r="EG289" s="30"/>
      <c r="EH289" s="30"/>
      <c r="EI289" s="30"/>
      <c r="EJ289" s="30"/>
      <c r="EK289" s="30"/>
      <c r="EL289" s="30"/>
      <c r="EM289" s="30"/>
      <c r="EN289" s="30"/>
      <c r="EO289" s="30"/>
      <c r="EP289" s="30"/>
      <c r="EQ289" s="30"/>
      <c r="ER289" s="30"/>
      <c r="ES289" s="30"/>
      <c r="ET289" s="30"/>
      <c r="EU289" s="30"/>
      <c r="EV289" s="30"/>
      <c r="EW289" s="30"/>
      <c r="EX289" s="30"/>
      <c r="EY289" s="30"/>
      <c r="EZ289" s="30"/>
      <c r="FA289" s="30"/>
      <c r="FB289" s="30"/>
      <c r="FC289" s="30"/>
      <c r="FD289" s="30"/>
      <c r="FE289" s="30"/>
      <c r="FF289" s="30"/>
      <c r="FG289" s="30"/>
      <c r="FH289" s="30"/>
      <c r="FI289" s="30"/>
      <c r="FJ289" s="30"/>
      <c r="FK289" s="30"/>
      <c r="FL289" s="30"/>
      <c r="FM289" s="30"/>
      <c r="FN289" s="30"/>
      <c r="FO289" s="30"/>
      <c r="FP289" s="30"/>
      <c r="FQ289" s="30"/>
      <c r="FR289" s="30"/>
      <c r="FS289" s="30"/>
      <c r="FT289" s="30"/>
      <c r="FU289" s="30"/>
      <c r="FV289" s="30"/>
      <c r="FW289" s="30"/>
      <c r="FX289" s="30"/>
      <c r="FY289" s="30"/>
      <c r="FZ289" s="30"/>
      <c r="GA289" s="30"/>
      <c r="GB289" s="30"/>
      <c r="GC289" s="30"/>
      <c r="GD289" s="30"/>
      <c r="GE289" s="30"/>
      <c r="GF289" s="30"/>
      <c r="GG289" s="30"/>
      <c r="GH289" s="30"/>
      <c r="GI289" s="30"/>
      <c r="GJ289" s="30"/>
      <c r="GK289" s="30"/>
      <c r="GL289" s="30"/>
      <c r="GM289" s="30"/>
      <c r="GN289" s="30"/>
      <c r="GO289" s="30"/>
      <c r="GP289" s="30"/>
      <c r="GQ289" s="30"/>
      <c r="GR289" s="30"/>
      <c r="GS289" s="30"/>
      <c r="GT289" s="30"/>
      <c r="GU289" s="30"/>
      <c r="GV289" s="30"/>
      <c r="GW289" s="30"/>
      <c r="GX289" s="30"/>
      <c r="GY289" s="30"/>
      <c r="GZ289" s="30"/>
      <c r="HA289" s="30"/>
      <c r="HB289" s="30"/>
      <c r="HC289" s="30"/>
      <c r="HD289" s="30"/>
      <c r="HE289" s="30"/>
      <c r="HF289" s="30"/>
      <c r="HG289" s="30"/>
      <c r="HH289" s="30"/>
      <c r="HI289" s="30"/>
      <c r="HJ289" s="30"/>
      <c r="HK289" s="30"/>
      <c r="HL289" s="30"/>
      <c r="HM289" s="30"/>
      <c r="HN289" s="30"/>
      <c r="HO289" s="30"/>
      <c r="HP289" s="30"/>
      <c r="HQ289" s="30"/>
      <c r="HR289" s="30"/>
      <c r="HS289" s="30"/>
      <c r="HT289" s="30"/>
      <c r="HU289" s="30"/>
      <c r="HV289" s="30"/>
      <c r="HW289" s="30"/>
      <c r="HX289" s="30"/>
    </row>
    <row r="290" spans="1:232" s="46" customFormat="1" ht="79.5" customHeight="1">
      <c r="A290" s="12">
        <v>329</v>
      </c>
      <c r="B290" s="124">
        <v>239</v>
      </c>
      <c r="C290" s="59" t="s">
        <v>416</v>
      </c>
      <c r="D290" s="19" t="s">
        <v>21</v>
      </c>
      <c r="E290" s="60" t="s">
        <v>417</v>
      </c>
      <c r="F290" s="9" t="s">
        <v>33</v>
      </c>
      <c r="G290" s="10">
        <v>57</v>
      </c>
      <c r="H290" s="11">
        <v>65</v>
      </c>
      <c r="I290" s="19" t="s">
        <v>77</v>
      </c>
      <c r="J290" s="14" t="s">
        <v>25</v>
      </c>
      <c r="K290" s="11">
        <f t="shared" si="14"/>
        <v>3705</v>
      </c>
      <c r="L290" s="15">
        <f t="shared" si="13"/>
        <v>4149.6000000000004</v>
      </c>
      <c r="M290" s="16"/>
      <c r="N290" s="16"/>
      <c r="O290" s="30"/>
      <c r="P290" s="133"/>
      <c r="Q290" s="133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  <c r="CE290" s="30"/>
      <c r="CF290" s="30"/>
      <c r="CG290" s="30"/>
      <c r="CH290" s="30"/>
      <c r="CI290" s="30"/>
      <c r="CJ290" s="30"/>
      <c r="CK290" s="30"/>
      <c r="CL290" s="30"/>
      <c r="CM290" s="30"/>
      <c r="CN290" s="30"/>
      <c r="CO290" s="30"/>
      <c r="CP290" s="30"/>
      <c r="CQ290" s="30"/>
      <c r="CR290" s="30"/>
      <c r="CS290" s="30"/>
      <c r="CT290" s="30"/>
      <c r="CU290" s="30"/>
      <c r="CV290" s="30"/>
      <c r="CW290" s="30"/>
      <c r="CX290" s="30"/>
      <c r="CY290" s="30"/>
      <c r="CZ290" s="30"/>
      <c r="DA290" s="30"/>
      <c r="DB290" s="30"/>
      <c r="DC290" s="30"/>
      <c r="DD290" s="30"/>
      <c r="DE290" s="30"/>
      <c r="DF290" s="30"/>
      <c r="DG290" s="30"/>
      <c r="DH290" s="30"/>
      <c r="DI290" s="30"/>
      <c r="DJ290" s="30"/>
      <c r="DK290" s="30"/>
      <c r="DL290" s="30"/>
      <c r="DM290" s="30"/>
      <c r="DN290" s="30"/>
      <c r="DO290" s="30"/>
      <c r="DP290" s="30"/>
      <c r="DQ290" s="30"/>
      <c r="DR290" s="30"/>
      <c r="DS290" s="30"/>
      <c r="DT290" s="30"/>
      <c r="DU290" s="30"/>
      <c r="DV290" s="30"/>
      <c r="DW290" s="30"/>
      <c r="DX290" s="30"/>
      <c r="DY290" s="30"/>
      <c r="DZ290" s="30"/>
      <c r="EA290" s="30"/>
      <c r="EB290" s="30"/>
      <c r="EC290" s="30"/>
      <c r="ED290" s="30"/>
      <c r="EE290" s="30"/>
      <c r="EF290" s="30"/>
      <c r="EG290" s="30"/>
      <c r="EH290" s="30"/>
      <c r="EI290" s="30"/>
      <c r="EJ290" s="30"/>
      <c r="EK290" s="30"/>
      <c r="EL290" s="30"/>
      <c r="EM290" s="30"/>
      <c r="EN290" s="30"/>
      <c r="EO290" s="30"/>
      <c r="EP290" s="30"/>
      <c r="EQ290" s="30"/>
      <c r="ER290" s="30"/>
      <c r="ES290" s="30"/>
      <c r="ET290" s="30"/>
      <c r="EU290" s="30"/>
      <c r="EV290" s="30"/>
      <c r="EW290" s="30"/>
      <c r="EX290" s="30"/>
      <c r="EY290" s="30"/>
      <c r="EZ290" s="30"/>
      <c r="FA290" s="30"/>
      <c r="FB290" s="30"/>
      <c r="FC290" s="30"/>
      <c r="FD290" s="30"/>
      <c r="FE290" s="30"/>
      <c r="FF290" s="30"/>
      <c r="FG290" s="30"/>
      <c r="FH290" s="30"/>
      <c r="FI290" s="30"/>
      <c r="FJ290" s="30"/>
      <c r="FK290" s="30"/>
      <c r="FL290" s="30"/>
      <c r="FM290" s="30"/>
      <c r="FN290" s="30"/>
      <c r="FO290" s="30"/>
      <c r="FP290" s="30"/>
      <c r="FQ290" s="30"/>
      <c r="FR290" s="30"/>
      <c r="FS290" s="30"/>
      <c r="FT290" s="30"/>
      <c r="FU290" s="30"/>
      <c r="FV290" s="30"/>
      <c r="FW290" s="30"/>
      <c r="FX290" s="30"/>
      <c r="FY290" s="30"/>
      <c r="FZ290" s="30"/>
      <c r="GA290" s="30"/>
      <c r="GB290" s="30"/>
      <c r="GC290" s="30"/>
      <c r="GD290" s="30"/>
      <c r="GE290" s="30"/>
      <c r="GF290" s="30"/>
      <c r="GG290" s="30"/>
      <c r="GH290" s="30"/>
      <c r="GI290" s="30"/>
      <c r="GJ290" s="30"/>
      <c r="GK290" s="30"/>
      <c r="GL290" s="30"/>
      <c r="GM290" s="30"/>
      <c r="GN290" s="30"/>
      <c r="GO290" s="30"/>
      <c r="GP290" s="30"/>
      <c r="GQ290" s="30"/>
      <c r="GR290" s="30"/>
      <c r="GS290" s="30"/>
      <c r="GT290" s="30"/>
      <c r="GU290" s="30"/>
      <c r="GV290" s="30"/>
      <c r="GW290" s="30"/>
      <c r="GX290" s="30"/>
      <c r="GY290" s="30"/>
      <c r="GZ290" s="30"/>
      <c r="HA290" s="30"/>
      <c r="HB290" s="30"/>
      <c r="HC290" s="30"/>
      <c r="HD290" s="30"/>
      <c r="HE290" s="30"/>
      <c r="HF290" s="30"/>
      <c r="HG290" s="30"/>
      <c r="HH290" s="30"/>
      <c r="HI290" s="30"/>
      <c r="HJ290" s="30"/>
      <c r="HK290" s="30"/>
      <c r="HL290" s="30"/>
      <c r="HM290" s="30"/>
      <c r="HN290" s="30"/>
      <c r="HO290" s="30"/>
      <c r="HP290" s="30"/>
      <c r="HQ290" s="30"/>
      <c r="HR290" s="30"/>
      <c r="HS290" s="30"/>
      <c r="HT290" s="30"/>
      <c r="HU290" s="30"/>
      <c r="HV290" s="30"/>
      <c r="HW290" s="30"/>
      <c r="HX290" s="30"/>
    </row>
    <row r="291" spans="1:232" s="46" customFormat="1" ht="100.5" customHeight="1">
      <c r="A291" s="12">
        <v>330</v>
      </c>
      <c r="B291" s="124">
        <v>240</v>
      </c>
      <c r="C291" s="59" t="s">
        <v>418</v>
      </c>
      <c r="D291" s="19" t="s">
        <v>21</v>
      </c>
      <c r="E291" s="60" t="s">
        <v>419</v>
      </c>
      <c r="F291" s="9" t="s">
        <v>33</v>
      </c>
      <c r="G291" s="10">
        <v>68</v>
      </c>
      <c r="H291" s="11">
        <v>230</v>
      </c>
      <c r="I291" s="19" t="s">
        <v>77</v>
      </c>
      <c r="J291" s="14" t="s">
        <v>25</v>
      </c>
      <c r="K291" s="11">
        <f t="shared" si="14"/>
        <v>15640</v>
      </c>
      <c r="L291" s="15">
        <f t="shared" si="13"/>
        <v>17516.800000000003</v>
      </c>
      <c r="M291" s="16" t="s">
        <v>323</v>
      </c>
      <c r="N291" s="16" t="s">
        <v>324</v>
      </c>
      <c r="O291" s="30"/>
      <c r="P291" s="133"/>
      <c r="Q291" s="133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  <c r="CE291" s="30"/>
      <c r="CF291" s="30"/>
      <c r="CG291" s="30"/>
      <c r="CH291" s="30"/>
      <c r="CI291" s="30"/>
      <c r="CJ291" s="30"/>
      <c r="CK291" s="30"/>
      <c r="CL291" s="30"/>
      <c r="CM291" s="30"/>
      <c r="CN291" s="30"/>
      <c r="CO291" s="30"/>
      <c r="CP291" s="30"/>
      <c r="CQ291" s="30"/>
      <c r="CR291" s="30"/>
      <c r="CS291" s="30"/>
      <c r="CT291" s="30"/>
      <c r="CU291" s="30"/>
      <c r="CV291" s="30"/>
      <c r="CW291" s="30"/>
      <c r="CX291" s="30"/>
      <c r="CY291" s="30"/>
      <c r="CZ291" s="30"/>
      <c r="DA291" s="30"/>
      <c r="DB291" s="30"/>
      <c r="DC291" s="30"/>
      <c r="DD291" s="30"/>
      <c r="DE291" s="30"/>
      <c r="DF291" s="30"/>
      <c r="DG291" s="30"/>
      <c r="DH291" s="30"/>
      <c r="DI291" s="30"/>
      <c r="DJ291" s="30"/>
      <c r="DK291" s="30"/>
      <c r="DL291" s="30"/>
      <c r="DM291" s="30"/>
      <c r="DN291" s="30"/>
      <c r="DO291" s="30"/>
      <c r="DP291" s="30"/>
      <c r="DQ291" s="30"/>
      <c r="DR291" s="30"/>
      <c r="DS291" s="30"/>
      <c r="DT291" s="30"/>
      <c r="DU291" s="30"/>
      <c r="DV291" s="30"/>
      <c r="DW291" s="30"/>
      <c r="DX291" s="30"/>
      <c r="DY291" s="30"/>
      <c r="DZ291" s="30"/>
      <c r="EA291" s="30"/>
      <c r="EB291" s="30"/>
      <c r="EC291" s="30"/>
      <c r="ED291" s="30"/>
      <c r="EE291" s="30"/>
      <c r="EF291" s="30"/>
      <c r="EG291" s="30"/>
      <c r="EH291" s="30"/>
      <c r="EI291" s="30"/>
      <c r="EJ291" s="30"/>
      <c r="EK291" s="30"/>
      <c r="EL291" s="30"/>
      <c r="EM291" s="30"/>
      <c r="EN291" s="30"/>
      <c r="EO291" s="30"/>
      <c r="EP291" s="30"/>
      <c r="EQ291" s="30"/>
      <c r="ER291" s="30"/>
      <c r="ES291" s="30"/>
      <c r="ET291" s="30"/>
      <c r="EU291" s="30"/>
      <c r="EV291" s="30"/>
      <c r="EW291" s="30"/>
      <c r="EX291" s="30"/>
      <c r="EY291" s="30"/>
      <c r="EZ291" s="30"/>
      <c r="FA291" s="30"/>
      <c r="FB291" s="30"/>
      <c r="FC291" s="30"/>
      <c r="FD291" s="30"/>
      <c r="FE291" s="30"/>
      <c r="FF291" s="30"/>
      <c r="FG291" s="30"/>
      <c r="FH291" s="30"/>
      <c r="FI291" s="30"/>
      <c r="FJ291" s="30"/>
      <c r="FK291" s="30"/>
      <c r="FL291" s="30"/>
      <c r="FM291" s="30"/>
      <c r="FN291" s="30"/>
      <c r="FO291" s="30"/>
      <c r="FP291" s="30"/>
      <c r="FQ291" s="30"/>
      <c r="FR291" s="30"/>
      <c r="FS291" s="30"/>
      <c r="FT291" s="30"/>
      <c r="FU291" s="30"/>
      <c r="FV291" s="30"/>
      <c r="FW291" s="30"/>
      <c r="FX291" s="30"/>
      <c r="FY291" s="30"/>
      <c r="FZ291" s="30"/>
      <c r="GA291" s="30"/>
      <c r="GB291" s="30"/>
      <c r="GC291" s="30"/>
      <c r="GD291" s="30"/>
      <c r="GE291" s="30"/>
      <c r="GF291" s="30"/>
      <c r="GG291" s="30"/>
      <c r="GH291" s="30"/>
      <c r="GI291" s="30"/>
      <c r="GJ291" s="30"/>
      <c r="GK291" s="30"/>
      <c r="GL291" s="30"/>
      <c r="GM291" s="30"/>
      <c r="GN291" s="30"/>
      <c r="GO291" s="30"/>
      <c r="GP291" s="30"/>
      <c r="GQ291" s="30"/>
      <c r="GR291" s="30"/>
      <c r="GS291" s="30"/>
      <c r="GT291" s="30"/>
      <c r="GU291" s="30"/>
      <c r="GV291" s="30"/>
      <c r="GW291" s="30"/>
      <c r="GX291" s="30"/>
      <c r="GY291" s="30"/>
      <c r="GZ291" s="30"/>
      <c r="HA291" s="30"/>
      <c r="HB291" s="30"/>
      <c r="HC291" s="30"/>
      <c r="HD291" s="30"/>
      <c r="HE291" s="30"/>
      <c r="HF291" s="30"/>
      <c r="HG291" s="30"/>
      <c r="HH291" s="30"/>
      <c r="HI291" s="30"/>
      <c r="HJ291" s="30"/>
      <c r="HK291" s="30"/>
      <c r="HL291" s="30"/>
      <c r="HM291" s="30"/>
      <c r="HN291" s="30"/>
      <c r="HO291" s="30"/>
      <c r="HP291" s="30"/>
      <c r="HQ291" s="30"/>
      <c r="HR291" s="30"/>
      <c r="HS291" s="30"/>
      <c r="HT291" s="30"/>
      <c r="HU291" s="30"/>
      <c r="HV291" s="30"/>
      <c r="HW291" s="30"/>
      <c r="HX291" s="30"/>
    </row>
    <row r="292" spans="1:232" s="46" customFormat="1" ht="81" customHeight="1">
      <c r="A292" s="12">
        <v>332</v>
      </c>
      <c r="B292" s="124">
        <v>241</v>
      </c>
      <c r="C292" s="59" t="s">
        <v>420</v>
      </c>
      <c r="D292" s="19" t="s">
        <v>21</v>
      </c>
      <c r="E292" s="60" t="s">
        <v>421</v>
      </c>
      <c r="F292" s="9" t="s">
        <v>33</v>
      </c>
      <c r="G292" s="10">
        <v>68</v>
      </c>
      <c r="H292" s="11">
        <v>23</v>
      </c>
      <c r="I292" s="19" t="s">
        <v>77</v>
      </c>
      <c r="J292" s="14" t="s">
        <v>25</v>
      </c>
      <c r="K292" s="11">
        <f t="shared" si="14"/>
        <v>1564</v>
      </c>
      <c r="L292" s="15">
        <f t="shared" si="13"/>
        <v>1751.68</v>
      </c>
      <c r="M292" s="16" t="s">
        <v>323</v>
      </c>
      <c r="N292" s="16" t="s">
        <v>324</v>
      </c>
      <c r="O292" s="30"/>
      <c r="P292" s="133"/>
      <c r="Q292" s="133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  <c r="CC292" s="30"/>
      <c r="CD292" s="30"/>
      <c r="CE292" s="30"/>
      <c r="CF292" s="30"/>
      <c r="CG292" s="30"/>
      <c r="CH292" s="30"/>
      <c r="CI292" s="30"/>
      <c r="CJ292" s="30"/>
      <c r="CK292" s="30"/>
      <c r="CL292" s="30"/>
      <c r="CM292" s="30"/>
      <c r="CN292" s="30"/>
      <c r="CO292" s="30"/>
      <c r="CP292" s="30"/>
      <c r="CQ292" s="30"/>
      <c r="CR292" s="30"/>
      <c r="CS292" s="30"/>
      <c r="CT292" s="30"/>
      <c r="CU292" s="30"/>
      <c r="CV292" s="30"/>
      <c r="CW292" s="30"/>
      <c r="CX292" s="30"/>
      <c r="CY292" s="30"/>
      <c r="CZ292" s="30"/>
      <c r="DA292" s="30"/>
      <c r="DB292" s="30"/>
      <c r="DC292" s="30"/>
      <c r="DD292" s="30"/>
      <c r="DE292" s="30"/>
      <c r="DF292" s="30"/>
      <c r="DG292" s="30"/>
      <c r="DH292" s="30"/>
      <c r="DI292" s="30"/>
      <c r="DJ292" s="30"/>
      <c r="DK292" s="30"/>
      <c r="DL292" s="30"/>
      <c r="DM292" s="30"/>
      <c r="DN292" s="30"/>
      <c r="DO292" s="30"/>
      <c r="DP292" s="30"/>
      <c r="DQ292" s="30"/>
      <c r="DR292" s="30"/>
      <c r="DS292" s="30"/>
      <c r="DT292" s="30"/>
      <c r="DU292" s="30"/>
      <c r="DV292" s="30"/>
      <c r="DW292" s="30"/>
      <c r="DX292" s="30"/>
      <c r="DY292" s="30"/>
      <c r="DZ292" s="30"/>
      <c r="EA292" s="30"/>
      <c r="EB292" s="30"/>
      <c r="EC292" s="30"/>
      <c r="ED292" s="30"/>
      <c r="EE292" s="30"/>
      <c r="EF292" s="30"/>
      <c r="EG292" s="30"/>
      <c r="EH292" s="30"/>
      <c r="EI292" s="30"/>
      <c r="EJ292" s="30"/>
      <c r="EK292" s="30"/>
      <c r="EL292" s="30"/>
      <c r="EM292" s="30"/>
      <c r="EN292" s="30"/>
      <c r="EO292" s="30"/>
      <c r="EP292" s="30"/>
      <c r="EQ292" s="30"/>
      <c r="ER292" s="30"/>
      <c r="ES292" s="30"/>
      <c r="ET292" s="30"/>
      <c r="EU292" s="30"/>
      <c r="EV292" s="30"/>
      <c r="EW292" s="30"/>
      <c r="EX292" s="30"/>
      <c r="EY292" s="30"/>
      <c r="EZ292" s="30"/>
      <c r="FA292" s="30"/>
      <c r="FB292" s="30"/>
      <c r="FC292" s="30"/>
      <c r="FD292" s="30"/>
      <c r="FE292" s="30"/>
      <c r="FF292" s="30"/>
      <c r="FG292" s="30"/>
      <c r="FH292" s="30"/>
      <c r="FI292" s="30"/>
      <c r="FJ292" s="30"/>
      <c r="FK292" s="30"/>
      <c r="FL292" s="30"/>
      <c r="FM292" s="30"/>
      <c r="FN292" s="30"/>
      <c r="FO292" s="30"/>
      <c r="FP292" s="30"/>
      <c r="FQ292" s="30"/>
      <c r="FR292" s="30"/>
      <c r="FS292" s="30"/>
      <c r="FT292" s="30"/>
      <c r="FU292" s="30"/>
      <c r="FV292" s="30"/>
      <c r="FW292" s="30"/>
      <c r="FX292" s="30"/>
      <c r="FY292" s="30"/>
      <c r="FZ292" s="30"/>
      <c r="GA292" s="30"/>
      <c r="GB292" s="30"/>
      <c r="GC292" s="30"/>
      <c r="GD292" s="30"/>
      <c r="GE292" s="30"/>
      <c r="GF292" s="30"/>
      <c r="GG292" s="30"/>
      <c r="GH292" s="30"/>
      <c r="GI292" s="30"/>
      <c r="GJ292" s="30"/>
      <c r="GK292" s="30"/>
      <c r="GL292" s="30"/>
      <c r="GM292" s="30"/>
      <c r="GN292" s="30"/>
      <c r="GO292" s="30"/>
      <c r="GP292" s="30"/>
      <c r="GQ292" s="30"/>
      <c r="GR292" s="30"/>
      <c r="GS292" s="30"/>
      <c r="GT292" s="30"/>
      <c r="GU292" s="30"/>
      <c r="GV292" s="30"/>
      <c r="GW292" s="30"/>
      <c r="GX292" s="30"/>
      <c r="GY292" s="30"/>
      <c r="GZ292" s="30"/>
      <c r="HA292" s="30"/>
      <c r="HB292" s="30"/>
      <c r="HC292" s="30"/>
      <c r="HD292" s="30"/>
      <c r="HE292" s="30"/>
      <c r="HF292" s="30"/>
      <c r="HG292" s="30"/>
      <c r="HH292" s="30"/>
      <c r="HI292" s="30"/>
      <c r="HJ292" s="30"/>
      <c r="HK292" s="30"/>
      <c r="HL292" s="30"/>
      <c r="HM292" s="30"/>
      <c r="HN292" s="30"/>
      <c r="HO292" s="30"/>
      <c r="HP292" s="30"/>
      <c r="HQ292" s="30"/>
      <c r="HR292" s="30"/>
      <c r="HS292" s="30"/>
      <c r="HT292" s="30"/>
      <c r="HU292" s="30"/>
      <c r="HV292" s="30"/>
      <c r="HW292" s="30"/>
      <c r="HX292" s="30"/>
    </row>
    <row r="293" spans="1:232" s="46" customFormat="1" ht="88.5" customHeight="1">
      <c r="A293" s="12">
        <v>334</v>
      </c>
      <c r="B293" s="124">
        <v>242</v>
      </c>
      <c r="C293" s="59" t="s">
        <v>422</v>
      </c>
      <c r="D293" s="19" t="s">
        <v>21</v>
      </c>
      <c r="E293" s="60" t="s">
        <v>422</v>
      </c>
      <c r="F293" s="9" t="s">
        <v>33</v>
      </c>
      <c r="G293" s="10">
        <v>68</v>
      </c>
      <c r="H293" s="11">
        <v>50</v>
      </c>
      <c r="I293" s="19" t="s">
        <v>77</v>
      </c>
      <c r="J293" s="14" t="s">
        <v>25</v>
      </c>
      <c r="K293" s="11">
        <f t="shared" si="14"/>
        <v>3400</v>
      </c>
      <c r="L293" s="15">
        <f t="shared" si="13"/>
        <v>3808.0000000000005</v>
      </c>
      <c r="M293" s="16" t="s">
        <v>323</v>
      </c>
      <c r="N293" s="16" t="s">
        <v>324</v>
      </c>
      <c r="O293" s="30"/>
      <c r="P293" s="133"/>
      <c r="Q293" s="133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  <c r="CC293" s="30"/>
      <c r="CD293" s="30"/>
      <c r="CE293" s="30"/>
      <c r="CF293" s="30"/>
      <c r="CG293" s="30"/>
      <c r="CH293" s="30"/>
      <c r="CI293" s="30"/>
      <c r="CJ293" s="30"/>
      <c r="CK293" s="30"/>
      <c r="CL293" s="30"/>
      <c r="CM293" s="30"/>
      <c r="CN293" s="30"/>
      <c r="CO293" s="30"/>
      <c r="CP293" s="30"/>
      <c r="CQ293" s="30"/>
      <c r="CR293" s="30"/>
      <c r="CS293" s="30"/>
      <c r="CT293" s="30"/>
      <c r="CU293" s="30"/>
      <c r="CV293" s="30"/>
      <c r="CW293" s="30"/>
      <c r="CX293" s="30"/>
      <c r="CY293" s="30"/>
      <c r="CZ293" s="30"/>
      <c r="DA293" s="30"/>
      <c r="DB293" s="30"/>
      <c r="DC293" s="30"/>
      <c r="DD293" s="30"/>
      <c r="DE293" s="30"/>
      <c r="DF293" s="30"/>
      <c r="DG293" s="30"/>
      <c r="DH293" s="30"/>
      <c r="DI293" s="30"/>
      <c r="DJ293" s="30"/>
      <c r="DK293" s="30"/>
      <c r="DL293" s="30"/>
      <c r="DM293" s="30"/>
      <c r="DN293" s="30"/>
      <c r="DO293" s="30"/>
      <c r="DP293" s="30"/>
      <c r="DQ293" s="30"/>
      <c r="DR293" s="30"/>
      <c r="DS293" s="30"/>
      <c r="DT293" s="30"/>
      <c r="DU293" s="30"/>
      <c r="DV293" s="30"/>
      <c r="DW293" s="30"/>
      <c r="DX293" s="30"/>
      <c r="DY293" s="30"/>
      <c r="DZ293" s="30"/>
      <c r="EA293" s="30"/>
      <c r="EB293" s="30"/>
      <c r="EC293" s="30"/>
      <c r="ED293" s="30"/>
      <c r="EE293" s="30"/>
      <c r="EF293" s="30"/>
      <c r="EG293" s="30"/>
      <c r="EH293" s="30"/>
      <c r="EI293" s="30"/>
      <c r="EJ293" s="30"/>
      <c r="EK293" s="30"/>
      <c r="EL293" s="30"/>
      <c r="EM293" s="30"/>
      <c r="EN293" s="30"/>
      <c r="EO293" s="30"/>
      <c r="EP293" s="30"/>
      <c r="EQ293" s="30"/>
      <c r="ER293" s="30"/>
      <c r="ES293" s="30"/>
      <c r="ET293" s="30"/>
      <c r="EU293" s="30"/>
      <c r="EV293" s="30"/>
      <c r="EW293" s="30"/>
      <c r="EX293" s="30"/>
      <c r="EY293" s="30"/>
      <c r="EZ293" s="30"/>
      <c r="FA293" s="30"/>
      <c r="FB293" s="30"/>
      <c r="FC293" s="30"/>
      <c r="FD293" s="30"/>
      <c r="FE293" s="30"/>
      <c r="FF293" s="30"/>
      <c r="FG293" s="30"/>
      <c r="FH293" s="30"/>
      <c r="FI293" s="30"/>
      <c r="FJ293" s="30"/>
      <c r="FK293" s="30"/>
      <c r="FL293" s="30"/>
      <c r="FM293" s="30"/>
      <c r="FN293" s="30"/>
      <c r="FO293" s="30"/>
      <c r="FP293" s="30"/>
      <c r="FQ293" s="30"/>
      <c r="FR293" s="30"/>
      <c r="FS293" s="30"/>
      <c r="FT293" s="30"/>
      <c r="FU293" s="30"/>
      <c r="FV293" s="30"/>
      <c r="FW293" s="30"/>
      <c r="FX293" s="30"/>
      <c r="FY293" s="30"/>
      <c r="FZ293" s="30"/>
      <c r="GA293" s="30"/>
      <c r="GB293" s="30"/>
      <c r="GC293" s="30"/>
      <c r="GD293" s="30"/>
      <c r="GE293" s="30"/>
      <c r="GF293" s="30"/>
      <c r="GG293" s="30"/>
      <c r="GH293" s="30"/>
      <c r="GI293" s="30"/>
      <c r="GJ293" s="30"/>
      <c r="GK293" s="30"/>
      <c r="GL293" s="30"/>
      <c r="GM293" s="30"/>
      <c r="GN293" s="30"/>
      <c r="GO293" s="30"/>
      <c r="GP293" s="30"/>
      <c r="GQ293" s="30"/>
      <c r="GR293" s="30"/>
      <c r="GS293" s="30"/>
      <c r="GT293" s="30"/>
      <c r="GU293" s="30"/>
      <c r="GV293" s="30"/>
      <c r="GW293" s="30"/>
      <c r="GX293" s="30"/>
      <c r="GY293" s="30"/>
      <c r="GZ293" s="30"/>
      <c r="HA293" s="30"/>
      <c r="HB293" s="30"/>
      <c r="HC293" s="30"/>
      <c r="HD293" s="30"/>
      <c r="HE293" s="30"/>
      <c r="HF293" s="30"/>
      <c r="HG293" s="30"/>
      <c r="HH293" s="30"/>
      <c r="HI293" s="30"/>
      <c r="HJ293" s="30"/>
      <c r="HK293" s="30"/>
      <c r="HL293" s="30"/>
      <c r="HM293" s="30"/>
      <c r="HN293" s="30"/>
      <c r="HO293" s="30"/>
      <c r="HP293" s="30"/>
      <c r="HQ293" s="30"/>
      <c r="HR293" s="30"/>
      <c r="HS293" s="30"/>
      <c r="HT293" s="30"/>
      <c r="HU293" s="30"/>
      <c r="HV293" s="30"/>
      <c r="HW293" s="30"/>
      <c r="HX293" s="30"/>
    </row>
    <row r="294" spans="1:232" s="46" customFormat="1" ht="91.5" customHeight="1">
      <c r="A294" s="12">
        <v>336</v>
      </c>
      <c r="B294" s="124">
        <v>243</v>
      </c>
      <c r="C294" s="59" t="s">
        <v>423</v>
      </c>
      <c r="D294" s="19" t="s">
        <v>21</v>
      </c>
      <c r="E294" s="60" t="s">
        <v>424</v>
      </c>
      <c r="F294" s="9" t="s">
        <v>33</v>
      </c>
      <c r="G294" s="10">
        <v>136</v>
      </c>
      <c r="H294" s="11">
        <v>120</v>
      </c>
      <c r="I294" s="19" t="s">
        <v>77</v>
      </c>
      <c r="J294" s="14" t="s">
        <v>25</v>
      </c>
      <c r="K294" s="11">
        <f t="shared" si="14"/>
        <v>16320</v>
      </c>
      <c r="L294" s="15">
        <f t="shared" si="13"/>
        <v>18278.400000000001</v>
      </c>
      <c r="M294" s="16" t="s">
        <v>98</v>
      </c>
      <c r="N294" s="16" t="s">
        <v>280</v>
      </c>
      <c r="O294" s="30"/>
      <c r="P294" s="133"/>
      <c r="Q294" s="133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  <c r="BY294" s="30"/>
      <c r="BZ294" s="30"/>
      <c r="CA294" s="30"/>
      <c r="CB294" s="30"/>
      <c r="CC294" s="30"/>
      <c r="CD294" s="30"/>
      <c r="CE294" s="30"/>
      <c r="CF294" s="30"/>
      <c r="CG294" s="30"/>
      <c r="CH294" s="30"/>
      <c r="CI294" s="30"/>
      <c r="CJ294" s="30"/>
      <c r="CK294" s="30"/>
      <c r="CL294" s="30"/>
      <c r="CM294" s="30"/>
      <c r="CN294" s="30"/>
      <c r="CO294" s="30"/>
      <c r="CP294" s="30"/>
      <c r="CQ294" s="30"/>
      <c r="CR294" s="30"/>
      <c r="CS294" s="30"/>
      <c r="CT294" s="30"/>
      <c r="CU294" s="30"/>
      <c r="CV294" s="30"/>
      <c r="CW294" s="30"/>
      <c r="CX294" s="30"/>
      <c r="CY294" s="30"/>
      <c r="CZ294" s="30"/>
      <c r="DA294" s="30"/>
      <c r="DB294" s="30"/>
      <c r="DC294" s="30"/>
      <c r="DD294" s="30"/>
      <c r="DE294" s="30"/>
      <c r="DF294" s="30"/>
      <c r="DG294" s="30"/>
      <c r="DH294" s="30"/>
      <c r="DI294" s="30"/>
      <c r="DJ294" s="30"/>
      <c r="DK294" s="30"/>
      <c r="DL294" s="30"/>
      <c r="DM294" s="30"/>
      <c r="DN294" s="30"/>
      <c r="DO294" s="30"/>
      <c r="DP294" s="30"/>
      <c r="DQ294" s="30"/>
      <c r="DR294" s="30"/>
      <c r="DS294" s="30"/>
      <c r="DT294" s="30"/>
      <c r="DU294" s="30"/>
      <c r="DV294" s="30"/>
      <c r="DW294" s="30"/>
      <c r="DX294" s="30"/>
      <c r="DY294" s="30"/>
      <c r="DZ294" s="30"/>
      <c r="EA294" s="30"/>
      <c r="EB294" s="30"/>
      <c r="EC294" s="30"/>
      <c r="ED294" s="30"/>
      <c r="EE294" s="30"/>
      <c r="EF294" s="30"/>
      <c r="EG294" s="30"/>
      <c r="EH294" s="30"/>
      <c r="EI294" s="30"/>
      <c r="EJ294" s="30"/>
      <c r="EK294" s="30"/>
      <c r="EL294" s="30"/>
      <c r="EM294" s="30"/>
      <c r="EN294" s="30"/>
      <c r="EO294" s="30"/>
      <c r="EP294" s="30"/>
      <c r="EQ294" s="30"/>
      <c r="ER294" s="30"/>
      <c r="ES294" s="30"/>
      <c r="ET294" s="30"/>
      <c r="EU294" s="30"/>
      <c r="EV294" s="30"/>
      <c r="EW294" s="30"/>
      <c r="EX294" s="30"/>
      <c r="EY294" s="30"/>
      <c r="EZ294" s="30"/>
      <c r="FA294" s="30"/>
      <c r="FB294" s="30"/>
      <c r="FC294" s="30"/>
      <c r="FD294" s="30"/>
      <c r="FE294" s="30"/>
      <c r="FF294" s="30"/>
      <c r="FG294" s="30"/>
      <c r="FH294" s="30"/>
      <c r="FI294" s="30"/>
      <c r="FJ294" s="30"/>
      <c r="FK294" s="30"/>
      <c r="FL294" s="30"/>
      <c r="FM294" s="30"/>
      <c r="FN294" s="30"/>
      <c r="FO294" s="30"/>
      <c r="FP294" s="30"/>
      <c r="FQ294" s="30"/>
      <c r="FR294" s="30"/>
      <c r="FS294" s="30"/>
      <c r="FT294" s="30"/>
      <c r="FU294" s="30"/>
      <c r="FV294" s="30"/>
      <c r="FW294" s="30"/>
      <c r="FX294" s="30"/>
      <c r="FY294" s="30"/>
      <c r="FZ294" s="30"/>
      <c r="GA294" s="30"/>
      <c r="GB294" s="30"/>
      <c r="GC294" s="30"/>
      <c r="GD294" s="30"/>
      <c r="GE294" s="30"/>
      <c r="GF294" s="30"/>
      <c r="GG294" s="30"/>
      <c r="GH294" s="30"/>
      <c r="GI294" s="30"/>
      <c r="GJ294" s="30"/>
      <c r="GK294" s="30"/>
      <c r="GL294" s="30"/>
      <c r="GM294" s="30"/>
      <c r="GN294" s="30"/>
      <c r="GO294" s="30"/>
      <c r="GP294" s="30"/>
      <c r="GQ294" s="30"/>
      <c r="GR294" s="30"/>
      <c r="GS294" s="30"/>
      <c r="GT294" s="30"/>
      <c r="GU294" s="30"/>
      <c r="GV294" s="30"/>
      <c r="GW294" s="30"/>
      <c r="GX294" s="30"/>
      <c r="GY294" s="30"/>
      <c r="GZ294" s="30"/>
      <c r="HA294" s="30"/>
      <c r="HB294" s="30"/>
      <c r="HC294" s="30"/>
      <c r="HD294" s="30"/>
      <c r="HE294" s="30"/>
      <c r="HF294" s="30"/>
      <c r="HG294" s="30"/>
      <c r="HH294" s="30"/>
      <c r="HI294" s="30"/>
      <c r="HJ294" s="30"/>
      <c r="HK294" s="30"/>
      <c r="HL294" s="30"/>
      <c r="HM294" s="30"/>
      <c r="HN294" s="30"/>
      <c r="HO294" s="30"/>
      <c r="HP294" s="30"/>
      <c r="HQ294" s="30"/>
      <c r="HR294" s="30"/>
      <c r="HS294" s="30"/>
      <c r="HT294" s="30"/>
      <c r="HU294" s="30"/>
      <c r="HV294" s="30"/>
      <c r="HW294" s="30"/>
      <c r="HX294" s="30"/>
    </row>
    <row r="295" spans="1:232" s="46" customFormat="1" ht="78" customHeight="1">
      <c r="A295" s="12">
        <v>338</v>
      </c>
      <c r="B295" s="124">
        <v>244</v>
      </c>
      <c r="C295" s="59" t="s">
        <v>425</v>
      </c>
      <c r="D295" s="19" t="s">
        <v>21</v>
      </c>
      <c r="E295" s="60" t="s">
        <v>426</v>
      </c>
      <c r="F295" s="9" t="s">
        <v>33</v>
      </c>
      <c r="G295" s="10">
        <v>272</v>
      </c>
      <c r="H295" s="11">
        <v>65</v>
      </c>
      <c r="I295" s="19" t="s">
        <v>77</v>
      </c>
      <c r="J295" s="14" t="s">
        <v>25</v>
      </c>
      <c r="K295" s="11">
        <f t="shared" si="14"/>
        <v>17680</v>
      </c>
      <c r="L295" s="15">
        <f t="shared" si="13"/>
        <v>19801.600000000002</v>
      </c>
      <c r="M295" s="16" t="s">
        <v>98</v>
      </c>
      <c r="N295" s="16" t="s">
        <v>280</v>
      </c>
      <c r="O295" s="30"/>
      <c r="P295" s="133"/>
      <c r="Q295" s="133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  <c r="BY295" s="30"/>
      <c r="BZ295" s="30"/>
      <c r="CA295" s="30"/>
      <c r="CB295" s="30"/>
      <c r="CC295" s="30"/>
      <c r="CD295" s="30"/>
      <c r="CE295" s="30"/>
      <c r="CF295" s="30"/>
      <c r="CG295" s="30"/>
      <c r="CH295" s="30"/>
      <c r="CI295" s="30"/>
      <c r="CJ295" s="30"/>
      <c r="CK295" s="30"/>
      <c r="CL295" s="30"/>
      <c r="CM295" s="30"/>
      <c r="CN295" s="30"/>
      <c r="CO295" s="30"/>
      <c r="CP295" s="30"/>
      <c r="CQ295" s="30"/>
      <c r="CR295" s="30"/>
      <c r="CS295" s="30"/>
      <c r="CT295" s="30"/>
      <c r="CU295" s="30"/>
      <c r="CV295" s="30"/>
      <c r="CW295" s="30"/>
      <c r="CX295" s="30"/>
      <c r="CY295" s="30"/>
      <c r="CZ295" s="30"/>
      <c r="DA295" s="30"/>
      <c r="DB295" s="30"/>
      <c r="DC295" s="30"/>
      <c r="DD295" s="30"/>
      <c r="DE295" s="30"/>
      <c r="DF295" s="30"/>
      <c r="DG295" s="30"/>
      <c r="DH295" s="30"/>
      <c r="DI295" s="30"/>
      <c r="DJ295" s="30"/>
      <c r="DK295" s="30"/>
      <c r="DL295" s="30"/>
      <c r="DM295" s="30"/>
      <c r="DN295" s="30"/>
      <c r="DO295" s="30"/>
      <c r="DP295" s="30"/>
      <c r="DQ295" s="30"/>
      <c r="DR295" s="30"/>
      <c r="DS295" s="30"/>
      <c r="DT295" s="30"/>
      <c r="DU295" s="30"/>
      <c r="DV295" s="30"/>
      <c r="DW295" s="30"/>
      <c r="DX295" s="30"/>
      <c r="DY295" s="30"/>
      <c r="DZ295" s="30"/>
      <c r="EA295" s="30"/>
      <c r="EB295" s="30"/>
      <c r="EC295" s="30"/>
      <c r="ED295" s="30"/>
      <c r="EE295" s="30"/>
      <c r="EF295" s="30"/>
      <c r="EG295" s="30"/>
      <c r="EH295" s="30"/>
      <c r="EI295" s="30"/>
      <c r="EJ295" s="30"/>
      <c r="EK295" s="30"/>
      <c r="EL295" s="30"/>
      <c r="EM295" s="30"/>
      <c r="EN295" s="30"/>
      <c r="EO295" s="30"/>
      <c r="EP295" s="30"/>
      <c r="EQ295" s="30"/>
      <c r="ER295" s="30"/>
      <c r="ES295" s="30"/>
      <c r="ET295" s="30"/>
      <c r="EU295" s="30"/>
      <c r="EV295" s="30"/>
      <c r="EW295" s="30"/>
      <c r="EX295" s="30"/>
      <c r="EY295" s="30"/>
      <c r="EZ295" s="30"/>
      <c r="FA295" s="30"/>
      <c r="FB295" s="30"/>
      <c r="FC295" s="30"/>
      <c r="FD295" s="30"/>
      <c r="FE295" s="30"/>
      <c r="FF295" s="30"/>
      <c r="FG295" s="30"/>
      <c r="FH295" s="30"/>
      <c r="FI295" s="30"/>
      <c r="FJ295" s="30"/>
      <c r="FK295" s="30"/>
      <c r="FL295" s="30"/>
      <c r="FM295" s="30"/>
      <c r="FN295" s="30"/>
      <c r="FO295" s="30"/>
      <c r="FP295" s="30"/>
      <c r="FQ295" s="30"/>
      <c r="FR295" s="30"/>
      <c r="FS295" s="30"/>
      <c r="FT295" s="30"/>
      <c r="FU295" s="30"/>
      <c r="FV295" s="30"/>
      <c r="FW295" s="30"/>
      <c r="FX295" s="30"/>
      <c r="FY295" s="30"/>
      <c r="FZ295" s="30"/>
      <c r="GA295" s="30"/>
      <c r="GB295" s="30"/>
      <c r="GC295" s="30"/>
      <c r="GD295" s="30"/>
      <c r="GE295" s="30"/>
      <c r="GF295" s="30"/>
      <c r="GG295" s="30"/>
      <c r="GH295" s="30"/>
      <c r="GI295" s="30"/>
      <c r="GJ295" s="30"/>
      <c r="GK295" s="30"/>
      <c r="GL295" s="30"/>
      <c r="GM295" s="30"/>
      <c r="GN295" s="30"/>
      <c r="GO295" s="30"/>
      <c r="GP295" s="30"/>
      <c r="GQ295" s="30"/>
      <c r="GR295" s="30"/>
      <c r="GS295" s="30"/>
      <c r="GT295" s="30"/>
      <c r="GU295" s="30"/>
      <c r="GV295" s="30"/>
      <c r="GW295" s="30"/>
      <c r="GX295" s="30"/>
      <c r="GY295" s="30"/>
      <c r="GZ295" s="30"/>
      <c r="HA295" s="30"/>
      <c r="HB295" s="30"/>
      <c r="HC295" s="30"/>
      <c r="HD295" s="30"/>
      <c r="HE295" s="30"/>
      <c r="HF295" s="30"/>
      <c r="HG295" s="30"/>
      <c r="HH295" s="30"/>
      <c r="HI295" s="30"/>
      <c r="HJ295" s="30"/>
      <c r="HK295" s="30"/>
      <c r="HL295" s="30"/>
      <c r="HM295" s="30"/>
      <c r="HN295" s="30"/>
      <c r="HO295" s="30"/>
      <c r="HP295" s="30"/>
      <c r="HQ295" s="30"/>
      <c r="HR295" s="30"/>
      <c r="HS295" s="30"/>
      <c r="HT295" s="30"/>
      <c r="HU295" s="30"/>
      <c r="HV295" s="30"/>
      <c r="HW295" s="30"/>
      <c r="HX295" s="30"/>
    </row>
    <row r="296" spans="1:232" s="46" customFormat="1" ht="86.25" customHeight="1">
      <c r="A296" s="12">
        <v>340</v>
      </c>
      <c r="B296" s="124">
        <v>245</v>
      </c>
      <c r="C296" s="59" t="s">
        <v>427</v>
      </c>
      <c r="D296" s="19" t="s">
        <v>21</v>
      </c>
      <c r="E296" s="60" t="s">
        <v>428</v>
      </c>
      <c r="F296" s="9" t="s">
        <v>429</v>
      </c>
      <c r="G296" s="10">
        <v>68</v>
      </c>
      <c r="H296" s="11">
        <v>275</v>
      </c>
      <c r="I296" s="19" t="s">
        <v>77</v>
      </c>
      <c r="J296" s="14" t="s">
        <v>25</v>
      </c>
      <c r="K296" s="11">
        <f t="shared" si="14"/>
        <v>18700</v>
      </c>
      <c r="L296" s="15">
        <f t="shared" si="13"/>
        <v>20944.000000000004</v>
      </c>
      <c r="M296" s="16" t="s">
        <v>98</v>
      </c>
      <c r="N296" s="16" t="s">
        <v>280</v>
      </c>
      <c r="O296" s="30"/>
      <c r="P296" s="133"/>
      <c r="Q296" s="133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  <c r="CC296" s="30"/>
      <c r="CD296" s="30"/>
      <c r="CE296" s="30"/>
      <c r="CF296" s="30"/>
      <c r="CG296" s="30"/>
      <c r="CH296" s="30"/>
      <c r="CI296" s="30"/>
      <c r="CJ296" s="30"/>
      <c r="CK296" s="30"/>
      <c r="CL296" s="30"/>
      <c r="CM296" s="30"/>
      <c r="CN296" s="30"/>
      <c r="CO296" s="30"/>
      <c r="CP296" s="30"/>
      <c r="CQ296" s="30"/>
      <c r="CR296" s="30"/>
      <c r="CS296" s="30"/>
      <c r="CT296" s="30"/>
      <c r="CU296" s="30"/>
      <c r="CV296" s="30"/>
      <c r="CW296" s="30"/>
      <c r="CX296" s="30"/>
      <c r="CY296" s="30"/>
      <c r="CZ296" s="30"/>
      <c r="DA296" s="30"/>
      <c r="DB296" s="30"/>
      <c r="DC296" s="30"/>
      <c r="DD296" s="30"/>
      <c r="DE296" s="30"/>
      <c r="DF296" s="30"/>
      <c r="DG296" s="30"/>
      <c r="DH296" s="30"/>
      <c r="DI296" s="30"/>
      <c r="DJ296" s="30"/>
      <c r="DK296" s="30"/>
      <c r="DL296" s="30"/>
      <c r="DM296" s="30"/>
      <c r="DN296" s="30"/>
      <c r="DO296" s="30"/>
      <c r="DP296" s="30"/>
      <c r="DQ296" s="30"/>
      <c r="DR296" s="30"/>
      <c r="DS296" s="30"/>
      <c r="DT296" s="30"/>
      <c r="DU296" s="30"/>
      <c r="DV296" s="30"/>
      <c r="DW296" s="30"/>
      <c r="DX296" s="30"/>
      <c r="DY296" s="30"/>
      <c r="DZ296" s="30"/>
      <c r="EA296" s="30"/>
      <c r="EB296" s="30"/>
      <c r="EC296" s="30"/>
      <c r="ED296" s="30"/>
      <c r="EE296" s="30"/>
      <c r="EF296" s="30"/>
      <c r="EG296" s="30"/>
      <c r="EH296" s="30"/>
      <c r="EI296" s="30"/>
      <c r="EJ296" s="30"/>
      <c r="EK296" s="30"/>
      <c r="EL296" s="30"/>
      <c r="EM296" s="30"/>
      <c r="EN296" s="30"/>
      <c r="EO296" s="30"/>
      <c r="EP296" s="30"/>
      <c r="EQ296" s="30"/>
      <c r="ER296" s="30"/>
      <c r="ES296" s="30"/>
      <c r="ET296" s="30"/>
      <c r="EU296" s="30"/>
      <c r="EV296" s="30"/>
      <c r="EW296" s="30"/>
      <c r="EX296" s="30"/>
      <c r="EY296" s="30"/>
      <c r="EZ296" s="30"/>
      <c r="FA296" s="30"/>
      <c r="FB296" s="30"/>
      <c r="FC296" s="30"/>
      <c r="FD296" s="30"/>
      <c r="FE296" s="30"/>
      <c r="FF296" s="30"/>
      <c r="FG296" s="30"/>
      <c r="FH296" s="30"/>
      <c r="FI296" s="30"/>
      <c r="FJ296" s="30"/>
      <c r="FK296" s="30"/>
      <c r="FL296" s="30"/>
      <c r="FM296" s="30"/>
      <c r="FN296" s="30"/>
      <c r="FO296" s="30"/>
      <c r="FP296" s="30"/>
      <c r="FQ296" s="30"/>
      <c r="FR296" s="30"/>
      <c r="FS296" s="30"/>
      <c r="FT296" s="30"/>
      <c r="FU296" s="30"/>
      <c r="FV296" s="30"/>
      <c r="FW296" s="30"/>
      <c r="FX296" s="30"/>
      <c r="FY296" s="30"/>
      <c r="FZ296" s="30"/>
      <c r="GA296" s="30"/>
      <c r="GB296" s="30"/>
      <c r="GC296" s="30"/>
      <c r="GD296" s="30"/>
      <c r="GE296" s="30"/>
      <c r="GF296" s="30"/>
      <c r="GG296" s="30"/>
      <c r="GH296" s="30"/>
      <c r="GI296" s="30"/>
      <c r="GJ296" s="30"/>
      <c r="GK296" s="30"/>
      <c r="GL296" s="30"/>
      <c r="GM296" s="30"/>
      <c r="GN296" s="30"/>
      <c r="GO296" s="30"/>
      <c r="GP296" s="30"/>
      <c r="GQ296" s="30"/>
      <c r="GR296" s="30"/>
      <c r="GS296" s="30"/>
      <c r="GT296" s="30"/>
      <c r="GU296" s="30"/>
      <c r="GV296" s="30"/>
      <c r="GW296" s="30"/>
      <c r="GX296" s="30"/>
      <c r="GY296" s="30"/>
      <c r="GZ296" s="30"/>
      <c r="HA296" s="30"/>
      <c r="HB296" s="30"/>
      <c r="HC296" s="30"/>
      <c r="HD296" s="30"/>
      <c r="HE296" s="30"/>
      <c r="HF296" s="30"/>
      <c r="HG296" s="30"/>
      <c r="HH296" s="30"/>
      <c r="HI296" s="30"/>
      <c r="HJ296" s="30"/>
      <c r="HK296" s="30"/>
      <c r="HL296" s="30"/>
      <c r="HM296" s="30"/>
      <c r="HN296" s="30"/>
      <c r="HO296" s="30"/>
      <c r="HP296" s="30"/>
      <c r="HQ296" s="30"/>
      <c r="HR296" s="30"/>
      <c r="HS296" s="30"/>
      <c r="HT296" s="30"/>
      <c r="HU296" s="30"/>
      <c r="HV296" s="30"/>
      <c r="HW296" s="30"/>
      <c r="HX296" s="30"/>
    </row>
    <row r="297" spans="1:232" s="46" customFormat="1" ht="93" customHeight="1">
      <c r="A297" s="12">
        <v>342</v>
      </c>
      <c r="B297" s="124">
        <v>246</v>
      </c>
      <c r="C297" s="59" t="s">
        <v>430</v>
      </c>
      <c r="D297" s="19" t="s">
        <v>53</v>
      </c>
      <c r="E297" s="60" t="s">
        <v>431</v>
      </c>
      <c r="F297" s="9" t="s">
        <v>33</v>
      </c>
      <c r="G297" s="10">
        <v>50</v>
      </c>
      <c r="H297" s="11">
        <v>191.96</v>
      </c>
      <c r="I297" s="19" t="s">
        <v>77</v>
      </c>
      <c r="J297" s="14" t="s">
        <v>25</v>
      </c>
      <c r="K297" s="11">
        <f t="shared" si="14"/>
        <v>9598</v>
      </c>
      <c r="L297" s="15">
        <f t="shared" si="13"/>
        <v>10749.76</v>
      </c>
      <c r="M297" s="16" t="s">
        <v>98</v>
      </c>
      <c r="N297" s="16" t="s">
        <v>280</v>
      </c>
      <c r="O297" s="30"/>
      <c r="P297" s="133"/>
      <c r="Q297" s="133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  <c r="CC297" s="30"/>
      <c r="CD297" s="30"/>
      <c r="CE297" s="30"/>
      <c r="CF297" s="30"/>
      <c r="CG297" s="30"/>
      <c r="CH297" s="30"/>
      <c r="CI297" s="30"/>
      <c r="CJ297" s="30"/>
      <c r="CK297" s="30"/>
      <c r="CL297" s="30"/>
      <c r="CM297" s="30"/>
      <c r="CN297" s="30"/>
      <c r="CO297" s="30"/>
      <c r="CP297" s="30"/>
      <c r="CQ297" s="30"/>
      <c r="CR297" s="30"/>
      <c r="CS297" s="30"/>
      <c r="CT297" s="30"/>
      <c r="CU297" s="30"/>
      <c r="CV297" s="30"/>
      <c r="CW297" s="30"/>
      <c r="CX297" s="30"/>
      <c r="CY297" s="30"/>
      <c r="CZ297" s="30"/>
      <c r="DA297" s="30"/>
      <c r="DB297" s="30"/>
      <c r="DC297" s="30"/>
      <c r="DD297" s="30"/>
      <c r="DE297" s="30"/>
      <c r="DF297" s="30"/>
      <c r="DG297" s="30"/>
      <c r="DH297" s="30"/>
      <c r="DI297" s="30"/>
      <c r="DJ297" s="30"/>
      <c r="DK297" s="30"/>
      <c r="DL297" s="30"/>
      <c r="DM297" s="30"/>
      <c r="DN297" s="30"/>
      <c r="DO297" s="30"/>
      <c r="DP297" s="30"/>
      <c r="DQ297" s="30"/>
      <c r="DR297" s="30"/>
      <c r="DS297" s="30"/>
      <c r="DT297" s="30"/>
      <c r="DU297" s="30"/>
      <c r="DV297" s="30"/>
      <c r="DW297" s="30"/>
      <c r="DX297" s="30"/>
      <c r="DY297" s="30"/>
      <c r="DZ297" s="30"/>
      <c r="EA297" s="30"/>
      <c r="EB297" s="30"/>
      <c r="EC297" s="30"/>
      <c r="ED297" s="30"/>
      <c r="EE297" s="30"/>
      <c r="EF297" s="30"/>
      <c r="EG297" s="30"/>
      <c r="EH297" s="30"/>
      <c r="EI297" s="30"/>
      <c r="EJ297" s="30"/>
      <c r="EK297" s="30"/>
      <c r="EL297" s="30"/>
      <c r="EM297" s="30"/>
      <c r="EN297" s="30"/>
      <c r="EO297" s="30"/>
      <c r="EP297" s="30"/>
      <c r="EQ297" s="30"/>
      <c r="ER297" s="30"/>
      <c r="ES297" s="30"/>
      <c r="ET297" s="30"/>
      <c r="EU297" s="30"/>
      <c r="EV297" s="30"/>
      <c r="EW297" s="30"/>
      <c r="EX297" s="30"/>
      <c r="EY297" s="30"/>
      <c r="EZ297" s="30"/>
      <c r="FA297" s="30"/>
      <c r="FB297" s="30"/>
      <c r="FC297" s="30"/>
      <c r="FD297" s="30"/>
      <c r="FE297" s="30"/>
      <c r="FF297" s="30"/>
      <c r="FG297" s="30"/>
      <c r="FH297" s="30"/>
      <c r="FI297" s="30"/>
      <c r="FJ297" s="30"/>
      <c r="FK297" s="30"/>
      <c r="FL297" s="30"/>
      <c r="FM297" s="30"/>
      <c r="FN297" s="30"/>
      <c r="FO297" s="30"/>
      <c r="FP297" s="30"/>
      <c r="FQ297" s="30"/>
      <c r="FR297" s="30"/>
      <c r="FS297" s="30"/>
      <c r="FT297" s="30"/>
      <c r="FU297" s="30"/>
      <c r="FV297" s="30"/>
      <c r="FW297" s="30"/>
      <c r="FX297" s="30"/>
      <c r="FY297" s="30"/>
      <c r="FZ297" s="30"/>
      <c r="GA297" s="30"/>
      <c r="GB297" s="30"/>
      <c r="GC297" s="30"/>
      <c r="GD297" s="30"/>
      <c r="GE297" s="30"/>
      <c r="GF297" s="30"/>
      <c r="GG297" s="30"/>
      <c r="GH297" s="30"/>
      <c r="GI297" s="30"/>
      <c r="GJ297" s="30"/>
      <c r="GK297" s="30"/>
      <c r="GL297" s="30"/>
      <c r="GM297" s="30"/>
      <c r="GN297" s="30"/>
      <c r="GO297" s="30"/>
      <c r="GP297" s="30"/>
      <c r="GQ297" s="30"/>
      <c r="GR297" s="30"/>
      <c r="GS297" s="30"/>
      <c r="GT297" s="30"/>
      <c r="GU297" s="30"/>
      <c r="GV297" s="30"/>
      <c r="GW297" s="30"/>
      <c r="GX297" s="30"/>
      <c r="GY297" s="30"/>
      <c r="GZ297" s="30"/>
      <c r="HA297" s="30"/>
      <c r="HB297" s="30"/>
      <c r="HC297" s="30"/>
      <c r="HD297" s="30"/>
      <c r="HE297" s="30"/>
      <c r="HF297" s="30"/>
      <c r="HG297" s="30"/>
      <c r="HH297" s="30"/>
      <c r="HI297" s="30"/>
      <c r="HJ297" s="30"/>
      <c r="HK297" s="30"/>
      <c r="HL297" s="30"/>
      <c r="HM297" s="30"/>
      <c r="HN297" s="30"/>
      <c r="HO297" s="30"/>
      <c r="HP297" s="30"/>
      <c r="HQ297" s="30"/>
      <c r="HR297" s="30"/>
      <c r="HS297" s="30"/>
      <c r="HT297" s="30"/>
      <c r="HU297" s="30"/>
      <c r="HV297" s="30"/>
      <c r="HW297" s="30"/>
      <c r="HX297" s="30"/>
    </row>
    <row r="298" spans="1:232" s="46" customFormat="1" ht="97.5" customHeight="1">
      <c r="A298" s="12">
        <v>343</v>
      </c>
      <c r="B298" s="124">
        <v>247</v>
      </c>
      <c r="C298" s="59" t="s">
        <v>430</v>
      </c>
      <c r="D298" s="19" t="s">
        <v>53</v>
      </c>
      <c r="E298" s="60" t="s">
        <v>432</v>
      </c>
      <c r="F298" s="9" t="s">
        <v>33</v>
      </c>
      <c r="G298" s="10">
        <v>20</v>
      </c>
      <c r="H298" s="11">
        <v>895</v>
      </c>
      <c r="I298" s="19" t="s">
        <v>77</v>
      </c>
      <c r="J298" s="14" t="s">
        <v>25</v>
      </c>
      <c r="K298" s="11">
        <f t="shared" si="14"/>
        <v>17900</v>
      </c>
      <c r="L298" s="15">
        <f t="shared" si="13"/>
        <v>20048.000000000004</v>
      </c>
      <c r="M298" s="16"/>
      <c r="N298" s="16"/>
      <c r="O298" s="30"/>
      <c r="P298" s="133"/>
      <c r="Q298" s="133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  <c r="BY298" s="30"/>
      <c r="BZ298" s="30"/>
      <c r="CA298" s="30"/>
      <c r="CB298" s="30"/>
      <c r="CC298" s="30"/>
      <c r="CD298" s="30"/>
      <c r="CE298" s="30"/>
      <c r="CF298" s="30"/>
      <c r="CG298" s="30"/>
      <c r="CH298" s="30"/>
      <c r="CI298" s="30"/>
      <c r="CJ298" s="30"/>
      <c r="CK298" s="30"/>
      <c r="CL298" s="30"/>
      <c r="CM298" s="30"/>
      <c r="CN298" s="30"/>
      <c r="CO298" s="30"/>
      <c r="CP298" s="30"/>
      <c r="CQ298" s="30"/>
      <c r="CR298" s="30"/>
      <c r="CS298" s="30"/>
      <c r="CT298" s="30"/>
      <c r="CU298" s="30"/>
      <c r="CV298" s="30"/>
      <c r="CW298" s="30"/>
      <c r="CX298" s="30"/>
      <c r="CY298" s="30"/>
      <c r="CZ298" s="30"/>
      <c r="DA298" s="30"/>
      <c r="DB298" s="30"/>
      <c r="DC298" s="30"/>
      <c r="DD298" s="30"/>
      <c r="DE298" s="30"/>
      <c r="DF298" s="30"/>
      <c r="DG298" s="30"/>
      <c r="DH298" s="30"/>
      <c r="DI298" s="30"/>
      <c r="DJ298" s="30"/>
      <c r="DK298" s="30"/>
      <c r="DL298" s="30"/>
      <c r="DM298" s="30"/>
      <c r="DN298" s="30"/>
      <c r="DO298" s="30"/>
      <c r="DP298" s="30"/>
      <c r="DQ298" s="30"/>
      <c r="DR298" s="30"/>
      <c r="DS298" s="30"/>
      <c r="DT298" s="30"/>
      <c r="DU298" s="30"/>
      <c r="DV298" s="30"/>
      <c r="DW298" s="30"/>
      <c r="DX298" s="30"/>
      <c r="DY298" s="30"/>
      <c r="DZ298" s="30"/>
      <c r="EA298" s="30"/>
      <c r="EB298" s="30"/>
      <c r="EC298" s="30"/>
      <c r="ED298" s="30"/>
      <c r="EE298" s="30"/>
      <c r="EF298" s="30"/>
      <c r="EG298" s="30"/>
      <c r="EH298" s="30"/>
      <c r="EI298" s="30"/>
      <c r="EJ298" s="30"/>
      <c r="EK298" s="30"/>
      <c r="EL298" s="30"/>
      <c r="EM298" s="30"/>
      <c r="EN298" s="30"/>
      <c r="EO298" s="30"/>
      <c r="EP298" s="30"/>
      <c r="EQ298" s="30"/>
      <c r="ER298" s="30"/>
      <c r="ES298" s="30"/>
      <c r="ET298" s="30"/>
      <c r="EU298" s="30"/>
      <c r="EV298" s="30"/>
      <c r="EW298" s="30"/>
      <c r="EX298" s="30"/>
      <c r="EY298" s="30"/>
      <c r="EZ298" s="30"/>
      <c r="FA298" s="30"/>
      <c r="FB298" s="30"/>
      <c r="FC298" s="30"/>
      <c r="FD298" s="30"/>
      <c r="FE298" s="30"/>
      <c r="FF298" s="30"/>
      <c r="FG298" s="30"/>
      <c r="FH298" s="30"/>
      <c r="FI298" s="30"/>
      <c r="FJ298" s="30"/>
      <c r="FK298" s="30"/>
      <c r="FL298" s="30"/>
      <c r="FM298" s="30"/>
      <c r="FN298" s="30"/>
      <c r="FO298" s="30"/>
      <c r="FP298" s="30"/>
      <c r="FQ298" s="30"/>
      <c r="FR298" s="30"/>
      <c r="FS298" s="30"/>
      <c r="FT298" s="30"/>
      <c r="FU298" s="30"/>
      <c r="FV298" s="30"/>
      <c r="FW298" s="30"/>
      <c r="FX298" s="30"/>
      <c r="FY298" s="30"/>
      <c r="FZ298" s="30"/>
      <c r="GA298" s="30"/>
      <c r="GB298" s="30"/>
      <c r="GC298" s="30"/>
      <c r="GD298" s="30"/>
      <c r="GE298" s="30"/>
      <c r="GF298" s="30"/>
      <c r="GG298" s="30"/>
      <c r="GH298" s="30"/>
      <c r="GI298" s="30"/>
      <c r="GJ298" s="30"/>
      <c r="GK298" s="30"/>
      <c r="GL298" s="30"/>
      <c r="GM298" s="30"/>
      <c r="GN298" s="30"/>
      <c r="GO298" s="30"/>
      <c r="GP298" s="30"/>
      <c r="GQ298" s="30"/>
      <c r="GR298" s="30"/>
      <c r="GS298" s="30"/>
      <c r="GT298" s="30"/>
      <c r="GU298" s="30"/>
      <c r="GV298" s="30"/>
      <c r="GW298" s="30"/>
      <c r="GX298" s="30"/>
      <c r="GY298" s="30"/>
      <c r="GZ298" s="30"/>
      <c r="HA298" s="30"/>
      <c r="HB298" s="30"/>
      <c r="HC298" s="30"/>
      <c r="HD298" s="30"/>
      <c r="HE298" s="30"/>
      <c r="HF298" s="30"/>
      <c r="HG298" s="30"/>
      <c r="HH298" s="30"/>
      <c r="HI298" s="30"/>
      <c r="HJ298" s="30"/>
      <c r="HK298" s="30"/>
      <c r="HL298" s="30"/>
      <c r="HM298" s="30"/>
      <c r="HN298" s="30"/>
      <c r="HO298" s="30"/>
      <c r="HP298" s="30"/>
      <c r="HQ298" s="30"/>
      <c r="HR298" s="30"/>
      <c r="HS298" s="30"/>
      <c r="HT298" s="30"/>
      <c r="HU298" s="30"/>
      <c r="HV298" s="30"/>
      <c r="HW298" s="30"/>
      <c r="HX298" s="30"/>
    </row>
    <row r="299" spans="1:232" s="46" customFormat="1" ht="91.5" customHeight="1">
      <c r="A299" s="12">
        <v>344</v>
      </c>
      <c r="B299" s="124">
        <v>248</v>
      </c>
      <c r="C299" s="59" t="s">
        <v>430</v>
      </c>
      <c r="D299" s="19" t="s">
        <v>21</v>
      </c>
      <c r="E299" s="60" t="s">
        <v>433</v>
      </c>
      <c r="F299" s="9" t="s">
        <v>33</v>
      </c>
      <c r="G299" s="10">
        <v>57</v>
      </c>
      <c r="H299" s="11">
        <v>550</v>
      </c>
      <c r="I299" s="19" t="s">
        <v>77</v>
      </c>
      <c r="J299" s="14" t="s">
        <v>25</v>
      </c>
      <c r="K299" s="11">
        <f t="shared" si="14"/>
        <v>31350</v>
      </c>
      <c r="L299" s="15">
        <f t="shared" si="13"/>
        <v>35112</v>
      </c>
      <c r="M299" s="16" t="s">
        <v>178</v>
      </c>
      <c r="N299" s="16" t="s">
        <v>278</v>
      </c>
      <c r="O299" s="30"/>
      <c r="P299" s="133"/>
      <c r="Q299" s="133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  <c r="BW299" s="30"/>
      <c r="BX299" s="30"/>
      <c r="BY299" s="30"/>
      <c r="BZ299" s="30"/>
      <c r="CA299" s="30"/>
      <c r="CB299" s="30"/>
      <c r="CC299" s="30"/>
      <c r="CD299" s="30"/>
      <c r="CE299" s="30"/>
      <c r="CF299" s="30"/>
      <c r="CG299" s="30"/>
      <c r="CH299" s="30"/>
      <c r="CI299" s="30"/>
      <c r="CJ299" s="30"/>
      <c r="CK299" s="30"/>
      <c r="CL299" s="30"/>
      <c r="CM299" s="30"/>
      <c r="CN299" s="30"/>
      <c r="CO299" s="30"/>
      <c r="CP299" s="30"/>
      <c r="CQ299" s="30"/>
      <c r="CR299" s="30"/>
      <c r="CS299" s="30"/>
      <c r="CT299" s="30"/>
      <c r="CU299" s="30"/>
      <c r="CV299" s="30"/>
      <c r="CW299" s="30"/>
      <c r="CX299" s="30"/>
      <c r="CY299" s="30"/>
      <c r="CZ299" s="30"/>
      <c r="DA299" s="30"/>
      <c r="DB299" s="30"/>
      <c r="DC299" s="30"/>
      <c r="DD299" s="30"/>
      <c r="DE299" s="30"/>
      <c r="DF299" s="30"/>
      <c r="DG299" s="30"/>
      <c r="DH299" s="30"/>
      <c r="DI299" s="30"/>
      <c r="DJ299" s="30"/>
      <c r="DK299" s="30"/>
      <c r="DL299" s="30"/>
      <c r="DM299" s="30"/>
      <c r="DN299" s="30"/>
      <c r="DO299" s="30"/>
      <c r="DP299" s="30"/>
      <c r="DQ299" s="30"/>
      <c r="DR299" s="30"/>
      <c r="DS299" s="30"/>
      <c r="DT299" s="30"/>
      <c r="DU299" s="30"/>
      <c r="DV299" s="30"/>
      <c r="DW299" s="30"/>
      <c r="DX299" s="30"/>
      <c r="DY299" s="30"/>
      <c r="DZ299" s="30"/>
      <c r="EA299" s="30"/>
      <c r="EB299" s="30"/>
      <c r="EC299" s="30"/>
      <c r="ED299" s="30"/>
      <c r="EE299" s="30"/>
      <c r="EF299" s="30"/>
      <c r="EG299" s="30"/>
      <c r="EH299" s="30"/>
      <c r="EI299" s="30"/>
      <c r="EJ299" s="30"/>
      <c r="EK299" s="30"/>
      <c r="EL299" s="30"/>
      <c r="EM299" s="30"/>
      <c r="EN299" s="30"/>
      <c r="EO299" s="30"/>
      <c r="EP299" s="30"/>
      <c r="EQ299" s="30"/>
      <c r="ER299" s="30"/>
      <c r="ES299" s="30"/>
      <c r="ET299" s="30"/>
      <c r="EU299" s="30"/>
      <c r="EV299" s="30"/>
      <c r="EW299" s="30"/>
      <c r="EX299" s="30"/>
      <c r="EY299" s="30"/>
      <c r="EZ299" s="30"/>
      <c r="FA299" s="30"/>
      <c r="FB299" s="30"/>
      <c r="FC299" s="30"/>
      <c r="FD299" s="30"/>
      <c r="FE299" s="30"/>
      <c r="FF299" s="30"/>
      <c r="FG299" s="30"/>
      <c r="FH299" s="30"/>
      <c r="FI299" s="30"/>
      <c r="FJ299" s="30"/>
      <c r="FK299" s="30"/>
      <c r="FL299" s="30"/>
      <c r="FM299" s="30"/>
      <c r="FN299" s="30"/>
      <c r="FO299" s="30"/>
      <c r="FP299" s="30"/>
      <c r="FQ299" s="30"/>
      <c r="FR299" s="30"/>
      <c r="FS299" s="30"/>
      <c r="FT299" s="30"/>
      <c r="FU299" s="30"/>
      <c r="FV299" s="30"/>
      <c r="FW299" s="30"/>
      <c r="FX299" s="30"/>
      <c r="FY299" s="30"/>
      <c r="FZ299" s="30"/>
      <c r="GA299" s="30"/>
      <c r="GB299" s="30"/>
      <c r="GC299" s="30"/>
      <c r="GD299" s="30"/>
      <c r="GE299" s="30"/>
      <c r="GF299" s="30"/>
      <c r="GG299" s="30"/>
      <c r="GH299" s="30"/>
      <c r="GI299" s="30"/>
      <c r="GJ299" s="30"/>
      <c r="GK299" s="30"/>
      <c r="GL299" s="30"/>
      <c r="GM299" s="30"/>
      <c r="GN299" s="30"/>
      <c r="GO299" s="30"/>
      <c r="GP299" s="30"/>
      <c r="GQ299" s="30"/>
      <c r="GR299" s="30"/>
      <c r="GS299" s="30"/>
      <c r="GT299" s="30"/>
      <c r="GU299" s="30"/>
      <c r="GV299" s="30"/>
      <c r="GW299" s="30"/>
      <c r="GX299" s="30"/>
      <c r="GY299" s="30"/>
      <c r="GZ299" s="30"/>
      <c r="HA299" s="30"/>
      <c r="HB299" s="30"/>
      <c r="HC299" s="30"/>
      <c r="HD299" s="30"/>
      <c r="HE299" s="30"/>
      <c r="HF299" s="30"/>
      <c r="HG299" s="30"/>
      <c r="HH299" s="30"/>
      <c r="HI299" s="30"/>
      <c r="HJ299" s="30"/>
      <c r="HK299" s="30"/>
      <c r="HL299" s="30"/>
      <c r="HM299" s="30"/>
      <c r="HN299" s="30"/>
      <c r="HO299" s="30"/>
      <c r="HP299" s="30"/>
      <c r="HQ299" s="30"/>
      <c r="HR299" s="30"/>
      <c r="HS299" s="30"/>
      <c r="HT299" s="30"/>
      <c r="HU299" s="30"/>
      <c r="HV299" s="30"/>
      <c r="HW299" s="30"/>
      <c r="HX299" s="30"/>
    </row>
    <row r="300" spans="1:232" s="46" customFormat="1" ht="97.5" customHeight="1">
      <c r="A300" s="12">
        <v>346</v>
      </c>
      <c r="B300" s="124">
        <v>249</v>
      </c>
      <c r="C300" s="59" t="s">
        <v>434</v>
      </c>
      <c r="D300" s="19" t="s">
        <v>21</v>
      </c>
      <c r="E300" s="60" t="s">
        <v>435</v>
      </c>
      <c r="F300" s="9" t="s">
        <v>33</v>
      </c>
      <c r="G300" s="10">
        <v>200</v>
      </c>
      <c r="H300" s="11">
        <v>145</v>
      </c>
      <c r="I300" s="19" t="s">
        <v>77</v>
      </c>
      <c r="J300" s="14" t="s">
        <v>25</v>
      </c>
      <c r="K300" s="11">
        <f t="shared" si="14"/>
        <v>29000</v>
      </c>
      <c r="L300" s="15">
        <f t="shared" si="13"/>
        <v>32480.000000000004</v>
      </c>
      <c r="M300" s="16"/>
      <c r="N300" s="16"/>
      <c r="O300" s="30"/>
      <c r="P300" s="133"/>
      <c r="Q300" s="133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  <c r="BW300" s="30"/>
      <c r="BX300" s="30"/>
      <c r="BY300" s="30"/>
      <c r="BZ300" s="30"/>
      <c r="CA300" s="30"/>
      <c r="CB300" s="30"/>
      <c r="CC300" s="30"/>
      <c r="CD300" s="30"/>
      <c r="CE300" s="30"/>
      <c r="CF300" s="30"/>
      <c r="CG300" s="30"/>
      <c r="CH300" s="30"/>
      <c r="CI300" s="30"/>
      <c r="CJ300" s="30"/>
      <c r="CK300" s="30"/>
      <c r="CL300" s="30"/>
      <c r="CM300" s="30"/>
      <c r="CN300" s="30"/>
      <c r="CO300" s="30"/>
      <c r="CP300" s="30"/>
      <c r="CQ300" s="30"/>
      <c r="CR300" s="30"/>
      <c r="CS300" s="30"/>
      <c r="CT300" s="30"/>
      <c r="CU300" s="30"/>
      <c r="CV300" s="30"/>
      <c r="CW300" s="30"/>
      <c r="CX300" s="30"/>
      <c r="CY300" s="30"/>
      <c r="CZ300" s="30"/>
      <c r="DA300" s="30"/>
      <c r="DB300" s="30"/>
      <c r="DC300" s="30"/>
      <c r="DD300" s="30"/>
      <c r="DE300" s="30"/>
      <c r="DF300" s="30"/>
      <c r="DG300" s="30"/>
      <c r="DH300" s="30"/>
      <c r="DI300" s="30"/>
      <c r="DJ300" s="30"/>
      <c r="DK300" s="30"/>
      <c r="DL300" s="30"/>
      <c r="DM300" s="30"/>
      <c r="DN300" s="30"/>
      <c r="DO300" s="30"/>
      <c r="DP300" s="30"/>
      <c r="DQ300" s="30"/>
      <c r="DR300" s="30"/>
      <c r="DS300" s="30"/>
      <c r="DT300" s="30"/>
      <c r="DU300" s="30"/>
      <c r="DV300" s="30"/>
      <c r="DW300" s="30"/>
      <c r="DX300" s="30"/>
      <c r="DY300" s="30"/>
      <c r="DZ300" s="30"/>
      <c r="EA300" s="30"/>
      <c r="EB300" s="30"/>
      <c r="EC300" s="30"/>
      <c r="ED300" s="30"/>
      <c r="EE300" s="30"/>
      <c r="EF300" s="30"/>
      <c r="EG300" s="30"/>
      <c r="EH300" s="30"/>
      <c r="EI300" s="30"/>
      <c r="EJ300" s="30"/>
      <c r="EK300" s="30"/>
      <c r="EL300" s="30"/>
      <c r="EM300" s="30"/>
      <c r="EN300" s="30"/>
      <c r="EO300" s="30"/>
      <c r="EP300" s="30"/>
      <c r="EQ300" s="30"/>
      <c r="ER300" s="30"/>
      <c r="ES300" s="30"/>
      <c r="ET300" s="30"/>
      <c r="EU300" s="30"/>
      <c r="EV300" s="30"/>
      <c r="EW300" s="30"/>
      <c r="EX300" s="30"/>
      <c r="EY300" s="30"/>
      <c r="EZ300" s="30"/>
      <c r="FA300" s="30"/>
      <c r="FB300" s="30"/>
      <c r="FC300" s="30"/>
      <c r="FD300" s="30"/>
      <c r="FE300" s="30"/>
      <c r="FF300" s="30"/>
      <c r="FG300" s="30"/>
      <c r="FH300" s="30"/>
      <c r="FI300" s="30"/>
      <c r="FJ300" s="30"/>
      <c r="FK300" s="30"/>
      <c r="FL300" s="30"/>
      <c r="FM300" s="30"/>
      <c r="FN300" s="30"/>
      <c r="FO300" s="30"/>
      <c r="FP300" s="30"/>
      <c r="FQ300" s="30"/>
      <c r="FR300" s="30"/>
      <c r="FS300" s="30"/>
      <c r="FT300" s="30"/>
      <c r="FU300" s="30"/>
      <c r="FV300" s="30"/>
      <c r="FW300" s="30"/>
      <c r="FX300" s="30"/>
      <c r="FY300" s="30"/>
      <c r="FZ300" s="30"/>
      <c r="GA300" s="30"/>
      <c r="GB300" s="30"/>
      <c r="GC300" s="30"/>
      <c r="GD300" s="30"/>
      <c r="GE300" s="30"/>
      <c r="GF300" s="30"/>
      <c r="GG300" s="30"/>
      <c r="GH300" s="30"/>
      <c r="GI300" s="30"/>
      <c r="GJ300" s="30"/>
      <c r="GK300" s="30"/>
      <c r="GL300" s="30"/>
      <c r="GM300" s="30"/>
      <c r="GN300" s="30"/>
      <c r="GO300" s="30"/>
      <c r="GP300" s="30"/>
      <c r="GQ300" s="30"/>
      <c r="GR300" s="30"/>
      <c r="GS300" s="30"/>
      <c r="GT300" s="30"/>
      <c r="GU300" s="30"/>
      <c r="GV300" s="30"/>
      <c r="GW300" s="30"/>
      <c r="GX300" s="30"/>
      <c r="GY300" s="30"/>
      <c r="GZ300" s="30"/>
      <c r="HA300" s="30"/>
      <c r="HB300" s="30"/>
      <c r="HC300" s="30"/>
      <c r="HD300" s="30"/>
      <c r="HE300" s="30"/>
      <c r="HF300" s="30"/>
      <c r="HG300" s="30"/>
      <c r="HH300" s="30"/>
      <c r="HI300" s="30"/>
      <c r="HJ300" s="30"/>
      <c r="HK300" s="30"/>
      <c r="HL300" s="30"/>
      <c r="HM300" s="30"/>
      <c r="HN300" s="30"/>
      <c r="HO300" s="30"/>
      <c r="HP300" s="30"/>
      <c r="HQ300" s="30"/>
      <c r="HR300" s="30"/>
      <c r="HS300" s="30"/>
      <c r="HT300" s="30"/>
      <c r="HU300" s="30"/>
      <c r="HV300" s="30"/>
      <c r="HW300" s="30"/>
      <c r="HX300" s="30"/>
    </row>
    <row r="301" spans="1:232" s="46" customFormat="1" ht="87" customHeight="1">
      <c r="A301" s="12">
        <v>348</v>
      </c>
      <c r="B301" s="124">
        <v>250</v>
      </c>
      <c r="C301" s="59" t="s">
        <v>434</v>
      </c>
      <c r="D301" s="19" t="s">
        <v>21</v>
      </c>
      <c r="E301" s="60" t="s">
        <v>436</v>
      </c>
      <c r="F301" s="9" t="s">
        <v>33</v>
      </c>
      <c r="G301" s="10">
        <v>200</v>
      </c>
      <c r="H301" s="11">
        <v>190</v>
      </c>
      <c r="I301" s="19" t="s">
        <v>77</v>
      </c>
      <c r="J301" s="14" t="s">
        <v>25</v>
      </c>
      <c r="K301" s="11">
        <f t="shared" si="14"/>
        <v>38000</v>
      </c>
      <c r="L301" s="15">
        <f t="shared" si="13"/>
        <v>42560.000000000007</v>
      </c>
      <c r="M301" s="16" t="s">
        <v>323</v>
      </c>
      <c r="N301" s="16" t="s">
        <v>324</v>
      </c>
      <c r="O301" s="30"/>
      <c r="P301" s="133"/>
      <c r="Q301" s="133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  <c r="BW301" s="30"/>
      <c r="BX301" s="30"/>
      <c r="BY301" s="30"/>
      <c r="BZ301" s="30"/>
      <c r="CA301" s="30"/>
      <c r="CB301" s="30"/>
      <c r="CC301" s="30"/>
      <c r="CD301" s="30"/>
      <c r="CE301" s="30"/>
      <c r="CF301" s="30"/>
      <c r="CG301" s="30"/>
      <c r="CH301" s="30"/>
      <c r="CI301" s="30"/>
      <c r="CJ301" s="30"/>
      <c r="CK301" s="30"/>
      <c r="CL301" s="30"/>
      <c r="CM301" s="30"/>
      <c r="CN301" s="30"/>
      <c r="CO301" s="30"/>
      <c r="CP301" s="30"/>
      <c r="CQ301" s="30"/>
      <c r="CR301" s="30"/>
      <c r="CS301" s="30"/>
      <c r="CT301" s="30"/>
      <c r="CU301" s="30"/>
      <c r="CV301" s="30"/>
      <c r="CW301" s="30"/>
      <c r="CX301" s="30"/>
      <c r="CY301" s="30"/>
      <c r="CZ301" s="30"/>
      <c r="DA301" s="30"/>
      <c r="DB301" s="30"/>
      <c r="DC301" s="30"/>
      <c r="DD301" s="30"/>
      <c r="DE301" s="30"/>
      <c r="DF301" s="30"/>
      <c r="DG301" s="30"/>
      <c r="DH301" s="30"/>
      <c r="DI301" s="30"/>
      <c r="DJ301" s="30"/>
      <c r="DK301" s="30"/>
      <c r="DL301" s="30"/>
      <c r="DM301" s="30"/>
      <c r="DN301" s="30"/>
      <c r="DO301" s="30"/>
      <c r="DP301" s="30"/>
      <c r="DQ301" s="30"/>
      <c r="DR301" s="30"/>
      <c r="DS301" s="30"/>
      <c r="DT301" s="30"/>
      <c r="DU301" s="30"/>
      <c r="DV301" s="30"/>
      <c r="DW301" s="30"/>
      <c r="DX301" s="30"/>
      <c r="DY301" s="30"/>
      <c r="DZ301" s="30"/>
      <c r="EA301" s="30"/>
      <c r="EB301" s="30"/>
      <c r="EC301" s="30"/>
      <c r="ED301" s="30"/>
      <c r="EE301" s="30"/>
      <c r="EF301" s="30"/>
      <c r="EG301" s="30"/>
      <c r="EH301" s="30"/>
      <c r="EI301" s="30"/>
      <c r="EJ301" s="30"/>
      <c r="EK301" s="30"/>
      <c r="EL301" s="30"/>
      <c r="EM301" s="30"/>
      <c r="EN301" s="30"/>
      <c r="EO301" s="30"/>
      <c r="EP301" s="30"/>
      <c r="EQ301" s="30"/>
      <c r="ER301" s="30"/>
      <c r="ES301" s="30"/>
      <c r="ET301" s="30"/>
      <c r="EU301" s="30"/>
      <c r="EV301" s="30"/>
      <c r="EW301" s="30"/>
      <c r="EX301" s="30"/>
      <c r="EY301" s="30"/>
      <c r="EZ301" s="30"/>
      <c r="FA301" s="30"/>
      <c r="FB301" s="30"/>
      <c r="FC301" s="30"/>
      <c r="FD301" s="30"/>
      <c r="FE301" s="30"/>
      <c r="FF301" s="30"/>
      <c r="FG301" s="30"/>
      <c r="FH301" s="30"/>
      <c r="FI301" s="30"/>
      <c r="FJ301" s="30"/>
      <c r="FK301" s="30"/>
      <c r="FL301" s="30"/>
      <c r="FM301" s="30"/>
      <c r="FN301" s="30"/>
      <c r="FO301" s="30"/>
      <c r="FP301" s="30"/>
      <c r="FQ301" s="30"/>
      <c r="FR301" s="30"/>
      <c r="FS301" s="30"/>
      <c r="FT301" s="30"/>
      <c r="FU301" s="30"/>
      <c r="FV301" s="30"/>
      <c r="FW301" s="30"/>
      <c r="FX301" s="30"/>
      <c r="FY301" s="30"/>
      <c r="FZ301" s="30"/>
      <c r="GA301" s="30"/>
      <c r="GB301" s="30"/>
      <c r="GC301" s="30"/>
      <c r="GD301" s="30"/>
      <c r="GE301" s="30"/>
      <c r="GF301" s="30"/>
      <c r="GG301" s="30"/>
      <c r="GH301" s="30"/>
      <c r="GI301" s="30"/>
      <c r="GJ301" s="30"/>
      <c r="GK301" s="30"/>
      <c r="GL301" s="30"/>
      <c r="GM301" s="30"/>
      <c r="GN301" s="30"/>
      <c r="GO301" s="30"/>
      <c r="GP301" s="30"/>
      <c r="GQ301" s="30"/>
      <c r="GR301" s="30"/>
      <c r="GS301" s="30"/>
      <c r="GT301" s="30"/>
      <c r="GU301" s="30"/>
      <c r="GV301" s="30"/>
      <c r="GW301" s="30"/>
      <c r="GX301" s="30"/>
      <c r="GY301" s="30"/>
      <c r="GZ301" s="30"/>
      <c r="HA301" s="30"/>
      <c r="HB301" s="30"/>
      <c r="HC301" s="30"/>
      <c r="HD301" s="30"/>
      <c r="HE301" s="30"/>
      <c r="HF301" s="30"/>
      <c r="HG301" s="30"/>
      <c r="HH301" s="30"/>
      <c r="HI301" s="30"/>
      <c r="HJ301" s="30"/>
      <c r="HK301" s="30"/>
      <c r="HL301" s="30"/>
      <c r="HM301" s="30"/>
      <c r="HN301" s="30"/>
      <c r="HO301" s="30"/>
      <c r="HP301" s="30"/>
      <c r="HQ301" s="30"/>
      <c r="HR301" s="30"/>
      <c r="HS301" s="30"/>
      <c r="HT301" s="30"/>
      <c r="HU301" s="30"/>
      <c r="HV301" s="30"/>
      <c r="HW301" s="30"/>
      <c r="HX301" s="30"/>
    </row>
    <row r="302" spans="1:232" s="46" customFormat="1" ht="82.5" customHeight="1">
      <c r="A302" s="12">
        <v>350</v>
      </c>
      <c r="B302" s="124">
        <v>251</v>
      </c>
      <c r="C302" s="59" t="s">
        <v>437</v>
      </c>
      <c r="D302" s="19" t="s">
        <v>21</v>
      </c>
      <c r="E302" s="60" t="s">
        <v>437</v>
      </c>
      <c r="F302" s="9" t="s">
        <v>33</v>
      </c>
      <c r="G302" s="10">
        <v>68</v>
      </c>
      <c r="H302" s="11">
        <v>70</v>
      </c>
      <c r="I302" s="19" t="s">
        <v>77</v>
      </c>
      <c r="J302" s="14" t="s">
        <v>25</v>
      </c>
      <c r="K302" s="11">
        <f t="shared" si="14"/>
        <v>4760</v>
      </c>
      <c r="L302" s="15">
        <f t="shared" si="13"/>
        <v>5331.2000000000007</v>
      </c>
      <c r="M302" s="16" t="s">
        <v>323</v>
      </c>
      <c r="N302" s="16" t="s">
        <v>324</v>
      </c>
      <c r="O302" s="30"/>
      <c r="P302" s="133"/>
      <c r="Q302" s="133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  <c r="BY302" s="30"/>
      <c r="BZ302" s="30"/>
      <c r="CA302" s="30"/>
      <c r="CB302" s="30"/>
      <c r="CC302" s="30"/>
      <c r="CD302" s="30"/>
      <c r="CE302" s="30"/>
      <c r="CF302" s="30"/>
      <c r="CG302" s="30"/>
      <c r="CH302" s="30"/>
      <c r="CI302" s="30"/>
      <c r="CJ302" s="30"/>
      <c r="CK302" s="30"/>
      <c r="CL302" s="30"/>
      <c r="CM302" s="30"/>
      <c r="CN302" s="30"/>
      <c r="CO302" s="30"/>
      <c r="CP302" s="30"/>
      <c r="CQ302" s="30"/>
      <c r="CR302" s="30"/>
      <c r="CS302" s="30"/>
      <c r="CT302" s="30"/>
      <c r="CU302" s="30"/>
      <c r="CV302" s="30"/>
      <c r="CW302" s="30"/>
      <c r="CX302" s="30"/>
      <c r="CY302" s="30"/>
      <c r="CZ302" s="30"/>
      <c r="DA302" s="30"/>
      <c r="DB302" s="30"/>
      <c r="DC302" s="30"/>
      <c r="DD302" s="30"/>
      <c r="DE302" s="30"/>
      <c r="DF302" s="30"/>
      <c r="DG302" s="30"/>
      <c r="DH302" s="30"/>
      <c r="DI302" s="30"/>
      <c r="DJ302" s="30"/>
      <c r="DK302" s="30"/>
      <c r="DL302" s="30"/>
      <c r="DM302" s="30"/>
      <c r="DN302" s="30"/>
      <c r="DO302" s="30"/>
      <c r="DP302" s="30"/>
      <c r="DQ302" s="30"/>
      <c r="DR302" s="30"/>
      <c r="DS302" s="30"/>
      <c r="DT302" s="30"/>
      <c r="DU302" s="30"/>
      <c r="DV302" s="30"/>
      <c r="DW302" s="30"/>
      <c r="DX302" s="30"/>
      <c r="DY302" s="30"/>
      <c r="DZ302" s="30"/>
      <c r="EA302" s="30"/>
      <c r="EB302" s="30"/>
      <c r="EC302" s="30"/>
      <c r="ED302" s="30"/>
      <c r="EE302" s="30"/>
      <c r="EF302" s="30"/>
      <c r="EG302" s="30"/>
      <c r="EH302" s="30"/>
      <c r="EI302" s="30"/>
      <c r="EJ302" s="30"/>
      <c r="EK302" s="30"/>
      <c r="EL302" s="30"/>
      <c r="EM302" s="30"/>
      <c r="EN302" s="30"/>
      <c r="EO302" s="30"/>
      <c r="EP302" s="30"/>
      <c r="EQ302" s="30"/>
      <c r="ER302" s="30"/>
      <c r="ES302" s="30"/>
      <c r="ET302" s="30"/>
      <c r="EU302" s="30"/>
      <c r="EV302" s="30"/>
      <c r="EW302" s="30"/>
      <c r="EX302" s="30"/>
      <c r="EY302" s="30"/>
      <c r="EZ302" s="30"/>
      <c r="FA302" s="30"/>
      <c r="FB302" s="30"/>
      <c r="FC302" s="30"/>
      <c r="FD302" s="30"/>
      <c r="FE302" s="30"/>
      <c r="FF302" s="30"/>
      <c r="FG302" s="30"/>
      <c r="FH302" s="30"/>
      <c r="FI302" s="30"/>
      <c r="FJ302" s="30"/>
      <c r="FK302" s="30"/>
      <c r="FL302" s="30"/>
      <c r="FM302" s="30"/>
      <c r="FN302" s="30"/>
      <c r="FO302" s="30"/>
      <c r="FP302" s="30"/>
      <c r="FQ302" s="30"/>
      <c r="FR302" s="30"/>
      <c r="FS302" s="30"/>
      <c r="FT302" s="30"/>
      <c r="FU302" s="30"/>
      <c r="FV302" s="30"/>
      <c r="FW302" s="30"/>
      <c r="FX302" s="30"/>
      <c r="FY302" s="30"/>
      <c r="FZ302" s="30"/>
      <c r="GA302" s="30"/>
      <c r="GB302" s="30"/>
      <c r="GC302" s="30"/>
      <c r="GD302" s="30"/>
      <c r="GE302" s="30"/>
      <c r="GF302" s="30"/>
      <c r="GG302" s="30"/>
      <c r="GH302" s="30"/>
      <c r="GI302" s="30"/>
      <c r="GJ302" s="30"/>
      <c r="GK302" s="30"/>
      <c r="GL302" s="30"/>
      <c r="GM302" s="30"/>
      <c r="GN302" s="30"/>
      <c r="GO302" s="30"/>
      <c r="GP302" s="30"/>
      <c r="GQ302" s="30"/>
      <c r="GR302" s="30"/>
      <c r="GS302" s="30"/>
      <c r="GT302" s="30"/>
      <c r="GU302" s="30"/>
      <c r="GV302" s="30"/>
      <c r="GW302" s="30"/>
      <c r="GX302" s="30"/>
      <c r="GY302" s="30"/>
      <c r="GZ302" s="30"/>
      <c r="HA302" s="30"/>
      <c r="HB302" s="30"/>
      <c r="HC302" s="30"/>
      <c r="HD302" s="30"/>
      <c r="HE302" s="30"/>
      <c r="HF302" s="30"/>
      <c r="HG302" s="30"/>
      <c r="HH302" s="30"/>
      <c r="HI302" s="30"/>
      <c r="HJ302" s="30"/>
      <c r="HK302" s="30"/>
      <c r="HL302" s="30"/>
      <c r="HM302" s="30"/>
      <c r="HN302" s="30"/>
      <c r="HO302" s="30"/>
      <c r="HP302" s="30"/>
      <c r="HQ302" s="30"/>
      <c r="HR302" s="30"/>
      <c r="HS302" s="30"/>
      <c r="HT302" s="30"/>
      <c r="HU302" s="30"/>
      <c r="HV302" s="30"/>
      <c r="HW302" s="30"/>
      <c r="HX302" s="30"/>
    </row>
    <row r="303" spans="1:232" s="46" customFormat="1" ht="84" customHeight="1">
      <c r="A303" s="12">
        <v>351</v>
      </c>
      <c r="B303" s="124">
        <v>252</v>
      </c>
      <c r="C303" s="59" t="s">
        <v>437</v>
      </c>
      <c r="D303" s="19" t="s">
        <v>21</v>
      </c>
      <c r="E303" s="60" t="s">
        <v>437</v>
      </c>
      <c r="F303" s="9" t="s">
        <v>33</v>
      </c>
      <c r="G303" s="10">
        <v>57</v>
      </c>
      <c r="H303" s="11">
        <v>65</v>
      </c>
      <c r="I303" s="19" t="s">
        <v>77</v>
      </c>
      <c r="J303" s="14" t="s">
        <v>25</v>
      </c>
      <c r="K303" s="11">
        <f t="shared" si="14"/>
        <v>3705</v>
      </c>
      <c r="L303" s="15">
        <f t="shared" si="13"/>
        <v>4149.6000000000004</v>
      </c>
      <c r="M303" s="16"/>
      <c r="N303" s="16"/>
      <c r="O303" s="30"/>
      <c r="P303" s="133"/>
      <c r="Q303" s="133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  <c r="BY303" s="30"/>
      <c r="BZ303" s="30"/>
      <c r="CA303" s="30"/>
      <c r="CB303" s="30"/>
      <c r="CC303" s="30"/>
      <c r="CD303" s="30"/>
      <c r="CE303" s="30"/>
      <c r="CF303" s="30"/>
      <c r="CG303" s="30"/>
      <c r="CH303" s="30"/>
      <c r="CI303" s="30"/>
      <c r="CJ303" s="30"/>
      <c r="CK303" s="30"/>
      <c r="CL303" s="30"/>
      <c r="CM303" s="30"/>
      <c r="CN303" s="30"/>
      <c r="CO303" s="30"/>
      <c r="CP303" s="30"/>
      <c r="CQ303" s="30"/>
      <c r="CR303" s="30"/>
      <c r="CS303" s="30"/>
      <c r="CT303" s="30"/>
      <c r="CU303" s="30"/>
      <c r="CV303" s="30"/>
      <c r="CW303" s="30"/>
      <c r="CX303" s="30"/>
      <c r="CY303" s="30"/>
      <c r="CZ303" s="30"/>
      <c r="DA303" s="30"/>
      <c r="DB303" s="30"/>
      <c r="DC303" s="30"/>
      <c r="DD303" s="30"/>
      <c r="DE303" s="30"/>
      <c r="DF303" s="30"/>
      <c r="DG303" s="30"/>
      <c r="DH303" s="30"/>
      <c r="DI303" s="30"/>
      <c r="DJ303" s="30"/>
      <c r="DK303" s="30"/>
      <c r="DL303" s="30"/>
      <c r="DM303" s="30"/>
      <c r="DN303" s="30"/>
      <c r="DO303" s="30"/>
      <c r="DP303" s="30"/>
      <c r="DQ303" s="30"/>
      <c r="DR303" s="30"/>
      <c r="DS303" s="30"/>
      <c r="DT303" s="30"/>
      <c r="DU303" s="30"/>
      <c r="DV303" s="30"/>
      <c r="DW303" s="30"/>
      <c r="DX303" s="30"/>
      <c r="DY303" s="30"/>
      <c r="DZ303" s="30"/>
      <c r="EA303" s="30"/>
      <c r="EB303" s="30"/>
      <c r="EC303" s="30"/>
      <c r="ED303" s="30"/>
      <c r="EE303" s="30"/>
      <c r="EF303" s="30"/>
      <c r="EG303" s="30"/>
      <c r="EH303" s="30"/>
      <c r="EI303" s="30"/>
      <c r="EJ303" s="30"/>
      <c r="EK303" s="30"/>
      <c r="EL303" s="30"/>
      <c r="EM303" s="30"/>
      <c r="EN303" s="30"/>
      <c r="EO303" s="30"/>
      <c r="EP303" s="30"/>
      <c r="EQ303" s="30"/>
      <c r="ER303" s="30"/>
      <c r="ES303" s="30"/>
      <c r="ET303" s="30"/>
      <c r="EU303" s="30"/>
      <c r="EV303" s="30"/>
      <c r="EW303" s="30"/>
      <c r="EX303" s="30"/>
      <c r="EY303" s="30"/>
      <c r="EZ303" s="30"/>
      <c r="FA303" s="30"/>
      <c r="FB303" s="30"/>
      <c r="FC303" s="30"/>
      <c r="FD303" s="30"/>
      <c r="FE303" s="30"/>
      <c r="FF303" s="30"/>
      <c r="FG303" s="30"/>
      <c r="FH303" s="30"/>
      <c r="FI303" s="30"/>
      <c r="FJ303" s="30"/>
      <c r="FK303" s="30"/>
      <c r="FL303" s="30"/>
      <c r="FM303" s="30"/>
      <c r="FN303" s="30"/>
      <c r="FO303" s="30"/>
      <c r="FP303" s="30"/>
      <c r="FQ303" s="30"/>
      <c r="FR303" s="30"/>
      <c r="FS303" s="30"/>
      <c r="FT303" s="30"/>
      <c r="FU303" s="30"/>
      <c r="FV303" s="30"/>
      <c r="FW303" s="30"/>
      <c r="FX303" s="30"/>
      <c r="FY303" s="30"/>
      <c r="FZ303" s="30"/>
      <c r="GA303" s="30"/>
      <c r="GB303" s="30"/>
      <c r="GC303" s="30"/>
      <c r="GD303" s="30"/>
      <c r="GE303" s="30"/>
      <c r="GF303" s="30"/>
      <c r="GG303" s="30"/>
      <c r="GH303" s="30"/>
      <c r="GI303" s="30"/>
      <c r="GJ303" s="30"/>
      <c r="GK303" s="30"/>
      <c r="GL303" s="30"/>
      <c r="GM303" s="30"/>
      <c r="GN303" s="30"/>
      <c r="GO303" s="30"/>
      <c r="GP303" s="30"/>
      <c r="GQ303" s="30"/>
      <c r="GR303" s="30"/>
      <c r="GS303" s="30"/>
      <c r="GT303" s="30"/>
      <c r="GU303" s="30"/>
      <c r="GV303" s="30"/>
      <c r="GW303" s="30"/>
      <c r="GX303" s="30"/>
      <c r="GY303" s="30"/>
      <c r="GZ303" s="30"/>
      <c r="HA303" s="30"/>
      <c r="HB303" s="30"/>
      <c r="HC303" s="30"/>
      <c r="HD303" s="30"/>
      <c r="HE303" s="30"/>
      <c r="HF303" s="30"/>
      <c r="HG303" s="30"/>
      <c r="HH303" s="30"/>
      <c r="HI303" s="30"/>
      <c r="HJ303" s="30"/>
      <c r="HK303" s="30"/>
      <c r="HL303" s="30"/>
      <c r="HM303" s="30"/>
      <c r="HN303" s="30"/>
      <c r="HO303" s="30"/>
      <c r="HP303" s="30"/>
      <c r="HQ303" s="30"/>
      <c r="HR303" s="30"/>
      <c r="HS303" s="30"/>
      <c r="HT303" s="30"/>
      <c r="HU303" s="30"/>
      <c r="HV303" s="30"/>
      <c r="HW303" s="30"/>
      <c r="HX303" s="30"/>
    </row>
    <row r="304" spans="1:232" s="46" customFormat="1" ht="92.25" customHeight="1">
      <c r="A304" s="12">
        <v>352</v>
      </c>
      <c r="B304" s="124">
        <v>253</v>
      </c>
      <c r="C304" s="59" t="s">
        <v>438</v>
      </c>
      <c r="D304" s="19" t="s">
        <v>21</v>
      </c>
      <c r="E304" s="60" t="s">
        <v>439</v>
      </c>
      <c r="F304" s="9" t="s">
        <v>33</v>
      </c>
      <c r="G304" s="10">
        <v>6800</v>
      </c>
      <c r="H304" s="11">
        <v>7.5</v>
      </c>
      <c r="I304" s="19" t="s">
        <v>77</v>
      </c>
      <c r="J304" s="14" t="s">
        <v>25</v>
      </c>
      <c r="K304" s="11">
        <f t="shared" si="14"/>
        <v>51000</v>
      </c>
      <c r="L304" s="15">
        <f t="shared" si="13"/>
        <v>57120.000000000007</v>
      </c>
      <c r="M304" s="16" t="s">
        <v>323</v>
      </c>
      <c r="N304" s="16" t="s">
        <v>324</v>
      </c>
      <c r="O304" s="30"/>
      <c r="P304" s="133"/>
      <c r="Q304" s="133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  <c r="CF304" s="30"/>
      <c r="CG304" s="30"/>
      <c r="CH304" s="30"/>
      <c r="CI304" s="30"/>
      <c r="CJ304" s="30"/>
      <c r="CK304" s="30"/>
      <c r="CL304" s="30"/>
      <c r="CM304" s="30"/>
      <c r="CN304" s="30"/>
      <c r="CO304" s="30"/>
      <c r="CP304" s="30"/>
      <c r="CQ304" s="30"/>
      <c r="CR304" s="30"/>
      <c r="CS304" s="30"/>
      <c r="CT304" s="30"/>
      <c r="CU304" s="30"/>
      <c r="CV304" s="30"/>
      <c r="CW304" s="30"/>
      <c r="CX304" s="30"/>
      <c r="CY304" s="30"/>
      <c r="CZ304" s="30"/>
      <c r="DA304" s="30"/>
      <c r="DB304" s="30"/>
      <c r="DC304" s="30"/>
      <c r="DD304" s="30"/>
      <c r="DE304" s="30"/>
      <c r="DF304" s="30"/>
      <c r="DG304" s="30"/>
      <c r="DH304" s="30"/>
      <c r="DI304" s="30"/>
      <c r="DJ304" s="30"/>
      <c r="DK304" s="30"/>
      <c r="DL304" s="30"/>
      <c r="DM304" s="30"/>
      <c r="DN304" s="30"/>
      <c r="DO304" s="30"/>
      <c r="DP304" s="30"/>
      <c r="DQ304" s="30"/>
      <c r="DR304" s="30"/>
      <c r="DS304" s="30"/>
      <c r="DT304" s="30"/>
      <c r="DU304" s="30"/>
      <c r="DV304" s="30"/>
      <c r="DW304" s="30"/>
      <c r="DX304" s="30"/>
      <c r="DY304" s="30"/>
      <c r="DZ304" s="30"/>
      <c r="EA304" s="30"/>
      <c r="EB304" s="30"/>
      <c r="EC304" s="30"/>
      <c r="ED304" s="30"/>
      <c r="EE304" s="30"/>
      <c r="EF304" s="30"/>
      <c r="EG304" s="30"/>
      <c r="EH304" s="30"/>
      <c r="EI304" s="30"/>
      <c r="EJ304" s="30"/>
      <c r="EK304" s="30"/>
      <c r="EL304" s="30"/>
      <c r="EM304" s="30"/>
      <c r="EN304" s="30"/>
      <c r="EO304" s="30"/>
      <c r="EP304" s="30"/>
      <c r="EQ304" s="30"/>
      <c r="ER304" s="30"/>
      <c r="ES304" s="30"/>
      <c r="ET304" s="30"/>
      <c r="EU304" s="30"/>
      <c r="EV304" s="30"/>
      <c r="EW304" s="30"/>
      <c r="EX304" s="30"/>
      <c r="EY304" s="30"/>
      <c r="EZ304" s="30"/>
      <c r="FA304" s="30"/>
      <c r="FB304" s="30"/>
      <c r="FC304" s="30"/>
      <c r="FD304" s="30"/>
      <c r="FE304" s="30"/>
      <c r="FF304" s="30"/>
      <c r="FG304" s="30"/>
      <c r="FH304" s="30"/>
      <c r="FI304" s="30"/>
      <c r="FJ304" s="30"/>
      <c r="FK304" s="30"/>
      <c r="FL304" s="30"/>
      <c r="FM304" s="30"/>
      <c r="FN304" s="30"/>
      <c r="FO304" s="30"/>
      <c r="FP304" s="30"/>
      <c r="FQ304" s="30"/>
      <c r="FR304" s="30"/>
      <c r="FS304" s="30"/>
      <c r="FT304" s="30"/>
      <c r="FU304" s="30"/>
      <c r="FV304" s="30"/>
      <c r="FW304" s="30"/>
      <c r="FX304" s="30"/>
      <c r="FY304" s="30"/>
      <c r="FZ304" s="30"/>
      <c r="GA304" s="30"/>
      <c r="GB304" s="30"/>
      <c r="GC304" s="30"/>
      <c r="GD304" s="30"/>
      <c r="GE304" s="30"/>
      <c r="GF304" s="30"/>
      <c r="GG304" s="30"/>
      <c r="GH304" s="30"/>
      <c r="GI304" s="30"/>
      <c r="GJ304" s="30"/>
      <c r="GK304" s="30"/>
      <c r="GL304" s="30"/>
      <c r="GM304" s="30"/>
      <c r="GN304" s="30"/>
      <c r="GO304" s="30"/>
      <c r="GP304" s="30"/>
      <c r="GQ304" s="30"/>
      <c r="GR304" s="30"/>
      <c r="GS304" s="30"/>
      <c r="GT304" s="30"/>
      <c r="GU304" s="30"/>
      <c r="GV304" s="30"/>
      <c r="GW304" s="30"/>
      <c r="GX304" s="30"/>
      <c r="GY304" s="30"/>
      <c r="GZ304" s="30"/>
      <c r="HA304" s="30"/>
      <c r="HB304" s="30"/>
      <c r="HC304" s="30"/>
      <c r="HD304" s="30"/>
      <c r="HE304" s="30"/>
      <c r="HF304" s="30"/>
      <c r="HG304" s="30"/>
      <c r="HH304" s="30"/>
      <c r="HI304" s="30"/>
      <c r="HJ304" s="30"/>
      <c r="HK304" s="30"/>
      <c r="HL304" s="30"/>
      <c r="HM304" s="30"/>
      <c r="HN304" s="30"/>
      <c r="HO304" s="30"/>
      <c r="HP304" s="30"/>
      <c r="HQ304" s="30"/>
      <c r="HR304" s="30"/>
      <c r="HS304" s="30"/>
      <c r="HT304" s="30"/>
      <c r="HU304" s="30"/>
      <c r="HV304" s="30"/>
      <c r="HW304" s="30"/>
      <c r="HX304" s="30"/>
    </row>
    <row r="305" spans="1:232" s="46" customFormat="1" ht="68.25" customHeight="1">
      <c r="A305" s="25"/>
      <c r="B305" s="124">
        <v>254</v>
      </c>
      <c r="C305" s="118" t="s">
        <v>440</v>
      </c>
      <c r="D305" s="19" t="s">
        <v>21</v>
      </c>
      <c r="E305" s="61" t="s">
        <v>440</v>
      </c>
      <c r="F305" s="53" t="s">
        <v>23</v>
      </c>
      <c r="G305" s="55">
        <v>11</v>
      </c>
      <c r="H305" s="54">
        <v>60000</v>
      </c>
      <c r="I305" s="19" t="s">
        <v>77</v>
      </c>
      <c r="J305" s="127" t="s">
        <v>25</v>
      </c>
      <c r="K305" s="54">
        <f t="shared" si="14"/>
        <v>660000</v>
      </c>
      <c r="L305" s="135">
        <f t="shared" si="13"/>
        <v>739200.00000000012</v>
      </c>
      <c r="M305" s="62"/>
      <c r="N305" s="29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  <c r="CC305" s="30"/>
      <c r="CD305" s="30"/>
      <c r="CE305" s="30"/>
      <c r="CF305" s="30"/>
      <c r="CG305" s="30"/>
      <c r="CH305" s="30"/>
      <c r="CI305" s="30"/>
      <c r="CJ305" s="30"/>
      <c r="CK305" s="30"/>
      <c r="CL305" s="30"/>
      <c r="CM305" s="30"/>
      <c r="CN305" s="30"/>
      <c r="CO305" s="30"/>
      <c r="CP305" s="30"/>
      <c r="CQ305" s="30"/>
      <c r="CR305" s="30"/>
      <c r="CS305" s="30"/>
      <c r="CT305" s="30"/>
      <c r="CU305" s="30"/>
      <c r="CV305" s="30"/>
      <c r="CW305" s="30"/>
      <c r="CX305" s="30"/>
      <c r="CY305" s="30"/>
      <c r="CZ305" s="30"/>
      <c r="DA305" s="30"/>
      <c r="DB305" s="30"/>
      <c r="DC305" s="30"/>
      <c r="DD305" s="30"/>
      <c r="DE305" s="30"/>
      <c r="DF305" s="30"/>
      <c r="DG305" s="30"/>
      <c r="DH305" s="30"/>
      <c r="DI305" s="30"/>
      <c r="DJ305" s="30"/>
      <c r="DK305" s="30"/>
      <c r="DL305" s="30"/>
      <c r="DM305" s="30"/>
      <c r="DN305" s="30"/>
      <c r="DO305" s="30"/>
      <c r="DP305" s="30"/>
      <c r="DQ305" s="30"/>
      <c r="DR305" s="30"/>
      <c r="DS305" s="30"/>
      <c r="DT305" s="30"/>
      <c r="DU305" s="30"/>
      <c r="DV305" s="30"/>
      <c r="DW305" s="30"/>
      <c r="DX305" s="30"/>
      <c r="DY305" s="30"/>
      <c r="DZ305" s="30"/>
      <c r="EA305" s="30"/>
      <c r="EB305" s="30"/>
      <c r="EC305" s="30"/>
      <c r="ED305" s="30"/>
      <c r="EE305" s="30"/>
      <c r="EF305" s="30"/>
      <c r="EG305" s="30"/>
      <c r="EH305" s="30"/>
      <c r="EI305" s="30"/>
      <c r="EJ305" s="30"/>
      <c r="EK305" s="30"/>
      <c r="EL305" s="30"/>
      <c r="EM305" s="30"/>
      <c r="EN305" s="30"/>
      <c r="EO305" s="30"/>
      <c r="EP305" s="30"/>
      <c r="EQ305" s="30"/>
      <c r="ER305" s="30"/>
      <c r="ES305" s="30"/>
      <c r="ET305" s="30"/>
      <c r="EU305" s="30"/>
      <c r="EV305" s="30"/>
      <c r="EW305" s="30"/>
      <c r="EX305" s="30"/>
      <c r="EY305" s="30"/>
      <c r="EZ305" s="30"/>
      <c r="FA305" s="30"/>
      <c r="FB305" s="30"/>
      <c r="FC305" s="30"/>
      <c r="FD305" s="30"/>
      <c r="FE305" s="30"/>
      <c r="FF305" s="30"/>
      <c r="FG305" s="30"/>
      <c r="FH305" s="30"/>
      <c r="FI305" s="30"/>
      <c r="FJ305" s="30"/>
      <c r="FK305" s="30"/>
      <c r="FL305" s="30"/>
      <c r="FM305" s="30"/>
      <c r="FN305" s="30"/>
      <c r="FO305" s="30"/>
      <c r="FP305" s="30"/>
      <c r="FQ305" s="30"/>
      <c r="FR305" s="30"/>
      <c r="FS305" s="30"/>
      <c r="FT305" s="30"/>
      <c r="FU305" s="30"/>
      <c r="FV305" s="30"/>
      <c r="FW305" s="30"/>
      <c r="FX305" s="30"/>
      <c r="FY305" s="30"/>
      <c r="FZ305" s="30"/>
      <c r="GA305" s="30"/>
      <c r="GB305" s="30"/>
      <c r="GC305" s="30"/>
      <c r="GD305" s="30"/>
      <c r="GE305" s="30"/>
      <c r="GF305" s="30"/>
      <c r="GG305" s="30"/>
      <c r="GH305" s="30"/>
      <c r="GI305" s="30"/>
      <c r="GJ305" s="30"/>
      <c r="GK305" s="30"/>
      <c r="GL305" s="30"/>
      <c r="GM305" s="30"/>
      <c r="GN305" s="30"/>
      <c r="GO305" s="30"/>
      <c r="GP305" s="30"/>
      <c r="GQ305" s="30"/>
      <c r="GR305" s="30"/>
      <c r="GS305" s="30"/>
      <c r="GT305" s="30"/>
      <c r="GU305" s="30"/>
      <c r="GV305" s="30"/>
      <c r="GW305" s="30"/>
      <c r="GX305" s="30"/>
      <c r="GY305" s="30"/>
      <c r="GZ305" s="30"/>
      <c r="HA305" s="30"/>
      <c r="HB305" s="30"/>
      <c r="HC305" s="30"/>
      <c r="HD305" s="30"/>
      <c r="HE305" s="30"/>
      <c r="HF305" s="30"/>
      <c r="HG305" s="30"/>
      <c r="HH305" s="30"/>
      <c r="HI305" s="30"/>
      <c r="HJ305" s="30"/>
      <c r="HK305" s="30"/>
      <c r="HL305" s="30"/>
      <c r="HM305" s="30"/>
      <c r="HN305" s="30"/>
      <c r="HO305" s="30"/>
      <c r="HP305" s="30"/>
      <c r="HQ305" s="30"/>
      <c r="HR305" s="30"/>
      <c r="HS305" s="30"/>
      <c r="HT305" s="30"/>
      <c r="HU305" s="30"/>
      <c r="HV305" s="30"/>
      <c r="HW305" s="30"/>
      <c r="HX305" s="30"/>
    </row>
    <row r="306" spans="1:232" s="46" customFormat="1" ht="68.25" customHeight="1">
      <c r="A306" s="25"/>
      <c r="B306" s="124">
        <v>255</v>
      </c>
      <c r="C306" s="118" t="s">
        <v>440</v>
      </c>
      <c r="D306" s="19" t="s">
        <v>21</v>
      </c>
      <c r="E306" s="61" t="s">
        <v>440</v>
      </c>
      <c r="F306" s="53" t="s">
        <v>23</v>
      </c>
      <c r="G306" s="55">
        <v>51</v>
      </c>
      <c r="H306" s="54">
        <v>18000</v>
      </c>
      <c r="I306" s="19" t="s">
        <v>77</v>
      </c>
      <c r="J306" s="127" t="s">
        <v>25</v>
      </c>
      <c r="K306" s="54">
        <f t="shared" si="14"/>
        <v>918000</v>
      </c>
      <c r="L306" s="135">
        <f t="shared" si="13"/>
        <v>1028160.0000000001</v>
      </c>
      <c r="M306" s="62"/>
      <c r="N306" s="29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  <c r="CE306" s="30"/>
      <c r="CF306" s="30"/>
      <c r="CG306" s="30"/>
      <c r="CH306" s="30"/>
      <c r="CI306" s="30"/>
      <c r="CJ306" s="30"/>
      <c r="CK306" s="30"/>
      <c r="CL306" s="30"/>
      <c r="CM306" s="30"/>
      <c r="CN306" s="30"/>
      <c r="CO306" s="30"/>
      <c r="CP306" s="30"/>
      <c r="CQ306" s="30"/>
      <c r="CR306" s="30"/>
      <c r="CS306" s="30"/>
      <c r="CT306" s="30"/>
      <c r="CU306" s="30"/>
      <c r="CV306" s="30"/>
      <c r="CW306" s="30"/>
      <c r="CX306" s="30"/>
      <c r="CY306" s="30"/>
      <c r="CZ306" s="30"/>
      <c r="DA306" s="30"/>
      <c r="DB306" s="30"/>
      <c r="DC306" s="30"/>
      <c r="DD306" s="30"/>
      <c r="DE306" s="30"/>
      <c r="DF306" s="30"/>
      <c r="DG306" s="30"/>
      <c r="DH306" s="30"/>
      <c r="DI306" s="30"/>
      <c r="DJ306" s="30"/>
      <c r="DK306" s="30"/>
      <c r="DL306" s="30"/>
      <c r="DM306" s="30"/>
      <c r="DN306" s="30"/>
      <c r="DO306" s="30"/>
      <c r="DP306" s="30"/>
      <c r="DQ306" s="30"/>
      <c r="DR306" s="30"/>
      <c r="DS306" s="30"/>
      <c r="DT306" s="30"/>
      <c r="DU306" s="30"/>
      <c r="DV306" s="30"/>
      <c r="DW306" s="30"/>
      <c r="DX306" s="30"/>
      <c r="DY306" s="30"/>
      <c r="DZ306" s="30"/>
      <c r="EA306" s="30"/>
      <c r="EB306" s="30"/>
      <c r="EC306" s="30"/>
      <c r="ED306" s="30"/>
      <c r="EE306" s="30"/>
      <c r="EF306" s="30"/>
      <c r="EG306" s="30"/>
      <c r="EH306" s="30"/>
      <c r="EI306" s="30"/>
      <c r="EJ306" s="30"/>
      <c r="EK306" s="30"/>
      <c r="EL306" s="30"/>
      <c r="EM306" s="30"/>
      <c r="EN306" s="30"/>
      <c r="EO306" s="30"/>
      <c r="EP306" s="30"/>
      <c r="EQ306" s="30"/>
      <c r="ER306" s="30"/>
      <c r="ES306" s="30"/>
      <c r="ET306" s="30"/>
      <c r="EU306" s="30"/>
      <c r="EV306" s="30"/>
      <c r="EW306" s="30"/>
      <c r="EX306" s="30"/>
      <c r="EY306" s="30"/>
      <c r="EZ306" s="30"/>
      <c r="FA306" s="30"/>
      <c r="FB306" s="30"/>
      <c r="FC306" s="30"/>
      <c r="FD306" s="30"/>
      <c r="FE306" s="30"/>
      <c r="FF306" s="30"/>
      <c r="FG306" s="30"/>
      <c r="FH306" s="30"/>
      <c r="FI306" s="30"/>
      <c r="FJ306" s="30"/>
      <c r="FK306" s="30"/>
      <c r="FL306" s="30"/>
      <c r="FM306" s="30"/>
      <c r="FN306" s="30"/>
      <c r="FO306" s="30"/>
      <c r="FP306" s="30"/>
      <c r="FQ306" s="30"/>
      <c r="FR306" s="30"/>
      <c r="FS306" s="30"/>
      <c r="FT306" s="30"/>
      <c r="FU306" s="30"/>
      <c r="FV306" s="30"/>
      <c r="FW306" s="30"/>
      <c r="FX306" s="30"/>
      <c r="FY306" s="30"/>
      <c r="FZ306" s="30"/>
      <c r="GA306" s="30"/>
      <c r="GB306" s="30"/>
      <c r="GC306" s="30"/>
      <c r="GD306" s="30"/>
      <c r="GE306" s="30"/>
      <c r="GF306" s="30"/>
      <c r="GG306" s="30"/>
      <c r="GH306" s="30"/>
      <c r="GI306" s="30"/>
      <c r="GJ306" s="30"/>
      <c r="GK306" s="30"/>
      <c r="GL306" s="30"/>
      <c r="GM306" s="30"/>
      <c r="GN306" s="30"/>
      <c r="GO306" s="30"/>
      <c r="GP306" s="30"/>
      <c r="GQ306" s="30"/>
      <c r="GR306" s="30"/>
      <c r="GS306" s="30"/>
      <c r="GT306" s="30"/>
      <c r="GU306" s="30"/>
      <c r="GV306" s="30"/>
      <c r="GW306" s="30"/>
      <c r="GX306" s="30"/>
      <c r="GY306" s="30"/>
      <c r="GZ306" s="30"/>
      <c r="HA306" s="30"/>
      <c r="HB306" s="30"/>
      <c r="HC306" s="30"/>
      <c r="HD306" s="30"/>
      <c r="HE306" s="30"/>
      <c r="HF306" s="30"/>
      <c r="HG306" s="30"/>
      <c r="HH306" s="30"/>
      <c r="HI306" s="30"/>
      <c r="HJ306" s="30"/>
      <c r="HK306" s="30"/>
      <c r="HL306" s="30"/>
      <c r="HM306" s="30"/>
      <c r="HN306" s="30"/>
      <c r="HO306" s="30"/>
      <c r="HP306" s="30"/>
      <c r="HQ306" s="30"/>
      <c r="HR306" s="30"/>
      <c r="HS306" s="30"/>
      <c r="HT306" s="30"/>
      <c r="HU306" s="30"/>
      <c r="HV306" s="30"/>
      <c r="HW306" s="30"/>
      <c r="HX306" s="30"/>
    </row>
    <row r="307" spans="1:232" s="46" customFormat="1" ht="78" customHeight="1">
      <c r="A307" s="25"/>
      <c r="B307" s="124">
        <v>256</v>
      </c>
      <c r="C307" s="118" t="s">
        <v>765</v>
      </c>
      <c r="D307" s="19" t="s">
        <v>21</v>
      </c>
      <c r="E307" s="61" t="s">
        <v>441</v>
      </c>
      <c r="F307" s="53" t="s">
        <v>23</v>
      </c>
      <c r="G307" s="55">
        <v>6</v>
      </c>
      <c r="H307" s="54">
        <v>22760</v>
      </c>
      <c r="I307" s="19" t="s">
        <v>762</v>
      </c>
      <c r="J307" s="127" t="s">
        <v>25</v>
      </c>
      <c r="K307" s="54">
        <f t="shared" si="14"/>
        <v>136560</v>
      </c>
      <c r="L307" s="135">
        <f t="shared" si="13"/>
        <v>152947.20000000001</v>
      </c>
      <c r="M307" s="62"/>
      <c r="N307" s="29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  <c r="CE307" s="30"/>
      <c r="CF307" s="30"/>
      <c r="CG307" s="30"/>
      <c r="CH307" s="30"/>
      <c r="CI307" s="30"/>
      <c r="CJ307" s="30"/>
      <c r="CK307" s="30"/>
      <c r="CL307" s="30"/>
      <c r="CM307" s="30"/>
      <c r="CN307" s="30"/>
      <c r="CO307" s="30"/>
      <c r="CP307" s="30"/>
      <c r="CQ307" s="30"/>
      <c r="CR307" s="30"/>
      <c r="CS307" s="30"/>
      <c r="CT307" s="30"/>
      <c r="CU307" s="30"/>
      <c r="CV307" s="30"/>
      <c r="CW307" s="30"/>
      <c r="CX307" s="30"/>
      <c r="CY307" s="30"/>
      <c r="CZ307" s="30"/>
      <c r="DA307" s="30"/>
      <c r="DB307" s="30"/>
      <c r="DC307" s="30"/>
      <c r="DD307" s="30"/>
      <c r="DE307" s="30"/>
      <c r="DF307" s="30"/>
      <c r="DG307" s="30"/>
      <c r="DH307" s="30"/>
      <c r="DI307" s="30"/>
      <c r="DJ307" s="30"/>
      <c r="DK307" s="30"/>
      <c r="DL307" s="30"/>
      <c r="DM307" s="30"/>
      <c r="DN307" s="30"/>
      <c r="DO307" s="30"/>
      <c r="DP307" s="30"/>
      <c r="DQ307" s="30"/>
      <c r="DR307" s="30"/>
      <c r="DS307" s="30"/>
      <c r="DT307" s="30"/>
      <c r="DU307" s="30"/>
      <c r="DV307" s="30"/>
      <c r="DW307" s="30"/>
      <c r="DX307" s="30"/>
      <c r="DY307" s="30"/>
      <c r="DZ307" s="30"/>
      <c r="EA307" s="30"/>
      <c r="EB307" s="30"/>
      <c r="EC307" s="30"/>
      <c r="ED307" s="30"/>
      <c r="EE307" s="30"/>
      <c r="EF307" s="30"/>
      <c r="EG307" s="30"/>
      <c r="EH307" s="30"/>
      <c r="EI307" s="30"/>
      <c r="EJ307" s="30"/>
      <c r="EK307" s="30"/>
      <c r="EL307" s="30"/>
      <c r="EM307" s="30"/>
      <c r="EN307" s="30"/>
      <c r="EO307" s="30"/>
      <c r="EP307" s="30"/>
      <c r="EQ307" s="30"/>
      <c r="ER307" s="30"/>
      <c r="ES307" s="30"/>
      <c r="ET307" s="30"/>
      <c r="EU307" s="30"/>
      <c r="EV307" s="30"/>
      <c r="EW307" s="30"/>
      <c r="EX307" s="30"/>
      <c r="EY307" s="30"/>
      <c r="EZ307" s="30"/>
      <c r="FA307" s="30"/>
      <c r="FB307" s="30"/>
      <c r="FC307" s="30"/>
      <c r="FD307" s="30"/>
      <c r="FE307" s="30"/>
      <c r="FF307" s="30"/>
      <c r="FG307" s="30"/>
      <c r="FH307" s="30"/>
      <c r="FI307" s="30"/>
      <c r="FJ307" s="30"/>
      <c r="FK307" s="30"/>
      <c r="FL307" s="30"/>
      <c r="FM307" s="30"/>
      <c r="FN307" s="30"/>
      <c r="FO307" s="30"/>
      <c r="FP307" s="30"/>
      <c r="FQ307" s="30"/>
      <c r="FR307" s="30"/>
      <c r="FS307" s="30"/>
      <c r="FT307" s="30"/>
      <c r="FU307" s="30"/>
      <c r="FV307" s="30"/>
      <c r="FW307" s="30"/>
      <c r="FX307" s="30"/>
      <c r="FY307" s="30"/>
      <c r="FZ307" s="30"/>
      <c r="GA307" s="30"/>
      <c r="GB307" s="30"/>
      <c r="GC307" s="30"/>
      <c r="GD307" s="30"/>
      <c r="GE307" s="30"/>
      <c r="GF307" s="30"/>
      <c r="GG307" s="30"/>
      <c r="GH307" s="30"/>
      <c r="GI307" s="30"/>
      <c r="GJ307" s="30"/>
      <c r="GK307" s="30"/>
      <c r="GL307" s="30"/>
      <c r="GM307" s="30"/>
      <c r="GN307" s="30"/>
      <c r="GO307" s="30"/>
      <c r="GP307" s="30"/>
      <c r="GQ307" s="30"/>
      <c r="GR307" s="30"/>
      <c r="GS307" s="30"/>
      <c r="GT307" s="30"/>
      <c r="GU307" s="30"/>
      <c r="GV307" s="30"/>
      <c r="GW307" s="30"/>
      <c r="GX307" s="30"/>
      <c r="GY307" s="30"/>
      <c r="GZ307" s="30"/>
      <c r="HA307" s="30"/>
      <c r="HB307" s="30"/>
      <c r="HC307" s="30"/>
      <c r="HD307" s="30"/>
      <c r="HE307" s="30"/>
      <c r="HF307" s="30"/>
      <c r="HG307" s="30"/>
      <c r="HH307" s="30"/>
      <c r="HI307" s="30"/>
      <c r="HJ307" s="30"/>
      <c r="HK307" s="30"/>
      <c r="HL307" s="30"/>
      <c r="HM307" s="30"/>
      <c r="HN307" s="30"/>
      <c r="HO307" s="30"/>
      <c r="HP307" s="30"/>
      <c r="HQ307" s="30"/>
      <c r="HR307" s="30"/>
      <c r="HS307" s="30"/>
      <c r="HT307" s="30"/>
      <c r="HU307" s="30"/>
      <c r="HV307" s="30"/>
      <c r="HW307" s="30"/>
      <c r="HX307" s="30"/>
    </row>
    <row r="308" spans="1:232" s="46" customFormat="1" ht="78.75" customHeight="1">
      <c r="A308" s="25"/>
      <c r="B308" s="124">
        <v>257</v>
      </c>
      <c r="C308" s="118" t="s">
        <v>765</v>
      </c>
      <c r="D308" s="19" t="s">
        <v>21</v>
      </c>
      <c r="E308" s="61" t="s">
        <v>442</v>
      </c>
      <c r="F308" s="53" t="s">
        <v>23</v>
      </c>
      <c r="G308" s="55">
        <v>20</v>
      </c>
      <c r="H308" s="54">
        <v>13470</v>
      </c>
      <c r="I308" s="19" t="s">
        <v>762</v>
      </c>
      <c r="J308" s="127" t="s">
        <v>25</v>
      </c>
      <c r="K308" s="54">
        <f t="shared" si="14"/>
        <v>269400</v>
      </c>
      <c r="L308" s="135">
        <f t="shared" si="13"/>
        <v>301728</v>
      </c>
      <c r="M308" s="62"/>
      <c r="N308" s="29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  <c r="CE308" s="30"/>
      <c r="CF308" s="30"/>
      <c r="CG308" s="30"/>
      <c r="CH308" s="30"/>
      <c r="CI308" s="30"/>
      <c r="CJ308" s="30"/>
      <c r="CK308" s="30"/>
      <c r="CL308" s="30"/>
      <c r="CM308" s="30"/>
      <c r="CN308" s="30"/>
      <c r="CO308" s="30"/>
      <c r="CP308" s="30"/>
      <c r="CQ308" s="30"/>
      <c r="CR308" s="30"/>
      <c r="CS308" s="30"/>
      <c r="CT308" s="30"/>
      <c r="CU308" s="30"/>
      <c r="CV308" s="30"/>
      <c r="CW308" s="30"/>
      <c r="CX308" s="30"/>
      <c r="CY308" s="30"/>
      <c r="CZ308" s="30"/>
      <c r="DA308" s="30"/>
      <c r="DB308" s="30"/>
      <c r="DC308" s="30"/>
      <c r="DD308" s="30"/>
      <c r="DE308" s="30"/>
      <c r="DF308" s="30"/>
      <c r="DG308" s="30"/>
      <c r="DH308" s="30"/>
      <c r="DI308" s="30"/>
      <c r="DJ308" s="30"/>
      <c r="DK308" s="30"/>
      <c r="DL308" s="30"/>
      <c r="DM308" s="30"/>
      <c r="DN308" s="30"/>
      <c r="DO308" s="30"/>
      <c r="DP308" s="30"/>
      <c r="DQ308" s="30"/>
      <c r="DR308" s="30"/>
      <c r="DS308" s="30"/>
      <c r="DT308" s="30"/>
      <c r="DU308" s="30"/>
      <c r="DV308" s="30"/>
      <c r="DW308" s="30"/>
      <c r="DX308" s="30"/>
      <c r="DY308" s="30"/>
      <c r="DZ308" s="30"/>
      <c r="EA308" s="30"/>
      <c r="EB308" s="30"/>
      <c r="EC308" s="30"/>
      <c r="ED308" s="30"/>
      <c r="EE308" s="30"/>
      <c r="EF308" s="30"/>
      <c r="EG308" s="30"/>
      <c r="EH308" s="30"/>
      <c r="EI308" s="30"/>
      <c r="EJ308" s="30"/>
      <c r="EK308" s="30"/>
      <c r="EL308" s="30"/>
      <c r="EM308" s="30"/>
      <c r="EN308" s="30"/>
      <c r="EO308" s="30"/>
      <c r="EP308" s="30"/>
      <c r="EQ308" s="30"/>
      <c r="ER308" s="30"/>
      <c r="ES308" s="30"/>
      <c r="ET308" s="30"/>
      <c r="EU308" s="30"/>
      <c r="EV308" s="30"/>
      <c r="EW308" s="30"/>
      <c r="EX308" s="30"/>
      <c r="EY308" s="30"/>
      <c r="EZ308" s="30"/>
      <c r="FA308" s="30"/>
      <c r="FB308" s="30"/>
      <c r="FC308" s="30"/>
      <c r="FD308" s="30"/>
      <c r="FE308" s="30"/>
      <c r="FF308" s="30"/>
      <c r="FG308" s="30"/>
      <c r="FH308" s="30"/>
      <c r="FI308" s="30"/>
      <c r="FJ308" s="30"/>
      <c r="FK308" s="30"/>
      <c r="FL308" s="30"/>
      <c r="FM308" s="30"/>
      <c r="FN308" s="30"/>
      <c r="FO308" s="30"/>
      <c r="FP308" s="30"/>
      <c r="FQ308" s="30"/>
      <c r="FR308" s="30"/>
      <c r="FS308" s="30"/>
      <c r="FT308" s="30"/>
      <c r="FU308" s="30"/>
      <c r="FV308" s="30"/>
      <c r="FW308" s="30"/>
      <c r="FX308" s="30"/>
      <c r="FY308" s="30"/>
      <c r="FZ308" s="30"/>
      <c r="GA308" s="30"/>
      <c r="GB308" s="30"/>
      <c r="GC308" s="30"/>
      <c r="GD308" s="30"/>
      <c r="GE308" s="30"/>
      <c r="GF308" s="30"/>
      <c r="GG308" s="30"/>
      <c r="GH308" s="30"/>
      <c r="GI308" s="30"/>
      <c r="GJ308" s="30"/>
      <c r="GK308" s="30"/>
      <c r="GL308" s="30"/>
      <c r="GM308" s="30"/>
      <c r="GN308" s="30"/>
      <c r="GO308" s="30"/>
      <c r="GP308" s="30"/>
      <c r="GQ308" s="30"/>
      <c r="GR308" s="30"/>
      <c r="GS308" s="30"/>
      <c r="GT308" s="30"/>
      <c r="GU308" s="30"/>
      <c r="GV308" s="30"/>
      <c r="GW308" s="30"/>
      <c r="GX308" s="30"/>
      <c r="GY308" s="30"/>
      <c r="GZ308" s="30"/>
      <c r="HA308" s="30"/>
      <c r="HB308" s="30"/>
      <c r="HC308" s="30"/>
      <c r="HD308" s="30"/>
      <c r="HE308" s="30"/>
      <c r="HF308" s="30"/>
      <c r="HG308" s="30"/>
      <c r="HH308" s="30"/>
      <c r="HI308" s="30"/>
      <c r="HJ308" s="30"/>
      <c r="HK308" s="30"/>
      <c r="HL308" s="30"/>
      <c r="HM308" s="30"/>
      <c r="HN308" s="30"/>
      <c r="HO308" s="30"/>
      <c r="HP308" s="30"/>
      <c r="HQ308" s="30"/>
      <c r="HR308" s="30"/>
      <c r="HS308" s="30"/>
      <c r="HT308" s="30"/>
      <c r="HU308" s="30"/>
      <c r="HV308" s="30"/>
      <c r="HW308" s="30"/>
      <c r="HX308" s="30"/>
    </row>
    <row r="309" spans="1:232" s="46" customFormat="1" ht="97.5" customHeight="1">
      <c r="A309" s="113"/>
      <c r="B309" s="124">
        <v>258</v>
      </c>
      <c r="C309" s="119" t="s">
        <v>443</v>
      </c>
      <c r="D309" s="24" t="s">
        <v>21</v>
      </c>
      <c r="E309" s="24" t="s">
        <v>443</v>
      </c>
      <c r="F309" s="24" t="s">
        <v>444</v>
      </c>
      <c r="G309" s="24">
        <v>3000</v>
      </c>
      <c r="H309" s="24">
        <v>140</v>
      </c>
      <c r="I309" s="24" t="s">
        <v>445</v>
      </c>
      <c r="J309" s="24" t="s">
        <v>446</v>
      </c>
      <c r="K309" s="63">
        <f t="shared" ref="K309:K328" si="15">G309*H309</f>
        <v>420000</v>
      </c>
      <c r="L309" s="63">
        <f>K309*1.12</f>
        <v>470400.00000000006</v>
      </c>
      <c r="M309" s="64"/>
      <c r="N309" s="16"/>
      <c r="O309" s="30"/>
      <c r="P309" s="133"/>
      <c r="Q309" s="133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  <c r="CF309" s="30"/>
      <c r="CG309" s="30"/>
      <c r="CH309" s="30"/>
      <c r="CI309" s="30"/>
      <c r="CJ309" s="30"/>
      <c r="CK309" s="30"/>
      <c r="CL309" s="30"/>
      <c r="CM309" s="30"/>
      <c r="CN309" s="30"/>
      <c r="CO309" s="30"/>
      <c r="CP309" s="30"/>
      <c r="CQ309" s="30"/>
      <c r="CR309" s="30"/>
      <c r="CS309" s="30"/>
      <c r="CT309" s="30"/>
      <c r="CU309" s="30"/>
      <c r="CV309" s="30"/>
      <c r="CW309" s="30"/>
      <c r="CX309" s="30"/>
      <c r="CY309" s="30"/>
      <c r="CZ309" s="30"/>
      <c r="DA309" s="30"/>
      <c r="DB309" s="30"/>
      <c r="DC309" s="30"/>
      <c r="DD309" s="30"/>
      <c r="DE309" s="30"/>
      <c r="DF309" s="30"/>
      <c r="DG309" s="30"/>
      <c r="DH309" s="30"/>
      <c r="DI309" s="30"/>
      <c r="DJ309" s="30"/>
      <c r="DK309" s="30"/>
      <c r="DL309" s="30"/>
      <c r="DM309" s="30"/>
      <c r="DN309" s="30"/>
      <c r="DO309" s="30"/>
      <c r="DP309" s="30"/>
      <c r="DQ309" s="30"/>
      <c r="DR309" s="30"/>
      <c r="DS309" s="30"/>
      <c r="DT309" s="30"/>
      <c r="DU309" s="30"/>
      <c r="DV309" s="30"/>
      <c r="DW309" s="30"/>
      <c r="DX309" s="30"/>
      <c r="DY309" s="30"/>
      <c r="DZ309" s="30"/>
      <c r="EA309" s="30"/>
      <c r="EB309" s="30"/>
      <c r="EC309" s="30"/>
      <c r="ED309" s="30"/>
      <c r="EE309" s="30"/>
      <c r="EF309" s="30"/>
      <c r="EG309" s="30"/>
      <c r="EH309" s="30"/>
      <c r="EI309" s="30"/>
      <c r="EJ309" s="30"/>
      <c r="EK309" s="30"/>
      <c r="EL309" s="30"/>
      <c r="EM309" s="30"/>
      <c r="EN309" s="30"/>
      <c r="EO309" s="30"/>
      <c r="EP309" s="30"/>
      <c r="EQ309" s="30"/>
      <c r="ER309" s="30"/>
      <c r="ES309" s="30"/>
      <c r="ET309" s="30"/>
      <c r="EU309" s="30"/>
      <c r="EV309" s="30"/>
      <c r="EW309" s="30"/>
      <c r="EX309" s="30"/>
      <c r="EY309" s="30"/>
      <c r="EZ309" s="30"/>
      <c r="FA309" s="30"/>
      <c r="FB309" s="30"/>
      <c r="FC309" s="30"/>
      <c r="FD309" s="30"/>
      <c r="FE309" s="30"/>
      <c r="FF309" s="30"/>
      <c r="FG309" s="30"/>
      <c r="FH309" s="30"/>
      <c r="FI309" s="30"/>
      <c r="FJ309" s="30"/>
      <c r="FK309" s="30"/>
      <c r="FL309" s="30"/>
      <c r="FM309" s="30"/>
      <c r="FN309" s="30"/>
      <c r="FO309" s="30"/>
      <c r="FP309" s="30"/>
      <c r="FQ309" s="30"/>
      <c r="FR309" s="30"/>
      <c r="FS309" s="30"/>
      <c r="FT309" s="30"/>
      <c r="FU309" s="30"/>
      <c r="FV309" s="30"/>
      <c r="FW309" s="30"/>
      <c r="FX309" s="30"/>
      <c r="FY309" s="30"/>
      <c r="FZ309" s="30"/>
      <c r="GA309" s="30"/>
      <c r="GB309" s="30"/>
      <c r="GC309" s="30"/>
      <c r="GD309" s="30"/>
      <c r="GE309" s="30"/>
      <c r="GF309" s="30"/>
      <c r="GG309" s="30"/>
      <c r="GH309" s="30"/>
      <c r="GI309" s="30"/>
      <c r="GJ309" s="30"/>
      <c r="GK309" s="30"/>
      <c r="GL309" s="30"/>
      <c r="GM309" s="30"/>
      <c r="GN309" s="30"/>
      <c r="GO309" s="30"/>
      <c r="GP309" s="30"/>
      <c r="GQ309" s="30"/>
      <c r="GR309" s="30"/>
      <c r="GS309" s="30"/>
      <c r="GT309" s="30"/>
      <c r="GU309" s="30"/>
      <c r="GV309" s="30"/>
      <c r="GW309" s="30"/>
      <c r="GX309" s="30"/>
      <c r="GY309" s="30"/>
      <c r="GZ309" s="30"/>
      <c r="HA309" s="30"/>
      <c r="HB309" s="30"/>
      <c r="HC309" s="30"/>
      <c r="HD309" s="30"/>
      <c r="HE309" s="30"/>
      <c r="HF309" s="30"/>
      <c r="HG309" s="30"/>
      <c r="HH309" s="30"/>
      <c r="HI309" s="30"/>
      <c r="HJ309" s="30"/>
      <c r="HK309" s="30"/>
      <c r="HL309" s="30"/>
      <c r="HM309" s="30"/>
      <c r="HN309" s="30"/>
      <c r="HO309" s="30"/>
      <c r="HP309" s="30"/>
      <c r="HQ309" s="30"/>
      <c r="HR309" s="30"/>
      <c r="HS309" s="30"/>
      <c r="HT309" s="30"/>
      <c r="HU309" s="30"/>
      <c r="HV309" s="30"/>
      <c r="HW309" s="30"/>
      <c r="HX309" s="30"/>
    </row>
    <row r="310" spans="1:232" s="46" customFormat="1" ht="81.75" customHeight="1">
      <c r="A310" s="12">
        <v>358</v>
      </c>
      <c r="B310" s="124">
        <v>259</v>
      </c>
      <c r="C310" s="65" t="s">
        <v>447</v>
      </c>
      <c r="D310" s="129" t="s">
        <v>53</v>
      </c>
      <c r="E310" s="66" t="s">
        <v>448</v>
      </c>
      <c r="F310" s="67" t="s">
        <v>449</v>
      </c>
      <c r="G310" s="67">
        <v>1</v>
      </c>
      <c r="H310" s="68">
        <v>33429633</v>
      </c>
      <c r="I310" s="129" t="s">
        <v>450</v>
      </c>
      <c r="J310" s="69" t="s">
        <v>25</v>
      </c>
      <c r="K310" s="68">
        <f t="shared" si="15"/>
        <v>33429633</v>
      </c>
      <c r="L310" s="70">
        <f t="shared" ref="L310:L318" si="16">K310*1.12</f>
        <v>37441188.960000001</v>
      </c>
      <c r="M310" s="16"/>
      <c r="N310" s="16"/>
      <c r="O310" s="30"/>
      <c r="P310" s="133"/>
      <c r="Q310" s="133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  <c r="CF310" s="30"/>
      <c r="CG310" s="30"/>
      <c r="CH310" s="30"/>
      <c r="CI310" s="30"/>
      <c r="CJ310" s="30"/>
      <c r="CK310" s="30"/>
      <c r="CL310" s="30"/>
      <c r="CM310" s="30"/>
      <c r="CN310" s="30"/>
      <c r="CO310" s="30"/>
      <c r="CP310" s="30"/>
      <c r="CQ310" s="30"/>
      <c r="CR310" s="30"/>
      <c r="CS310" s="30"/>
      <c r="CT310" s="30"/>
      <c r="CU310" s="30"/>
      <c r="CV310" s="30"/>
      <c r="CW310" s="30"/>
      <c r="CX310" s="30"/>
      <c r="CY310" s="30"/>
      <c r="CZ310" s="30"/>
      <c r="DA310" s="30"/>
      <c r="DB310" s="30"/>
      <c r="DC310" s="30"/>
      <c r="DD310" s="30"/>
      <c r="DE310" s="30"/>
      <c r="DF310" s="30"/>
      <c r="DG310" s="30"/>
      <c r="DH310" s="30"/>
      <c r="DI310" s="30"/>
      <c r="DJ310" s="30"/>
      <c r="DK310" s="30"/>
      <c r="DL310" s="30"/>
      <c r="DM310" s="30"/>
      <c r="DN310" s="30"/>
      <c r="DO310" s="30"/>
      <c r="DP310" s="30"/>
      <c r="DQ310" s="30"/>
      <c r="DR310" s="30"/>
      <c r="DS310" s="30"/>
      <c r="DT310" s="30"/>
      <c r="DU310" s="30"/>
      <c r="DV310" s="30"/>
      <c r="DW310" s="30"/>
      <c r="DX310" s="30"/>
      <c r="DY310" s="30"/>
      <c r="DZ310" s="30"/>
      <c r="EA310" s="30"/>
      <c r="EB310" s="30"/>
      <c r="EC310" s="30"/>
      <c r="ED310" s="30"/>
      <c r="EE310" s="30"/>
      <c r="EF310" s="30"/>
      <c r="EG310" s="30"/>
      <c r="EH310" s="30"/>
      <c r="EI310" s="30"/>
      <c r="EJ310" s="30"/>
      <c r="EK310" s="30"/>
      <c r="EL310" s="30"/>
      <c r="EM310" s="30"/>
      <c r="EN310" s="30"/>
      <c r="EO310" s="30"/>
      <c r="EP310" s="30"/>
      <c r="EQ310" s="30"/>
      <c r="ER310" s="30"/>
      <c r="ES310" s="30"/>
      <c r="ET310" s="30"/>
      <c r="EU310" s="30"/>
      <c r="EV310" s="30"/>
      <c r="EW310" s="30"/>
      <c r="EX310" s="30"/>
      <c r="EY310" s="30"/>
      <c r="EZ310" s="30"/>
      <c r="FA310" s="30"/>
      <c r="FB310" s="30"/>
      <c r="FC310" s="30"/>
      <c r="FD310" s="30"/>
      <c r="FE310" s="30"/>
      <c r="FF310" s="30"/>
      <c r="FG310" s="30"/>
      <c r="FH310" s="30"/>
      <c r="FI310" s="30"/>
      <c r="FJ310" s="30"/>
      <c r="FK310" s="30"/>
      <c r="FL310" s="30"/>
      <c r="FM310" s="30"/>
      <c r="FN310" s="30"/>
      <c r="FO310" s="30"/>
      <c r="FP310" s="30"/>
      <c r="FQ310" s="30"/>
      <c r="FR310" s="30"/>
      <c r="FS310" s="30"/>
      <c r="FT310" s="30"/>
      <c r="FU310" s="30"/>
      <c r="FV310" s="30"/>
      <c r="FW310" s="30"/>
      <c r="FX310" s="30"/>
      <c r="FY310" s="30"/>
      <c r="FZ310" s="30"/>
      <c r="GA310" s="30"/>
      <c r="GB310" s="30"/>
      <c r="GC310" s="30"/>
      <c r="GD310" s="30"/>
      <c r="GE310" s="30"/>
      <c r="GF310" s="30"/>
      <c r="GG310" s="30"/>
      <c r="GH310" s="30"/>
      <c r="GI310" s="30"/>
      <c r="GJ310" s="30"/>
      <c r="GK310" s="30"/>
      <c r="GL310" s="30"/>
      <c r="GM310" s="30"/>
      <c r="GN310" s="30"/>
      <c r="GO310" s="30"/>
      <c r="GP310" s="30"/>
      <c r="GQ310" s="30"/>
      <c r="GR310" s="30"/>
      <c r="GS310" s="30"/>
      <c r="GT310" s="30"/>
      <c r="GU310" s="30"/>
      <c r="GV310" s="30"/>
      <c r="GW310" s="30"/>
      <c r="GX310" s="30"/>
      <c r="GY310" s="30"/>
      <c r="GZ310" s="30"/>
      <c r="HA310" s="30"/>
      <c r="HB310" s="30"/>
      <c r="HC310" s="30"/>
      <c r="HD310" s="30"/>
      <c r="HE310" s="30"/>
      <c r="HF310" s="30"/>
      <c r="HG310" s="30"/>
      <c r="HH310" s="30"/>
      <c r="HI310" s="30"/>
      <c r="HJ310" s="30"/>
      <c r="HK310" s="30"/>
      <c r="HL310" s="30"/>
      <c r="HM310" s="30"/>
      <c r="HN310" s="30"/>
      <c r="HO310" s="30"/>
      <c r="HP310" s="30"/>
      <c r="HQ310" s="30"/>
      <c r="HR310" s="30"/>
      <c r="HS310" s="30"/>
      <c r="HT310" s="30"/>
      <c r="HU310" s="30"/>
      <c r="HV310" s="30"/>
      <c r="HW310" s="30"/>
      <c r="HX310" s="30"/>
    </row>
    <row r="311" spans="1:232" s="46" customFormat="1" ht="93" customHeight="1">
      <c r="A311" s="12">
        <v>359</v>
      </c>
      <c r="B311" s="124">
        <v>260</v>
      </c>
      <c r="C311" s="57" t="s">
        <v>447</v>
      </c>
      <c r="D311" s="19" t="s">
        <v>53</v>
      </c>
      <c r="E311" s="58" t="s">
        <v>448</v>
      </c>
      <c r="F311" s="71" t="s">
        <v>449</v>
      </c>
      <c r="G311" s="71">
        <v>1</v>
      </c>
      <c r="H311" s="72">
        <v>3150000</v>
      </c>
      <c r="I311" s="19" t="s">
        <v>451</v>
      </c>
      <c r="J311" s="73" t="s">
        <v>25</v>
      </c>
      <c r="K311" s="68">
        <f t="shared" si="15"/>
        <v>3150000</v>
      </c>
      <c r="L311" s="15">
        <f t="shared" si="16"/>
        <v>3528000.0000000005</v>
      </c>
      <c r="M311" s="16"/>
      <c r="N311" s="16"/>
      <c r="O311" s="30"/>
      <c r="P311" s="133"/>
      <c r="Q311" s="133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  <c r="CC311" s="30"/>
      <c r="CD311" s="30"/>
      <c r="CE311" s="30"/>
      <c r="CF311" s="30"/>
      <c r="CG311" s="30"/>
      <c r="CH311" s="30"/>
      <c r="CI311" s="30"/>
      <c r="CJ311" s="30"/>
      <c r="CK311" s="30"/>
      <c r="CL311" s="30"/>
      <c r="CM311" s="30"/>
      <c r="CN311" s="30"/>
      <c r="CO311" s="30"/>
      <c r="CP311" s="30"/>
      <c r="CQ311" s="30"/>
      <c r="CR311" s="30"/>
      <c r="CS311" s="30"/>
      <c r="CT311" s="30"/>
      <c r="CU311" s="30"/>
      <c r="CV311" s="30"/>
      <c r="CW311" s="30"/>
      <c r="CX311" s="30"/>
      <c r="CY311" s="30"/>
      <c r="CZ311" s="30"/>
      <c r="DA311" s="30"/>
      <c r="DB311" s="30"/>
      <c r="DC311" s="30"/>
      <c r="DD311" s="30"/>
      <c r="DE311" s="30"/>
      <c r="DF311" s="30"/>
      <c r="DG311" s="30"/>
      <c r="DH311" s="30"/>
      <c r="DI311" s="30"/>
      <c r="DJ311" s="30"/>
      <c r="DK311" s="30"/>
      <c r="DL311" s="30"/>
      <c r="DM311" s="30"/>
      <c r="DN311" s="30"/>
      <c r="DO311" s="30"/>
      <c r="DP311" s="30"/>
      <c r="DQ311" s="30"/>
      <c r="DR311" s="30"/>
      <c r="DS311" s="30"/>
      <c r="DT311" s="30"/>
      <c r="DU311" s="30"/>
      <c r="DV311" s="30"/>
      <c r="DW311" s="30"/>
      <c r="DX311" s="30"/>
      <c r="DY311" s="30"/>
      <c r="DZ311" s="30"/>
      <c r="EA311" s="30"/>
      <c r="EB311" s="30"/>
      <c r="EC311" s="30"/>
      <c r="ED311" s="30"/>
      <c r="EE311" s="30"/>
      <c r="EF311" s="30"/>
      <c r="EG311" s="30"/>
      <c r="EH311" s="30"/>
      <c r="EI311" s="30"/>
      <c r="EJ311" s="30"/>
      <c r="EK311" s="30"/>
      <c r="EL311" s="30"/>
      <c r="EM311" s="30"/>
      <c r="EN311" s="30"/>
      <c r="EO311" s="30"/>
      <c r="EP311" s="30"/>
      <c r="EQ311" s="30"/>
      <c r="ER311" s="30"/>
      <c r="ES311" s="30"/>
      <c r="ET311" s="30"/>
      <c r="EU311" s="30"/>
      <c r="EV311" s="30"/>
      <c r="EW311" s="30"/>
      <c r="EX311" s="30"/>
      <c r="EY311" s="30"/>
      <c r="EZ311" s="30"/>
      <c r="FA311" s="30"/>
      <c r="FB311" s="30"/>
      <c r="FC311" s="30"/>
      <c r="FD311" s="30"/>
      <c r="FE311" s="30"/>
      <c r="FF311" s="30"/>
      <c r="FG311" s="30"/>
      <c r="FH311" s="30"/>
      <c r="FI311" s="30"/>
      <c r="FJ311" s="30"/>
      <c r="FK311" s="30"/>
      <c r="FL311" s="30"/>
      <c r="FM311" s="30"/>
      <c r="FN311" s="30"/>
      <c r="FO311" s="30"/>
      <c r="FP311" s="30"/>
      <c r="FQ311" s="30"/>
      <c r="FR311" s="30"/>
      <c r="FS311" s="30"/>
      <c r="FT311" s="30"/>
      <c r="FU311" s="30"/>
      <c r="FV311" s="30"/>
      <c r="FW311" s="30"/>
      <c r="FX311" s="30"/>
      <c r="FY311" s="30"/>
      <c r="FZ311" s="30"/>
      <c r="GA311" s="30"/>
      <c r="GB311" s="30"/>
      <c r="GC311" s="30"/>
      <c r="GD311" s="30"/>
      <c r="GE311" s="30"/>
      <c r="GF311" s="30"/>
      <c r="GG311" s="30"/>
      <c r="GH311" s="30"/>
      <c r="GI311" s="30"/>
      <c r="GJ311" s="30"/>
      <c r="GK311" s="30"/>
      <c r="GL311" s="30"/>
      <c r="GM311" s="30"/>
      <c r="GN311" s="30"/>
      <c r="GO311" s="30"/>
      <c r="GP311" s="30"/>
      <c r="GQ311" s="30"/>
      <c r="GR311" s="30"/>
      <c r="GS311" s="30"/>
      <c r="GT311" s="30"/>
      <c r="GU311" s="30"/>
      <c r="GV311" s="30"/>
      <c r="GW311" s="30"/>
      <c r="GX311" s="30"/>
      <c r="GY311" s="30"/>
      <c r="GZ311" s="30"/>
      <c r="HA311" s="30"/>
      <c r="HB311" s="30"/>
      <c r="HC311" s="30"/>
      <c r="HD311" s="30"/>
      <c r="HE311" s="30"/>
      <c r="HF311" s="30"/>
      <c r="HG311" s="30"/>
      <c r="HH311" s="30"/>
      <c r="HI311" s="30"/>
      <c r="HJ311" s="30"/>
      <c r="HK311" s="30"/>
      <c r="HL311" s="30"/>
      <c r="HM311" s="30"/>
      <c r="HN311" s="30"/>
      <c r="HO311" s="30"/>
      <c r="HP311" s="30"/>
      <c r="HQ311" s="30"/>
      <c r="HR311" s="30"/>
      <c r="HS311" s="30"/>
      <c r="HT311" s="30"/>
      <c r="HU311" s="30"/>
      <c r="HV311" s="30"/>
      <c r="HW311" s="30"/>
      <c r="HX311" s="30"/>
    </row>
    <row r="312" spans="1:232" s="46" customFormat="1" ht="80.25" customHeight="1">
      <c r="A312" s="12">
        <v>360</v>
      </c>
      <c r="B312" s="124">
        <v>261</v>
      </c>
      <c r="C312" s="57" t="s">
        <v>452</v>
      </c>
      <c r="D312" s="19" t="s">
        <v>21</v>
      </c>
      <c r="E312" s="58" t="s">
        <v>453</v>
      </c>
      <c r="F312" s="71" t="s">
        <v>449</v>
      </c>
      <c r="G312" s="71">
        <v>1</v>
      </c>
      <c r="H312" s="74">
        <v>4190000</v>
      </c>
      <c r="I312" s="19" t="s">
        <v>454</v>
      </c>
      <c r="J312" s="71" t="s">
        <v>25</v>
      </c>
      <c r="K312" s="68">
        <f t="shared" si="15"/>
        <v>4190000</v>
      </c>
      <c r="L312" s="28">
        <f t="shared" si="16"/>
        <v>4692800</v>
      </c>
      <c r="M312" s="16" t="s">
        <v>455</v>
      </c>
      <c r="N312" s="16" t="s">
        <v>456</v>
      </c>
      <c r="O312" s="30"/>
      <c r="P312" s="133"/>
      <c r="Q312" s="133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  <c r="CE312" s="30"/>
      <c r="CF312" s="30"/>
      <c r="CG312" s="30"/>
      <c r="CH312" s="30"/>
      <c r="CI312" s="30"/>
      <c r="CJ312" s="30"/>
      <c r="CK312" s="30"/>
      <c r="CL312" s="30"/>
      <c r="CM312" s="30"/>
      <c r="CN312" s="30"/>
      <c r="CO312" s="30"/>
      <c r="CP312" s="30"/>
      <c r="CQ312" s="30"/>
      <c r="CR312" s="30"/>
      <c r="CS312" s="30"/>
      <c r="CT312" s="30"/>
      <c r="CU312" s="30"/>
      <c r="CV312" s="30"/>
      <c r="CW312" s="30"/>
      <c r="CX312" s="30"/>
      <c r="CY312" s="30"/>
      <c r="CZ312" s="30"/>
      <c r="DA312" s="30"/>
      <c r="DB312" s="30"/>
      <c r="DC312" s="30"/>
      <c r="DD312" s="30"/>
      <c r="DE312" s="30"/>
      <c r="DF312" s="30"/>
      <c r="DG312" s="30"/>
      <c r="DH312" s="30"/>
      <c r="DI312" s="30"/>
      <c r="DJ312" s="30"/>
      <c r="DK312" s="30"/>
      <c r="DL312" s="30"/>
      <c r="DM312" s="30"/>
      <c r="DN312" s="30"/>
      <c r="DO312" s="30"/>
      <c r="DP312" s="30"/>
      <c r="DQ312" s="30"/>
      <c r="DR312" s="30"/>
      <c r="DS312" s="30"/>
      <c r="DT312" s="30"/>
      <c r="DU312" s="30"/>
      <c r="DV312" s="30"/>
      <c r="DW312" s="30"/>
      <c r="DX312" s="30"/>
      <c r="DY312" s="30"/>
      <c r="DZ312" s="30"/>
      <c r="EA312" s="30"/>
      <c r="EB312" s="30"/>
      <c r="EC312" s="30"/>
      <c r="ED312" s="30"/>
      <c r="EE312" s="30"/>
      <c r="EF312" s="30"/>
      <c r="EG312" s="30"/>
      <c r="EH312" s="30"/>
      <c r="EI312" s="30"/>
      <c r="EJ312" s="30"/>
      <c r="EK312" s="30"/>
      <c r="EL312" s="30"/>
      <c r="EM312" s="30"/>
      <c r="EN312" s="30"/>
      <c r="EO312" s="30"/>
      <c r="EP312" s="30"/>
      <c r="EQ312" s="30"/>
      <c r="ER312" s="30"/>
      <c r="ES312" s="30"/>
      <c r="ET312" s="30"/>
      <c r="EU312" s="30"/>
      <c r="EV312" s="30"/>
      <c r="EW312" s="30"/>
      <c r="EX312" s="30"/>
      <c r="EY312" s="30"/>
      <c r="EZ312" s="30"/>
      <c r="FA312" s="30"/>
      <c r="FB312" s="30"/>
      <c r="FC312" s="30"/>
      <c r="FD312" s="30"/>
      <c r="FE312" s="30"/>
      <c r="FF312" s="30"/>
      <c r="FG312" s="30"/>
      <c r="FH312" s="30"/>
      <c r="FI312" s="30"/>
      <c r="FJ312" s="30"/>
      <c r="FK312" s="30"/>
      <c r="FL312" s="30"/>
      <c r="FM312" s="30"/>
      <c r="FN312" s="30"/>
      <c r="FO312" s="30"/>
      <c r="FP312" s="30"/>
      <c r="FQ312" s="30"/>
      <c r="FR312" s="30"/>
      <c r="FS312" s="30"/>
      <c r="FT312" s="30"/>
      <c r="FU312" s="30"/>
      <c r="FV312" s="30"/>
      <c r="FW312" s="30"/>
      <c r="FX312" s="30"/>
      <c r="FY312" s="30"/>
      <c r="FZ312" s="30"/>
      <c r="GA312" s="30"/>
      <c r="GB312" s="30"/>
      <c r="GC312" s="30"/>
      <c r="GD312" s="30"/>
      <c r="GE312" s="30"/>
      <c r="GF312" s="30"/>
      <c r="GG312" s="30"/>
      <c r="GH312" s="30"/>
      <c r="GI312" s="30"/>
      <c r="GJ312" s="30"/>
      <c r="GK312" s="30"/>
      <c r="GL312" s="30"/>
      <c r="GM312" s="30"/>
      <c r="GN312" s="30"/>
      <c r="GO312" s="30"/>
      <c r="GP312" s="30"/>
      <c r="GQ312" s="30"/>
      <c r="GR312" s="30"/>
      <c r="GS312" s="30"/>
      <c r="GT312" s="30"/>
      <c r="GU312" s="30"/>
      <c r="GV312" s="30"/>
      <c r="GW312" s="30"/>
      <c r="GX312" s="30"/>
      <c r="GY312" s="30"/>
      <c r="GZ312" s="30"/>
      <c r="HA312" s="30"/>
      <c r="HB312" s="30"/>
      <c r="HC312" s="30"/>
      <c r="HD312" s="30"/>
      <c r="HE312" s="30"/>
      <c r="HF312" s="30"/>
      <c r="HG312" s="30"/>
      <c r="HH312" s="30"/>
      <c r="HI312" s="30"/>
      <c r="HJ312" s="30"/>
      <c r="HK312" s="30"/>
      <c r="HL312" s="30"/>
      <c r="HM312" s="30"/>
      <c r="HN312" s="30"/>
      <c r="HO312" s="30"/>
      <c r="HP312" s="30"/>
      <c r="HQ312" s="30"/>
      <c r="HR312" s="30"/>
      <c r="HS312" s="30"/>
      <c r="HT312" s="30"/>
      <c r="HU312" s="30"/>
      <c r="HV312" s="30"/>
      <c r="HW312" s="30"/>
      <c r="HX312" s="30"/>
    </row>
    <row r="313" spans="1:232" s="46" customFormat="1" ht="61.5" customHeight="1">
      <c r="A313" s="12">
        <v>361</v>
      </c>
      <c r="B313" s="124">
        <v>262</v>
      </c>
      <c r="C313" s="57" t="s">
        <v>452</v>
      </c>
      <c r="D313" s="19" t="s">
        <v>21</v>
      </c>
      <c r="E313" s="58" t="s">
        <v>457</v>
      </c>
      <c r="F313" s="71" t="s">
        <v>449</v>
      </c>
      <c r="G313" s="71">
        <v>1</v>
      </c>
      <c r="H313" s="74">
        <v>390000</v>
      </c>
      <c r="I313" s="19" t="s">
        <v>458</v>
      </c>
      <c r="J313" s="71" t="s">
        <v>25</v>
      </c>
      <c r="K313" s="68">
        <f t="shared" si="15"/>
        <v>390000</v>
      </c>
      <c r="L313" s="28">
        <f t="shared" si="16"/>
        <v>436800.00000000006</v>
      </c>
      <c r="M313" s="16"/>
      <c r="N313" s="16" t="s">
        <v>459</v>
      </c>
      <c r="O313" s="30"/>
      <c r="P313" s="133"/>
      <c r="Q313" s="133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L313" s="30"/>
      <c r="CM313" s="30"/>
      <c r="CN313" s="30"/>
      <c r="CO313" s="30"/>
      <c r="CP313" s="30"/>
      <c r="CQ313" s="30"/>
      <c r="CR313" s="30"/>
      <c r="CS313" s="30"/>
      <c r="CT313" s="30"/>
      <c r="CU313" s="30"/>
      <c r="CV313" s="30"/>
      <c r="CW313" s="30"/>
      <c r="CX313" s="30"/>
      <c r="CY313" s="30"/>
      <c r="CZ313" s="30"/>
      <c r="DA313" s="30"/>
      <c r="DB313" s="30"/>
      <c r="DC313" s="30"/>
      <c r="DD313" s="30"/>
      <c r="DE313" s="30"/>
      <c r="DF313" s="30"/>
      <c r="DG313" s="30"/>
      <c r="DH313" s="30"/>
      <c r="DI313" s="30"/>
      <c r="DJ313" s="30"/>
      <c r="DK313" s="30"/>
      <c r="DL313" s="30"/>
      <c r="DM313" s="30"/>
      <c r="DN313" s="30"/>
      <c r="DO313" s="30"/>
      <c r="DP313" s="30"/>
      <c r="DQ313" s="30"/>
      <c r="DR313" s="30"/>
      <c r="DS313" s="30"/>
      <c r="DT313" s="30"/>
      <c r="DU313" s="30"/>
      <c r="DV313" s="30"/>
      <c r="DW313" s="30"/>
      <c r="DX313" s="30"/>
      <c r="DY313" s="30"/>
      <c r="DZ313" s="30"/>
      <c r="EA313" s="30"/>
      <c r="EB313" s="30"/>
      <c r="EC313" s="30"/>
      <c r="ED313" s="30"/>
      <c r="EE313" s="30"/>
      <c r="EF313" s="30"/>
      <c r="EG313" s="30"/>
      <c r="EH313" s="30"/>
      <c r="EI313" s="30"/>
      <c r="EJ313" s="30"/>
      <c r="EK313" s="30"/>
      <c r="EL313" s="30"/>
      <c r="EM313" s="30"/>
      <c r="EN313" s="30"/>
      <c r="EO313" s="30"/>
      <c r="EP313" s="30"/>
      <c r="EQ313" s="30"/>
      <c r="ER313" s="30"/>
      <c r="ES313" s="30"/>
      <c r="ET313" s="30"/>
      <c r="EU313" s="30"/>
      <c r="EV313" s="30"/>
      <c r="EW313" s="30"/>
      <c r="EX313" s="30"/>
      <c r="EY313" s="30"/>
      <c r="EZ313" s="30"/>
      <c r="FA313" s="30"/>
      <c r="FB313" s="30"/>
      <c r="FC313" s="30"/>
      <c r="FD313" s="30"/>
      <c r="FE313" s="30"/>
      <c r="FF313" s="30"/>
      <c r="FG313" s="30"/>
      <c r="FH313" s="30"/>
      <c r="FI313" s="30"/>
      <c r="FJ313" s="30"/>
      <c r="FK313" s="30"/>
      <c r="FL313" s="30"/>
      <c r="FM313" s="30"/>
      <c r="FN313" s="30"/>
      <c r="FO313" s="30"/>
      <c r="FP313" s="30"/>
      <c r="FQ313" s="30"/>
      <c r="FR313" s="30"/>
      <c r="FS313" s="30"/>
      <c r="FT313" s="30"/>
      <c r="FU313" s="30"/>
      <c r="FV313" s="30"/>
      <c r="FW313" s="30"/>
      <c r="FX313" s="30"/>
      <c r="FY313" s="30"/>
      <c r="FZ313" s="30"/>
      <c r="GA313" s="30"/>
      <c r="GB313" s="30"/>
      <c r="GC313" s="30"/>
      <c r="GD313" s="30"/>
      <c r="GE313" s="30"/>
      <c r="GF313" s="30"/>
      <c r="GG313" s="30"/>
      <c r="GH313" s="30"/>
      <c r="GI313" s="30"/>
      <c r="GJ313" s="30"/>
      <c r="GK313" s="30"/>
      <c r="GL313" s="30"/>
      <c r="GM313" s="30"/>
      <c r="GN313" s="30"/>
      <c r="GO313" s="30"/>
      <c r="GP313" s="30"/>
      <c r="GQ313" s="30"/>
      <c r="GR313" s="30"/>
      <c r="GS313" s="30"/>
      <c r="GT313" s="30"/>
      <c r="GU313" s="30"/>
      <c r="GV313" s="30"/>
      <c r="GW313" s="30"/>
      <c r="GX313" s="30"/>
      <c r="GY313" s="30"/>
      <c r="GZ313" s="30"/>
      <c r="HA313" s="30"/>
      <c r="HB313" s="30"/>
      <c r="HC313" s="30"/>
      <c r="HD313" s="30"/>
      <c r="HE313" s="30"/>
      <c r="HF313" s="30"/>
      <c r="HG313" s="30"/>
      <c r="HH313" s="30"/>
      <c r="HI313" s="30"/>
      <c r="HJ313" s="30"/>
      <c r="HK313" s="30"/>
      <c r="HL313" s="30"/>
      <c r="HM313" s="30"/>
      <c r="HN313" s="30"/>
      <c r="HO313" s="30"/>
      <c r="HP313" s="30"/>
      <c r="HQ313" s="30"/>
      <c r="HR313" s="30"/>
      <c r="HS313" s="30"/>
      <c r="HT313" s="30"/>
      <c r="HU313" s="30"/>
      <c r="HV313" s="30"/>
      <c r="HW313" s="30"/>
      <c r="HX313" s="30"/>
    </row>
    <row r="314" spans="1:232" s="46" customFormat="1" ht="91.5" customHeight="1">
      <c r="A314" s="12"/>
      <c r="B314" s="124">
        <v>263</v>
      </c>
      <c r="C314" s="57" t="s">
        <v>460</v>
      </c>
      <c r="D314" s="19" t="s">
        <v>21</v>
      </c>
      <c r="E314" s="57" t="s">
        <v>460</v>
      </c>
      <c r="F314" s="71" t="s">
        <v>449</v>
      </c>
      <c r="G314" s="71">
        <v>1</v>
      </c>
      <c r="H314" s="74">
        <v>3995000</v>
      </c>
      <c r="I314" s="19" t="s">
        <v>461</v>
      </c>
      <c r="J314" s="71" t="s">
        <v>25</v>
      </c>
      <c r="K314" s="74">
        <f t="shared" si="15"/>
        <v>3995000</v>
      </c>
      <c r="L314" s="28">
        <f>K314*1.12</f>
        <v>4474400</v>
      </c>
      <c r="M314" s="29" t="s">
        <v>46</v>
      </c>
      <c r="N314" s="29" t="s">
        <v>462</v>
      </c>
      <c r="O314" s="30"/>
      <c r="P314" s="133"/>
      <c r="Q314" s="133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  <c r="CC314" s="30"/>
      <c r="CD314" s="30"/>
      <c r="CE314" s="30"/>
      <c r="CF314" s="30"/>
      <c r="CG314" s="30"/>
      <c r="CH314" s="30"/>
      <c r="CI314" s="30"/>
      <c r="CJ314" s="30"/>
      <c r="CK314" s="30"/>
      <c r="CL314" s="30"/>
      <c r="CM314" s="30"/>
      <c r="CN314" s="30"/>
      <c r="CO314" s="30"/>
      <c r="CP314" s="30"/>
      <c r="CQ314" s="30"/>
      <c r="CR314" s="30"/>
      <c r="CS314" s="30"/>
      <c r="CT314" s="30"/>
      <c r="CU314" s="30"/>
      <c r="CV314" s="30"/>
      <c r="CW314" s="30"/>
      <c r="CX314" s="30"/>
      <c r="CY314" s="30"/>
      <c r="CZ314" s="30"/>
      <c r="DA314" s="30"/>
      <c r="DB314" s="30"/>
      <c r="DC314" s="30"/>
      <c r="DD314" s="30"/>
      <c r="DE314" s="30"/>
      <c r="DF314" s="30"/>
      <c r="DG314" s="30"/>
      <c r="DH314" s="30"/>
      <c r="DI314" s="30"/>
      <c r="DJ314" s="30"/>
      <c r="DK314" s="30"/>
      <c r="DL314" s="30"/>
      <c r="DM314" s="30"/>
      <c r="DN314" s="30"/>
      <c r="DO314" s="30"/>
      <c r="DP314" s="30"/>
      <c r="DQ314" s="30"/>
      <c r="DR314" s="30"/>
      <c r="DS314" s="30"/>
      <c r="DT314" s="30"/>
      <c r="DU314" s="30"/>
      <c r="DV314" s="30"/>
      <c r="DW314" s="30"/>
      <c r="DX314" s="30"/>
      <c r="DY314" s="30"/>
      <c r="DZ314" s="30"/>
      <c r="EA314" s="30"/>
      <c r="EB314" s="30"/>
      <c r="EC314" s="30"/>
      <c r="ED314" s="30"/>
      <c r="EE314" s="30"/>
      <c r="EF314" s="30"/>
      <c r="EG314" s="30"/>
      <c r="EH314" s="30"/>
      <c r="EI314" s="30"/>
      <c r="EJ314" s="30"/>
      <c r="EK314" s="30"/>
      <c r="EL314" s="30"/>
      <c r="EM314" s="30"/>
      <c r="EN314" s="30"/>
      <c r="EO314" s="30"/>
      <c r="EP314" s="30"/>
      <c r="EQ314" s="30"/>
      <c r="ER314" s="30"/>
      <c r="ES314" s="30"/>
      <c r="ET314" s="30"/>
      <c r="EU314" s="30"/>
      <c r="EV314" s="30"/>
      <c r="EW314" s="30"/>
      <c r="EX314" s="30"/>
      <c r="EY314" s="30"/>
      <c r="EZ314" s="30"/>
      <c r="FA314" s="30"/>
      <c r="FB314" s="30"/>
      <c r="FC314" s="30"/>
      <c r="FD314" s="30"/>
      <c r="FE314" s="30"/>
      <c r="FF314" s="30"/>
      <c r="FG314" s="30"/>
      <c r="FH314" s="30"/>
      <c r="FI314" s="30"/>
      <c r="FJ314" s="30"/>
      <c r="FK314" s="30"/>
      <c r="FL314" s="30"/>
      <c r="FM314" s="30"/>
      <c r="FN314" s="30"/>
      <c r="FO314" s="30"/>
      <c r="FP314" s="30"/>
      <c r="FQ314" s="30"/>
      <c r="FR314" s="30"/>
      <c r="FS314" s="30"/>
      <c r="FT314" s="30"/>
      <c r="FU314" s="30"/>
      <c r="FV314" s="30"/>
      <c r="FW314" s="30"/>
      <c r="FX314" s="30"/>
      <c r="FY314" s="30"/>
      <c r="FZ314" s="30"/>
      <c r="GA314" s="30"/>
      <c r="GB314" s="30"/>
      <c r="GC314" s="30"/>
      <c r="GD314" s="30"/>
      <c r="GE314" s="30"/>
      <c r="GF314" s="30"/>
      <c r="GG314" s="30"/>
      <c r="GH314" s="30"/>
      <c r="GI314" s="30"/>
      <c r="GJ314" s="30"/>
      <c r="GK314" s="30"/>
      <c r="GL314" s="30"/>
      <c r="GM314" s="30"/>
      <c r="GN314" s="30"/>
      <c r="GO314" s="30"/>
      <c r="GP314" s="30"/>
      <c r="GQ314" s="30"/>
      <c r="GR314" s="30"/>
      <c r="GS314" s="30"/>
      <c r="GT314" s="30"/>
      <c r="GU314" s="30"/>
      <c r="GV314" s="30"/>
      <c r="GW314" s="30"/>
      <c r="GX314" s="30"/>
      <c r="GY314" s="30"/>
      <c r="GZ314" s="30"/>
      <c r="HA314" s="30"/>
      <c r="HB314" s="30"/>
      <c r="HC314" s="30"/>
      <c r="HD314" s="30"/>
      <c r="HE314" s="30"/>
      <c r="HF314" s="30"/>
      <c r="HG314" s="30"/>
      <c r="HH314" s="30"/>
      <c r="HI314" s="30"/>
      <c r="HJ314" s="30"/>
      <c r="HK314" s="30"/>
      <c r="HL314" s="30"/>
      <c r="HM314" s="30"/>
      <c r="HN314" s="30"/>
      <c r="HO314" s="30"/>
      <c r="HP314" s="30"/>
      <c r="HQ314" s="30"/>
      <c r="HR314" s="30"/>
      <c r="HS314" s="30"/>
      <c r="HT314" s="30"/>
      <c r="HU314" s="30"/>
      <c r="HV314" s="30"/>
      <c r="HW314" s="30"/>
      <c r="HX314" s="30"/>
    </row>
    <row r="315" spans="1:232" s="46" customFormat="1" ht="98.25" customHeight="1">
      <c r="A315" s="12"/>
      <c r="B315" s="124">
        <v>264</v>
      </c>
      <c r="C315" s="57" t="s">
        <v>463</v>
      </c>
      <c r="D315" s="19" t="s">
        <v>39</v>
      </c>
      <c r="E315" s="57" t="s">
        <v>463</v>
      </c>
      <c r="F315" s="71" t="s">
        <v>449</v>
      </c>
      <c r="G315" s="71">
        <v>1</v>
      </c>
      <c r="H315" s="74">
        <v>7000000</v>
      </c>
      <c r="I315" s="19" t="s">
        <v>312</v>
      </c>
      <c r="J315" s="71" t="s">
        <v>25</v>
      </c>
      <c r="K315" s="74">
        <f t="shared" si="15"/>
        <v>7000000</v>
      </c>
      <c r="L315" s="28">
        <f>K315*1.12</f>
        <v>7840000.0000000009</v>
      </c>
      <c r="M315" s="29" t="s">
        <v>46</v>
      </c>
      <c r="N315" s="29" t="s">
        <v>462</v>
      </c>
      <c r="O315" s="30"/>
      <c r="P315" s="133"/>
      <c r="Q315" s="133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  <c r="CC315" s="30"/>
      <c r="CD315" s="30"/>
      <c r="CE315" s="30"/>
      <c r="CF315" s="30"/>
      <c r="CG315" s="30"/>
      <c r="CH315" s="30"/>
      <c r="CI315" s="30"/>
      <c r="CJ315" s="30"/>
      <c r="CK315" s="30"/>
      <c r="CL315" s="30"/>
      <c r="CM315" s="30"/>
      <c r="CN315" s="30"/>
      <c r="CO315" s="30"/>
      <c r="CP315" s="30"/>
      <c r="CQ315" s="30"/>
      <c r="CR315" s="30"/>
      <c r="CS315" s="30"/>
      <c r="CT315" s="30"/>
      <c r="CU315" s="30"/>
      <c r="CV315" s="30"/>
      <c r="CW315" s="30"/>
      <c r="CX315" s="30"/>
      <c r="CY315" s="30"/>
      <c r="CZ315" s="30"/>
      <c r="DA315" s="30"/>
      <c r="DB315" s="30"/>
      <c r="DC315" s="30"/>
      <c r="DD315" s="30"/>
      <c r="DE315" s="30"/>
      <c r="DF315" s="30"/>
      <c r="DG315" s="30"/>
      <c r="DH315" s="30"/>
      <c r="DI315" s="30"/>
      <c r="DJ315" s="30"/>
      <c r="DK315" s="30"/>
      <c r="DL315" s="30"/>
      <c r="DM315" s="30"/>
      <c r="DN315" s="30"/>
      <c r="DO315" s="30"/>
      <c r="DP315" s="30"/>
      <c r="DQ315" s="30"/>
      <c r="DR315" s="30"/>
      <c r="DS315" s="30"/>
      <c r="DT315" s="30"/>
      <c r="DU315" s="30"/>
      <c r="DV315" s="30"/>
      <c r="DW315" s="30"/>
      <c r="DX315" s="30"/>
      <c r="DY315" s="30"/>
      <c r="DZ315" s="30"/>
      <c r="EA315" s="30"/>
      <c r="EB315" s="30"/>
      <c r="EC315" s="30"/>
      <c r="ED315" s="30"/>
      <c r="EE315" s="30"/>
      <c r="EF315" s="30"/>
      <c r="EG315" s="30"/>
      <c r="EH315" s="30"/>
      <c r="EI315" s="30"/>
      <c r="EJ315" s="30"/>
      <c r="EK315" s="30"/>
      <c r="EL315" s="30"/>
      <c r="EM315" s="30"/>
      <c r="EN315" s="30"/>
      <c r="EO315" s="30"/>
      <c r="EP315" s="30"/>
      <c r="EQ315" s="30"/>
      <c r="ER315" s="30"/>
      <c r="ES315" s="30"/>
      <c r="ET315" s="30"/>
      <c r="EU315" s="30"/>
      <c r="EV315" s="30"/>
      <c r="EW315" s="30"/>
      <c r="EX315" s="30"/>
      <c r="EY315" s="30"/>
      <c r="EZ315" s="30"/>
      <c r="FA315" s="30"/>
      <c r="FB315" s="30"/>
      <c r="FC315" s="30"/>
      <c r="FD315" s="30"/>
      <c r="FE315" s="30"/>
      <c r="FF315" s="30"/>
      <c r="FG315" s="30"/>
      <c r="FH315" s="30"/>
      <c r="FI315" s="30"/>
      <c r="FJ315" s="30"/>
      <c r="FK315" s="30"/>
      <c r="FL315" s="30"/>
      <c r="FM315" s="30"/>
      <c r="FN315" s="30"/>
      <c r="FO315" s="30"/>
      <c r="FP315" s="30"/>
      <c r="FQ315" s="30"/>
      <c r="FR315" s="30"/>
      <c r="FS315" s="30"/>
      <c r="FT315" s="30"/>
      <c r="FU315" s="30"/>
      <c r="FV315" s="30"/>
      <c r="FW315" s="30"/>
      <c r="FX315" s="30"/>
      <c r="FY315" s="30"/>
      <c r="FZ315" s="30"/>
      <c r="GA315" s="30"/>
      <c r="GB315" s="30"/>
      <c r="GC315" s="30"/>
      <c r="GD315" s="30"/>
      <c r="GE315" s="30"/>
      <c r="GF315" s="30"/>
      <c r="GG315" s="30"/>
      <c r="GH315" s="30"/>
      <c r="GI315" s="30"/>
      <c r="GJ315" s="30"/>
      <c r="GK315" s="30"/>
      <c r="GL315" s="30"/>
      <c r="GM315" s="30"/>
      <c r="GN315" s="30"/>
      <c r="GO315" s="30"/>
      <c r="GP315" s="30"/>
      <c r="GQ315" s="30"/>
      <c r="GR315" s="30"/>
      <c r="GS315" s="30"/>
      <c r="GT315" s="30"/>
      <c r="GU315" s="30"/>
      <c r="GV315" s="30"/>
      <c r="GW315" s="30"/>
      <c r="GX315" s="30"/>
      <c r="GY315" s="30"/>
      <c r="GZ315" s="30"/>
      <c r="HA315" s="30"/>
      <c r="HB315" s="30"/>
      <c r="HC315" s="30"/>
      <c r="HD315" s="30"/>
      <c r="HE315" s="30"/>
      <c r="HF315" s="30"/>
      <c r="HG315" s="30"/>
      <c r="HH315" s="30"/>
      <c r="HI315" s="30"/>
      <c r="HJ315" s="30"/>
      <c r="HK315" s="30"/>
      <c r="HL315" s="30"/>
      <c r="HM315" s="30"/>
      <c r="HN315" s="30"/>
      <c r="HO315" s="30"/>
      <c r="HP315" s="30"/>
      <c r="HQ315" s="30"/>
      <c r="HR315" s="30"/>
      <c r="HS315" s="30"/>
      <c r="HT315" s="30"/>
      <c r="HU315" s="30"/>
      <c r="HV315" s="30"/>
      <c r="HW315" s="30"/>
      <c r="HX315" s="30"/>
    </row>
    <row r="316" spans="1:232" s="46" customFormat="1" ht="76.5" customHeight="1">
      <c r="A316" s="12">
        <v>362</v>
      </c>
      <c r="B316" s="124">
        <v>265</v>
      </c>
      <c r="C316" s="57" t="s">
        <v>464</v>
      </c>
      <c r="D316" s="19" t="s">
        <v>21</v>
      </c>
      <c r="E316" s="58" t="s">
        <v>465</v>
      </c>
      <c r="F316" s="71" t="s">
        <v>449</v>
      </c>
      <c r="G316" s="71">
        <v>2</v>
      </c>
      <c r="H316" s="72">
        <v>1810000</v>
      </c>
      <c r="I316" s="19" t="s">
        <v>312</v>
      </c>
      <c r="J316" s="73" t="s">
        <v>25</v>
      </c>
      <c r="K316" s="74">
        <f t="shared" si="15"/>
        <v>3620000</v>
      </c>
      <c r="L316" s="15">
        <f t="shared" si="16"/>
        <v>4054400.0000000005</v>
      </c>
      <c r="M316" s="29"/>
      <c r="N316" s="29"/>
      <c r="O316" s="30"/>
      <c r="P316" s="133"/>
      <c r="Q316" s="133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  <c r="CE316" s="30"/>
      <c r="CF316" s="30"/>
      <c r="CG316" s="30"/>
      <c r="CH316" s="30"/>
      <c r="CI316" s="30"/>
      <c r="CJ316" s="30"/>
      <c r="CK316" s="30"/>
      <c r="CL316" s="30"/>
      <c r="CM316" s="30"/>
      <c r="CN316" s="30"/>
      <c r="CO316" s="30"/>
      <c r="CP316" s="30"/>
      <c r="CQ316" s="30"/>
      <c r="CR316" s="30"/>
      <c r="CS316" s="30"/>
      <c r="CT316" s="30"/>
      <c r="CU316" s="30"/>
      <c r="CV316" s="30"/>
      <c r="CW316" s="30"/>
      <c r="CX316" s="30"/>
      <c r="CY316" s="30"/>
      <c r="CZ316" s="30"/>
      <c r="DA316" s="30"/>
      <c r="DB316" s="30"/>
      <c r="DC316" s="30"/>
      <c r="DD316" s="30"/>
      <c r="DE316" s="30"/>
      <c r="DF316" s="30"/>
      <c r="DG316" s="30"/>
      <c r="DH316" s="30"/>
      <c r="DI316" s="30"/>
      <c r="DJ316" s="30"/>
      <c r="DK316" s="30"/>
      <c r="DL316" s="30"/>
      <c r="DM316" s="30"/>
      <c r="DN316" s="30"/>
      <c r="DO316" s="30"/>
      <c r="DP316" s="30"/>
      <c r="DQ316" s="30"/>
      <c r="DR316" s="30"/>
      <c r="DS316" s="30"/>
      <c r="DT316" s="30"/>
      <c r="DU316" s="30"/>
      <c r="DV316" s="30"/>
      <c r="DW316" s="30"/>
      <c r="DX316" s="30"/>
      <c r="DY316" s="30"/>
      <c r="DZ316" s="30"/>
      <c r="EA316" s="30"/>
      <c r="EB316" s="30"/>
      <c r="EC316" s="30"/>
      <c r="ED316" s="30"/>
      <c r="EE316" s="30"/>
      <c r="EF316" s="30"/>
      <c r="EG316" s="30"/>
      <c r="EH316" s="30"/>
      <c r="EI316" s="30"/>
      <c r="EJ316" s="30"/>
      <c r="EK316" s="30"/>
      <c r="EL316" s="30"/>
      <c r="EM316" s="30"/>
      <c r="EN316" s="30"/>
      <c r="EO316" s="30"/>
      <c r="EP316" s="30"/>
      <c r="EQ316" s="30"/>
      <c r="ER316" s="30"/>
      <c r="ES316" s="30"/>
      <c r="ET316" s="30"/>
      <c r="EU316" s="30"/>
      <c r="EV316" s="30"/>
      <c r="EW316" s="30"/>
      <c r="EX316" s="30"/>
      <c r="EY316" s="30"/>
      <c r="EZ316" s="30"/>
      <c r="FA316" s="30"/>
      <c r="FB316" s="30"/>
      <c r="FC316" s="30"/>
      <c r="FD316" s="30"/>
      <c r="FE316" s="30"/>
      <c r="FF316" s="30"/>
      <c r="FG316" s="30"/>
      <c r="FH316" s="30"/>
      <c r="FI316" s="30"/>
      <c r="FJ316" s="30"/>
      <c r="FK316" s="30"/>
      <c r="FL316" s="30"/>
      <c r="FM316" s="30"/>
      <c r="FN316" s="30"/>
      <c r="FO316" s="30"/>
      <c r="FP316" s="30"/>
      <c r="FQ316" s="30"/>
      <c r="FR316" s="30"/>
      <c r="FS316" s="30"/>
      <c r="FT316" s="30"/>
      <c r="FU316" s="30"/>
      <c r="FV316" s="30"/>
      <c r="FW316" s="30"/>
      <c r="FX316" s="30"/>
      <c r="FY316" s="30"/>
      <c r="FZ316" s="30"/>
      <c r="GA316" s="30"/>
      <c r="GB316" s="30"/>
      <c r="GC316" s="30"/>
      <c r="GD316" s="30"/>
      <c r="GE316" s="30"/>
      <c r="GF316" s="30"/>
      <c r="GG316" s="30"/>
      <c r="GH316" s="30"/>
      <c r="GI316" s="30"/>
      <c r="GJ316" s="30"/>
      <c r="GK316" s="30"/>
      <c r="GL316" s="30"/>
      <c r="GM316" s="30"/>
      <c r="GN316" s="30"/>
      <c r="GO316" s="30"/>
      <c r="GP316" s="30"/>
      <c r="GQ316" s="30"/>
      <c r="GR316" s="30"/>
      <c r="GS316" s="30"/>
      <c r="GT316" s="30"/>
      <c r="GU316" s="30"/>
      <c r="GV316" s="30"/>
      <c r="GW316" s="30"/>
      <c r="GX316" s="30"/>
      <c r="GY316" s="30"/>
      <c r="GZ316" s="30"/>
      <c r="HA316" s="30"/>
      <c r="HB316" s="30"/>
      <c r="HC316" s="30"/>
      <c r="HD316" s="30"/>
      <c r="HE316" s="30"/>
      <c r="HF316" s="30"/>
      <c r="HG316" s="30"/>
      <c r="HH316" s="30"/>
      <c r="HI316" s="30"/>
      <c r="HJ316" s="30"/>
      <c r="HK316" s="30"/>
      <c r="HL316" s="30"/>
      <c r="HM316" s="30"/>
      <c r="HN316" s="30"/>
      <c r="HO316" s="30"/>
      <c r="HP316" s="30"/>
      <c r="HQ316" s="30"/>
      <c r="HR316" s="30"/>
      <c r="HS316" s="30"/>
      <c r="HT316" s="30"/>
      <c r="HU316" s="30"/>
      <c r="HV316" s="30"/>
      <c r="HW316" s="30"/>
      <c r="HX316" s="30"/>
    </row>
    <row r="317" spans="1:232" s="46" customFormat="1" ht="76.5" customHeight="1">
      <c r="A317" s="12">
        <v>363</v>
      </c>
      <c r="B317" s="124">
        <v>266</v>
      </c>
      <c r="C317" s="57" t="s">
        <v>464</v>
      </c>
      <c r="D317" s="19" t="s">
        <v>21</v>
      </c>
      <c r="E317" s="58" t="s">
        <v>466</v>
      </c>
      <c r="F317" s="71" t="s">
        <v>449</v>
      </c>
      <c r="G317" s="71">
        <v>2</v>
      </c>
      <c r="H317" s="72">
        <v>1447600</v>
      </c>
      <c r="I317" s="19" t="s">
        <v>312</v>
      </c>
      <c r="J317" s="73" t="s">
        <v>25</v>
      </c>
      <c r="K317" s="74">
        <f t="shared" si="15"/>
        <v>2895200</v>
      </c>
      <c r="L317" s="15">
        <f t="shared" si="16"/>
        <v>3242624.0000000005</v>
      </c>
      <c r="M317" s="29"/>
      <c r="N317" s="29"/>
      <c r="O317" s="30"/>
      <c r="P317" s="133"/>
      <c r="Q317" s="133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  <c r="CC317" s="30"/>
      <c r="CD317" s="30"/>
      <c r="CE317" s="30"/>
      <c r="CF317" s="30"/>
      <c r="CG317" s="30"/>
      <c r="CH317" s="30"/>
      <c r="CI317" s="30"/>
      <c r="CJ317" s="30"/>
      <c r="CK317" s="30"/>
      <c r="CL317" s="30"/>
      <c r="CM317" s="30"/>
      <c r="CN317" s="30"/>
      <c r="CO317" s="30"/>
      <c r="CP317" s="30"/>
      <c r="CQ317" s="30"/>
      <c r="CR317" s="30"/>
      <c r="CS317" s="30"/>
      <c r="CT317" s="30"/>
      <c r="CU317" s="30"/>
      <c r="CV317" s="30"/>
      <c r="CW317" s="30"/>
      <c r="CX317" s="30"/>
      <c r="CY317" s="30"/>
      <c r="CZ317" s="30"/>
      <c r="DA317" s="30"/>
      <c r="DB317" s="30"/>
      <c r="DC317" s="30"/>
      <c r="DD317" s="30"/>
      <c r="DE317" s="30"/>
      <c r="DF317" s="30"/>
      <c r="DG317" s="30"/>
      <c r="DH317" s="30"/>
      <c r="DI317" s="30"/>
      <c r="DJ317" s="30"/>
      <c r="DK317" s="30"/>
      <c r="DL317" s="30"/>
      <c r="DM317" s="30"/>
      <c r="DN317" s="30"/>
      <c r="DO317" s="30"/>
      <c r="DP317" s="30"/>
      <c r="DQ317" s="30"/>
      <c r="DR317" s="30"/>
      <c r="DS317" s="30"/>
      <c r="DT317" s="30"/>
      <c r="DU317" s="30"/>
      <c r="DV317" s="30"/>
      <c r="DW317" s="30"/>
      <c r="DX317" s="30"/>
      <c r="DY317" s="30"/>
      <c r="DZ317" s="30"/>
      <c r="EA317" s="30"/>
      <c r="EB317" s="30"/>
      <c r="EC317" s="30"/>
      <c r="ED317" s="30"/>
      <c r="EE317" s="30"/>
      <c r="EF317" s="30"/>
      <c r="EG317" s="30"/>
      <c r="EH317" s="30"/>
      <c r="EI317" s="30"/>
      <c r="EJ317" s="30"/>
      <c r="EK317" s="30"/>
      <c r="EL317" s="30"/>
      <c r="EM317" s="30"/>
      <c r="EN317" s="30"/>
      <c r="EO317" s="30"/>
      <c r="EP317" s="30"/>
      <c r="EQ317" s="30"/>
      <c r="ER317" s="30"/>
      <c r="ES317" s="30"/>
      <c r="ET317" s="30"/>
      <c r="EU317" s="30"/>
      <c r="EV317" s="30"/>
      <c r="EW317" s="30"/>
      <c r="EX317" s="30"/>
      <c r="EY317" s="30"/>
      <c r="EZ317" s="30"/>
      <c r="FA317" s="30"/>
      <c r="FB317" s="30"/>
      <c r="FC317" s="30"/>
      <c r="FD317" s="30"/>
      <c r="FE317" s="30"/>
      <c r="FF317" s="30"/>
      <c r="FG317" s="30"/>
      <c r="FH317" s="30"/>
      <c r="FI317" s="30"/>
      <c r="FJ317" s="30"/>
      <c r="FK317" s="30"/>
      <c r="FL317" s="30"/>
      <c r="FM317" s="30"/>
      <c r="FN317" s="30"/>
      <c r="FO317" s="30"/>
      <c r="FP317" s="30"/>
      <c r="FQ317" s="30"/>
      <c r="FR317" s="30"/>
      <c r="FS317" s="30"/>
      <c r="FT317" s="30"/>
      <c r="FU317" s="30"/>
      <c r="FV317" s="30"/>
      <c r="FW317" s="30"/>
      <c r="FX317" s="30"/>
      <c r="FY317" s="30"/>
      <c r="FZ317" s="30"/>
      <c r="GA317" s="30"/>
      <c r="GB317" s="30"/>
      <c r="GC317" s="30"/>
      <c r="GD317" s="30"/>
      <c r="GE317" s="30"/>
      <c r="GF317" s="30"/>
      <c r="GG317" s="30"/>
      <c r="GH317" s="30"/>
      <c r="GI317" s="30"/>
      <c r="GJ317" s="30"/>
      <c r="GK317" s="30"/>
      <c r="GL317" s="30"/>
      <c r="GM317" s="30"/>
      <c r="GN317" s="30"/>
      <c r="GO317" s="30"/>
      <c r="GP317" s="30"/>
      <c r="GQ317" s="30"/>
      <c r="GR317" s="30"/>
      <c r="GS317" s="30"/>
      <c r="GT317" s="30"/>
      <c r="GU317" s="30"/>
      <c r="GV317" s="30"/>
      <c r="GW317" s="30"/>
      <c r="GX317" s="30"/>
      <c r="GY317" s="30"/>
      <c r="GZ317" s="30"/>
      <c r="HA317" s="30"/>
      <c r="HB317" s="30"/>
      <c r="HC317" s="30"/>
      <c r="HD317" s="30"/>
      <c r="HE317" s="30"/>
      <c r="HF317" s="30"/>
      <c r="HG317" s="30"/>
      <c r="HH317" s="30"/>
      <c r="HI317" s="30"/>
      <c r="HJ317" s="30"/>
      <c r="HK317" s="30"/>
      <c r="HL317" s="30"/>
      <c r="HM317" s="30"/>
      <c r="HN317" s="30"/>
      <c r="HO317" s="30"/>
      <c r="HP317" s="30"/>
      <c r="HQ317" s="30"/>
      <c r="HR317" s="30"/>
      <c r="HS317" s="30"/>
      <c r="HT317" s="30"/>
      <c r="HU317" s="30"/>
      <c r="HV317" s="30"/>
      <c r="HW317" s="30"/>
      <c r="HX317" s="30"/>
    </row>
    <row r="318" spans="1:232" s="46" customFormat="1" ht="72.75" customHeight="1">
      <c r="A318" s="12">
        <v>365</v>
      </c>
      <c r="B318" s="124">
        <v>267</v>
      </c>
      <c r="C318" s="45" t="s">
        <v>447</v>
      </c>
      <c r="D318" s="19" t="s">
        <v>21</v>
      </c>
      <c r="E318" s="19" t="s">
        <v>467</v>
      </c>
      <c r="F318" s="19" t="s">
        <v>449</v>
      </c>
      <c r="G318" s="19">
        <v>1</v>
      </c>
      <c r="H318" s="28">
        <v>4500000</v>
      </c>
      <c r="I318" s="19" t="s">
        <v>468</v>
      </c>
      <c r="J318" s="19" t="s">
        <v>35</v>
      </c>
      <c r="K318" s="74">
        <f t="shared" si="15"/>
        <v>4500000</v>
      </c>
      <c r="L318" s="15">
        <f t="shared" si="16"/>
        <v>5040000.0000000009</v>
      </c>
      <c r="M318" s="16" t="s">
        <v>46</v>
      </c>
      <c r="N318" s="16" t="s">
        <v>469</v>
      </c>
      <c r="O318" s="30"/>
      <c r="P318" s="133"/>
      <c r="Q318" s="133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  <c r="CE318" s="30"/>
      <c r="CF318" s="30"/>
      <c r="CG318" s="30"/>
      <c r="CH318" s="30"/>
      <c r="CI318" s="30"/>
      <c r="CJ318" s="30"/>
      <c r="CK318" s="30"/>
      <c r="CL318" s="30"/>
      <c r="CM318" s="30"/>
      <c r="CN318" s="30"/>
      <c r="CO318" s="30"/>
      <c r="CP318" s="30"/>
      <c r="CQ318" s="30"/>
      <c r="CR318" s="30"/>
      <c r="CS318" s="30"/>
      <c r="CT318" s="30"/>
      <c r="CU318" s="30"/>
      <c r="CV318" s="30"/>
      <c r="CW318" s="30"/>
      <c r="CX318" s="30"/>
      <c r="CY318" s="30"/>
      <c r="CZ318" s="30"/>
      <c r="DA318" s="30"/>
      <c r="DB318" s="30"/>
      <c r="DC318" s="30"/>
      <c r="DD318" s="30"/>
      <c r="DE318" s="30"/>
      <c r="DF318" s="30"/>
      <c r="DG318" s="30"/>
      <c r="DH318" s="30"/>
      <c r="DI318" s="30"/>
      <c r="DJ318" s="30"/>
      <c r="DK318" s="30"/>
      <c r="DL318" s="30"/>
      <c r="DM318" s="30"/>
      <c r="DN318" s="30"/>
      <c r="DO318" s="30"/>
      <c r="DP318" s="30"/>
      <c r="DQ318" s="30"/>
      <c r="DR318" s="30"/>
      <c r="DS318" s="30"/>
      <c r="DT318" s="30"/>
      <c r="DU318" s="30"/>
      <c r="DV318" s="30"/>
      <c r="DW318" s="30"/>
      <c r="DX318" s="30"/>
      <c r="DY318" s="30"/>
      <c r="DZ318" s="30"/>
      <c r="EA318" s="30"/>
      <c r="EB318" s="30"/>
      <c r="EC318" s="30"/>
      <c r="ED318" s="30"/>
      <c r="EE318" s="30"/>
      <c r="EF318" s="30"/>
      <c r="EG318" s="30"/>
      <c r="EH318" s="30"/>
      <c r="EI318" s="30"/>
      <c r="EJ318" s="30"/>
      <c r="EK318" s="30"/>
      <c r="EL318" s="30"/>
      <c r="EM318" s="30"/>
      <c r="EN318" s="30"/>
      <c r="EO318" s="30"/>
      <c r="EP318" s="30"/>
      <c r="EQ318" s="30"/>
      <c r="ER318" s="30"/>
      <c r="ES318" s="30"/>
      <c r="ET318" s="30"/>
      <c r="EU318" s="30"/>
      <c r="EV318" s="30"/>
      <c r="EW318" s="30"/>
      <c r="EX318" s="30"/>
      <c r="EY318" s="30"/>
      <c r="EZ318" s="30"/>
      <c r="FA318" s="30"/>
      <c r="FB318" s="30"/>
      <c r="FC318" s="30"/>
      <c r="FD318" s="30"/>
      <c r="FE318" s="30"/>
      <c r="FF318" s="30"/>
      <c r="FG318" s="30"/>
      <c r="FH318" s="30"/>
      <c r="FI318" s="30"/>
      <c r="FJ318" s="30"/>
      <c r="FK318" s="30"/>
      <c r="FL318" s="30"/>
      <c r="FM318" s="30"/>
      <c r="FN318" s="30"/>
      <c r="FO318" s="30"/>
      <c r="FP318" s="30"/>
      <c r="FQ318" s="30"/>
      <c r="FR318" s="30"/>
      <c r="FS318" s="30"/>
      <c r="FT318" s="30"/>
      <c r="FU318" s="30"/>
      <c r="FV318" s="30"/>
      <c r="FW318" s="30"/>
      <c r="FX318" s="30"/>
      <c r="FY318" s="30"/>
      <c r="FZ318" s="30"/>
      <c r="GA318" s="30"/>
      <c r="GB318" s="30"/>
      <c r="GC318" s="30"/>
      <c r="GD318" s="30"/>
      <c r="GE318" s="30"/>
      <c r="GF318" s="30"/>
      <c r="GG318" s="30"/>
      <c r="GH318" s="30"/>
      <c r="GI318" s="30"/>
      <c r="GJ318" s="30"/>
      <c r="GK318" s="30"/>
      <c r="GL318" s="30"/>
      <c r="GM318" s="30"/>
      <c r="GN318" s="30"/>
      <c r="GO318" s="30"/>
      <c r="GP318" s="30"/>
      <c r="GQ318" s="30"/>
      <c r="GR318" s="30"/>
      <c r="GS318" s="30"/>
      <c r="GT318" s="30"/>
      <c r="GU318" s="30"/>
      <c r="GV318" s="30"/>
      <c r="GW318" s="30"/>
      <c r="GX318" s="30"/>
      <c r="GY318" s="30"/>
      <c r="GZ318" s="30"/>
      <c r="HA318" s="30"/>
      <c r="HB318" s="30"/>
      <c r="HC318" s="30"/>
      <c r="HD318" s="30"/>
      <c r="HE318" s="30"/>
      <c r="HF318" s="30"/>
      <c r="HG318" s="30"/>
      <c r="HH318" s="30"/>
      <c r="HI318" s="30"/>
      <c r="HJ318" s="30"/>
      <c r="HK318" s="30"/>
      <c r="HL318" s="30"/>
      <c r="HM318" s="30"/>
      <c r="HN318" s="30"/>
      <c r="HO318" s="30"/>
      <c r="HP318" s="30"/>
      <c r="HQ318" s="30"/>
      <c r="HR318" s="30"/>
      <c r="HS318" s="30"/>
      <c r="HT318" s="30"/>
      <c r="HU318" s="30"/>
      <c r="HV318" s="30"/>
      <c r="HW318" s="30"/>
      <c r="HX318" s="30"/>
    </row>
    <row r="319" spans="1:232" s="46" customFormat="1" ht="73.5" customHeight="1">
      <c r="A319" s="12">
        <v>366</v>
      </c>
      <c r="B319" s="124">
        <v>268</v>
      </c>
      <c r="C319" s="45" t="s">
        <v>447</v>
      </c>
      <c r="D319" s="19" t="s">
        <v>21</v>
      </c>
      <c r="E319" s="19" t="s">
        <v>470</v>
      </c>
      <c r="F319" s="19" t="s">
        <v>449</v>
      </c>
      <c r="G319" s="19">
        <v>1</v>
      </c>
      <c r="H319" s="28">
        <v>4840000</v>
      </c>
      <c r="I319" s="19" t="s">
        <v>468</v>
      </c>
      <c r="J319" s="19" t="s">
        <v>25</v>
      </c>
      <c r="K319" s="74">
        <f t="shared" si="15"/>
        <v>4840000</v>
      </c>
      <c r="L319" s="28">
        <f>K319*1.12</f>
        <v>5420800.0000000009</v>
      </c>
      <c r="M319" s="16"/>
      <c r="N319" s="16"/>
      <c r="O319" s="30"/>
      <c r="P319" s="133"/>
      <c r="Q319" s="133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30"/>
      <c r="CF319" s="30"/>
      <c r="CG319" s="30"/>
      <c r="CH319" s="30"/>
      <c r="CI319" s="30"/>
      <c r="CJ319" s="30"/>
      <c r="CK319" s="30"/>
      <c r="CL319" s="30"/>
      <c r="CM319" s="30"/>
      <c r="CN319" s="30"/>
      <c r="CO319" s="30"/>
      <c r="CP319" s="30"/>
      <c r="CQ319" s="30"/>
      <c r="CR319" s="30"/>
      <c r="CS319" s="30"/>
      <c r="CT319" s="30"/>
      <c r="CU319" s="30"/>
      <c r="CV319" s="30"/>
      <c r="CW319" s="30"/>
      <c r="CX319" s="30"/>
      <c r="CY319" s="30"/>
      <c r="CZ319" s="30"/>
      <c r="DA319" s="30"/>
      <c r="DB319" s="30"/>
      <c r="DC319" s="30"/>
      <c r="DD319" s="30"/>
      <c r="DE319" s="30"/>
      <c r="DF319" s="30"/>
      <c r="DG319" s="30"/>
      <c r="DH319" s="30"/>
      <c r="DI319" s="30"/>
      <c r="DJ319" s="30"/>
      <c r="DK319" s="30"/>
      <c r="DL319" s="30"/>
      <c r="DM319" s="30"/>
      <c r="DN319" s="30"/>
      <c r="DO319" s="30"/>
      <c r="DP319" s="30"/>
      <c r="DQ319" s="30"/>
      <c r="DR319" s="30"/>
      <c r="DS319" s="30"/>
      <c r="DT319" s="30"/>
      <c r="DU319" s="30"/>
      <c r="DV319" s="30"/>
      <c r="DW319" s="30"/>
      <c r="DX319" s="30"/>
      <c r="DY319" s="30"/>
      <c r="DZ319" s="30"/>
      <c r="EA319" s="30"/>
      <c r="EB319" s="30"/>
      <c r="EC319" s="30"/>
      <c r="ED319" s="30"/>
      <c r="EE319" s="30"/>
      <c r="EF319" s="30"/>
      <c r="EG319" s="30"/>
      <c r="EH319" s="30"/>
      <c r="EI319" s="30"/>
      <c r="EJ319" s="30"/>
      <c r="EK319" s="30"/>
      <c r="EL319" s="30"/>
      <c r="EM319" s="30"/>
      <c r="EN319" s="30"/>
      <c r="EO319" s="30"/>
      <c r="EP319" s="30"/>
      <c r="EQ319" s="30"/>
      <c r="ER319" s="30"/>
      <c r="ES319" s="30"/>
      <c r="ET319" s="30"/>
      <c r="EU319" s="30"/>
      <c r="EV319" s="30"/>
      <c r="EW319" s="30"/>
      <c r="EX319" s="30"/>
      <c r="EY319" s="30"/>
      <c r="EZ319" s="30"/>
      <c r="FA319" s="30"/>
      <c r="FB319" s="30"/>
      <c r="FC319" s="30"/>
      <c r="FD319" s="30"/>
      <c r="FE319" s="30"/>
      <c r="FF319" s="30"/>
      <c r="FG319" s="30"/>
      <c r="FH319" s="30"/>
      <c r="FI319" s="30"/>
      <c r="FJ319" s="30"/>
      <c r="FK319" s="30"/>
      <c r="FL319" s="30"/>
      <c r="FM319" s="30"/>
      <c r="FN319" s="30"/>
      <c r="FO319" s="30"/>
      <c r="FP319" s="30"/>
      <c r="FQ319" s="30"/>
      <c r="FR319" s="30"/>
      <c r="FS319" s="30"/>
      <c r="FT319" s="30"/>
      <c r="FU319" s="30"/>
      <c r="FV319" s="30"/>
      <c r="FW319" s="30"/>
      <c r="FX319" s="30"/>
      <c r="FY319" s="30"/>
      <c r="FZ319" s="30"/>
      <c r="GA319" s="30"/>
      <c r="GB319" s="30"/>
      <c r="GC319" s="30"/>
      <c r="GD319" s="30"/>
      <c r="GE319" s="30"/>
      <c r="GF319" s="30"/>
      <c r="GG319" s="30"/>
      <c r="GH319" s="30"/>
      <c r="GI319" s="30"/>
      <c r="GJ319" s="30"/>
      <c r="GK319" s="30"/>
      <c r="GL319" s="30"/>
      <c r="GM319" s="30"/>
      <c r="GN319" s="30"/>
      <c r="GO319" s="30"/>
      <c r="GP319" s="30"/>
      <c r="GQ319" s="30"/>
      <c r="GR319" s="30"/>
      <c r="GS319" s="30"/>
      <c r="GT319" s="30"/>
      <c r="GU319" s="30"/>
      <c r="GV319" s="30"/>
      <c r="GW319" s="30"/>
      <c r="GX319" s="30"/>
      <c r="GY319" s="30"/>
      <c r="GZ319" s="30"/>
      <c r="HA319" s="30"/>
      <c r="HB319" s="30"/>
      <c r="HC319" s="30"/>
      <c r="HD319" s="30"/>
      <c r="HE319" s="30"/>
      <c r="HF319" s="30"/>
      <c r="HG319" s="30"/>
      <c r="HH319" s="30"/>
      <c r="HI319" s="30"/>
      <c r="HJ319" s="30"/>
      <c r="HK319" s="30"/>
      <c r="HL319" s="30"/>
      <c r="HM319" s="30"/>
      <c r="HN319" s="30"/>
      <c r="HO319" s="30"/>
      <c r="HP319" s="30"/>
      <c r="HQ319" s="30"/>
      <c r="HR319" s="30"/>
      <c r="HS319" s="30"/>
      <c r="HT319" s="30"/>
      <c r="HU319" s="30"/>
      <c r="HV319" s="30"/>
      <c r="HW319" s="30"/>
      <c r="HX319" s="30"/>
    </row>
    <row r="320" spans="1:232" s="3" customFormat="1" ht="78" customHeight="1">
      <c r="A320" s="12">
        <v>367</v>
      </c>
      <c r="B320" s="124">
        <v>269</v>
      </c>
      <c r="C320" s="45" t="s">
        <v>448</v>
      </c>
      <c r="D320" s="19" t="s">
        <v>39</v>
      </c>
      <c r="E320" s="19" t="s">
        <v>471</v>
      </c>
      <c r="F320" s="19" t="s">
        <v>449</v>
      </c>
      <c r="G320" s="19">
        <v>1</v>
      </c>
      <c r="H320" s="28">
        <v>7038000</v>
      </c>
      <c r="I320" s="19" t="s">
        <v>472</v>
      </c>
      <c r="J320" s="19" t="s">
        <v>25</v>
      </c>
      <c r="K320" s="74">
        <f t="shared" si="15"/>
        <v>7038000</v>
      </c>
      <c r="L320" s="28">
        <f>K320*1.12</f>
        <v>7882560.0000000009</v>
      </c>
      <c r="M320" s="29" t="s">
        <v>26</v>
      </c>
      <c r="N320" s="29" t="s">
        <v>473</v>
      </c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  <c r="AA320" s="133"/>
      <c r="AB320" s="133"/>
      <c r="AC320" s="133"/>
      <c r="AD320" s="133"/>
      <c r="AE320" s="133"/>
      <c r="AF320" s="133"/>
      <c r="AG320" s="133"/>
      <c r="AH320" s="133"/>
      <c r="AI320" s="133"/>
      <c r="AJ320" s="133"/>
      <c r="AK320" s="133"/>
      <c r="AL320" s="133"/>
      <c r="AM320" s="133"/>
      <c r="AN320" s="133"/>
      <c r="AO320" s="133"/>
      <c r="AP320" s="133"/>
      <c r="AQ320" s="133"/>
      <c r="AR320" s="133"/>
      <c r="AS320" s="133"/>
      <c r="AT320" s="133"/>
      <c r="AU320" s="133"/>
      <c r="AV320" s="133"/>
      <c r="AW320" s="133"/>
      <c r="AX320" s="133"/>
      <c r="AY320" s="133"/>
      <c r="AZ320" s="133"/>
      <c r="BA320" s="133"/>
      <c r="BB320" s="133"/>
      <c r="BC320" s="133"/>
      <c r="BD320" s="133"/>
      <c r="BE320" s="133"/>
      <c r="BF320" s="133"/>
      <c r="BG320" s="133"/>
      <c r="BH320" s="133"/>
      <c r="BI320" s="133"/>
      <c r="BJ320" s="133"/>
      <c r="BK320" s="133"/>
      <c r="BL320" s="133"/>
      <c r="BM320" s="133"/>
      <c r="BN320" s="133"/>
      <c r="BO320" s="133"/>
      <c r="BP320" s="133"/>
      <c r="BQ320" s="133"/>
      <c r="BR320" s="133"/>
      <c r="BS320" s="133"/>
      <c r="BT320" s="133"/>
      <c r="BU320" s="133"/>
      <c r="BV320" s="133"/>
      <c r="BW320" s="133"/>
      <c r="BX320" s="133"/>
      <c r="BY320" s="133"/>
      <c r="BZ320" s="133"/>
      <c r="CA320" s="133"/>
      <c r="CB320" s="133"/>
      <c r="CC320" s="133"/>
      <c r="CD320" s="133"/>
      <c r="CE320" s="133"/>
      <c r="CF320" s="133"/>
      <c r="CG320" s="133"/>
      <c r="CH320" s="133"/>
      <c r="CI320" s="133"/>
      <c r="CJ320" s="133"/>
      <c r="CK320" s="133"/>
      <c r="CL320" s="133"/>
      <c r="CM320" s="133"/>
      <c r="CN320" s="133"/>
      <c r="CO320" s="133"/>
      <c r="CP320" s="133"/>
      <c r="CQ320" s="133"/>
      <c r="CR320" s="133"/>
      <c r="CS320" s="133"/>
      <c r="CT320" s="133"/>
      <c r="CU320" s="133"/>
      <c r="CV320" s="133"/>
      <c r="CW320" s="133"/>
      <c r="CX320" s="133"/>
      <c r="CY320" s="133"/>
      <c r="CZ320" s="133"/>
      <c r="DA320" s="133"/>
      <c r="DB320" s="133"/>
      <c r="DC320" s="133"/>
      <c r="DD320" s="133"/>
      <c r="DE320" s="133"/>
      <c r="DF320" s="133"/>
      <c r="DG320" s="133"/>
      <c r="DH320" s="133"/>
      <c r="DI320" s="133"/>
      <c r="DJ320" s="133"/>
      <c r="DK320" s="133"/>
      <c r="DL320" s="133"/>
      <c r="DM320" s="133"/>
      <c r="DN320" s="133"/>
      <c r="DO320" s="133"/>
      <c r="DP320" s="133"/>
      <c r="DQ320" s="133"/>
      <c r="DR320" s="133"/>
      <c r="DS320" s="133"/>
      <c r="DT320" s="133"/>
      <c r="DU320" s="133"/>
      <c r="DV320" s="133"/>
      <c r="DW320" s="133"/>
      <c r="DX320" s="133"/>
      <c r="DY320" s="133"/>
      <c r="DZ320" s="133"/>
      <c r="EA320" s="133"/>
      <c r="EB320" s="133"/>
      <c r="EC320" s="133"/>
      <c r="ED320" s="133"/>
      <c r="EE320" s="133"/>
      <c r="EF320" s="133"/>
      <c r="EG320" s="133"/>
      <c r="EH320" s="133"/>
      <c r="EI320" s="133"/>
      <c r="EJ320" s="133"/>
      <c r="EK320" s="133"/>
      <c r="EL320" s="133"/>
      <c r="EM320" s="133"/>
      <c r="EN320" s="133"/>
      <c r="EO320" s="133"/>
      <c r="EP320" s="133"/>
      <c r="EQ320" s="133"/>
      <c r="ER320" s="133"/>
      <c r="ES320" s="133"/>
      <c r="ET320" s="133"/>
      <c r="EU320" s="133"/>
      <c r="EV320" s="133"/>
      <c r="EW320" s="133"/>
      <c r="EX320" s="133"/>
      <c r="EY320" s="133"/>
      <c r="EZ320" s="133"/>
      <c r="FA320" s="133"/>
      <c r="FB320" s="133"/>
      <c r="FC320" s="133"/>
      <c r="FD320" s="133"/>
      <c r="FE320" s="133"/>
      <c r="FF320" s="133"/>
      <c r="FG320" s="133"/>
      <c r="FH320" s="133"/>
      <c r="FI320" s="133"/>
      <c r="FJ320" s="133"/>
      <c r="FK320" s="133"/>
      <c r="FL320" s="133"/>
      <c r="FM320" s="133"/>
      <c r="FN320" s="133"/>
      <c r="FO320" s="133"/>
      <c r="FP320" s="133"/>
      <c r="FQ320" s="133"/>
      <c r="FR320" s="133"/>
      <c r="FS320" s="133"/>
      <c r="FT320" s="133"/>
      <c r="FU320" s="133"/>
      <c r="FV320" s="133"/>
      <c r="FW320" s="133"/>
      <c r="FX320" s="133"/>
      <c r="FY320" s="133"/>
      <c r="FZ320" s="133"/>
      <c r="GA320" s="133"/>
      <c r="GB320" s="133"/>
      <c r="GC320" s="133"/>
      <c r="GD320" s="133"/>
      <c r="GE320" s="133"/>
      <c r="GF320" s="133"/>
      <c r="GG320" s="133"/>
      <c r="GH320" s="133"/>
      <c r="GI320" s="133"/>
      <c r="GJ320" s="133"/>
      <c r="GK320" s="133"/>
      <c r="GL320" s="133"/>
      <c r="GM320" s="133"/>
      <c r="GN320" s="133"/>
      <c r="GO320" s="133"/>
      <c r="GP320" s="133"/>
      <c r="GQ320" s="133"/>
      <c r="GR320" s="133"/>
      <c r="GS320" s="133"/>
      <c r="GT320" s="133"/>
      <c r="GU320" s="133"/>
      <c r="GV320" s="133"/>
      <c r="GW320" s="133"/>
      <c r="GX320" s="133"/>
      <c r="GY320" s="133"/>
      <c r="GZ320" s="133"/>
      <c r="HA320" s="133"/>
      <c r="HB320" s="133"/>
      <c r="HC320" s="133"/>
      <c r="HD320" s="133"/>
      <c r="HE320" s="133"/>
      <c r="HF320" s="133"/>
      <c r="HG320" s="133"/>
      <c r="HH320" s="133"/>
      <c r="HI320" s="133"/>
      <c r="HJ320" s="133"/>
      <c r="HK320" s="133"/>
      <c r="HL320" s="133"/>
      <c r="HM320" s="133"/>
      <c r="HN320" s="133"/>
      <c r="HO320" s="133"/>
      <c r="HP320" s="133"/>
      <c r="HQ320" s="133"/>
      <c r="HR320" s="133"/>
      <c r="HS320" s="133"/>
      <c r="HT320" s="133"/>
      <c r="HU320" s="133"/>
      <c r="HV320" s="133"/>
      <c r="HW320" s="133"/>
      <c r="HX320" s="133"/>
    </row>
    <row r="321" spans="1:232" s="3" customFormat="1" ht="93" customHeight="1">
      <c r="A321" s="12">
        <v>368</v>
      </c>
      <c r="B321" s="124">
        <v>270</v>
      </c>
      <c r="C321" s="45" t="s">
        <v>464</v>
      </c>
      <c r="D321" s="19" t="s">
        <v>39</v>
      </c>
      <c r="E321" s="19" t="s">
        <v>474</v>
      </c>
      <c r="F321" s="19" t="s">
        <v>449</v>
      </c>
      <c r="G321" s="19">
        <v>2</v>
      </c>
      <c r="H321" s="28">
        <v>2368000</v>
      </c>
      <c r="I321" s="19" t="s">
        <v>475</v>
      </c>
      <c r="J321" s="19" t="s">
        <v>25</v>
      </c>
      <c r="K321" s="74">
        <f t="shared" si="15"/>
        <v>4736000</v>
      </c>
      <c r="L321" s="15">
        <f t="shared" ref="L321:L383" si="17">K321*1.12</f>
        <v>5304320.0000000009</v>
      </c>
      <c r="M321" s="29" t="s">
        <v>476</v>
      </c>
      <c r="N321" s="4" t="s">
        <v>477</v>
      </c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  <c r="AA321" s="133"/>
      <c r="AB321" s="133"/>
      <c r="AC321" s="133"/>
      <c r="AD321" s="133"/>
      <c r="AE321" s="133"/>
      <c r="AF321" s="133"/>
      <c r="AG321" s="133"/>
      <c r="AH321" s="133"/>
      <c r="AI321" s="133"/>
      <c r="AJ321" s="133"/>
      <c r="AK321" s="133"/>
      <c r="AL321" s="133"/>
      <c r="AM321" s="133"/>
      <c r="AN321" s="133"/>
      <c r="AO321" s="133"/>
      <c r="AP321" s="133"/>
      <c r="AQ321" s="133"/>
      <c r="AR321" s="133"/>
      <c r="AS321" s="133"/>
      <c r="AT321" s="133"/>
      <c r="AU321" s="133"/>
      <c r="AV321" s="133"/>
      <c r="AW321" s="133"/>
      <c r="AX321" s="133"/>
      <c r="AY321" s="133"/>
      <c r="AZ321" s="133"/>
      <c r="BA321" s="133"/>
      <c r="BB321" s="133"/>
      <c r="BC321" s="133"/>
      <c r="BD321" s="133"/>
      <c r="BE321" s="133"/>
      <c r="BF321" s="133"/>
      <c r="BG321" s="133"/>
      <c r="BH321" s="133"/>
      <c r="BI321" s="133"/>
      <c r="BJ321" s="133"/>
      <c r="BK321" s="133"/>
      <c r="BL321" s="133"/>
      <c r="BM321" s="133"/>
      <c r="BN321" s="133"/>
      <c r="BO321" s="133"/>
      <c r="BP321" s="133"/>
      <c r="BQ321" s="133"/>
      <c r="BR321" s="133"/>
      <c r="BS321" s="133"/>
      <c r="BT321" s="133"/>
      <c r="BU321" s="133"/>
      <c r="BV321" s="133"/>
      <c r="BW321" s="133"/>
      <c r="BX321" s="133"/>
      <c r="BY321" s="133"/>
      <c r="BZ321" s="133"/>
      <c r="CA321" s="133"/>
      <c r="CB321" s="133"/>
      <c r="CC321" s="133"/>
      <c r="CD321" s="133"/>
      <c r="CE321" s="133"/>
      <c r="CF321" s="133"/>
      <c r="CG321" s="133"/>
      <c r="CH321" s="133"/>
      <c r="CI321" s="133"/>
      <c r="CJ321" s="133"/>
      <c r="CK321" s="133"/>
      <c r="CL321" s="133"/>
      <c r="CM321" s="133"/>
      <c r="CN321" s="133"/>
      <c r="CO321" s="133"/>
      <c r="CP321" s="133"/>
      <c r="CQ321" s="133"/>
      <c r="CR321" s="133"/>
      <c r="CS321" s="133"/>
      <c r="CT321" s="133"/>
      <c r="CU321" s="133"/>
      <c r="CV321" s="133"/>
      <c r="CW321" s="133"/>
      <c r="CX321" s="133"/>
      <c r="CY321" s="133"/>
      <c r="CZ321" s="133"/>
      <c r="DA321" s="133"/>
      <c r="DB321" s="133"/>
      <c r="DC321" s="133"/>
      <c r="DD321" s="133"/>
      <c r="DE321" s="133"/>
      <c r="DF321" s="133"/>
      <c r="DG321" s="133"/>
      <c r="DH321" s="133"/>
      <c r="DI321" s="133"/>
      <c r="DJ321" s="133"/>
      <c r="DK321" s="133"/>
      <c r="DL321" s="133"/>
      <c r="DM321" s="133"/>
      <c r="DN321" s="133"/>
      <c r="DO321" s="133"/>
      <c r="DP321" s="133"/>
      <c r="DQ321" s="133"/>
      <c r="DR321" s="133"/>
      <c r="DS321" s="133"/>
      <c r="DT321" s="133"/>
      <c r="DU321" s="133"/>
      <c r="DV321" s="133"/>
      <c r="DW321" s="133"/>
      <c r="DX321" s="133"/>
      <c r="DY321" s="133"/>
      <c r="DZ321" s="133"/>
      <c r="EA321" s="133"/>
      <c r="EB321" s="133"/>
      <c r="EC321" s="133"/>
      <c r="ED321" s="133"/>
      <c r="EE321" s="133"/>
      <c r="EF321" s="133"/>
      <c r="EG321" s="133"/>
      <c r="EH321" s="133"/>
      <c r="EI321" s="133"/>
      <c r="EJ321" s="133"/>
      <c r="EK321" s="133"/>
      <c r="EL321" s="133"/>
      <c r="EM321" s="133"/>
      <c r="EN321" s="133"/>
      <c r="EO321" s="133"/>
      <c r="EP321" s="133"/>
      <c r="EQ321" s="133"/>
      <c r="ER321" s="133"/>
      <c r="ES321" s="133"/>
      <c r="ET321" s="133"/>
      <c r="EU321" s="133"/>
      <c r="EV321" s="133"/>
      <c r="EW321" s="133"/>
      <c r="EX321" s="133"/>
      <c r="EY321" s="133"/>
      <c r="EZ321" s="133"/>
      <c r="FA321" s="133"/>
      <c r="FB321" s="133"/>
      <c r="FC321" s="133"/>
      <c r="FD321" s="133"/>
      <c r="FE321" s="133"/>
      <c r="FF321" s="133"/>
      <c r="FG321" s="133"/>
      <c r="FH321" s="133"/>
      <c r="FI321" s="133"/>
      <c r="FJ321" s="133"/>
      <c r="FK321" s="133"/>
      <c r="FL321" s="133"/>
      <c r="FM321" s="133"/>
      <c r="FN321" s="133"/>
      <c r="FO321" s="133"/>
      <c r="FP321" s="133"/>
      <c r="FQ321" s="133"/>
      <c r="FR321" s="133"/>
      <c r="FS321" s="133"/>
      <c r="FT321" s="133"/>
      <c r="FU321" s="133"/>
      <c r="FV321" s="133"/>
      <c r="FW321" s="133"/>
      <c r="FX321" s="133"/>
      <c r="FY321" s="133"/>
      <c r="FZ321" s="133"/>
      <c r="GA321" s="133"/>
      <c r="GB321" s="133"/>
      <c r="GC321" s="133"/>
      <c r="GD321" s="133"/>
      <c r="GE321" s="133"/>
      <c r="GF321" s="133"/>
      <c r="GG321" s="133"/>
      <c r="GH321" s="133"/>
      <c r="GI321" s="133"/>
      <c r="GJ321" s="133"/>
      <c r="GK321" s="133"/>
      <c r="GL321" s="133"/>
      <c r="GM321" s="133"/>
      <c r="GN321" s="133"/>
      <c r="GO321" s="133"/>
      <c r="GP321" s="133"/>
      <c r="GQ321" s="133"/>
      <c r="GR321" s="133"/>
      <c r="GS321" s="133"/>
      <c r="GT321" s="133"/>
      <c r="GU321" s="133"/>
      <c r="GV321" s="133"/>
      <c r="GW321" s="133"/>
      <c r="GX321" s="133"/>
      <c r="GY321" s="133"/>
      <c r="GZ321" s="133"/>
      <c r="HA321" s="133"/>
      <c r="HB321" s="133"/>
      <c r="HC321" s="133"/>
      <c r="HD321" s="133"/>
      <c r="HE321" s="133"/>
      <c r="HF321" s="133"/>
      <c r="HG321" s="133"/>
      <c r="HH321" s="133"/>
      <c r="HI321" s="133"/>
      <c r="HJ321" s="133"/>
      <c r="HK321" s="133"/>
      <c r="HL321" s="133"/>
      <c r="HM321" s="133"/>
      <c r="HN321" s="133"/>
      <c r="HO321" s="133"/>
      <c r="HP321" s="133"/>
      <c r="HQ321" s="133"/>
      <c r="HR321" s="133"/>
      <c r="HS321" s="133"/>
      <c r="HT321" s="133"/>
      <c r="HU321" s="133"/>
      <c r="HV321" s="133"/>
      <c r="HW321" s="133"/>
      <c r="HX321" s="133"/>
    </row>
    <row r="322" spans="1:232" s="3" customFormat="1" ht="104.25" customHeight="1">
      <c r="A322" s="12">
        <v>369</v>
      </c>
      <c r="B322" s="124">
        <v>271</v>
      </c>
      <c r="C322" s="45" t="s">
        <v>464</v>
      </c>
      <c r="D322" s="19" t="s">
        <v>39</v>
      </c>
      <c r="E322" s="19" t="s">
        <v>474</v>
      </c>
      <c r="F322" s="19" t="s">
        <v>449</v>
      </c>
      <c r="G322" s="19">
        <v>4</v>
      </c>
      <c r="H322" s="28">
        <v>1714432</v>
      </c>
      <c r="I322" s="19" t="s">
        <v>475</v>
      </c>
      <c r="J322" s="19" t="s">
        <v>25</v>
      </c>
      <c r="K322" s="74">
        <f t="shared" si="15"/>
        <v>6857728</v>
      </c>
      <c r="L322" s="15">
        <f t="shared" si="17"/>
        <v>7680655.3600000003</v>
      </c>
      <c r="N322" s="29" t="s">
        <v>478</v>
      </c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  <c r="AA322" s="133"/>
      <c r="AB322" s="133"/>
      <c r="AC322" s="133"/>
      <c r="AD322" s="133"/>
      <c r="AE322" s="133"/>
      <c r="AF322" s="133"/>
      <c r="AG322" s="133"/>
      <c r="AH322" s="133"/>
      <c r="AI322" s="133"/>
      <c r="AJ322" s="133"/>
      <c r="AK322" s="133"/>
      <c r="AL322" s="133"/>
      <c r="AM322" s="133"/>
      <c r="AN322" s="133"/>
      <c r="AO322" s="133"/>
      <c r="AP322" s="133"/>
      <c r="AQ322" s="133"/>
      <c r="AR322" s="133"/>
      <c r="AS322" s="133"/>
      <c r="AT322" s="133"/>
      <c r="AU322" s="133"/>
      <c r="AV322" s="133"/>
      <c r="AW322" s="133"/>
      <c r="AX322" s="133"/>
      <c r="AY322" s="133"/>
      <c r="AZ322" s="133"/>
      <c r="BA322" s="133"/>
      <c r="BB322" s="133"/>
      <c r="BC322" s="133"/>
      <c r="BD322" s="133"/>
      <c r="BE322" s="133"/>
      <c r="BF322" s="133"/>
      <c r="BG322" s="133"/>
      <c r="BH322" s="133"/>
      <c r="BI322" s="133"/>
      <c r="BJ322" s="133"/>
      <c r="BK322" s="133"/>
      <c r="BL322" s="133"/>
      <c r="BM322" s="133"/>
      <c r="BN322" s="133"/>
      <c r="BO322" s="133"/>
      <c r="BP322" s="133"/>
      <c r="BQ322" s="133"/>
      <c r="BR322" s="133"/>
      <c r="BS322" s="133"/>
      <c r="BT322" s="133"/>
      <c r="BU322" s="133"/>
      <c r="BV322" s="133"/>
      <c r="BW322" s="133"/>
      <c r="BX322" s="133"/>
      <c r="BY322" s="133"/>
      <c r="BZ322" s="133"/>
      <c r="CA322" s="133"/>
      <c r="CB322" s="133"/>
      <c r="CC322" s="133"/>
      <c r="CD322" s="133"/>
      <c r="CE322" s="133"/>
      <c r="CF322" s="133"/>
      <c r="CG322" s="133"/>
      <c r="CH322" s="133"/>
      <c r="CI322" s="133"/>
      <c r="CJ322" s="133"/>
      <c r="CK322" s="133"/>
      <c r="CL322" s="133"/>
      <c r="CM322" s="133"/>
      <c r="CN322" s="133"/>
      <c r="CO322" s="133"/>
      <c r="CP322" s="133"/>
      <c r="CQ322" s="133"/>
      <c r="CR322" s="133"/>
      <c r="CS322" s="133"/>
      <c r="CT322" s="133"/>
      <c r="CU322" s="133"/>
      <c r="CV322" s="133"/>
      <c r="CW322" s="133"/>
      <c r="CX322" s="133"/>
      <c r="CY322" s="133"/>
      <c r="CZ322" s="133"/>
      <c r="DA322" s="133"/>
      <c r="DB322" s="133"/>
      <c r="DC322" s="133"/>
      <c r="DD322" s="133"/>
      <c r="DE322" s="133"/>
      <c r="DF322" s="133"/>
      <c r="DG322" s="133"/>
      <c r="DH322" s="133"/>
      <c r="DI322" s="133"/>
      <c r="DJ322" s="133"/>
      <c r="DK322" s="133"/>
      <c r="DL322" s="133"/>
      <c r="DM322" s="133"/>
      <c r="DN322" s="133"/>
      <c r="DO322" s="133"/>
      <c r="DP322" s="133"/>
      <c r="DQ322" s="133"/>
      <c r="DR322" s="133"/>
      <c r="DS322" s="133"/>
      <c r="DT322" s="133"/>
      <c r="DU322" s="133"/>
      <c r="DV322" s="133"/>
      <c r="DW322" s="133"/>
      <c r="DX322" s="133"/>
      <c r="DY322" s="133"/>
      <c r="DZ322" s="133"/>
      <c r="EA322" s="133"/>
      <c r="EB322" s="133"/>
      <c r="EC322" s="133"/>
      <c r="ED322" s="133"/>
      <c r="EE322" s="133"/>
      <c r="EF322" s="133"/>
      <c r="EG322" s="133"/>
      <c r="EH322" s="133"/>
      <c r="EI322" s="133"/>
      <c r="EJ322" s="133"/>
      <c r="EK322" s="133"/>
      <c r="EL322" s="133"/>
      <c r="EM322" s="133"/>
      <c r="EN322" s="133"/>
      <c r="EO322" s="133"/>
      <c r="EP322" s="133"/>
      <c r="EQ322" s="133"/>
      <c r="ER322" s="133"/>
      <c r="ES322" s="133"/>
      <c r="ET322" s="133"/>
      <c r="EU322" s="133"/>
      <c r="EV322" s="133"/>
      <c r="EW322" s="133"/>
      <c r="EX322" s="133"/>
      <c r="EY322" s="133"/>
      <c r="EZ322" s="133"/>
      <c r="FA322" s="133"/>
      <c r="FB322" s="133"/>
      <c r="FC322" s="133"/>
      <c r="FD322" s="133"/>
      <c r="FE322" s="133"/>
      <c r="FF322" s="133"/>
      <c r="FG322" s="133"/>
      <c r="FH322" s="133"/>
      <c r="FI322" s="133"/>
      <c r="FJ322" s="133"/>
      <c r="FK322" s="133"/>
      <c r="FL322" s="133"/>
      <c r="FM322" s="133"/>
      <c r="FN322" s="133"/>
      <c r="FO322" s="133"/>
      <c r="FP322" s="133"/>
      <c r="FQ322" s="133"/>
      <c r="FR322" s="133"/>
      <c r="FS322" s="133"/>
      <c r="FT322" s="133"/>
      <c r="FU322" s="133"/>
      <c r="FV322" s="133"/>
      <c r="FW322" s="133"/>
      <c r="FX322" s="133"/>
      <c r="FY322" s="133"/>
      <c r="FZ322" s="133"/>
      <c r="GA322" s="133"/>
      <c r="GB322" s="133"/>
      <c r="GC322" s="133"/>
      <c r="GD322" s="133"/>
      <c r="GE322" s="133"/>
      <c r="GF322" s="133"/>
      <c r="GG322" s="133"/>
      <c r="GH322" s="133"/>
      <c r="GI322" s="133"/>
      <c r="GJ322" s="133"/>
      <c r="GK322" s="133"/>
      <c r="GL322" s="133"/>
      <c r="GM322" s="133"/>
      <c r="GN322" s="133"/>
      <c r="GO322" s="133"/>
      <c r="GP322" s="133"/>
      <c r="GQ322" s="133"/>
      <c r="GR322" s="133"/>
      <c r="GS322" s="133"/>
      <c r="GT322" s="133"/>
      <c r="GU322" s="133"/>
      <c r="GV322" s="133"/>
      <c r="GW322" s="133"/>
      <c r="GX322" s="133"/>
      <c r="GY322" s="133"/>
      <c r="GZ322" s="133"/>
      <c r="HA322" s="133"/>
      <c r="HB322" s="133"/>
      <c r="HC322" s="133"/>
      <c r="HD322" s="133"/>
      <c r="HE322" s="133"/>
      <c r="HF322" s="133"/>
      <c r="HG322" s="133"/>
      <c r="HH322" s="133"/>
      <c r="HI322" s="133"/>
      <c r="HJ322" s="133"/>
      <c r="HK322" s="133"/>
      <c r="HL322" s="133"/>
      <c r="HM322" s="133"/>
      <c r="HN322" s="133"/>
      <c r="HO322" s="133"/>
      <c r="HP322" s="133"/>
      <c r="HQ322" s="133"/>
      <c r="HR322" s="133"/>
      <c r="HS322" s="133"/>
      <c r="HT322" s="133"/>
      <c r="HU322" s="133"/>
      <c r="HV322" s="133"/>
      <c r="HW322" s="133"/>
      <c r="HX322" s="133"/>
    </row>
    <row r="323" spans="1:232" s="46" customFormat="1" ht="65.25" customHeight="1">
      <c r="A323" s="12">
        <v>370</v>
      </c>
      <c r="B323" s="124">
        <v>272</v>
      </c>
      <c r="C323" s="45" t="s">
        <v>464</v>
      </c>
      <c r="D323" s="19" t="s">
        <v>39</v>
      </c>
      <c r="E323" s="19" t="s">
        <v>479</v>
      </c>
      <c r="F323" s="19" t="s">
        <v>449</v>
      </c>
      <c r="G323" s="19">
        <v>1</v>
      </c>
      <c r="H323" s="28">
        <v>1776000</v>
      </c>
      <c r="I323" s="19" t="s">
        <v>475</v>
      </c>
      <c r="J323" s="19" t="s">
        <v>25</v>
      </c>
      <c r="K323" s="74">
        <f t="shared" si="15"/>
        <v>1776000</v>
      </c>
      <c r="L323" s="15">
        <f t="shared" si="17"/>
        <v>1989120.0000000002</v>
      </c>
      <c r="M323" s="16" t="s">
        <v>480</v>
      </c>
      <c r="N323" s="16" t="s">
        <v>481</v>
      </c>
      <c r="O323" s="30"/>
      <c r="P323" s="133"/>
      <c r="Q323" s="133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  <c r="CE323" s="30"/>
      <c r="CF323" s="30"/>
      <c r="CG323" s="30"/>
      <c r="CH323" s="30"/>
      <c r="CI323" s="30"/>
      <c r="CJ323" s="30"/>
      <c r="CK323" s="30"/>
      <c r="CL323" s="30"/>
      <c r="CM323" s="30"/>
      <c r="CN323" s="30"/>
      <c r="CO323" s="30"/>
      <c r="CP323" s="30"/>
      <c r="CQ323" s="30"/>
      <c r="CR323" s="30"/>
      <c r="CS323" s="30"/>
      <c r="CT323" s="30"/>
      <c r="CU323" s="30"/>
      <c r="CV323" s="30"/>
      <c r="CW323" s="30"/>
      <c r="CX323" s="30"/>
      <c r="CY323" s="30"/>
      <c r="CZ323" s="30"/>
      <c r="DA323" s="30"/>
      <c r="DB323" s="30"/>
      <c r="DC323" s="30"/>
      <c r="DD323" s="30"/>
      <c r="DE323" s="30"/>
      <c r="DF323" s="30"/>
      <c r="DG323" s="30"/>
      <c r="DH323" s="30"/>
      <c r="DI323" s="30"/>
      <c r="DJ323" s="30"/>
      <c r="DK323" s="30"/>
      <c r="DL323" s="30"/>
      <c r="DM323" s="30"/>
      <c r="DN323" s="30"/>
      <c r="DO323" s="30"/>
      <c r="DP323" s="30"/>
      <c r="DQ323" s="30"/>
      <c r="DR323" s="30"/>
      <c r="DS323" s="30"/>
      <c r="DT323" s="30"/>
      <c r="DU323" s="30"/>
      <c r="DV323" s="30"/>
      <c r="DW323" s="30"/>
      <c r="DX323" s="30"/>
      <c r="DY323" s="30"/>
      <c r="DZ323" s="30"/>
      <c r="EA323" s="30"/>
      <c r="EB323" s="30"/>
      <c r="EC323" s="30"/>
      <c r="ED323" s="30"/>
      <c r="EE323" s="30"/>
      <c r="EF323" s="30"/>
      <c r="EG323" s="30"/>
      <c r="EH323" s="30"/>
      <c r="EI323" s="30"/>
      <c r="EJ323" s="30"/>
      <c r="EK323" s="30"/>
      <c r="EL323" s="30"/>
      <c r="EM323" s="30"/>
      <c r="EN323" s="30"/>
      <c r="EO323" s="30"/>
      <c r="EP323" s="30"/>
      <c r="EQ323" s="30"/>
      <c r="ER323" s="30"/>
      <c r="ES323" s="30"/>
      <c r="ET323" s="30"/>
      <c r="EU323" s="30"/>
      <c r="EV323" s="30"/>
      <c r="EW323" s="30"/>
      <c r="EX323" s="30"/>
      <c r="EY323" s="30"/>
      <c r="EZ323" s="30"/>
      <c r="FA323" s="30"/>
      <c r="FB323" s="30"/>
      <c r="FC323" s="30"/>
      <c r="FD323" s="30"/>
      <c r="FE323" s="30"/>
      <c r="FF323" s="30"/>
      <c r="FG323" s="30"/>
      <c r="FH323" s="30"/>
      <c r="FI323" s="30"/>
      <c r="FJ323" s="30"/>
      <c r="FK323" s="30"/>
      <c r="FL323" s="30"/>
      <c r="FM323" s="30"/>
      <c r="FN323" s="30"/>
      <c r="FO323" s="30"/>
      <c r="FP323" s="30"/>
      <c r="FQ323" s="30"/>
      <c r="FR323" s="30"/>
      <c r="FS323" s="30"/>
      <c r="FT323" s="30"/>
      <c r="FU323" s="30"/>
      <c r="FV323" s="30"/>
      <c r="FW323" s="30"/>
      <c r="FX323" s="30"/>
      <c r="FY323" s="30"/>
      <c r="FZ323" s="30"/>
      <c r="GA323" s="30"/>
      <c r="GB323" s="30"/>
      <c r="GC323" s="30"/>
      <c r="GD323" s="30"/>
      <c r="GE323" s="30"/>
      <c r="GF323" s="30"/>
      <c r="GG323" s="30"/>
      <c r="GH323" s="30"/>
      <c r="GI323" s="30"/>
      <c r="GJ323" s="30"/>
      <c r="GK323" s="30"/>
      <c r="GL323" s="30"/>
      <c r="GM323" s="30"/>
      <c r="GN323" s="30"/>
      <c r="GO323" s="30"/>
      <c r="GP323" s="30"/>
      <c r="GQ323" s="30"/>
      <c r="GR323" s="30"/>
      <c r="GS323" s="30"/>
      <c r="GT323" s="30"/>
      <c r="GU323" s="30"/>
      <c r="GV323" s="30"/>
      <c r="GW323" s="30"/>
      <c r="GX323" s="30"/>
      <c r="GY323" s="30"/>
      <c r="GZ323" s="30"/>
      <c r="HA323" s="30"/>
      <c r="HB323" s="30"/>
      <c r="HC323" s="30"/>
      <c r="HD323" s="30"/>
      <c r="HE323" s="30"/>
      <c r="HF323" s="30"/>
      <c r="HG323" s="30"/>
      <c r="HH323" s="30"/>
      <c r="HI323" s="30"/>
      <c r="HJ323" s="30"/>
      <c r="HK323" s="30"/>
      <c r="HL323" s="30"/>
      <c r="HM323" s="30"/>
      <c r="HN323" s="30"/>
      <c r="HO323" s="30"/>
      <c r="HP323" s="30"/>
      <c r="HQ323" s="30"/>
      <c r="HR323" s="30"/>
      <c r="HS323" s="30"/>
      <c r="HT323" s="30"/>
      <c r="HU323" s="30"/>
      <c r="HV323" s="30"/>
      <c r="HW323" s="30"/>
      <c r="HX323" s="30"/>
    </row>
    <row r="324" spans="1:232" s="46" customFormat="1" ht="78.75" customHeight="1">
      <c r="A324" s="12">
        <v>371</v>
      </c>
      <c r="B324" s="124">
        <v>273</v>
      </c>
      <c r="C324" s="45" t="s">
        <v>464</v>
      </c>
      <c r="D324" s="19" t="s">
        <v>39</v>
      </c>
      <c r="E324" s="19" t="s">
        <v>482</v>
      </c>
      <c r="F324" s="19" t="s">
        <v>449</v>
      </c>
      <c r="G324" s="19">
        <v>4</v>
      </c>
      <c r="H324" s="28">
        <v>1332000</v>
      </c>
      <c r="I324" s="19" t="s">
        <v>475</v>
      </c>
      <c r="J324" s="19" t="s">
        <v>25</v>
      </c>
      <c r="K324" s="74">
        <f t="shared" si="15"/>
        <v>5328000</v>
      </c>
      <c r="L324" s="15">
        <f t="shared" si="17"/>
        <v>5967360.0000000009</v>
      </c>
      <c r="M324" s="16"/>
      <c r="N324" s="16"/>
      <c r="O324" s="30"/>
      <c r="P324" s="133"/>
      <c r="Q324" s="133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  <c r="CE324" s="30"/>
      <c r="CF324" s="30"/>
      <c r="CG324" s="30"/>
      <c r="CH324" s="30"/>
      <c r="CI324" s="30"/>
      <c r="CJ324" s="30"/>
      <c r="CK324" s="30"/>
      <c r="CL324" s="30"/>
      <c r="CM324" s="30"/>
      <c r="CN324" s="30"/>
      <c r="CO324" s="30"/>
      <c r="CP324" s="30"/>
      <c r="CQ324" s="30"/>
      <c r="CR324" s="30"/>
      <c r="CS324" s="30"/>
      <c r="CT324" s="30"/>
      <c r="CU324" s="30"/>
      <c r="CV324" s="30"/>
      <c r="CW324" s="30"/>
      <c r="CX324" s="30"/>
      <c r="CY324" s="30"/>
      <c r="CZ324" s="30"/>
      <c r="DA324" s="30"/>
      <c r="DB324" s="30"/>
      <c r="DC324" s="30"/>
      <c r="DD324" s="30"/>
      <c r="DE324" s="30"/>
      <c r="DF324" s="30"/>
      <c r="DG324" s="30"/>
      <c r="DH324" s="30"/>
      <c r="DI324" s="30"/>
      <c r="DJ324" s="30"/>
      <c r="DK324" s="30"/>
      <c r="DL324" s="30"/>
      <c r="DM324" s="30"/>
      <c r="DN324" s="30"/>
      <c r="DO324" s="30"/>
      <c r="DP324" s="30"/>
      <c r="DQ324" s="30"/>
      <c r="DR324" s="30"/>
      <c r="DS324" s="30"/>
      <c r="DT324" s="30"/>
      <c r="DU324" s="30"/>
      <c r="DV324" s="30"/>
      <c r="DW324" s="30"/>
      <c r="DX324" s="30"/>
      <c r="DY324" s="30"/>
      <c r="DZ324" s="30"/>
      <c r="EA324" s="30"/>
      <c r="EB324" s="30"/>
      <c r="EC324" s="30"/>
      <c r="ED324" s="30"/>
      <c r="EE324" s="30"/>
      <c r="EF324" s="30"/>
      <c r="EG324" s="30"/>
      <c r="EH324" s="30"/>
      <c r="EI324" s="30"/>
      <c r="EJ324" s="30"/>
      <c r="EK324" s="30"/>
      <c r="EL324" s="30"/>
      <c r="EM324" s="30"/>
      <c r="EN324" s="30"/>
      <c r="EO324" s="30"/>
      <c r="EP324" s="30"/>
      <c r="EQ324" s="30"/>
      <c r="ER324" s="30"/>
      <c r="ES324" s="30"/>
      <c r="ET324" s="30"/>
      <c r="EU324" s="30"/>
      <c r="EV324" s="30"/>
      <c r="EW324" s="30"/>
      <c r="EX324" s="30"/>
      <c r="EY324" s="30"/>
      <c r="EZ324" s="30"/>
      <c r="FA324" s="30"/>
      <c r="FB324" s="30"/>
      <c r="FC324" s="30"/>
      <c r="FD324" s="30"/>
      <c r="FE324" s="30"/>
      <c r="FF324" s="30"/>
      <c r="FG324" s="30"/>
      <c r="FH324" s="30"/>
      <c r="FI324" s="30"/>
      <c r="FJ324" s="30"/>
      <c r="FK324" s="30"/>
      <c r="FL324" s="30"/>
      <c r="FM324" s="30"/>
      <c r="FN324" s="30"/>
      <c r="FO324" s="30"/>
      <c r="FP324" s="30"/>
      <c r="FQ324" s="30"/>
      <c r="FR324" s="30"/>
      <c r="FS324" s="30"/>
      <c r="FT324" s="30"/>
      <c r="FU324" s="30"/>
      <c r="FV324" s="30"/>
      <c r="FW324" s="30"/>
      <c r="FX324" s="30"/>
      <c r="FY324" s="30"/>
      <c r="FZ324" s="30"/>
      <c r="GA324" s="30"/>
      <c r="GB324" s="30"/>
      <c r="GC324" s="30"/>
      <c r="GD324" s="30"/>
      <c r="GE324" s="30"/>
      <c r="GF324" s="30"/>
      <c r="GG324" s="30"/>
      <c r="GH324" s="30"/>
      <c r="GI324" s="30"/>
      <c r="GJ324" s="30"/>
      <c r="GK324" s="30"/>
      <c r="GL324" s="30"/>
      <c r="GM324" s="30"/>
      <c r="GN324" s="30"/>
      <c r="GO324" s="30"/>
      <c r="GP324" s="30"/>
      <c r="GQ324" s="30"/>
      <c r="GR324" s="30"/>
      <c r="GS324" s="30"/>
      <c r="GT324" s="30"/>
      <c r="GU324" s="30"/>
      <c r="GV324" s="30"/>
      <c r="GW324" s="30"/>
      <c r="GX324" s="30"/>
      <c r="GY324" s="30"/>
      <c r="GZ324" s="30"/>
      <c r="HA324" s="30"/>
      <c r="HB324" s="30"/>
      <c r="HC324" s="30"/>
      <c r="HD324" s="30"/>
      <c r="HE324" s="30"/>
      <c r="HF324" s="30"/>
      <c r="HG324" s="30"/>
      <c r="HH324" s="30"/>
      <c r="HI324" s="30"/>
      <c r="HJ324" s="30"/>
      <c r="HK324" s="30"/>
      <c r="HL324" s="30"/>
      <c r="HM324" s="30"/>
      <c r="HN324" s="30"/>
      <c r="HO324" s="30"/>
      <c r="HP324" s="30"/>
      <c r="HQ324" s="30"/>
      <c r="HR324" s="30"/>
      <c r="HS324" s="30"/>
      <c r="HT324" s="30"/>
      <c r="HU324" s="30"/>
      <c r="HV324" s="30"/>
      <c r="HW324" s="30"/>
      <c r="HX324" s="30"/>
    </row>
    <row r="325" spans="1:232" s="46" customFormat="1" ht="91.5" customHeight="1">
      <c r="A325" s="12"/>
      <c r="B325" s="124">
        <v>274</v>
      </c>
      <c r="C325" s="45" t="s">
        <v>483</v>
      </c>
      <c r="D325" s="19" t="s">
        <v>39</v>
      </c>
      <c r="E325" s="45" t="s">
        <v>483</v>
      </c>
      <c r="F325" s="19" t="s">
        <v>449</v>
      </c>
      <c r="G325" s="19">
        <v>1</v>
      </c>
      <c r="H325" s="28">
        <v>31559000</v>
      </c>
      <c r="I325" s="19" t="s">
        <v>475</v>
      </c>
      <c r="J325" s="19" t="s">
        <v>25</v>
      </c>
      <c r="K325" s="28">
        <f t="shared" si="15"/>
        <v>31559000</v>
      </c>
      <c r="L325" s="15">
        <f t="shared" si="17"/>
        <v>35346080</v>
      </c>
      <c r="M325" s="16"/>
      <c r="N325" s="16"/>
      <c r="O325" s="30"/>
      <c r="P325" s="133"/>
      <c r="Q325" s="133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  <c r="CC325" s="30"/>
      <c r="CD325" s="30"/>
      <c r="CE325" s="30"/>
      <c r="CF325" s="30"/>
      <c r="CG325" s="30"/>
      <c r="CH325" s="30"/>
      <c r="CI325" s="30"/>
      <c r="CJ325" s="30"/>
      <c r="CK325" s="30"/>
      <c r="CL325" s="30"/>
      <c r="CM325" s="30"/>
      <c r="CN325" s="30"/>
      <c r="CO325" s="30"/>
      <c r="CP325" s="30"/>
      <c r="CQ325" s="30"/>
      <c r="CR325" s="30"/>
      <c r="CS325" s="30"/>
      <c r="CT325" s="30"/>
      <c r="CU325" s="30"/>
      <c r="CV325" s="30"/>
      <c r="CW325" s="30"/>
      <c r="CX325" s="30"/>
      <c r="CY325" s="30"/>
      <c r="CZ325" s="30"/>
      <c r="DA325" s="30"/>
      <c r="DB325" s="30"/>
      <c r="DC325" s="30"/>
      <c r="DD325" s="30"/>
      <c r="DE325" s="30"/>
      <c r="DF325" s="30"/>
      <c r="DG325" s="30"/>
      <c r="DH325" s="30"/>
      <c r="DI325" s="30"/>
      <c r="DJ325" s="30"/>
      <c r="DK325" s="30"/>
      <c r="DL325" s="30"/>
      <c r="DM325" s="30"/>
      <c r="DN325" s="30"/>
      <c r="DO325" s="30"/>
      <c r="DP325" s="30"/>
      <c r="DQ325" s="30"/>
      <c r="DR325" s="30"/>
      <c r="DS325" s="30"/>
      <c r="DT325" s="30"/>
      <c r="DU325" s="30"/>
      <c r="DV325" s="30"/>
      <c r="DW325" s="30"/>
      <c r="DX325" s="30"/>
      <c r="DY325" s="30"/>
      <c r="DZ325" s="30"/>
      <c r="EA325" s="30"/>
      <c r="EB325" s="30"/>
      <c r="EC325" s="30"/>
      <c r="ED325" s="30"/>
      <c r="EE325" s="30"/>
      <c r="EF325" s="30"/>
      <c r="EG325" s="30"/>
      <c r="EH325" s="30"/>
      <c r="EI325" s="30"/>
      <c r="EJ325" s="30"/>
      <c r="EK325" s="30"/>
      <c r="EL325" s="30"/>
      <c r="EM325" s="30"/>
      <c r="EN325" s="30"/>
      <c r="EO325" s="30"/>
      <c r="EP325" s="30"/>
      <c r="EQ325" s="30"/>
      <c r="ER325" s="30"/>
      <c r="ES325" s="30"/>
      <c r="ET325" s="30"/>
      <c r="EU325" s="30"/>
      <c r="EV325" s="30"/>
      <c r="EW325" s="30"/>
      <c r="EX325" s="30"/>
      <c r="EY325" s="30"/>
      <c r="EZ325" s="30"/>
      <c r="FA325" s="30"/>
      <c r="FB325" s="30"/>
      <c r="FC325" s="30"/>
      <c r="FD325" s="30"/>
      <c r="FE325" s="30"/>
      <c r="FF325" s="30"/>
      <c r="FG325" s="30"/>
      <c r="FH325" s="30"/>
      <c r="FI325" s="30"/>
      <c r="FJ325" s="30"/>
      <c r="FK325" s="30"/>
      <c r="FL325" s="30"/>
      <c r="FM325" s="30"/>
      <c r="FN325" s="30"/>
      <c r="FO325" s="30"/>
      <c r="FP325" s="30"/>
      <c r="FQ325" s="30"/>
      <c r="FR325" s="30"/>
      <c r="FS325" s="30"/>
      <c r="FT325" s="30"/>
      <c r="FU325" s="30"/>
      <c r="FV325" s="30"/>
      <c r="FW325" s="30"/>
      <c r="FX325" s="30"/>
      <c r="FY325" s="30"/>
      <c r="FZ325" s="30"/>
      <c r="GA325" s="30"/>
      <c r="GB325" s="30"/>
      <c r="GC325" s="30"/>
      <c r="GD325" s="30"/>
      <c r="GE325" s="30"/>
      <c r="GF325" s="30"/>
      <c r="GG325" s="30"/>
      <c r="GH325" s="30"/>
      <c r="GI325" s="30"/>
      <c r="GJ325" s="30"/>
      <c r="GK325" s="30"/>
      <c r="GL325" s="30"/>
      <c r="GM325" s="30"/>
      <c r="GN325" s="30"/>
      <c r="GO325" s="30"/>
      <c r="GP325" s="30"/>
      <c r="GQ325" s="30"/>
      <c r="GR325" s="30"/>
      <c r="GS325" s="30"/>
      <c r="GT325" s="30"/>
      <c r="GU325" s="30"/>
      <c r="GV325" s="30"/>
      <c r="GW325" s="30"/>
      <c r="GX325" s="30"/>
      <c r="GY325" s="30"/>
      <c r="GZ325" s="30"/>
      <c r="HA325" s="30"/>
      <c r="HB325" s="30"/>
      <c r="HC325" s="30"/>
      <c r="HD325" s="30"/>
      <c r="HE325" s="30"/>
      <c r="HF325" s="30"/>
      <c r="HG325" s="30"/>
      <c r="HH325" s="30"/>
      <c r="HI325" s="30"/>
      <c r="HJ325" s="30"/>
      <c r="HK325" s="30"/>
      <c r="HL325" s="30"/>
      <c r="HM325" s="30"/>
      <c r="HN325" s="30"/>
      <c r="HO325" s="30"/>
      <c r="HP325" s="30"/>
      <c r="HQ325" s="30"/>
      <c r="HR325" s="30"/>
      <c r="HS325" s="30"/>
      <c r="HT325" s="30"/>
      <c r="HU325" s="30"/>
      <c r="HV325" s="30"/>
      <c r="HW325" s="30"/>
      <c r="HX325" s="30"/>
    </row>
    <row r="326" spans="1:232" s="46" customFormat="1" ht="65.25" customHeight="1">
      <c r="A326" s="12">
        <v>373</v>
      </c>
      <c r="B326" s="124">
        <v>275</v>
      </c>
      <c r="C326" s="45" t="s">
        <v>484</v>
      </c>
      <c r="D326" s="19" t="s">
        <v>39</v>
      </c>
      <c r="E326" s="19" t="s">
        <v>484</v>
      </c>
      <c r="F326" s="19" t="s">
        <v>449</v>
      </c>
      <c r="G326" s="19">
        <v>1</v>
      </c>
      <c r="H326" s="126">
        <v>9711975</v>
      </c>
      <c r="I326" s="19" t="s">
        <v>485</v>
      </c>
      <c r="J326" s="19" t="s">
        <v>25</v>
      </c>
      <c r="K326" s="28">
        <f t="shared" si="15"/>
        <v>9711975</v>
      </c>
      <c r="L326" s="15">
        <f t="shared" si="17"/>
        <v>10877412.000000002</v>
      </c>
      <c r="M326" s="16"/>
      <c r="N326" s="16"/>
      <c r="O326" s="30"/>
      <c r="P326" s="133"/>
      <c r="Q326" s="133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  <c r="CC326" s="30"/>
      <c r="CD326" s="30"/>
      <c r="CE326" s="30"/>
      <c r="CF326" s="30"/>
      <c r="CG326" s="30"/>
      <c r="CH326" s="30"/>
      <c r="CI326" s="30"/>
      <c r="CJ326" s="30"/>
      <c r="CK326" s="30"/>
      <c r="CL326" s="30"/>
      <c r="CM326" s="30"/>
      <c r="CN326" s="30"/>
      <c r="CO326" s="30"/>
      <c r="CP326" s="30"/>
      <c r="CQ326" s="30"/>
      <c r="CR326" s="30"/>
      <c r="CS326" s="30"/>
      <c r="CT326" s="30"/>
      <c r="CU326" s="30"/>
      <c r="CV326" s="30"/>
      <c r="CW326" s="30"/>
      <c r="CX326" s="30"/>
      <c r="CY326" s="30"/>
      <c r="CZ326" s="30"/>
      <c r="DA326" s="30"/>
      <c r="DB326" s="30"/>
      <c r="DC326" s="30"/>
      <c r="DD326" s="30"/>
      <c r="DE326" s="30"/>
      <c r="DF326" s="30"/>
      <c r="DG326" s="30"/>
      <c r="DH326" s="30"/>
      <c r="DI326" s="30"/>
      <c r="DJ326" s="30"/>
      <c r="DK326" s="30"/>
      <c r="DL326" s="30"/>
      <c r="DM326" s="30"/>
      <c r="DN326" s="30"/>
      <c r="DO326" s="30"/>
      <c r="DP326" s="30"/>
      <c r="DQ326" s="30"/>
      <c r="DR326" s="30"/>
      <c r="DS326" s="30"/>
      <c r="DT326" s="30"/>
      <c r="DU326" s="30"/>
      <c r="DV326" s="30"/>
      <c r="DW326" s="30"/>
      <c r="DX326" s="30"/>
      <c r="DY326" s="30"/>
      <c r="DZ326" s="30"/>
      <c r="EA326" s="30"/>
      <c r="EB326" s="30"/>
      <c r="EC326" s="30"/>
      <c r="ED326" s="30"/>
      <c r="EE326" s="30"/>
      <c r="EF326" s="30"/>
      <c r="EG326" s="30"/>
      <c r="EH326" s="30"/>
      <c r="EI326" s="30"/>
      <c r="EJ326" s="30"/>
      <c r="EK326" s="30"/>
      <c r="EL326" s="30"/>
      <c r="EM326" s="30"/>
      <c r="EN326" s="30"/>
      <c r="EO326" s="30"/>
      <c r="EP326" s="30"/>
      <c r="EQ326" s="30"/>
      <c r="ER326" s="30"/>
      <c r="ES326" s="30"/>
      <c r="ET326" s="30"/>
      <c r="EU326" s="30"/>
      <c r="EV326" s="30"/>
      <c r="EW326" s="30"/>
      <c r="EX326" s="30"/>
      <c r="EY326" s="30"/>
      <c r="EZ326" s="30"/>
      <c r="FA326" s="30"/>
      <c r="FB326" s="30"/>
      <c r="FC326" s="30"/>
      <c r="FD326" s="30"/>
      <c r="FE326" s="30"/>
      <c r="FF326" s="30"/>
      <c r="FG326" s="30"/>
      <c r="FH326" s="30"/>
      <c r="FI326" s="30"/>
      <c r="FJ326" s="30"/>
      <c r="FK326" s="30"/>
      <c r="FL326" s="30"/>
      <c r="FM326" s="30"/>
      <c r="FN326" s="30"/>
      <c r="FO326" s="30"/>
      <c r="FP326" s="30"/>
      <c r="FQ326" s="30"/>
      <c r="FR326" s="30"/>
      <c r="FS326" s="30"/>
      <c r="FT326" s="30"/>
      <c r="FU326" s="30"/>
      <c r="FV326" s="30"/>
      <c r="FW326" s="30"/>
      <c r="FX326" s="30"/>
      <c r="FY326" s="30"/>
      <c r="FZ326" s="30"/>
      <c r="GA326" s="30"/>
      <c r="GB326" s="30"/>
      <c r="GC326" s="30"/>
      <c r="GD326" s="30"/>
      <c r="GE326" s="30"/>
      <c r="GF326" s="30"/>
      <c r="GG326" s="30"/>
      <c r="GH326" s="30"/>
      <c r="GI326" s="30"/>
      <c r="GJ326" s="30"/>
      <c r="GK326" s="30"/>
      <c r="GL326" s="30"/>
      <c r="GM326" s="30"/>
      <c r="GN326" s="30"/>
      <c r="GO326" s="30"/>
      <c r="GP326" s="30"/>
      <c r="GQ326" s="30"/>
      <c r="GR326" s="30"/>
      <c r="GS326" s="30"/>
      <c r="GT326" s="30"/>
      <c r="GU326" s="30"/>
      <c r="GV326" s="30"/>
      <c r="GW326" s="30"/>
      <c r="GX326" s="30"/>
      <c r="GY326" s="30"/>
      <c r="GZ326" s="30"/>
      <c r="HA326" s="30"/>
      <c r="HB326" s="30"/>
      <c r="HC326" s="30"/>
      <c r="HD326" s="30"/>
      <c r="HE326" s="30"/>
      <c r="HF326" s="30"/>
      <c r="HG326" s="30"/>
      <c r="HH326" s="30"/>
      <c r="HI326" s="30"/>
      <c r="HJ326" s="30"/>
      <c r="HK326" s="30"/>
      <c r="HL326" s="30"/>
      <c r="HM326" s="30"/>
      <c r="HN326" s="30"/>
      <c r="HO326" s="30"/>
      <c r="HP326" s="30"/>
      <c r="HQ326" s="30"/>
      <c r="HR326" s="30"/>
      <c r="HS326" s="30"/>
      <c r="HT326" s="30"/>
      <c r="HU326" s="30"/>
      <c r="HV326" s="30"/>
      <c r="HW326" s="30"/>
      <c r="HX326" s="30"/>
    </row>
    <row r="327" spans="1:232" s="46" customFormat="1" ht="99" customHeight="1">
      <c r="A327" s="12"/>
      <c r="B327" s="124">
        <v>276</v>
      </c>
      <c r="C327" s="120" t="s">
        <v>777</v>
      </c>
      <c r="D327" s="19" t="s">
        <v>549</v>
      </c>
      <c r="E327" s="112" t="s">
        <v>777</v>
      </c>
      <c r="F327" s="19" t="s">
        <v>449</v>
      </c>
      <c r="G327" s="19">
        <v>1</v>
      </c>
      <c r="H327" s="80">
        <v>1754025</v>
      </c>
      <c r="I327" s="19" t="s">
        <v>475</v>
      </c>
      <c r="J327" s="19" t="s">
        <v>25</v>
      </c>
      <c r="K327" s="28">
        <f t="shared" si="15"/>
        <v>1754025</v>
      </c>
      <c r="L327" s="15">
        <f t="shared" si="17"/>
        <v>1964508.0000000002</v>
      </c>
      <c r="M327" s="16"/>
      <c r="N327" s="16"/>
      <c r="O327" s="30"/>
      <c r="P327" s="133"/>
      <c r="Q327" s="133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  <c r="CC327" s="30"/>
      <c r="CD327" s="30"/>
      <c r="CE327" s="30"/>
      <c r="CF327" s="30"/>
      <c r="CG327" s="30"/>
      <c r="CH327" s="30"/>
      <c r="CI327" s="30"/>
      <c r="CJ327" s="30"/>
      <c r="CK327" s="30"/>
      <c r="CL327" s="30"/>
      <c r="CM327" s="30"/>
      <c r="CN327" s="30"/>
      <c r="CO327" s="30"/>
      <c r="CP327" s="30"/>
      <c r="CQ327" s="30"/>
      <c r="CR327" s="30"/>
      <c r="CS327" s="30"/>
      <c r="CT327" s="30"/>
      <c r="CU327" s="30"/>
      <c r="CV327" s="30"/>
      <c r="CW327" s="30"/>
      <c r="CX327" s="30"/>
      <c r="CY327" s="30"/>
      <c r="CZ327" s="30"/>
      <c r="DA327" s="30"/>
      <c r="DB327" s="30"/>
      <c r="DC327" s="30"/>
      <c r="DD327" s="30"/>
      <c r="DE327" s="30"/>
      <c r="DF327" s="30"/>
      <c r="DG327" s="30"/>
      <c r="DH327" s="30"/>
      <c r="DI327" s="30"/>
      <c r="DJ327" s="30"/>
      <c r="DK327" s="30"/>
      <c r="DL327" s="30"/>
      <c r="DM327" s="30"/>
      <c r="DN327" s="30"/>
      <c r="DO327" s="30"/>
      <c r="DP327" s="30"/>
      <c r="DQ327" s="30"/>
      <c r="DR327" s="30"/>
      <c r="DS327" s="30"/>
      <c r="DT327" s="30"/>
      <c r="DU327" s="30"/>
      <c r="DV327" s="30"/>
      <c r="DW327" s="30"/>
      <c r="DX327" s="30"/>
      <c r="DY327" s="30"/>
      <c r="DZ327" s="30"/>
      <c r="EA327" s="30"/>
      <c r="EB327" s="30"/>
      <c r="EC327" s="30"/>
      <c r="ED327" s="30"/>
      <c r="EE327" s="30"/>
      <c r="EF327" s="30"/>
      <c r="EG327" s="30"/>
      <c r="EH327" s="30"/>
      <c r="EI327" s="30"/>
      <c r="EJ327" s="30"/>
      <c r="EK327" s="30"/>
      <c r="EL327" s="30"/>
      <c r="EM327" s="30"/>
      <c r="EN327" s="30"/>
      <c r="EO327" s="30"/>
      <c r="EP327" s="30"/>
      <c r="EQ327" s="30"/>
      <c r="ER327" s="30"/>
      <c r="ES327" s="30"/>
      <c r="ET327" s="30"/>
      <c r="EU327" s="30"/>
      <c r="EV327" s="30"/>
      <c r="EW327" s="30"/>
      <c r="EX327" s="30"/>
      <c r="EY327" s="30"/>
      <c r="EZ327" s="30"/>
      <c r="FA327" s="30"/>
      <c r="FB327" s="30"/>
      <c r="FC327" s="30"/>
      <c r="FD327" s="30"/>
      <c r="FE327" s="30"/>
      <c r="FF327" s="30"/>
      <c r="FG327" s="30"/>
      <c r="FH327" s="30"/>
      <c r="FI327" s="30"/>
      <c r="FJ327" s="30"/>
      <c r="FK327" s="30"/>
      <c r="FL327" s="30"/>
      <c r="FM327" s="30"/>
      <c r="FN327" s="30"/>
      <c r="FO327" s="30"/>
      <c r="FP327" s="30"/>
      <c r="FQ327" s="30"/>
      <c r="FR327" s="30"/>
      <c r="FS327" s="30"/>
      <c r="FT327" s="30"/>
      <c r="FU327" s="30"/>
      <c r="FV327" s="30"/>
      <c r="FW327" s="30"/>
      <c r="FX327" s="30"/>
      <c r="FY327" s="30"/>
      <c r="FZ327" s="30"/>
      <c r="GA327" s="30"/>
      <c r="GB327" s="30"/>
      <c r="GC327" s="30"/>
      <c r="GD327" s="30"/>
      <c r="GE327" s="30"/>
      <c r="GF327" s="30"/>
      <c r="GG327" s="30"/>
      <c r="GH327" s="30"/>
      <c r="GI327" s="30"/>
      <c r="GJ327" s="30"/>
      <c r="GK327" s="30"/>
      <c r="GL327" s="30"/>
      <c r="GM327" s="30"/>
      <c r="GN327" s="30"/>
      <c r="GO327" s="30"/>
      <c r="GP327" s="30"/>
      <c r="GQ327" s="30"/>
      <c r="GR327" s="30"/>
      <c r="GS327" s="30"/>
      <c r="GT327" s="30"/>
      <c r="GU327" s="30"/>
      <c r="GV327" s="30"/>
      <c r="GW327" s="30"/>
      <c r="GX327" s="30"/>
      <c r="GY327" s="30"/>
      <c r="GZ327" s="30"/>
      <c r="HA327" s="30"/>
      <c r="HB327" s="30"/>
      <c r="HC327" s="30"/>
      <c r="HD327" s="30"/>
      <c r="HE327" s="30"/>
      <c r="HF327" s="30"/>
      <c r="HG327" s="30"/>
      <c r="HH327" s="30"/>
      <c r="HI327" s="30"/>
      <c r="HJ327" s="30"/>
      <c r="HK327" s="30"/>
      <c r="HL327" s="30"/>
      <c r="HM327" s="30"/>
      <c r="HN327" s="30"/>
      <c r="HO327" s="30"/>
      <c r="HP327" s="30"/>
      <c r="HQ327" s="30"/>
      <c r="HR327" s="30"/>
      <c r="HS327" s="30"/>
      <c r="HT327" s="30"/>
      <c r="HU327" s="30"/>
      <c r="HV327" s="30"/>
      <c r="HW327" s="30"/>
      <c r="HX327" s="30"/>
    </row>
    <row r="328" spans="1:232" s="46" customFormat="1" ht="75.75" customHeight="1">
      <c r="A328" s="12">
        <v>374</v>
      </c>
      <c r="B328" s="124">
        <v>277</v>
      </c>
      <c r="C328" s="45" t="s">
        <v>486</v>
      </c>
      <c r="D328" s="19" t="s">
        <v>39</v>
      </c>
      <c r="E328" s="19" t="s">
        <v>487</v>
      </c>
      <c r="F328" s="19" t="s">
        <v>449</v>
      </c>
      <c r="G328" s="19">
        <v>1</v>
      </c>
      <c r="H328" s="28">
        <v>2880000</v>
      </c>
      <c r="I328" s="19" t="s">
        <v>475</v>
      </c>
      <c r="J328" s="19" t="s">
        <v>25</v>
      </c>
      <c r="K328" s="28">
        <f t="shared" si="15"/>
        <v>2880000</v>
      </c>
      <c r="L328" s="15">
        <f t="shared" si="17"/>
        <v>3225600.0000000005</v>
      </c>
      <c r="M328" s="16"/>
      <c r="N328" s="16"/>
      <c r="O328" s="30"/>
      <c r="P328" s="133"/>
      <c r="Q328" s="133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  <c r="CE328" s="30"/>
      <c r="CF328" s="30"/>
      <c r="CG328" s="30"/>
      <c r="CH328" s="30"/>
      <c r="CI328" s="30"/>
      <c r="CJ328" s="30"/>
      <c r="CK328" s="30"/>
      <c r="CL328" s="30"/>
      <c r="CM328" s="30"/>
      <c r="CN328" s="30"/>
      <c r="CO328" s="30"/>
      <c r="CP328" s="30"/>
      <c r="CQ328" s="30"/>
      <c r="CR328" s="30"/>
      <c r="CS328" s="30"/>
      <c r="CT328" s="30"/>
      <c r="CU328" s="30"/>
      <c r="CV328" s="30"/>
      <c r="CW328" s="30"/>
      <c r="CX328" s="30"/>
      <c r="CY328" s="30"/>
      <c r="CZ328" s="30"/>
      <c r="DA328" s="30"/>
      <c r="DB328" s="30"/>
      <c r="DC328" s="30"/>
      <c r="DD328" s="30"/>
      <c r="DE328" s="30"/>
      <c r="DF328" s="30"/>
      <c r="DG328" s="30"/>
      <c r="DH328" s="30"/>
      <c r="DI328" s="30"/>
      <c r="DJ328" s="30"/>
      <c r="DK328" s="30"/>
      <c r="DL328" s="30"/>
      <c r="DM328" s="30"/>
      <c r="DN328" s="30"/>
      <c r="DO328" s="30"/>
      <c r="DP328" s="30"/>
      <c r="DQ328" s="30"/>
      <c r="DR328" s="30"/>
      <c r="DS328" s="30"/>
      <c r="DT328" s="30"/>
      <c r="DU328" s="30"/>
      <c r="DV328" s="30"/>
      <c r="DW328" s="30"/>
      <c r="DX328" s="30"/>
      <c r="DY328" s="30"/>
      <c r="DZ328" s="30"/>
      <c r="EA328" s="30"/>
      <c r="EB328" s="30"/>
      <c r="EC328" s="30"/>
      <c r="ED328" s="30"/>
      <c r="EE328" s="30"/>
      <c r="EF328" s="30"/>
      <c r="EG328" s="30"/>
      <c r="EH328" s="30"/>
      <c r="EI328" s="30"/>
      <c r="EJ328" s="30"/>
      <c r="EK328" s="30"/>
      <c r="EL328" s="30"/>
      <c r="EM328" s="30"/>
      <c r="EN328" s="30"/>
      <c r="EO328" s="30"/>
      <c r="EP328" s="30"/>
      <c r="EQ328" s="30"/>
      <c r="ER328" s="30"/>
      <c r="ES328" s="30"/>
      <c r="ET328" s="30"/>
      <c r="EU328" s="30"/>
      <c r="EV328" s="30"/>
      <c r="EW328" s="30"/>
      <c r="EX328" s="30"/>
      <c r="EY328" s="30"/>
      <c r="EZ328" s="30"/>
      <c r="FA328" s="30"/>
      <c r="FB328" s="30"/>
      <c r="FC328" s="30"/>
      <c r="FD328" s="30"/>
      <c r="FE328" s="30"/>
      <c r="FF328" s="30"/>
      <c r="FG328" s="30"/>
      <c r="FH328" s="30"/>
      <c r="FI328" s="30"/>
      <c r="FJ328" s="30"/>
      <c r="FK328" s="30"/>
      <c r="FL328" s="30"/>
      <c r="FM328" s="30"/>
      <c r="FN328" s="30"/>
      <c r="FO328" s="30"/>
      <c r="FP328" s="30"/>
      <c r="FQ328" s="30"/>
      <c r="FR328" s="30"/>
      <c r="FS328" s="30"/>
      <c r="FT328" s="30"/>
      <c r="FU328" s="30"/>
      <c r="FV328" s="30"/>
      <c r="FW328" s="30"/>
      <c r="FX328" s="30"/>
      <c r="FY328" s="30"/>
      <c r="FZ328" s="30"/>
      <c r="GA328" s="30"/>
      <c r="GB328" s="30"/>
      <c r="GC328" s="30"/>
      <c r="GD328" s="30"/>
      <c r="GE328" s="30"/>
      <c r="GF328" s="30"/>
      <c r="GG328" s="30"/>
      <c r="GH328" s="30"/>
      <c r="GI328" s="30"/>
      <c r="GJ328" s="30"/>
      <c r="GK328" s="30"/>
      <c r="GL328" s="30"/>
      <c r="GM328" s="30"/>
      <c r="GN328" s="30"/>
      <c r="GO328" s="30"/>
      <c r="GP328" s="30"/>
      <c r="GQ328" s="30"/>
      <c r="GR328" s="30"/>
      <c r="GS328" s="30"/>
      <c r="GT328" s="30"/>
      <c r="GU328" s="30"/>
      <c r="GV328" s="30"/>
      <c r="GW328" s="30"/>
      <c r="GX328" s="30"/>
      <c r="GY328" s="30"/>
      <c r="GZ328" s="30"/>
      <c r="HA328" s="30"/>
      <c r="HB328" s="30"/>
      <c r="HC328" s="30"/>
      <c r="HD328" s="30"/>
      <c r="HE328" s="30"/>
      <c r="HF328" s="30"/>
      <c r="HG328" s="30"/>
      <c r="HH328" s="30"/>
      <c r="HI328" s="30"/>
      <c r="HJ328" s="30"/>
      <c r="HK328" s="30"/>
      <c r="HL328" s="30"/>
      <c r="HM328" s="30"/>
      <c r="HN328" s="30"/>
      <c r="HO328" s="30"/>
      <c r="HP328" s="30"/>
      <c r="HQ328" s="30"/>
      <c r="HR328" s="30"/>
      <c r="HS328" s="30"/>
      <c r="HT328" s="30"/>
      <c r="HU328" s="30"/>
      <c r="HV328" s="30"/>
      <c r="HW328" s="30"/>
      <c r="HX328" s="30"/>
    </row>
    <row r="329" spans="1:232" s="46" customFormat="1" ht="88.5" customHeight="1">
      <c r="A329" s="12"/>
      <c r="B329" s="124">
        <v>278</v>
      </c>
      <c r="C329" s="45" t="s">
        <v>488</v>
      </c>
      <c r="D329" s="19" t="s">
        <v>39</v>
      </c>
      <c r="E329" s="19" t="s">
        <v>489</v>
      </c>
      <c r="F329" s="19" t="s">
        <v>23</v>
      </c>
      <c r="G329" s="19">
        <v>85</v>
      </c>
      <c r="H329" s="28"/>
      <c r="I329" s="19" t="s">
        <v>490</v>
      </c>
      <c r="J329" s="19" t="s">
        <v>491</v>
      </c>
      <c r="K329" s="28">
        <v>943380000</v>
      </c>
      <c r="L329" s="15">
        <f t="shared" si="17"/>
        <v>1056585600.0000001</v>
      </c>
      <c r="M329" s="16"/>
      <c r="N329" s="16"/>
      <c r="O329" s="30"/>
      <c r="P329" s="133"/>
      <c r="Q329" s="133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  <c r="CC329" s="30"/>
      <c r="CD329" s="30"/>
      <c r="CE329" s="30"/>
      <c r="CF329" s="30"/>
      <c r="CG329" s="30"/>
      <c r="CH329" s="30"/>
      <c r="CI329" s="30"/>
      <c r="CJ329" s="30"/>
      <c r="CK329" s="30"/>
      <c r="CL329" s="30"/>
      <c r="CM329" s="30"/>
      <c r="CN329" s="30"/>
      <c r="CO329" s="30"/>
      <c r="CP329" s="30"/>
      <c r="CQ329" s="30"/>
      <c r="CR329" s="30"/>
      <c r="CS329" s="30"/>
      <c r="CT329" s="30"/>
      <c r="CU329" s="30"/>
      <c r="CV329" s="30"/>
      <c r="CW329" s="30"/>
      <c r="CX329" s="30"/>
      <c r="CY329" s="30"/>
      <c r="CZ329" s="30"/>
      <c r="DA329" s="30"/>
      <c r="DB329" s="30"/>
      <c r="DC329" s="30"/>
      <c r="DD329" s="30"/>
      <c r="DE329" s="30"/>
      <c r="DF329" s="30"/>
      <c r="DG329" s="30"/>
      <c r="DH329" s="30"/>
      <c r="DI329" s="30"/>
      <c r="DJ329" s="30"/>
      <c r="DK329" s="30"/>
      <c r="DL329" s="30"/>
      <c r="DM329" s="30"/>
      <c r="DN329" s="30"/>
      <c r="DO329" s="30"/>
      <c r="DP329" s="30"/>
      <c r="DQ329" s="30"/>
      <c r="DR329" s="30"/>
      <c r="DS329" s="30"/>
      <c r="DT329" s="30"/>
      <c r="DU329" s="30"/>
      <c r="DV329" s="30"/>
      <c r="DW329" s="30"/>
      <c r="DX329" s="30"/>
      <c r="DY329" s="30"/>
      <c r="DZ329" s="30"/>
      <c r="EA329" s="30"/>
      <c r="EB329" s="30"/>
      <c r="EC329" s="30"/>
      <c r="ED329" s="30"/>
      <c r="EE329" s="30"/>
      <c r="EF329" s="30"/>
      <c r="EG329" s="30"/>
      <c r="EH329" s="30"/>
      <c r="EI329" s="30"/>
      <c r="EJ329" s="30"/>
      <c r="EK329" s="30"/>
      <c r="EL329" s="30"/>
      <c r="EM329" s="30"/>
      <c r="EN329" s="30"/>
      <c r="EO329" s="30"/>
      <c r="EP329" s="30"/>
      <c r="EQ329" s="30"/>
      <c r="ER329" s="30"/>
      <c r="ES329" s="30"/>
      <c r="ET329" s="30"/>
      <c r="EU329" s="30"/>
      <c r="EV329" s="30"/>
      <c r="EW329" s="30"/>
      <c r="EX329" s="30"/>
      <c r="EY329" s="30"/>
      <c r="EZ329" s="30"/>
      <c r="FA329" s="30"/>
      <c r="FB329" s="30"/>
      <c r="FC329" s="30"/>
      <c r="FD329" s="30"/>
      <c r="FE329" s="30"/>
      <c r="FF329" s="30"/>
      <c r="FG329" s="30"/>
      <c r="FH329" s="30"/>
      <c r="FI329" s="30"/>
      <c r="FJ329" s="30"/>
      <c r="FK329" s="30"/>
      <c r="FL329" s="30"/>
      <c r="FM329" s="30"/>
      <c r="FN329" s="30"/>
      <c r="FO329" s="30"/>
      <c r="FP329" s="30"/>
      <c r="FQ329" s="30"/>
      <c r="FR329" s="30"/>
      <c r="FS329" s="30"/>
      <c r="FT329" s="30"/>
      <c r="FU329" s="30"/>
      <c r="FV329" s="30"/>
      <c r="FW329" s="30"/>
      <c r="FX329" s="30"/>
      <c r="FY329" s="30"/>
      <c r="FZ329" s="30"/>
      <c r="GA329" s="30"/>
      <c r="GB329" s="30"/>
      <c r="GC329" s="30"/>
      <c r="GD329" s="30"/>
      <c r="GE329" s="30"/>
      <c r="GF329" s="30"/>
      <c r="GG329" s="30"/>
      <c r="GH329" s="30"/>
      <c r="GI329" s="30"/>
      <c r="GJ329" s="30"/>
      <c r="GK329" s="30"/>
      <c r="GL329" s="30"/>
      <c r="GM329" s="30"/>
      <c r="GN329" s="30"/>
      <c r="GO329" s="30"/>
      <c r="GP329" s="30"/>
      <c r="GQ329" s="30"/>
      <c r="GR329" s="30"/>
      <c r="GS329" s="30"/>
      <c r="GT329" s="30"/>
      <c r="GU329" s="30"/>
      <c r="GV329" s="30"/>
      <c r="GW329" s="30"/>
      <c r="GX329" s="30"/>
      <c r="GY329" s="30"/>
      <c r="GZ329" s="30"/>
      <c r="HA329" s="30"/>
      <c r="HB329" s="30"/>
      <c r="HC329" s="30"/>
      <c r="HD329" s="30"/>
      <c r="HE329" s="30"/>
      <c r="HF329" s="30"/>
      <c r="HG329" s="30"/>
      <c r="HH329" s="30"/>
      <c r="HI329" s="30"/>
      <c r="HJ329" s="30"/>
      <c r="HK329" s="30"/>
      <c r="HL329" s="30"/>
      <c r="HM329" s="30"/>
      <c r="HN329" s="30"/>
      <c r="HO329" s="30"/>
      <c r="HP329" s="30"/>
      <c r="HQ329" s="30"/>
      <c r="HR329" s="30"/>
      <c r="HS329" s="30"/>
      <c r="HT329" s="30"/>
      <c r="HU329" s="30"/>
      <c r="HV329" s="30"/>
      <c r="HW329" s="30"/>
      <c r="HX329" s="30"/>
    </row>
    <row r="330" spans="1:232" s="46" customFormat="1" ht="107.25" customHeight="1">
      <c r="A330" s="12"/>
      <c r="B330" s="124">
        <v>279</v>
      </c>
      <c r="C330" s="121" t="s">
        <v>492</v>
      </c>
      <c r="D330" s="19" t="s">
        <v>39</v>
      </c>
      <c r="E330" s="19" t="s">
        <v>493</v>
      </c>
      <c r="F330" s="19" t="s">
        <v>23</v>
      </c>
      <c r="G330" s="19">
        <v>2</v>
      </c>
      <c r="H330" s="28">
        <v>4017857</v>
      </c>
      <c r="I330" s="19" t="s">
        <v>494</v>
      </c>
      <c r="J330" s="19" t="s">
        <v>25</v>
      </c>
      <c r="K330" s="28">
        <f>G330*H330</f>
        <v>8035714</v>
      </c>
      <c r="L330" s="15">
        <f>K330*1.12</f>
        <v>8999999.6800000016</v>
      </c>
      <c r="M330" s="16"/>
      <c r="N330" s="16"/>
      <c r="O330" s="30"/>
      <c r="P330" s="133"/>
      <c r="Q330" s="133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  <c r="CC330" s="30"/>
      <c r="CD330" s="30"/>
      <c r="CE330" s="30"/>
      <c r="CF330" s="30"/>
      <c r="CG330" s="30"/>
      <c r="CH330" s="30"/>
      <c r="CI330" s="30"/>
      <c r="CJ330" s="30"/>
      <c r="CK330" s="30"/>
      <c r="CL330" s="30"/>
      <c r="CM330" s="30"/>
      <c r="CN330" s="30"/>
      <c r="CO330" s="30"/>
      <c r="CP330" s="30"/>
      <c r="CQ330" s="30"/>
      <c r="CR330" s="30"/>
      <c r="CS330" s="30"/>
      <c r="CT330" s="30"/>
      <c r="CU330" s="30"/>
      <c r="CV330" s="30"/>
      <c r="CW330" s="30"/>
      <c r="CX330" s="30"/>
      <c r="CY330" s="30"/>
      <c r="CZ330" s="30"/>
      <c r="DA330" s="30"/>
      <c r="DB330" s="30"/>
      <c r="DC330" s="30"/>
      <c r="DD330" s="30"/>
      <c r="DE330" s="30"/>
      <c r="DF330" s="30"/>
      <c r="DG330" s="30"/>
      <c r="DH330" s="30"/>
      <c r="DI330" s="30"/>
      <c r="DJ330" s="30"/>
      <c r="DK330" s="30"/>
      <c r="DL330" s="30"/>
      <c r="DM330" s="30"/>
      <c r="DN330" s="30"/>
      <c r="DO330" s="30"/>
      <c r="DP330" s="30"/>
      <c r="DQ330" s="30"/>
      <c r="DR330" s="30"/>
      <c r="DS330" s="30"/>
      <c r="DT330" s="30"/>
      <c r="DU330" s="30"/>
      <c r="DV330" s="30"/>
      <c r="DW330" s="30"/>
      <c r="DX330" s="30"/>
      <c r="DY330" s="30"/>
      <c r="DZ330" s="30"/>
      <c r="EA330" s="30"/>
      <c r="EB330" s="30"/>
      <c r="EC330" s="30"/>
      <c r="ED330" s="30"/>
      <c r="EE330" s="30"/>
      <c r="EF330" s="30"/>
      <c r="EG330" s="30"/>
      <c r="EH330" s="30"/>
      <c r="EI330" s="30"/>
      <c r="EJ330" s="30"/>
      <c r="EK330" s="30"/>
      <c r="EL330" s="30"/>
      <c r="EM330" s="30"/>
      <c r="EN330" s="30"/>
      <c r="EO330" s="30"/>
      <c r="EP330" s="30"/>
      <c r="EQ330" s="30"/>
      <c r="ER330" s="30"/>
      <c r="ES330" s="30"/>
      <c r="ET330" s="30"/>
      <c r="EU330" s="30"/>
      <c r="EV330" s="30"/>
      <c r="EW330" s="30"/>
      <c r="EX330" s="30"/>
      <c r="EY330" s="30"/>
      <c r="EZ330" s="30"/>
      <c r="FA330" s="30"/>
      <c r="FB330" s="30"/>
      <c r="FC330" s="30"/>
      <c r="FD330" s="30"/>
      <c r="FE330" s="30"/>
      <c r="FF330" s="30"/>
      <c r="FG330" s="30"/>
      <c r="FH330" s="30"/>
      <c r="FI330" s="30"/>
      <c r="FJ330" s="30"/>
      <c r="FK330" s="30"/>
      <c r="FL330" s="30"/>
      <c r="FM330" s="30"/>
      <c r="FN330" s="30"/>
      <c r="FO330" s="30"/>
      <c r="FP330" s="30"/>
      <c r="FQ330" s="30"/>
      <c r="FR330" s="30"/>
      <c r="FS330" s="30"/>
      <c r="FT330" s="30"/>
      <c r="FU330" s="30"/>
      <c r="FV330" s="30"/>
      <c r="FW330" s="30"/>
      <c r="FX330" s="30"/>
      <c r="FY330" s="30"/>
      <c r="FZ330" s="30"/>
      <c r="GA330" s="30"/>
      <c r="GB330" s="30"/>
      <c r="GC330" s="30"/>
      <c r="GD330" s="30"/>
      <c r="GE330" s="30"/>
      <c r="GF330" s="30"/>
      <c r="GG330" s="30"/>
      <c r="GH330" s="30"/>
      <c r="GI330" s="30"/>
      <c r="GJ330" s="30"/>
      <c r="GK330" s="30"/>
      <c r="GL330" s="30"/>
      <c r="GM330" s="30"/>
      <c r="GN330" s="30"/>
      <c r="GO330" s="30"/>
      <c r="GP330" s="30"/>
      <c r="GQ330" s="30"/>
      <c r="GR330" s="30"/>
      <c r="GS330" s="30"/>
      <c r="GT330" s="30"/>
      <c r="GU330" s="30"/>
      <c r="GV330" s="30"/>
      <c r="GW330" s="30"/>
      <c r="GX330" s="30"/>
      <c r="GY330" s="30"/>
      <c r="GZ330" s="30"/>
      <c r="HA330" s="30"/>
      <c r="HB330" s="30"/>
      <c r="HC330" s="30"/>
      <c r="HD330" s="30"/>
      <c r="HE330" s="30"/>
      <c r="HF330" s="30"/>
      <c r="HG330" s="30"/>
      <c r="HH330" s="30"/>
      <c r="HI330" s="30"/>
      <c r="HJ330" s="30"/>
      <c r="HK330" s="30"/>
      <c r="HL330" s="30"/>
      <c r="HM330" s="30"/>
      <c r="HN330" s="30"/>
      <c r="HO330" s="30"/>
      <c r="HP330" s="30"/>
      <c r="HQ330" s="30"/>
      <c r="HR330" s="30"/>
      <c r="HS330" s="30"/>
      <c r="HT330" s="30"/>
      <c r="HU330" s="30"/>
      <c r="HV330" s="30"/>
      <c r="HW330" s="30"/>
      <c r="HX330" s="30"/>
    </row>
    <row r="331" spans="1:232" s="46" customFormat="1" ht="75.75" customHeight="1">
      <c r="A331" s="12"/>
      <c r="B331" s="124">
        <v>280</v>
      </c>
      <c r="C331" s="121" t="s">
        <v>495</v>
      </c>
      <c r="D331" s="19" t="s">
        <v>39</v>
      </c>
      <c r="E331" s="75" t="s">
        <v>495</v>
      </c>
      <c r="F331" s="19" t="s">
        <v>23</v>
      </c>
      <c r="G331" s="19">
        <v>1</v>
      </c>
      <c r="H331" s="28">
        <v>2258929</v>
      </c>
      <c r="I331" s="19" t="s">
        <v>494</v>
      </c>
      <c r="J331" s="19" t="s">
        <v>25</v>
      </c>
      <c r="K331" s="28">
        <f>G331*H331</f>
        <v>2258929</v>
      </c>
      <c r="L331" s="15">
        <f t="shared" ref="L331:L356" si="18">K331*1.12</f>
        <v>2530000.4800000004</v>
      </c>
      <c r="M331" s="16"/>
      <c r="N331" s="16"/>
      <c r="O331" s="30"/>
      <c r="P331" s="133"/>
      <c r="Q331" s="133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  <c r="CC331" s="30"/>
      <c r="CD331" s="30"/>
      <c r="CE331" s="30"/>
      <c r="CF331" s="30"/>
      <c r="CG331" s="30"/>
      <c r="CH331" s="30"/>
      <c r="CI331" s="30"/>
      <c r="CJ331" s="30"/>
      <c r="CK331" s="30"/>
      <c r="CL331" s="30"/>
      <c r="CM331" s="30"/>
      <c r="CN331" s="30"/>
      <c r="CO331" s="30"/>
      <c r="CP331" s="30"/>
      <c r="CQ331" s="30"/>
      <c r="CR331" s="30"/>
      <c r="CS331" s="30"/>
      <c r="CT331" s="30"/>
      <c r="CU331" s="30"/>
      <c r="CV331" s="30"/>
      <c r="CW331" s="30"/>
      <c r="CX331" s="30"/>
      <c r="CY331" s="30"/>
      <c r="CZ331" s="30"/>
      <c r="DA331" s="30"/>
      <c r="DB331" s="30"/>
      <c r="DC331" s="30"/>
      <c r="DD331" s="30"/>
      <c r="DE331" s="30"/>
      <c r="DF331" s="30"/>
      <c r="DG331" s="30"/>
      <c r="DH331" s="30"/>
      <c r="DI331" s="30"/>
      <c r="DJ331" s="30"/>
      <c r="DK331" s="30"/>
      <c r="DL331" s="30"/>
      <c r="DM331" s="30"/>
      <c r="DN331" s="30"/>
      <c r="DO331" s="30"/>
      <c r="DP331" s="30"/>
      <c r="DQ331" s="30"/>
      <c r="DR331" s="30"/>
      <c r="DS331" s="30"/>
      <c r="DT331" s="30"/>
      <c r="DU331" s="30"/>
      <c r="DV331" s="30"/>
      <c r="DW331" s="30"/>
      <c r="DX331" s="30"/>
      <c r="DY331" s="30"/>
      <c r="DZ331" s="30"/>
      <c r="EA331" s="30"/>
      <c r="EB331" s="30"/>
      <c r="EC331" s="30"/>
      <c r="ED331" s="30"/>
      <c r="EE331" s="30"/>
      <c r="EF331" s="30"/>
      <c r="EG331" s="30"/>
      <c r="EH331" s="30"/>
      <c r="EI331" s="30"/>
      <c r="EJ331" s="30"/>
      <c r="EK331" s="30"/>
      <c r="EL331" s="30"/>
      <c r="EM331" s="30"/>
      <c r="EN331" s="30"/>
      <c r="EO331" s="30"/>
      <c r="EP331" s="30"/>
      <c r="EQ331" s="30"/>
      <c r="ER331" s="30"/>
      <c r="ES331" s="30"/>
      <c r="ET331" s="30"/>
      <c r="EU331" s="30"/>
      <c r="EV331" s="30"/>
      <c r="EW331" s="30"/>
      <c r="EX331" s="30"/>
      <c r="EY331" s="30"/>
      <c r="EZ331" s="30"/>
      <c r="FA331" s="30"/>
      <c r="FB331" s="30"/>
      <c r="FC331" s="30"/>
      <c r="FD331" s="30"/>
      <c r="FE331" s="30"/>
      <c r="FF331" s="30"/>
      <c r="FG331" s="30"/>
      <c r="FH331" s="30"/>
      <c r="FI331" s="30"/>
      <c r="FJ331" s="30"/>
      <c r="FK331" s="30"/>
      <c r="FL331" s="30"/>
      <c r="FM331" s="30"/>
      <c r="FN331" s="30"/>
      <c r="FO331" s="30"/>
      <c r="FP331" s="30"/>
      <c r="FQ331" s="30"/>
      <c r="FR331" s="30"/>
      <c r="FS331" s="30"/>
      <c r="FT331" s="30"/>
      <c r="FU331" s="30"/>
      <c r="FV331" s="30"/>
      <c r="FW331" s="30"/>
      <c r="FX331" s="30"/>
      <c r="FY331" s="30"/>
      <c r="FZ331" s="30"/>
      <c r="GA331" s="30"/>
      <c r="GB331" s="30"/>
      <c r="GC331" s="30"/>
      <c r="GD331" s="30"/>
      <c r="GE331" s="30"/>
      <c r="GF331" s="30"/>
      <c r="GG331" s="30"/>
      <c r="GH331" s="30"/>
      <c r="GI331" s="30"/>
      <c r="GJ331" s="30"/>
      <c r="GK331" s="30"/>
      <c r="GL331" s="30"/>
      <c r="GM331" s="30"/>
      <c r="GN331" s="30"/>
      <c r="GO331" s="30"/>
      <c r="GP331" s="30"/>
      <c r="GQ331" s="30"/>
      <c r="GR331" s="30"/>
      <c r="GS331" s="30"/>
      <c r="GT331" s="30"/>
      <c r="GU331" s="30"/>
      <c r="GV331" s="30"/>
      <c r="GW331" s="30"/>
      <c r="GX331" s="30"/>
      <c r="GY331" s="30"/>
      <c r="GZ331" s="30"/>
      <c r="HA331" s="30"/>
      <c r="HB331" s="30"/>
      <c r="HC331" s="30"/>
      <c r="HD331" s="30"/>
      <c r="HE331" s="30"/>
      <c r="HF331" s="30"/>
      <c r="HG331" s="30"/>
      <c r="HH331" s="30"/>
      <c r="HI331" s="30"/>
      <c r="HJ331" s="30"/>
      <c r="HK331" s="30"/>
      <c r="HL331" s="30"/>
      <c r="HM331" s="30"/>
      <c r="HN331" s="30"/>
      <c r="HO331" s="30"/>
      <c r="HP331" s="30"/>
      <c r="HQ331" s="30"/>
      <c r="HR331" s="30"/>
      <c r="HS331" s="30"/>
      <c r="HT331" s="30"/>
      <c r="HU331" s="30"/>
      <c r="HV331" s="30"/>
      <c r="HW331" s="30"/>
      <c r="HX331" s="30"/>
    </row>
    <row r="332" spans="1:232" s="46" customFormat="1" ht="75.75" customHeight="1">
      <c r="A332" s="12"/>
      <c r="B332" s="124">
        <v>281</v>
      </c>
      <c r="C332" s="121" t="s">
        <v>496</v>
      </c>
      <c r="D332" s="19" t="s">
        <v>21</v>
      </c>
      <c r="E332" s="75" t="s">
        <v>497</v>
      </c>
      <c r="F332" s="19" t="s">
        <v>23</v>
      </c>
      <c r="G332" s="17">
        <v>40</v>
      </c>
      <c r="H332" s="17">
        <v>20000</v>
      </c>
      <c r="I332" s="19" t="s">
        <v>763</v>
      </c>
      <c r="J332" s="19" t="s">
        <v>25</v>
      </c>
      <c r="K332" s="28">
        <f>G332*H332</f>
        <v>800000</v>
      </c>
      <c r="L332" s="15">
        <f t="shared" si="18"/>
        <v>896000.00000000012</v>
      </c>
      <c r="M332" s="16"/>
      <c r="N332" s="16"/>
      <c r="O332" s="30"/>
      <c r="P332" s="133"/>
      <c r="Q332" s="133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  <c r="CC332" s="30"/>
      <c r="CD332" s="30"/>
      <c r="CE332" s="30"/>
      <c r="CF332" s="30"/>
      <c r="CG332" s="30"/>
      <c r="CH332" s="30"/>
      <c r="CI332" s="30"/>
      <c r="CJ332" s="30"/>
      <c r="CK332" s="30"/>
      <c r="CL332" s="30"/>
      <c r="CM332" s="30"/>
      <c r="CN332" s="30"/>
      <c r="CO332" s="30"/>
      <c r="CP332" s="30"/>
      <c r="CQ332" s="30"/>
      <c r="CR332" s="30"/>
      <c r="CS332" s="30"/>
      <c r="CT332" s="30"/>
      <c r="CU332" s="30"/>
      <c r="CV332" s="30"/>
      <c r="CW332" s="30"/>
      <c r="CX332" s="30"/>
      <c r="CY332" s="30"/>
      <c r="CZ332" s="30"/>
      <c r="DA332" s="30"/>
      <c r="DB332" s="30"/>
      <c r="DC332" s="30"/>
      <c r="DD332" s="30"/>
      <c r="DE332" s="30"/>
      <c r="DF332" s="30"/>
      <c r="DG332" s="30"/>
      <c r="DH332" s="30"/>
      <c r="DI332" s="30"/>
      <c r="DJ332" s="30"/>
      <c r="DK332" s="30"/>
      <c r="DL332" s="30"/>
      <c r="DM332" s="30"/>
      <c r="DN332" s="30"/>
      <c r="DO332" s="30"/>
      <c r="DP332" s="30"/>
      <c r="DQ332" s="30"/>
      <c r="DR332" s="30"/>
      <c r="DS332" s="30"/>
      <c r="DT332" s="30"/>
      <c r="DU332" s="30"/>
      <c r="DV332" s="30"/>
      <c r="DW332" s="30"/>
      <c r="DX332" s="30"/>
      <c r="DY332" s="30"/>
      <c r="DZ332" s="30"/>
      <c r="EA332" s="30"/>
      <c r="EB332" s="30"/>
      <c r="EC332" s="30"/>
      <c r="ED332" s="30"/>
      <c r="EE332" s="30"/>
      <c r="EF332" s="30"/>
      <c r="EG332" s="30"/>
      <c r="EH332" s="30"/>
      <c r="EI332" s="30"/>
      <c r="EJ332" s="30"/>
      <c r="EK332" s="30"/>
      <c r="EL332" s="30"/>
      <c r="EM332" s="30"/>
      <c r="EN332" s="30"/>
      <c r="EO332" s="30"/>
      <c r="EP332" s="30"/>
      <c r="EQ332" s="30"/>
      <c r="ER332" s="30"/>
      <c r="ES332" s="30"/>
      <c r="ET332" s="30"/>
      <c r="EU332" s="30"/>
      <c r="EV332" s="30"/>
      <c r="EW332" s="30"/>
      <c r="EX332" s="30"/>
      <c r="EY332" s="30"/>
      <c r="EZ332" s="30"/>
      <c r="FA332" s="30"/>
      <c r="FB332" s="30"/>
      <c r="FC332" s="30"/>
      <c r="FD332" s="30"/>
      <c r="FE332" s="30"/>
      <c r="FF332" s="30"/>
      <c r="FG332" s="30"/>
      <c r="FH332" s="30"/>
      <c r="FI332" s="30"/>
      <c r="FJ332" s="30"/>
      <c r="FK332" s="30"/>
      <c r="FL332" s="30"/>
      <c r="FM332" s="30"/>
      <c r="FN332" s="30"/>
      <c r="FO332" s="30"/>
      <c r="FP332" s="30"/>
      <c r="FQ332" s="30"/>
      <c r="FR332" s="30"/>
      <c r="FS332" s="30"/>
      <c r="FT332" s="30"/>
      <c r="FU332" s="30"/>
      <c r="FV332" s="30"/>
      <c r="FW332" s="30"/>
      <c r="FX332" s="30"/>
      <c r="FY332" s="30"/>
      <c r="FZ332" s="30"/>
      <c r="GA332" s="30"/>
      <c r="GB332" s="30"/>
      <c r="GC332" s="30"/>
      <c r="GD332" s="30"/>
      <c r="GE332" s="30"/>
      <c r="GF332" s="30"/>
      <c r="GG332" s="30"/>
      <c r="GH332" s="30"/>
      <c r="GI332" s="30"/>
      <c r="GJ332" s="30"/>
      <c r="GK332" s="30"/>
      <c r="GL332" s="30"/>
      <c r="GM332" s="30"/>
      <c r="GN332" s="30"/>
      <c r="GO332" s="30"/>
      <c r="GP332" s="30"/>
      <c r="GQ332" s="30"/>
      <c r="GR332" s="30"/>
      <c r="GS332" s="30"/>
      <c r="GT332" s="30"/>
      <c r="GU332" s="30"/>
      <c r="GV332" s="30"/>
      <c r="GW332" s="30"/>
      <c r="GX332" s="30"/>
      <c r="GY332" s="30"/>
      <c r="GZ332" s="30"/>
      <c r="HA332" s="30"/>
      <c r="HB332" s="30"/>
      <c r="HC332" s="30"/>
      <c r="HD332" s="30"/>
      <c r="HE332" s="30"/>
      <c r="HF332" s="30"/>
      <c r="HG332" s="30"/>
      <c r="HH332" s="30"/>
      <c r="HI332" s="30"/>
      <c r="HJ332" s="30"/>
      <c r="HK332" s="30"/>
      <c r="HL332" s="30"/>
      <c r="HM332" s="30"/>
      <c r="HN332" s="30"/>
      <c r="HO332" s="30"/>
      <c r="HP332" s="30"/>
      <c r="HQ332" s="30"/>
      <c r="HR332" s="30"/>
      <c r="HS332" s="30"/>
      <c r="HT332" s="30"/>
      <c r="HU332" s="30"/>
      <c r="HV332" s="30"/>
      <c r="HW332" s="30"/>
      <c r="HX332" s="30"/>
    </row>
    <row r="333" spans="1:232" s="46" customFormat="1" ht="75.75" customHeight="1">
      <c r="A333" s="12"/>
      <c r="B333" s="124">
        <v>282</v>
      </c>
      <c r="C333" s="121" t="s">
        <v>498</v>
      </c>
      <c r="D333" s="19" t="s">
        <v>21</v>
      </c>
      <c r="E333" s="75" t="s">
        <v>499</v>
      </c>
      <c r="F333" s="19" t="s">
        <v>23</v>
      </c>
      <c r="G333" s="17">
        <v>2</v>
      </c>
      <c r="H333" s="17">
        <v>78000</v>
      </c>
      <c r="I333" s="19" t="s">
        <v>763</v>
      </c>
      <c r="J333" s="19" t="s">
        <v>25</v>
      </c>
      <c r="K333" s="28">
        <f>G333*H333</f>
        <v>156000</v>
      </c>
      <c r="L333" s="15">
        <f t="shared" si="18"/>
        <v>174720.00000000003</v>
      </c>
      <c r="M333" s="16"/>
      <c r="N333" s="16"/>
      <c r="O333" s="30"/>
      <c r="P333" s="133"/>
      <c r="Q333" s="133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  <c r="CC333" s="30"/>
      <c r="CD333" s="30"/>
      <c r="CE333" s="30"/>
      <c r="CF333" s="30"/>
      <c r="CG333" s="30"/>
      <c r="CH333" s="30"/>
      <c r="CI333" s="30"/>
      <c r="CJ333" s="30"/>
      <c r="CK333" s="30"/>
      <c r="CL333" s="30"/>
      <c r="CM333" s="30"/>
      <c r="CN333" s="30"/>
      <c r="CO333" s="30"/>
      <c r="CP333" s="30"/>
      <c r="CQ333" s="30"/>
      <c r="CR333" s="30"/>
      <c r="CS333" s="30"/>
      <c r="CT333" s="30"/>
      <c r="CU333" s="30"/>
      <c r="CV333" s="30"/>
      <c r="CW333" s="30"/>
      <c r="CX333" s="30"/>
      <c r="CY333" s="30"/>
      <c r="CZ333" s="30"/>
      <c r="DA333" s="30"/>
      <c r="DB333" s="30"/>
      <c r="DC333" s="30"/>
      <c r="DD333" s="30"/>
      <c r="DE333" s="30"/>
      <c r="DF333" s="30"/>
      <c r="DG333" s="30"/>
      <c r="DH333" s="30"/>
      <c r="DI333" s="30"/>
      <c r="DJ333" s="30"/>
      <c r="DK333" s="30"/>
      <c r="DL333" s="30"/>
      <c r="DM333" s="30"/>
      <c r="DN333" s="30"/>
      <c r="DO333" s="30"/>
      <c r="DP333" s="30"/>
      <c r="DQ333" s="30"/>
      <c r="DR333" s="30"/>
      <c r="DS333" s="30"/>
      <c r="DT333" s="30"/>
      <c r="DU333" s="30"/>
      <c r="DV333" s="30"/>
      <c r="DW333" s="30"/>
      <c r="DX333" s="30"/>
      <c r="DY333" s="30"/>
      <c r="DZ333" s="30"/>
      <c r="EA333" s="30"/>
      <c r="EB333" s="30"/>
      <c r="EC333" s="30"/>
      <c r="ED333" s="30"/>
      <c r="EE333" s="30"/>
      <c r="EF333" s="30"/>
      <c r="EG333" s="30"/>
      <c r="EH333" s="30"/>
      <c r="EI333" s="30"/>
      <c r="EJ333" s="30"/>
      <c r="EK333" s="30"/>
      <c r="EL333" s="30"/>
      <c r="EM333" s="30"/>
      <c r="EN333" s="30"/>
      <c r="EO333" s="30"/>
      <c r="EP333" s="30"/>
      <c r="EQ333" s="30"/>
      <c r="ER333" s="30"/>
      <c r="ES333" s="30"/>
      <c r="ET333" s="30"/>
      <c r="EU333" s="30"/>
      <c r="EV333" s="30"/>
      <c r="EW333" s="30"/>
      <c r="EX333" s="30"/>
      <c r="EY333" s="30"/>
      <c r="EZ333" s="30"/>
      <c r="FA333" s="30"/>
      <c r="FB333" s="30"/>
      <c r="FC333" s="30"/>
      <c r="FD333" s="30"/>
      <c r="FE333" s="30"/>
      <c r="FF333" s="30"/>
      <c r="FG333" s="30"/>
      <c r="FH333" s="30"/>
      <c r="FI333" s="30"/>
      <c r="FJ333" s="30"/>
      <c r="FK333" s="30"/>
      <c r="FL333" s="30"/>
      <c r="FM333" s="30"/>
      <c r="FN333" s="30"/>
      <c r="FO333" s="30"/>
      <c r="FP333" s="30"/>
      <c r="FQ333" s="30"/>
      <c r="FR333" s="30"/>
      <c r="FS333" s="30"/>
      <c r="FT333" s="30"/>
      <c r="FU333" s="30"/>
      <c r="FV333" s="30"/>
      <c r="FW333" s="30"/>
      <c r="FX333" s="30"/>
      <c r="FY333" s="30"/>
      <c r="FZ333" s="30"/>
      <c r="GA333" s="30"/>
      <c r="GB333" s="30"/>
      <c r="GC333" s="30"/>
      <c r="GD333" s="30"/>
      <c r="GE333" s="30"/>
      <c r="GF333" s="30"/>
      <c r="GG333" s="30"/>
      <c r="GH333" s="30"/>
      <c r="GI333" s="30"/>
      <c r="GJ333" s="30"/>
      <c r="GK333" s="30"/>
      <c r="GL333" s="30"/>
      <c r="GM333" s="30"/>
      <c r="GN333" s="30"/>
      <c r="GO333" s="30"/>
      <c r="GP333" s="30"/>
      <c r="GQ333" s="30"/>
      <c r="GR333" s="30"/>
      <c r="GS333" s="30"/>
      <c r="GT333" s="30"/>
      <c r="GU333" s="30"/>
      <c r="GV333" s="30"/>
      <c r="GW333" s="30"/>
      <c r="GX333" s="30"/>
      <c r="GY333" s="30"/>
      <c r="GZ333" s="30"/>
      <c r="HA333" s="30"/>
      <c r="HB333" s="30"/>
      <c r="HC333" s="30"/>
      <c r="HD333" s="30"/>
      <c r="HE333" s="30"/>
      <c r="HF333" s="30"/>
      <c r="HG333" s="30"/>
      <c r="HH333" s="30"/>
      <c r="HI333" s="30"/>
      <c r="HJ333" s="30"/>
      <c r="HK333" s="30"/>
      <c r="HL333" s="30"/>
      <c r="HM333" s="30"/>
      <c r="HN333" s="30"/>
      <c r="HO333" s="30"/>
      <c r="HP333" s="30"/>
      <c r="HQ333" s="30"/>
      <c r="HR333" s="30"/>
      <c r="HS333" s="30"/>
      <c r="HT333" s="30"/>
      <c r="HU333" s="30"/>
      <c r="HV333" s="30"/>
      <c r="HW333" s="30"/>
      <c r="HX333" s="30"/>
    </row>
    <row r="334" spans="1:232" s="46" customFormat="1" ht="75.75" customHeight="1">
      <c r="A334" s="12"/>
      <c r="B334" s="124">
        <v>283</v>
      </c>
      <c r="C334" s="121" t="s">
        <v>500</v>
      </c>
      <c r="D334" s="19" t="s">
        <v>21</v>
      </c>
      <c r="E334" s="75" t="s">
        <v>501</v>
      </c>
      <c r="F334" s="19" t="s">
        <v>23</v>
      </c>
      <c r="G334" s="17">
        <v>2</v>
      </c>
      <c r="H334" s="17">
        <v>6000</v>
      </c>
      <c r="I334" s="19" t="s">
        <v>763</v>
      </c>
      <c r="J334" s="19" t="s">
        <v>25</v>
      </c>
      <c r="K334" s="28">
        <f t="shared" ref="K334:K357" si="19">G334*H334</f>
        <v>12000</v>
      </c>
      <c r="L334" s="15">
        <f t="shared" si="18"/>
        <v>13440.000000000002</v>
      </c>
      <c r="M334" s="16"/>
      <c r="N334" s="16"/>
      <c r="O334" s="30"/>
      <c r="P334" s="133"/>
      <c r="Q334" s="133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  <c r="CE334" s="30"/>
      <c r="CF334" s="30"/>
      <c r="CG334" s="30"/>
      <c r="CH334" s="30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  <c r="CT334" s="30"/>
      <c r="CU334" s="30"/>
      <c r="CV334" s="30"/>
      <c r="CW334" s="30"/>
      <c r="CX334" s="30"/>
      <c r="CY334" s="30"/>
      <c r="CZ334" s="30"/>
      <c r="DA334" s="30"/>
      <c r="DB334" s="30"/>
      <c r="DC334" s="30"/>
      <c r="DD334" s="30"/>
      <c r="DE334" s="30"/>
      <c r="DF334" s="30"/>
      <c r="DG334" s="30"/>
      <c r="DH334" s="30"/>
      <c r="DI334" s="30"/>
      <c r="DJ334" s="30"/>
      <c r="DK334" s="30"/>
      <c r="DL334" s="30"/>
      <c r="DM334" s="30"/>
      <c r="DN334" s="30"/>
      <c r="DO334" s="30"/>
      <c r="DP334" s="30"/>
      <c r="DQ334" s="30"/>
      <c r="DR334" s="30"/>
      <c r="DS334" s="30"/>
      <c r="DT334" s="30"/>
      <c r="DU334" s="30"/>
      <c r="DV334" s="30"/>
      <c r="DW334" s="30"/>
      <c r="DX334" s="30"/>
      <c r="DY334" s="30"/>
      <c r="DZ334" s="30"/>
      <c r="EA334" s="30"/>
      <c r="EB334" s="30"/>
      <c r="EC334" s="30"/>
      <c r="ED334" s="30"/>
      <c r="EE334" s="30"/>
      <c r="EF334" s="30"/>
      <c r="EG334" s="30"/>
      <c r="EH334" s="30"/>
      <c r="EI334" s="30"/>
      <c r="EJ334" s="30"/>
      <c r="EK334" s="30"/>
      <c r="EL334" s="30"/>
      <c r="EM334" s="30"/>
      <c r="EN334" s="30"/>
      <c r="EO334" s="30"/>
      <c r="EP334" s="30"/>
      <c r="EQ334" s="30"/>
      <c r="ER334" s="30"/>
      <c r="ES334" s="30"/>
      <c r="ET334" s="30"/>
      <c r="EU334" s="30"/>
      <c r="EV334" s="30"/>
      <c r="EW334" s="30"/>
      <c r="EX334" s="30"/>
      <c r="EY334" s="30"/>
      <c r="EZ334" s="30"/>
      <c r="FA334" s="30"/>
      <c r="FB334" s="30"/>
      <c r="FC334" s="30"/>
      <c r="FD334" s="30"/>
      <c r="FE334" s="30"/>
      <c r="FF334" s="30"/>
      <c r="FG334" s="30"/>
      <c r="FH334" s="30"/>
      <c r="FI334" s="30"/>
      <c r="FJ334" s="30"/>
      <c r="FK334" s="30"/>
      <c r="FL334" s="30"/>
      <c r="FM334" s="30"/>
      <c r="FN334" s="30"/>
      <c r="FO334" s="30"/>
      <c r="FP334" s="30"/>
      <c r="FQ334" s="30"/>
      <c r="FR334" s="30"/>
      <c r="FS334" s="30"/>
      <c r="FT334" s="30"/>
      <c r="FU334" s="30"/>
      <c r="FV334" s="30"/>
      <c r="FW334" s="30"/>
      <c r="FX334" s="30"/>
      <c r="FY334" s="30"/>
      <c r="FZ334" s="30"/>
      <c r="GA334" s="30"/>
      <c r="GB334" s="30"/>
      <c r="GC334" s="30"/>
      <c r="GD334" s="30"/>
      <c r="GE334" s="30"/>
      <c r="GF334" s="30"/>
      <c r="GG334" s="30"/>
      <c r="GH334" s="30"/>
      <c r="GI334" s="30"/>
      <c r="GJ334" s="30"/>
      <c r="GK334" s="30"/>
      <c r="GL334" s="30"/>
      <c r="GM334" s="30"/>
      <c r="GN334" s="30"/>
      <c r="GO334" s="30"/>
      <c r="GP334" s="30"/>
      <c r="GQ334" s="30"/>
      <c r="GR334" s="30"/>
      <c r="GS334" s="30"/>
      <c r="GT334" s="30"/>
      <c r="GU334" s="30"/>
      <c r="GV334" s="30"/>
      <c r="GW334" s="30"/>
      <c r="GX334" s="30"/>
      <c r="GY334" s="30"/>
      <c r="GZ334" s="30"/>
      <c r="HA334" s="30"/>
      <c r="HB334" s="30"/>
      <c r="HC334" s="30"/>
      <c r="HD334" s="30"/>
      <c r="HE334" s="30"/>
      <c r="HF334" s="30"/>
      <c r="HG334" s="30"/>
      <c r="HH334" s="30"/>
      <c r="HI334" s="30"/>
      <c r="HJ334" s="30"/>
      <c r="HK334" s="30"/>
      <c r="HL334" s="30"/>
      <c r="HM334" s="30"/>
      <c r="HN334" s="30"/>
      <c r="HO334" s="30"/>
      <c r="HP334" s="30"/>
      <c r="HQ334" s="30"/>
      <c r="HR334" s="30"/>
      <c r="HS334" s="30"/>
      <c r="HT334" s="30"/>
      <c r="HU334" s="30"/>
      <c r="HV334" s="30"/>
      <c r="HW334" s="30"/>
      <c r="HX334" s="30"/>
    </row>
    <row r="335" spans="1:232" s="46" customFormat="1" ht="75.75" customHeight="1">
      <c r="A335" s="12"/>
      <c r="B335" s="124">
        <v>284</v>
      </c>
      <c r="C335" s="121" t="s">
        <v>502</v>
      </c>
      <c r="D335" s="19" t="s">
        <v>21</v>
      </c>
      <c r="E335" s="75" t="s">
        <v>502</v>
      </c>
      <c r="F335" s="19" t="s">
        <v>23</v>
      </c>
      <c r="G335" s="17">
        <v>2</v>
      </c>
      <c r="H335" s="17">
        <v>28000</v>
      </c>
      <c r="I335" s="19" t="s">
        <v>490</v>
      </c>
      <c r="J335" s="19" t="s">
        <v>25</v>
      </c>
      <c r="K335" s="28">
        <f t="shared" si="19"/>
        <v>56000</v>
      </c>
      <c r="L335" s="15">
        <f t="shared" si="18"/>
        <v>62720.000000000007</v>
      </c>
      <c r="M335" s="16"/>
      <c r="N335" s="16"/>
      <c r="O335" s="30"/>
      <c r="P335" s="133"/>
      <c r="Q335" s="133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  <c r="CC335" s="30"/>
      <c r="CD335" s="30"/>
      <c r="CE335" s="30"/>
      <c r="CF335" s="30"/>
      <c r="CG335" s="30"/>
      <c r="CH335" s="30"/>
      <c r="CI335" s="30"/>
      <c r="CJ335" s="30"/>
      <c r="CK335" s="30"/>
      <c r="CL335" s="30"/>
      <c r="CM335" s="30"/>
      <c r="CN335" s="30"/>
      <c r="CO335" s="30"/>
      <c r="CP335" s="30"/>
      <c r="CQ335" s="30"/>
      <c r="CR335" s="30"/>
      <c r="CS335" s="30"/>
      <c r="CT335" s="30"/>
      <c r="CU335" s="30"/>
      <c r="CV335" s="30"/>
      <c r="CW335" s="30"/>
      <c r="CX335" s="30"/>
      <c r="CY335" s="30"/>
      <c r="CZ335" s="30"/>
      <c r="DA335" s="30"/>
      <c r="DB335" s="30"/>
      <c r="DC335" s="30"/>
      <c r="DD335" s="30"/>
      <c r="DE335" s="30"/>
      <c r="DF335" s="30"/>
      <c r="DG335" s="30"/>
      <c r="DH335" s="30"/>
      <c r="DI335" s="30"/>
      <c r="DJ335" s="30"/>
      <c r="DK335" s="30"/>
      <c r="DL335" s="30"/>
      <c r="DM335" s="30"/>
      <c r="DN335" s="30"/>
      <c r="DO335" s="30"/>
      <c r="DP335" s="30"/>
      <c r="DQ335" s="30"/>
      <c r="DR335" s="30"/>
      <c r="DS335" s="30"/>
      <c r="DT335" s="30"/>
      <c r="DU335" s="30"/>
      <c r="DV335" s="30"/>
      <c r="DW335" s="30"/>
      <c r="DX335" s="30"/>
      <c r="DY335" s="30"/>
      <c r="DZ335" s="30"/>
      <c r="EA335" s="30"/>
      <c r="EB335" s="30"/>
      <c r="EC335" s="30"/>
      <c r="ED335" s="30"/>
      <c r="EE335" s="30"/>
      <c r="EF335" s="30"/>
      <c r="EG335" s="30"/>
      <c r="EH335" s="30"/>
      <c r="EI335" s="30"/>
      <c r="EJ335" s="30"/>
      <c r="EK335" s="30"/>
      <c r="EL335" s="30"/>
      <c r="EM335" s="30"/>
      <c r="EN335" s="30"/>
      <c r="EO335" s="30"/>
      <c r="EP335" s="30"/>
      <c r="EQ335" s="30"/>
      <c r="ER335" s="30"/>
      <c r="ES335" s="30"/>
      <c r="ET335" s="30"/>
      <c r="EU335" s="30"/>
      <c r="EV335" s="30"/>
      <c r="EW335" s="30"/>
      <c r="EX335" s="30"/>
      <c r="EY335" s="30"/>
      <c r="EZ335" s="30"/>
      <c r="FA335" s="30"/>
      <c r="FB335" s="30"/>
      <c r="FC335" s="30"/>
      <c r="FD335" s="30"/>
      <c r="FE335" s="30"/>
      <c r="FF335" s="30"/>
      <c r="FG335" s="30"/>
      <c r="FH335" s="30"/>
      <c r="FI335" s="30"/>
      <c r="FJ335" s="30"/>
      <c r="FK335" s="30"/>
      <c r="FL335" s="30"/>
      <c r="FM335" s="30"/>
      <c r="FN335" s="30"/>
      <c r="FO335" s="30"/>
      <c r="FP335" s="30"/>
      <c r="FQ335" s="30"/>
      <c r="FR335" s="30"/>
      <c r="FS335" s="30"/>
      <c r="FT335" s="30"/>
      <c r="FU335" s="30"/>
      <c r="FV335" s="30"/>
      <c r="FW335" s="30"/>
      <c r="FX335" s="30"/>
      <c r="FY335" s="30"/>
      <c r="FZ335" s="30"/>
      <c r="GA335" s="30"/>
      <c r="GB335" s="30"/>
      <c r="GC335" s="30"/>
      <c r="GD335" s="30"/>
      <c r="GE335" s="30"/>
      <c r="GF335" s="30"/>
      <c r="GG335" s="30"/>
      <c r="GH335" s="30"/>
      <c r="GI335" s="30"/>
      <c r="GJ335" s="30"/>
      <c r="GK335" s="30"/>
      <c r="GL335" s="30"/>
      <c r="GM335" s="30"/>
      <c r="GN335" s="30"/>
      <c r="GO335" s="30"/>
      <c r="GP335" s="30"/>
      <c r="GQ335" s="30"/>
      <c r="GR335" s="30"/>
      <c r="GS335" s="30"/>
      <c r="GT335" s="30"/>
      <c r="GU335" s="30"/>
      <c r="GV335" s="30"/>
      <c r="GW335" s="30"/>
      <c r="GX335" s="30"/>
      <c r="GY335" s="30"/>
      <c r="GZ335" s="30"/>
      <c r="HA335" s="30"/>
      <c r="HB335" s="30"/>
      <c r="HC335" s="30"/>
      <c r="HD335" s="30"/>
      <c r="HE335" s="30"/>
      <c r="HF335" s="30"/>
      <c r="HG335" s="30"/>
      <c r="HH335" s="30"/>
      <c r="HI335" s="30"/>
      <c r="HJ335" s="30"/>
      <c r="HK335" s="30"/>
      <c r="HL335" s="30"/>
      <c r="HM335" s="30"/>
      <c r="HN335" s="30"/>
      <c r="HO335" s="30"/>
      <c r="HP335" s="30"/>
      <c r="HQ335" s="30"/>
      <c r="HR335" s="30"/>
      <c r="HS335" s="30"/>
      <c r="HT335" s="30"/>
      <c r="HU335" s="30"/>
      <c r="HV335" s="30"/>
      <c r="HW335" s="30"/>
      <c r="HX335" s="30"/>
    </row>
    <row r="336" spans="1:232" s="46" customFormat="1" ht="75.75" customHeight="1">
      <c r="A336" s="12"/>
      <c r="B336" s="124">
        <v>285</v>
      </c>
      <c r="C336" s="121" t="s">
        <v>503</v>
      </c>
      <c r="D336" s="19" t="s">
        <v>21</v>
      </c>
      <c r="E336" s="75" t="s">
        <v>503</v>
      </c>
      <c r="F336" s="19" t="s">
        <v>23</v>
      </c>
      <c r="G336" s="17">
        <v>4</v>
      </c>
      <c r="H336" s="17">
        <v>15000</v>
      </c>
      <c r="I336" s="19" t="s">
        <v>490</v>
      </c>
      <c r="J336" s="19" t="s">
        <v>25</v>
      </c>
      <c r="K336" s="28">
        <f t="shared" si="19"/>
        <v>60000</v>
      </c>
      <c r="L336" s="15">
        <f t="shared" si="18"/>
        <v>67200</v>
      </c>
      <c r="M336" s="16"/>
      <c r="N336" s="16"/>
      <c r="O336" s="30"/>
      <c r="P336" s="133"/>
      <c r="Q336" s="133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  <c r="CC336" s="30"/>
      <c r="CD336" s="30"/>
      <c r="CE336" s="30"/>
      <c r="CF336" s="30"/>
      <c r="CG336" s="30"/>
      <c r="CH336" s="30"/>
      <c r="CI336" s="30"/>
      <c r="CJ336" s="30"/>
      <c r="CK336" s="30"/>
      <c r="CL336" s="30"/>
      <c r="CM336" s="30"/>
      <c r="CN336" s="30"/>
      <c r="CO336" s="30"/>
      <c r="CP336" s="30"/>
      <c r="CQ336" s="30"/>
      <c r="CR336" s="30"/>
      <c r="CS336" s="30"/>
      <c r="CT336" s="30"/>
      <c r="CU336" s="30"/>
      <c r="CV336" s="30"/>
      <c r="CW336" s="30"/>
      <c r="CX336" s="30"/>
      <c r="CY336" s="30"/>
      <c r="CZ336" s="30"/>
      <c r="DA336" s="30"/>
      <c r="DB336" s="30"/>
      <c r="DC336" s="30"/>
      <c r="DD336" s="30"/>
      <c r="DE336" s="30"/>
      <c r="DF336" s="30"/>
      <c r="DG336" s="30"/>
      <c r="DH336" s="30"/>
      <c r="DI336" s="30"/>
      <c r="DJ336" s="30"/>
      <c r="DK336" s="30"/>
      <c r="DL336" s="30"/>
      <c r="DM336" s="30"/>
      <c r="DN336" s="30"/>
      <c r="DO336" s="30"/>
      <c r="DP336" s="30"/>
      <c r="DQ336" s="30"/>
      <c r="DR336" s="30"/>
      <c r="DS336" s="30"/>
      <c r="DT336" s="30"/>
      <c r="DU336" s="30"/>
      <c r="DV336" s="30"/>
      <c r="DW336" s="30"/>
      <c r="DX336" s="30"/>
      <c r="DY336" s="30"/>
      <c r="DZ336" s="30"/>
      <c r="EA336" s="30"/>
      <c r="EB336" s="30"/>
      <c r="EC336" s="30"/>
      <c r="ED336" s="30"/>
      <c r="EE336" s="30"/>
      <c r="EF336" s="30"/>
      <c r="EG336" s="30"/>
      <c r="EH336" s="30"/>
      <c r="EI336" s="30"/>
      <c r="EJ336" s="30"/>
      <c r="EK336" s="30"/>
      <c r="EL336" s="30"/>
      <c r="EM336" s="30"/>
      <c r="EN336" s="30"/>
      <c r="EO336" s="30"/>
      <c r="EP336" s="30"/>
      <c r="EQ336" s="30"/>
      <c r="ER336" s="30"/>
      <c r="ES336" s="30"/>
      <c r="ET336" s="30"/>
      <c r="EU336" s="30"/>
      <c r="EV336" s="30"/>
      <c r="EW336" s="30"/>
      <c r="EX336" s="30"/>
      <c r="EY336" s="30"/>
      <c r="EZ336" s="30"/>
      <c r="FA336" s="30"/>
      <c r="FB336" s="30"/>
      <c r="FC336" s="30"/>
      <c r="FD336" s="30"/>
      <c r="FE336" s="30"/>
      <c r="FF336" s="30"/>
      <c r="FG336" s="30"/>
      <c r="FH336" s="30"/>
      <c r="FI336" s="30"/>
      <c r="FJ336" s="30"/>
      <c r="FK336" s="30"/>
      <c r="FL336" s="30"/>
      <c r="FM336" s="30"/>
      <c r="FN336" s="30"/>
      <c r="FO336" s="30"/>
      <c r="FP336" s="30"/>
      <c r="FQ336" s="30"/>
      <c r="FR336" s="30"/>
      <c r="FS336" s="30"/>
      <c r="FT336" s="30"/>
      <c r="FU336" s="30"/>
      <c r="FV336" s="30"/>
      <c r="FW336" s="30"/>
      <c r="FX336" s="30"/>
      <c r="FY336" s="30"/>
      <c r="FZ336" s="30"/>
      <c r="GA336" s="30"/>
      <c r="GB336" s="30"/>
      <c r="GC336" s="30"/>
      <c r="GD336" s="30"/>
      <c r="GE336" s="30"/>
      <c r="GF336" s="30"/>
      <c r="GG336" s="30"/>
      <c r="GH336" s="30"/>
      <c r="GI336" s="30"/>
      <c r="GJ336" s="30"/>
      <c r="GK336" s="30"/>
      <c r="GL336" s="30"/>
      <c r="GM336" s="30"/>
      <c r="GN336" s="30"/>
      <c r="GO336" s="30"/>
      <c r="GP336" s="30"/>
      <c r="GQ336" s="30"/>
      <c r="GR336" s="30"/>
      <c r="GS336" s="30"/>
      <c r="GT336" s="30"/>
      <c r="GU336" s="30"/>
      <c r="GV336" s="30"/>
      <c r="GW336" s="30"/>
      <c r="GX336" s="30"/>
      <c r="GY336" s="30"/>
      <c r="GZ336" s="30"/>
      <c r="HA336" s="30"/>
      <c r="HB336" s="30"/>
      <c r="HC336" s="30"/>
      <c r="HD336" s="30"/>
      <c r="HE336" s="30"/>
      <c r="HF336" s="30"/>
      <c r="HG336" s="30"/>
      <c r="HH336" s="30"/>
      <c r="HI336" s="30"/>
      <c r="HJ336" s="30"/>
      <c r="HK336" s="30"/>
      <c r="HL336" s="30"/>
      <c r="HM336" s="30"/>
      <c r="HN336" s="30"/>
      <c r="HO336" s="30"/>
      <c r="HP336" s="30"/>
      <c r="HQ336" s="30"/>
      <c r="HR336" s="30"/>
      <c r="HS336" s="30"/>
      <c r="HT336" s="30"/>
      <c r="HU336" s="30"/>
      <c r="HV336" s="30"/>
      <c r="HW336" s="30"/>
      <c r="HX336" s="30"/>
    </row>
    <row r="337" spans="1:232" s="46" customFormat="1" ht="75.75" customHeight="1">
      <c r="A337" s="12"/>
      <c r="B337" s="124">
        <v>286</v>
      </c>
      <c r="C337" s="121" t="s">
        <v>504</v>
      </c>
      <c r="D337" s="19" t="s">
        <v>21</v>
      </c>
      <c r="E337" s="75" t="s">
        <v>504</v>
      </c>
      <c r="F337" s="19" t="s">
        <v>23</v>
      </c>
      <c r="G337" s="17">
        <v>4</v>
      </c>
      <c r="H337" s="17">
        <v>20000</v>
      </c>
      <c r="I337" s="19" t="s">
        <v>490</v>
      </c>
      <c r="J337" s="19" t="s">
        <v>25</v>
      </c>
      <c r="K337" s="28">
        <f t="shared" si="19"/>
        <v>80000</v>
      </c>
      <c r="L337" s="15">
        <f t="shared" si="18"/>
        <v>89600.000000000015</v>
      </c>
      <c r="M337" s="16"/>
      <c r="N337" s="16"/>
      <c r="O337" s="30"/>
      <c r="P337" s="133"/>
      <c r="Q337" s="133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  <c r="CE337" s="30"/>
      <c r="CF337" s="30"/>
      <c r="CG337" s="30"/>
      <c r="CH337" s="30"/>
      <c r="CI337" s="30"/>
      <c r="CJ337" s="30"/>
      <c r="CK337" s="30"/>
      <c r="CL337" s="30"/>
      <c r="CM337" s="30"/>
      <c r="CN337" s="30"/>
      <c r="CO337" s="30"/>
      <c r="CP337" s="30"/>
      <c r="CQ337" s="30"/>
      <c r="CR337" s="30"/>
      <c r="CS337" s="30"/>
      <c r="CT337" s="30"/>
      <c r="CU337" s="30"/>
      <c r="CV337" s="30"/>
      <c r="CW337" s="30"/>
      <c r="CX337" s="30"/>
      <c r="CY337" s="30"/>
      <c r="CZ337" s="30"/>
      <c r="DA337" s="30"/>
      <c r="DB337" s="30"/>
      <c r="DC337" s="30"/>
      <c r="DD337" s="30"/>
      <c r="DE337" s="30"/>
      <c r="DF337" s="30"/>
      <c r="DG337" s="30"/>
      <c r="DH337" s="30"/>
      <c r="DI337" s="30"/>
      <c r="DJ337" s="30"/>
      <c r="DK337" s="30"/>
      <c r="DL337" s="30"/>
      <c r="DM337" s="30"/>
      <c r="DN337" s="30"/>
      <c r="DO337" s="30"/>
      <c r="DP337" s="30"/>
      <c r="DQ337" s="30"/>
      <c r="DR337" s="30"/>
      <c r="DS337" s="30"/>
      <c r="DT337" s="30"/>
      <c r="DU337" s="30"/>
      <c r="DV337" s="30"/>
      <c r="DW337" s="30"/>
      <c r="DX337" s="30"/>
      <c r="DY337" s="30"/>
      <c r="DZ337" s="30"/>
      <c r="EA337" s="30"/>
      <c r="EB337" s="30"/>
      <c r="EC337" s="30"/>
      <c r="ED337" s="30"/>
      <c r="EE337" s="30"/>
      <c r="EF337" s="30"/>
      <c r="EG337" s="30"/>
      <c r="EH337" s="30"/>
      <c r="EI337" s="30"/>
      <c r="EJ337" s="30"/>
      <c r="EK337" s="30"/>
      <c r="EL337" s="30"/>
      <c r="EM337" s="30"/>
      <c r="EN337" s="30"/>
      <c r="EO337" s="30"/>
      <c r="EP337" s="30"/>
      <c r="EQ337" s="30"/>
      <c r="ER337" s="30"/>
      <c r="ES337" s="30"/>
      <c r="ET337" s="30"/>
      <c r="EU337" s="30"/>
      <c r="EV337" s="30"/>
      <c r="EW337" s="30"/>
      <c r="EX337" s="30"/>
      <c r="EY337" s="30"/>
      <c r="EZ337" s="30"/>
      <c r="FA337" s="30"/>
      <c r="FB337" s="30"/>
      <c r="FC337" s="30"/>
      <c r="FD337" s="30"/>
      <c r="FE337" s="30"/>
      <c r="FF337" s="30"/>
      <c r="FG337" s="30"/>
      <c r="FH337" s="30"/>
      <c r="FI337" s="30"/>
      <c r="FJ337" s="30"/>
      <c r="FK337" s="30"/>
      <c r="FL337" s="30"/>
      <c r="FM337" s="30"/>
      <c r="FN337" s="30"/>
      <c r="FO337" s="30"/>
      <c r="FP337" s="30"/>
      <c r="FQ337" s="30"/>
      <c r="FR337" s="30"/>
      <c r="FS337" s="30"/>
      <c r="FT337" s="30"/>
      <c r="FU337" s="30"/>
      <c r="FV337" s="30"/>
      <c r="FW337" s="30"/>
      <c r="FX337" s="30"/>
      <c r="FY337" s="30"/>
      <c r="FZ337" s="30"/>
      <c r="GA337" s="30"/>
      <c r="GB337" s="30"/>
      <c r="GC337" s="30"/>
      <c r="GD337" s="30"/>
      <c r="GE337" s="30"/>
      <c r="GF337" s="30"/>
      <c r="GG337" s="30"/>
      <c r="GH337" s="30"/>
      <c r="GI337" s="30"/>
      <c r="GJ337" s="30"/>
      <c r="GK337" s="30"/>
      <c r="GL337" s="30"/>
      <c r="GM337" s="30"/>
      <c r="GN337" s="30"/>
      <c r="GO337" s="30"/>
      <c r="GP337" s="30"/>
      <c r="GQ337" s="30"/>
      <c r="GR337" s="30"/>
      <c r="GS337" s="30"/>
      <c r="GT337" s="30"/>
      <c r="GU337" s="30"/>
      <c r="GV337" s="30"/>
      <c r="GW337" s="30"/>
      <c r="GX337" s="30"/>
      <c r="GY337" s="30"/>
      <c r="GZ337" s="30"/>
      <c r="HA337" s="30"/>
      <c r="HB337" s="30"/>
      <c r="HC337" s="30"/>
      <c r="HD337" s="30"/>
      <c r="HE337" s="30"/>
      <c r="HF337" s="30"/>
      <c r="HG337" s="30"/>
      <c r="HH337" s="30"/>
      <c r="HI337" s="30"/>
      <c r="HJ337" s="30"/>
      <c r="HK337" s="30"/>
      <c r="HL337" s="30"/>
      <c r="HM337" s="30"/>
      <c r="HN337" s="30"/>
      <c r="HO337" s="30"/>
      <c r="HP337" s="30"/>
      <c r="HQ337" s="30"/>
      <c r="HR337" s="30"/>
      <c r="HS337" s="30"/>
      <c r="HT337" s="30"/>
      <c r="HU337" s="30"/>
      <c r="HV337" s="30"/>
      <c r="HW337" s="30"/>
      <c r="HX337" s="30"/>
    </row>
    <row r="338" spans="1:232" s="46" customFormat="1" ht="75.75" customHeight="1">
      <c r="A338" s="12"/>
      <c r="B338" s="124">
        <v>287</v>
      </c>
      <c r="C338" s="121" t="s">
        <v>505</v>
      </c>
      <c r="D338" s="19" t="s">
        <v>21</v>
      </c>
      <c r="E338" s="19" t="s">
        <v>506</v>
      </c>
      <c r="F338" s="19" t="s">
        <v>23</v>
      </c>
      <c r="G338" s="17">
        <v>4</v>
      </c>
      <c r="H338" s="17">
        <v>20000</v>
      </c>
      <c r="I338" s="19" t="s">
        <v>490</v>
      </c>
      <c r="J338" s="19" t="s">
        <v>25</v>
      </c>
      <c r="K338" s="28">
        <f t="shared" si="19"/>
        <v>80000</v>
      </c>
      <c r="L338" s="15">
        <f t="shared" si="18"/>
        <v>89600.000000000015</v>
      </c>
      <c r="M338" s="16"/>
      <c r="N338" s="16"/>
      <c r="O338" s="30"/>
      <c r="P338" s="133"/>
      <c r="Q338" s="133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  <c r="CT338" s="30"/>
      <c r="CU338" s="30"/>
      <c r="CV338" s="30"/>
      <c r="CW338" s="30"/>
      <c r="CX338" s="30"/>
      <c r="CY338" s="30"/>
      <c r="CZ338" s="30"/>
      <c r="DA338" s="30"/>
      <c r="DB338" s="30"/>
      <c r="DC338" s="30"/>
      <c r="DD338" s="30"/>
      <c r="DE338" s="30"/>
      <c r="DF338" s="30"/>
      <c r="DG338" s="30"/>
      <c r="DH338" s="30"/>
      <c r="DI338" s="30"/>
      <c r="DJ338" s="30"/>
      <c r="DK338" s="30"/>
      <c r="DL338" s="30"/>
      <c r="DM338" s="30"/>
      <c r="DN338" s="30"/>
      <c r="DO338" s="30"/>
      <c r="DP338" s="30"/>
      <c r="DQ338" s="30"/>
      <c r="DR338" s="30"/>
      <c r="DS338" s="30"/>
      <c r="DT338" s="30"/>
      <c r="DU338" s="30"/>
      <c r="DV338" s="30"/>
      <c r="DW338" s="30"/>
      <c r="DX338" s="30"/>
      <c r="DY338" s="30"/>
      <c r="DZ338" s="30"/>
      <c r="EA338" s="30"/>
      <c r="EB338" s="30"/>
      <c r="EC338" s="30"/>
      <c r="ED338" s="30"/>
      <c r="EE338" s="30"/>
      <c r="EF338" s="30"/>
      <c r="EG338" s="30"/>
      <c r="EH338" s="30"/>
      <c r="EI338" s="30"/>
      <c r="EJ338" s="30"/>
      <c r="EK338" s="30"/>
      <c r="EL338" s="30"/>
      <c r="EM338" s="30"/>
      <c r="EN338" s="30"/>
      <c r="EO338" s="30"/>
      <c r="EP338" s="30"/>
      <c r="EQ338" s="30"/>
      <c r="ER338" s="30"/>
      <c r="ES338" s="30"/>
      <c r="ET338" s="30"/>
      <c r="EU338" s="30"/>
      <c r="EV338" s="30"/>
      <c r="EW338" s="30"/>
      <c r="EX338" s="30"/>
      <c r="EY338" s="30"/>
      <c r="EZ338" s="30"/>
      <c r="FA338" s="30"/>
      <c r="FB338" s="30"/>
      <c r="FC338" s="30"/>
      <c r="FD338" s="30"/>
      <c r="FE338" s="30"/>
      <c r="FF338" s="30"/>
      <c r="FG338" s="30"/>
      <c r="FH338" s="30"/>
      <c r="FI338" s="30"/>
      <c r="FJ338" s="30"/>
      <c r="FK338" s="30"/>
      <c r="FL338" s="30"/>
      <c r="FM338" s="30"/>
      <c r="FN338" s="30"/>
      <c r="FO338" s="30"/>
      <c r="FP338" s="30"/>
      <c r="FQ338" s="30"/>
      <c r="FR338" s="30"/>
      <c r="FS338" s="30"/>
      <c r="FT338" s="30"/>
      <c r="FU338" s="30"/>
      <c r="FV338" s="30"/>
      <c r="FW338" s="30"/>
      <c r="FX338" s="30"/>
      <c r="FY338" s="30"/>
      <c r="FZ338" s="30"/>
      <c r="GA338" s="30"/>
      <c r="GB338" s="30"/>
      <c r="GC338" s="30"/>
      <c r="GD338" s="30"/>
      <c r="GE338" s="30"/>
      <c r="GF338" s="30"/>
      <c r="GG338" s="30"/>
      <c r="GH338" s="30"/>
      <c r="GI338" s="30"/>
      <c r="GJ338" s="30"/>
      <c r="GK338" s="30"/>
      <c r="GL338" s="30"/>
      <c r="GM338" s="30"/>
      <c r="GN338" s="30"/>
      <c r="GO338" s="30"/>
      <c r="GP338" s="30"/>
      <c r="GQ338" s="30"/>
      <c r="GR338" s="30"/>
      <c r="GS338" s="30"/>
      <c r="GT338" s="30"/>
      <c r="GU338" s="30"/>
      <c r="GV338" s="30"/>
      <c r="GW338" s="30"/>
      <c r="GX338" s="30"/>
      <c r="GY338" s="30"/>
      <c r="GZ338" s="30"/>
      <c r="HA338" s="30"/>
      <c r="HB338" s="30"/>
      <c r="HC338" s="30"/>
      <c r="HD338" s="30"/>
      <c r="HE338" s="30"/>
      <c r="HF338" s="30"/>
      <c r="HG338" s="30"/>
      <c r="HH338" s="30"/>
      <c r="HI338" s="30"/>
      <c r="HJ338" s="30"/>
      <c r="HK338" s="30"/>
      <c r="HL338" s="30"/>
      <c r="HM338" s="30"/>
      <c r="HN338" s="30"/>
      <c r="HO338" s="30"/>
      <c r="HP338" s="30"/>
      <c r="HQ338" s="30"/>
      <c r="HR338" s="30"/>
      <c r="HS338" s="30"/>
      <c r="HT338" s="30"/>
      <c r="HU338" s="30"/>
      <c r="HV338" s="30"/>
      <c r="HW338" s="30"/>
      <c r="HX338" s="30"/>
    </row>
    <row r="339" spans="1:232" s="46" customFormat="1" ht="75.75" customHeight="1">
      <c r="A339" s="12"/>
      <c r="B339" s="124">
        <v>288</v>
      </c>
      <c r="C339" s="117" t="s">
        <v>507</v>
      </c>
      <c r="D339" s="19" t="s">
        <v>21</v>
      </c>
      <c r="E339" s="36" t="s">
        <v>507</v>
      </c>
      <c r="F339" s="19" t="s">
        <v>23</v>
      </c>
      <c r="G339" s="17">
        <v>4</v>
      </c>
      <c r="H339" s="17">
        <v>15000</v>
      </c>
      <c r="I339" s="19" t="s">
        <v>490</v>
      </c>
      <c r="J339" s="19" t="s">
        <v>25</v>
      </c>
      <c r="K339" s="28">
        <f t="shared" si="19"/>
        <v>60000</v>
      </c>
      <c r="L339" s="15">
        <f t="shared" si="18"/>
        <v>67200</v>
      </c>
      <c r="M339" s="16"/>
      <c r="N339" s="16"/>
      <c r="O339" s="30"/>
      <c r="P339" s="133"/>
      <c r="Q339" s="133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  <c r="CE339" s="30"/>
      <c r="CF339" s="30"/>
      <c r="CG339" s="30"/>
      <c r="CH339" s="30"/>
      <c r="CI339" s="30"/>
      <c r="CJ339" s="30"/>
      <c r="CK339" s="30"/>
      <c r="CL339" s="30"/>
      <c r="CM339" s="30"/>
      <c r="CN339" s="30"/>
      <c r="CO339" s="30"/>
      <c r="CP339" s="30"/>
      <c r="CQ339" s="30"/>
      <c r="CR339" s="30"/>
      <c r="CS339" s="30"/>
      <c r="CT339" s="30"/>
      <c r="CU339" s="30"/>
      <c r="CV339" s="30"/>
      <c r="CW339" s="30"/>
      <c r="CX339" s="30"/>
      <c r="CY339" s="30"/>
      <c r="CZ339" s="30"/>
      <c r="DA339" s="30"/>
      <c r="DB339" s="30"/>
      <c r="DC339" s="30"/>
      <c r="DD339" s="30"/>
      <c r="DE339" s="30"/>
      <c r="DF339" s="30"/>
      <c r="DG339" s="30"/>
      <c r="DH339" s="30"/>
      <c r="DI339" s="30"/>
      <c r="DJ339" s="30"/>
      <c r="DK339" s="30"/>
      <c r="DL339" s="30"/>
      <c r="DM339" s="30"/>
      <c r="DN339" s="30"/>
      <c r="DO339" s="30"/>
      <c r="DP339" s="30"/>
      <c r="DQ339" s="30"/>
      <c r="DR339" s="30"/>
      <c r="DS339" s="30"/>
      <c r="DT339" s="30"/>
      <c r="DU339" s="30"/>
      <c r="DV339" s="30"/>
      <c r="DW339" s="30"/>
      <c r="DX339" s="30"/>
      <c r="DY339" s="30"/>
      <c r="DZ339" s="30"/>
      <c r="EA339" s="30"/>
      <c r="EB339" s="30"/>
      <c r="EC339" s="30"/>
      <c r="ED339" s="30"/>
      <c r="EE339" s="30"/>
      <c r="EF339" s="30"/>
      <c r="EG339" s="30"/>
      <c r="EH339" s="30"/>
      <c r="EI339" s="30"/>
      <c r="EJ339" s="30"/>
      <c r="EK339" s="30"/>
      <c r="EL339" s="30"/>
      <c r="EM339" s="30"/>
      <c r="EN339" s="30"/>
      <c r="EO339" s="30"/>
      <c r="EP339" s="30"/>
      <c r="EQ339" s="30"/>
      <c r="ER339" s="30"/>
      <c r="ES339" s="30"/>
      <c r="ET339" s="30"/>
      <c r="EU339" s="30"/>
      <c r="EV339" s="30"/>
      <c r="EW339" s="30"/>
      <c r="EX339" s="30"/>
      <c r="EY339" s="30"/>
      <c r="EZ339" s="30"/>
      <c r="FA339" s="30"/>
      <c r="FB339" s="30"/>
      <c r="FC339" s="30"/>
      <c r="FD339" s="30"/>
      <c r="FE339" s="30"/>
      <c r="FF339" s="30"/>
      <c r="FG339" s="30"/>
      <c r="FH339" s="30"/>
      <c r="FI339" s="30"/>
      <c r="FJ339" s="30"/>
      <c r="FK339" s="30"/>
      <c r="FL339" s="30"/>
      <c r="FM339" s="30"/>
      <c r="FN339" s="30"/>
      <c r="FO339" s="30"/>
      <c r="FP339" s="30"/>
      <c r="FQ339" s="30"/>
      <c r="FR339" s="30"/>
      <c r="FS339" s="30"/>
      <c r="FT339" s="30"/>
      <c r="FU339" s="30"/>
      <c r="FV339" s="30"/>
      <c r="FW339" s="30"/>
      <c r="FX339" s="30"/>
      <c r="FY339" s="30"/>
      <c r="FZ339" s="30"/>
      <c r="GA339" s="30"/>
      <c r="GB339" s="30"/>
      <c r="GC339" s="30"/>
      <c r="GD339" s="30"/>
      <c r="GE339" s="30"/>
      <c r="GF339" s="30"/>
      <c r="GG339" s="30"/>
      <c r="GH339" s="30"/>
      <c r="GI339" s="30"/>
      <c r="GJ339" s="30"/>
      <c r="GK339" s="30"/>
      <c r="GL339" s="30"/>
      <c r="GM339" s="30"/>
      <c r="GN339" s="30"/>
      <c r="GO339" s="30"/>
      <c r="GP339" s="30"/>
      <c r="GQ339" s="30"/>
      <c r="GR339" s="30"/>
      <c r="GS339" s="30"/>
      <c r="GT339" s="30"/>
      <c r="GU339" s="30"/>
      <c r="GV339" s="30"/>
      <c r="GW339" s="30"/>
      <c r="GX339" s="30"/>
      <c r="GY339" s="30"/>
      <c r="GZ339" s="30"/>
      <c r="HA339" s="30"/>
      <c r="HB339" s="30"/>
      <c r="HC339" s="30"/>
      <c r="HD339" s="30"/>
      <c r="HE339" s="30"/>
      <c r="HF339" s="30"/>
      <c r="HG339" s="30"/>
      <c r="HH339" s="30"/>
      <c r="HI339" s="30"/>
      <c r="HJ339" s="30"/>
      <c r="HK339" s="30"/>
      <c r="HL339" s="30"/>
      <c r="HM339" s="30"/>
      <c r="HN339" s="30"/>
      <c r="HO339" s="30"/>
      <c r="HP339" s="30"/>
      <c r="HQ339" s="30"/>
      <c r="HR339" s="30"/>
      <c r="HS339" s="30"/>
      <c r="HT339" s="30"/>
      <c r="HU339" s="30"/>
      <c r="HV339" s="30"/>
      <c r="HW339" s="30"/>
      <c r="HX339" s="30"/>
    </row>
    <row r="340" spans="1:232" s="46" customFormat="1" ht="75.75" customHeight="1">
      <c r="A340" s="12"/>
      <c r="B340" s="124">
        <v>289</v>
      </c>
      <c r="C340" s="117" t="s">
        <v>508</v>
      </c>
      <c r="D340" s="19" t="s">
        <v>21</v>
      </c>
      <c r="E340" s="36" t="s">
        <v>508</v>
      </c>
      <c r="F340" s="19" t="s">
        <v>23</v>
      </c>
      <c r="G340" s="17">
        <v>2</v>
      </c>
      <c r="H340" s="17">
        <v>40000</v>
      </c>
      <c r="I340" s="19" t="s">
        <v>763</v>
      </c>
      <c r="J340" s="19" t="s">
        <v>25</v>
      </c>
      <c r="K340" s="28">
        <f t="shared" si="19"/>
        <v>80000</v>
      </c>
      <c r="L340" s="15">
        <f t="shared" si="18"/>
        <v>89600.000000000015</v>
      </c>
      <c r="M340" s="16"/>
      <c r="N340" s="16"/>
      <c r="O340" s="30"/>
      <c r="P340" s="133"/>
      <c r="Q340" s="133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  <c r="CC340" s="30"/>
      <c r="CD340" s="30"/>
      <c r="CE340" s="30"/>
      <c r="CF340" s="30"/>
      <c r="CG340" s="30"/>
      <c r="CH340" s="30"/>
      <c r="CI340" s="30"/>
      <c r="CJ340" s="30"/>
      <c r="CK340" s="30"/>
      <c r="CL340" s="30"/>
      <c r="CM340" s="30"/>
      <c r="CN340" s="30"/>
      <c r="CO340" s="30"/>
      <c r="CP340" s="30"/>
      <c r="CQ340" s="30"/>
      <c r="CR340" s="30"/>
      <c r="CS340" s="30"/>
      <c r="CT340" s="30"/>
      <c r="CU340" s="30"/>
      <c r="CV340" s="30"/>
      <c r="CW340" s="30"/>
      <c r="CX340" s="30"/>
      <c r="CY340" s="30"/>
      <c r="CZ340" s="30"/>
      <c r="DA340" s="30"/>
      <c r="DB340" s="30"/>
      <c r="DC340" s="30"/>
      <c r="DD340" s="30"/>
      <c r="DE340" s="30"/>
      <c r="DF340" s="30"/>
      <c r="DG340" s="30"/>
      <c r="DH340" s="30"/>
      <c r="DI340" s="30"/>
      <c r="DJ340" s="30"/>
      <c r="DK340" s="30"/>
      <c r="DL340" s="30"/>
      <c r="DM340" s="30"/>
      <c r="DN340" s="30"/>
      <c r="DO340" s="30"/>
      <c r="DP340" s="30"/>
      <c r="DQ340" s="30"/>
      <c r="DR340" s="30"/>
      <c r="DS340" s="30"/>
      <c r="DT340" s="30"/>
      <c r="DU340" s="30"/>
      <c r="DV340" s="30"/>
      <c r="DW340" s="30"/>
      <c r="DX340" s="30"/>
      <c r="DY340" s="30"/>
      <c r="DZ340" s="30"/>
      <c r="EA340" s="30"/>
      <c r="EB340" s="30"/>
      <c r="EC340" s="30"/>
      <c r="ED340" s="30"/>
      <c r="EE340" s="30"/>
      <c r="EF340" s="30"/>
      <c r="EG340" s="30"/>
      <c r="EH340" s="30"/>
      <c r="EI340" s="30"/>
      <c r="EJ340" s="30"/>
      <c r="EK340" s="30"/>
      <c r="EL340" s="30"/>
      <c r="EM340" s="30"/>
      <c r="EN340" s="30"/>
      <c r="EO340" s="30"/>
      <c r="EP340" s="30"/>
      <c r="EQ340" s="30"/>
      <c r="ER340" s="30"/>
      <c r="ES340" s="30"/>
      <c r="ET340" s="30"/>
      <c r="EU340" s="30"/>
      <c r="EV340" s="30"/>
      <c r="EW340" s="30"/>
      <c r="EX340" s="30"/>
      <c r="EY340" s="30"/>
      <c r="EZ340" s="30"/>
      <c r="FA340" s="30"/>
      <c r="FB340" s="30"/>
      <c r="FC340" s="30"/>
      <c r="FD340" s="30"/>
      <c r="FE340" s="30"/>
      <c r="FF340" s="30"/>
      <c r="FG340" s="30"/>
      <c r="FH340" s="30"/>
      <c r="FI340" s="30"/>
      <c r="FJ340" s="30"/>
      <c r="FK340" s="30"/>
      <c r="FL340" s="30"/>
      <c r="FM340" s="30"/>
      <c r="FN340" s="30"/>
      <c r="FO340" s="30"/>
      <c r="FP340" s="30"/>
      <c r="FQ340" s="30"/>
      <c r="FR340" s="30"/>
      <c r="FS340" s="30"/>
      <c r="FT340" s="30"/>
      <c r="FU340" s="30"/>
      <c r="FV340" s="30"/>
      <c r="FW340" s="30"/>
      <c r="FX340" s="30"/>
      <c r="FY340" s="30"/>
      <c r="FZ340" s="30"/>
      <c r="GA340" s="30"/>
      <c r="GB340" s="30"/>
      <c r="GC340" s="30"/>
      <c r="GD340" s="30"/>
      <c r="GE340" s="30"/>
      <c r="GF340" s="30"/>
      <c r="GG340" s="30"/>
      <c r="GH340" s="30"/>
      <c r="GI340" s="30"/>
      <c r="GJ340" s="30"/>
      <c r="GK340" s="30"/>
      <c r="GL340" s="30"/>
      <c r="GM340" s="30"/>
      <c r="GN340" s="30"/>
      <c r="GO340" s="30"/>
      <c r="GP340" s="30"/>
      <c r="GQ340" s="30"/>
      <c r="GR340" s="30"/>
      <c r="GS340" s="30"/>
      <c r="GT340" s="30"/>
      <c r="GU340" s="30"/>
      <c r="GV340" s="30"/>
      <c r="GW340" s="30"/>
      <c r="GX340" s="30"/>
      <c r="GY340" s="30"/>
      <c r="GZ340" s="30"/>
      <c r="HA340" s="30"/>
      <c r="HB340" s="30"/>
      <c r="HC340" s="30"/>
      <c r="HD340" s="30"/>
      <c r="HE340" s="30"/>
      <c r="HF340" s="30"/>
      <c r="HG340" s="30"/>
      <c r="HH340" s="30"/>
      <c r="HI340" s="30"/>
      <c r="HJ340" s="30"/>
      <c r="HK340" s="30"/>
      <c r="HL340" s="30"/>
      <c r="HM340" s="30"/>
      <c r="HN340" s="30"/>
      <c r="HO340" s="30"/>
      <c r="HP340" s="30"/>
      <c r="HQ340" s="30"/>
      <c r="HR340" s="30"/>
      <c r="HS340" s="30"/>
      <c r="HT340" s="30"/>
      <c r="HU340" s="30"/>
      <c r="HV340" s="30"/>
      <c r="HW340" s="30"/>
      <c r="HX340" s="30"/>
    </row>
    <row r="341" spans="1:232" s="46" customFormat="1" ht="75.75" customHeight="1">
      <c r="A341" s="12"/>
      <c r="B341" s="124">
        <v>290</v>
      </c>
      <c r="C341" s="117" t="s">
        <v>509</v>
      </c>
      <c r="D341" s="19" t="s">
        <v>21</v>
      </c>
      <c r="E341" s="36" t="s">
        <v>509</v>
      </c>
      <c r="F341" s="19" t="s">
        <v>23</v>
      </c>
      <c r="G341" s="17">
        <v>2</v>
      </c>
      <c r="H341" s="17">
        <v>70000</v>
      </c>
      <c r="I341" s="19" t="s">
        <v>763</v>
      </c>
      <c r="J341" s="19" t="s">
        <v>25</v>
      </c>
      <c r="K341" s="28">
        <f t="shared" si="19"/>
        <v>140000</v>
      </c>
      <c r="L341" s="15">
        <f t="shared" si="18"/>
        <v>156800.00000000003</v>
      </c>
      <c r="M341" s="16"/>
      <c r="N341" s="16"/>
      <c r="O341" s="30"/>
      <c r="P341" s="133"/>
      <c r="Q341" s="133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  <c r="CC341" s="30"/>
      <c r="CD341" s="30"/>
      <c r="CE341" s="30"/>
      <c r="CF341" s="30"/>
      <c r="CG341" s="30"/>
      <c r="CH341" s="30"/>
      <c r="CI341" s="30"/>
      <c r="CJ341" s="30"/>
      <c r="CK341" s="30"/>
      <c r="CL341" s="30"/>
      <c r="CM341" s="30"/>
      <c r="CN341" s="30"/>
      <c r="CO341" s="30"/>
      <c r="CP341" s="30"/>
      <c r="CQ341" s="30"/>
      <c r="CR341" s="30"/>
      <c r="CS341" s="30"/>
      <c r="CT341" s="30"/>
      <c r="CU341" s="30"/>
      <c r="CV341" s="30"/>
      <c r="CW341" s="30"/>
      <c r="CX341" s="30"/>
      <c r="CY341" s="30"/>
      <c r="CZ341" s="30"/>
      <c r="DA341" s="30"/>
      <c r="DB341" s="30"/>
      <c r="DC341" s="30"/>
      <c r="DD341" s="30"/>
      <c r="DE341" s="30"/>
      <c r="DF341" s="30"/>
      <c r="DG341" s="30"/>
      <c r="DH341" s="30"/>
      <c r="DI341" s="30"/>
      <c r="DJ341" s="30"/>
      <c r="DK341" s="30"/>
      <c r="DL341" s="30"/>
      <c r="DM341" s="30"/>
      <c r="DN341" s="30"/>
      <c r="DO341" s="30"/>
      <c r="DP341" s="30"/>
      <c r="DQ341" s="30"/>
      <c r="DR341" s="30"/>
      <c r="DS341" s="30"/>
      <c r="DT341" s="30"/>
      <c r="DU341" s="30"/>
      <c r="DV341" s="30"/>
      <c r="DW341" s="30"/>
      <c r="DX341" s="30"/>
      <c r="DY341" s="30"/>
      <c r="DZ341" s="30"/>
      <c r="EA341" s="30"/>
      <c r="EB341" s="30"/>
      <c r="EC341" s="30"/>
      <c r="ED341" s="30"/>
      <c r="EE341" s="30"/>
      <c r="EF341" s="30"/>
      <c r="EG341" s="30"/>
      <c r="EH341" s="30"/>
      <c r="EI341" s="30"/>
      <c r="EJ341" s="30"/>
      <c r="EK341" s="30"/>
      <c r="EL341" s="30"/>
      <c r="EM341" s="30"/>
      <c r="EN341" s="30"/>
      <c r="EO341" s="30"/>
      <c r="EP341" s="30"/>
      <c r="EQ341" s="30"/>
      <c r="ER341" s="30"/>
      <c r="ES341" s="30"/>
      <c r="ET341" s="30"/>
      <c r="EU341" s="30"/>
      <c r="EV341" s="30"/>
      <c r="EW341" s="30"/>
      <c r="EX341" s="30"/>
      <c r="EY341" s="30"/>
      <c r="EZ341" s="30"/>
      <c r="FA341" s="30"/>
      <c r="FB341" s="30"/>
      <c r="FC341" s="30"/>
      <c r="FD341" s="30"/>
      <c r="FE341" s="30"/>
      <c r="FF341" s="30"/>
      <c r="FG341" s="30"/>
      <c r="FH341" s="30"/>
      <c r="FI341" s="30"/>
      <c r="FJ341" s="30"/>
      <c r="FK341" s="30"/>
      <c r="FL341" s="30"/>
      <c r="FM341" s="30"/>
      <c r="FN341" s="30"/>
      <c r="FO341" s="30"/>
      <c r="FP341" s="30"/>
      <c r="FQ341" s="30"/>
      <c r="FR341" s="30"/>
      <c r="FS341" s="30"/>
      <c r="FT341" s="30"/>
      <c r="FU341" s="30"/>
      <c r="FV341" s="30"/>
      <c r="FW341" s="30"/>
      <c r="FX341" s="30"/>
      <c r="FY341" s="30"/>
      <c r="FZ341" s="30"/>
      <c r="GA341" s="30"/>
      <c r="GB341" s="30"/>
      <c r="GC341" s="30"/>
      <c r="GD341" s="30"/>
      <c r="GE341" s="30"/>
      <c r="GF341" s="30"/>
      <c r="GG341" s="30"/>
      <c r="GH341" s="30"/>
      <c r="GI341" s="30"/>
      <c r="GJ341" s="30"/>
      <c r="GK341" s="30"/>
      <c r="GL341" s="30"/>
      <c r="GM341" s="30"/>
      <c r="GN341" s="30"/>
      <c r="GO341" s="30"/>
      <c r="GP341" s="30"/>
      <c r="GQ341" s="30"/>
      <c r="GR341" s="30"/>
      <c r="GS341" s="30"/>
      <c r="GT341" s="30"/>
      <c r="GU341" s="30"/>
      <c r="GV341" s="30"/>
      <c r="GW341" s="30"/>
      <c r="GX341" s="30"/>
      <c r="GY341" s="30"/>
      <c r="GZ341" s="30"/>
      <c r="HA341" s="30"/>
      <c r="HB341" s="30"/>
      <c r="HC341" s="30"/>
      <c r="HD341" s="30"/>
      <c r="HE341" s="30"/>
      <c r="HF341" s="30"/>
      <c r="HG341" s="30"/>
      <c r="HH341" s="30"/>
      <c r="HI341" s="30"/>
      <c r="HJ341" s="30"/>
      <c r="HK341" s="30"/>
      <c r="HL341" s="30"/>
      <c r="HM341" s="30"/>
      <c r="HN341" s="30"/>
      <c r="HO341" s="30"/>
      <c r="HP341" s="30"/>
      <c r="HQ341" s="30"/>
      <c r="HR341" s="30"/>
      <c r="HS341" s="30"/>
      <c r="HT341" s="30"/>
      <c r="HU341" s="30"/>
      <c r="HV341" s="30"/>
      <c r="HW341" s="30"/>
      <c r="HX341" s="30"/>
    </row>
    <row r="342" spans="1:232" s="46" customFormat="1" ht="75.75" customHeight="1">
      <c r="A342" s="12"/>
      <c r="B342" s="124">
        <v>291</v>
      </c>
      <c r="C342" s="117" t="s">
        <v>510</v>
      </c>
      <c r="D342" s="19" t="s">
        <v>21</v>
      </c>
      <c r="E342" s="36" t="s">
        <v>510</v>
      </c>
      <c r="F342" s="19" t="s">
        <v>23</v>
      </c>
      <c r="G342" s="17">
        <v>2</v>
      </c>
      <c r="H342" s="17">
        <v>80000</v>
      </c>
      <c r="I342" s="19" t="s">
        <v>490</v>
      </c>
      <c r="J342" s="19" t="s">
        <v>25</v>
      </c>
      <c r="K342" s="28">
        <f t="shared" si="19"/>
        <v>160000</v>
      </c>
      <c r="L342" s="15">
        <f t="shared" si="18"/>
        <v>179200.00000000003</v>
      </c>
      <c r="M342" s="16"/>
      <c r="N342" s="16"/>
      <c r="O342" s="30"/>
      <c r="P342" s="133"/>
      <c r="Q342" s="133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  <c r="CC342" s="30"/>
      <c r="CD342" s="30"/>
      <c r="CE342" s="30"/>
      <c r="CF342" s="30"/>
      <c r="CG342" s="30"/>
      <c r="CH342" s="30"/>
      <c r="CI342" s="30"/>
      <c r="CJ342" s="30"/>
      <c r="CK342" s="30"/>
      <c r="CL342" s="30"/>
      <c r="CM342" s="30"/>
      <c r="CN342" s="30"/>
      <c r="CO342" s="30"/>
      <c r="CP342" s="30"/>
      <c r="CQ342" s="30"/>
      <c r="CR342" s="30"/>
      <c r="CS342" s="30"/>
      <c r="CT342" s="30"/>
      <c r="CU342" s="30"/>
      <c r="CV342" s="30"/>
      <c r="CW342" s="30"/>
      <c r="CX342" s="30"/>
      <c r="CY342" s="30"/>
      <c r="CZ342" s="30"/>
      <c r="DA342" s="30"/>
      <c r="DB342" s="30"/>
      <c r="DC342" s="30"/>
      <c r="DD342" s="30"/>
      <c r="DE342" s="30"/>
      <c r="DF342" s="30"/>
      <c r="DG342" s="30"/>
      <c r="DH342" s="30"/>
      <c r="DI342" s="30"/>
      <c r="DJ342" s="30"/>
      <c r="DK342" s="30"/>
      <c r="DL342" s="30"/>
      <c r="DM342" s="30"/>
      <c r="DN342" s="30"/>
      <c r="DO342" s="30"/>
      <c r="DP342" s="30"/>
      <c r="DQ342" s="30"/>
      <c r="DR342" s="30"/>
      <c r="DS342" s="30"/>
      <c r="DT342" s="30"/>
      <c r="DU342" s="30"/>
      <c r="DV342" s="30"/>
      <c r="DW342" s="30"/>
      <c r="DX342" s="30"/>
      <c r="DY342" s="30"/>
      <c r="DZ342" s="30"/>
      <c r="EA342" s="30"/>
      <c r="EB342" s="30"/>
      <c r="EC342" s="30"/>
      <c r="ED342" s="30"/>
      <c r="EE342" s="30"/>
      <c r="EF342" s="30"/>
      <c r="EG342" s="30"/>
      <c r="EH342" s="30"/>
      <c r="EI342" s="30"/>
      <c r="EJ342" s="30"/>
      <c r="EK342" s="30"/>
      <c r="EL342" s="30"/>
      <c r="EM342" s="30"/>
      <c r="EN342" s="30"/>
      <c r="EO342" s="30"/>
      <c r="EP342" s="30"/>
      <c r="EQ342" s="30"/>
      <c r="ER342" s="30"/>
      <c r="ES342" s="30"/>
      <c r="ET342" s="30"/>
      <c r="EU342" s="30"/>
      <c r="EV342" s="30"/>
      <c r="EW342" s="30"/>
      <c r="EX342" s="30"/>
      <c r="EY342" s="30"/>
      <c r="EZ342" s="30"/>
      <c r="FA342" s="30"/>
      <c r="FB342" s="30"/>
      <c r="FC342" s="30"/>
      <c r="FD342" s="30"/>
      <c r="FE342" s="30"/>
      <c r="FF342" s="30"/>
      <c r="FG342" s="30"/>
      <c r="FH342" s="30"/>
      <c r="FI342" s="30"/>
      <c r="FJ342" s="30"/>
      <c r="FK342" s="30"/>
      <c r="FL342" s="30"/>
      <c r="FM342" s="30"/>
      <c r="FN342" s="30"/>
      <c r="FO342" s="30"/>
      <c r="FP342" s="30"/>
      <c r="FQ342" s="30"/>
      <c r="FR342" s="30"/>
      <c r="FS342" s="30"/>
      <c r="FT342" s="30"/>
      <c r="FU342" s="30"/>
      <c r="FV342" s="30"/>
      <c r="FW342" s="30"/>
      <c r="FX342" s="30"/>
      <c r="FY342" s="30"/>
      <c r="FZ342" s="30"/>
      <c r="GA342" s="30"/>
      <c r="GB342" s="30"/>
      <c r="GC342" s="30"/>
      <c r="GD342" s="30"/>
      <c r="GE342" s="30"/>
      <c r="GF342" s="30"/>
      <c r="GG342" s="30"/>
      <c r="GH342" s="30"/>
      <c r="GI342" s="30"/>
      <c r="GJ342" s="30"/>
      <c r="GK342" s="30"/>
      <c r="GL342" s="30"/>
      <c r="GM342" s="30"/>
      <c r="GN342" s="30"/>
      <c r="GO342" s="30"/>
      <c r="GP342" s="30"/>
      <c r="GQ342" s="30"/>
      <c r="GR342" s="30"/>
      <c r="GS342" s="30"/>
      <c r="GT342" s="30"/>
      <c r="GU342" s="30"/>
      <c r="GV342" s="30"/>
      <c r="GW342" s="30"/>
      <c r="GX342" s="30"/>
      <c r="GY342" s="30"/>
      <c r="GZ342" s="30"/>
      <c r="HA342" s="30"/>
      <c r="HB342" s="30"/>
      <c r="HC342" s="30"/>
      <c r="HD342" s="30"/>
      <c r="HE342" s="30"/>
      <c r="HF342" s="30"/>
      <c r="HG342" s="30"/>
      <c r="HH342" s="30"/>
      <c r="HI342" s="30"/>
      <c r="HJ342" s="30"/>
      <c r="HK342" s="30"/>
      <c r="HL342" s="30"/>
      <c r="HM342" s="30"/>
      <c r="HN342" s="30"/>
      <c r="HO342" s="30"/>
      <c r="HP342" s="30"/>
      <c r="HQ342" s="30"/>
      <c r="HR342" s="30"/>
      <c r="HS342" s="30"/>
      <c r="HT342" s="30"/>
      <c r="HU342" s="30"/>
      <c r="HV342" s="30"/>
      <c r="HW342" s="30"/>
      <c r="HX342" s="30"/>
    </row>
    <row r="343" spans="1:232" s="46" customFormat="1" ht="75.75" customHeight="1">
      <c r="A343" s="12"/>
      <c r="B343" s="124">
        <v>292</v>
      </c>
      <c r="C343" s="117" t="s">
        <v>511</v>
      </c>
      <c r="D343" s="19" t="s">
        <v>21</v>
      </c>
      <c r="E343" s="36" t="s">
        <v>511</v>
      </c>
      <c r="F343" s="19" t="s">
        <v>23</v>
      </c>
      <c r="G343" s="17">
        <v>4</v>
      </c>
      <c r="H343" s="76">
        <v>15000</v>
      </c>
      <c r="I343" s="19" t="s">
        <v>490</v>
      </c>
      <c r="J343" s="19" t="s">
        <v>25</v>
      </c>
      <c r="K343" s="28">
        <f t="shared" si="19"/>
        <v>60000</v>
      </c>
      <c r="L343" s="15">
        <f t="shared" si="18"/>
        <v>67200</v>
      </c>
      <c r="M343" s="16"/>
      <c r="N343" s="16"/>
      <c r="O343" s="30"/>
      <c r="P343" s="133"/>
      <c r="Q343" s="133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  <c r="CE343" s="30"/>
      <c r="CF343" s="30"/>
      <c r="CG343" s="30"/>
      <c r="CH343" s="30"/>
      <c r="CI343" s="30"/>
      <c r="CJ343" s="30"/>
      <c r="CK343" s="30"/>
      <c r="CL343" s="30"/>
      <c r="CM343" s="30"/>
      <c r="CN343" s="30"/>
      <c r="CO343" s="30"/>
      <c r="CP343" s="30"/>
      <c r="CQ343" s="30"/>
      <c r="CR343" s="30"/>
      <c r="CS343" s="30"/>
      <c r="CT343" s="30"/>
      <c r="CU343" s="30"/>
      <c r="CV343" s="30"/>
      <c r="CW343" s="30"/>
      <c r="CX343" s="30"/>
      <c r="CY343" s="30"/>
      <c r="CZ343" s="30"/>
      <c r="DA343" s="30"/>
      <c r="DB343" s="30"/>
      <c r="DC343" s="30"/>
      <c r="DD343" s="30"/>
      <c r="DE343" s="30"/>
      <c r="DF343" s="30"/>
      <c r="DG343" s="30"/>
      <c r="DH343" s="30"/>
      <c r="DI343" s="30"/>
      <c r="DJ343" s="30"/>
      <c r="DK343" s="30"/>
      <c r="DL343" s="30"/>
      <c r="DM343" s="30"/>
      <c r="DN343" s="30"/>
      <c r="DO343" s="30"/>
      <c r="DP343" s="30"/>
      <c r="DQ343" s="30"/>
      <c r="DR343" s="30"/>
      <c r="DS343" s="30"/>
      <c r="DT343" s="30"/>
      <c r="DU343" s="30"/>
      <c r="DV343" s="30"/>
      <c r="DW343" s="30"/>
      <c r="DX343" s="30"/>
      <c r="DY343" s="30"/>
      <c r="DZ343" s="30"/>
      <c r="EA343" s="30"/>
      <c r="EB343" s="30"/>
      <c r="EC343" s="30"/>
      <c r="ED343" s="30"/>
      <c r="EE343" s="30"/>
      <c r="EF343" s="30"/>
      <c r="EG343" s="30"/>
      <c r="EH343" s="30"/>
      <c r="EI343" s="30"/>
      <c r="EJ343" s="30"/>
      <c r="EK343" s="30"/>
      <c r="EL343" s="30"/>
      <c r="EM343" s="30"/>
      <c r="EN343" s="30"/>
      <c r="EO343" s="30"/>
      <c r="EP343" s="30"/>
      <c r="EQ343" s="30"/>
      <c r="ER343" s="30"/>
      <c r="ES343" s="30"/>
      <c r="ET343" s="30"/>
      <c r="EU343" s="30"/>
      <c r="EV343" s="30"/>
      <c r="EW343" s="30"/>
      <c r="EX343" s="30"/>
      <c r="EY343" s="30"/>
      <c r="EZ343" s="30"/>
      <c r="FA343" s="30"/>
      <c r="FB343" s="30"/>
      <c r="FC343" s="30"/>
      <c r="FD343" s="30"/>
      <c r="FE343" s="30"/>
      <c r="FF343" s="30"/>
      <c r="FG343" s="30"/>
      <c r="FH343" s="30"/>
      <c r="FI343" s="30"/>
      <c r="FJ343" s="30"/>
      <c r="FK343" s="30"/>
      <c r="FL343" s="30"/>
      <c r="FM343" s="30"/>
      <c r="FN343" s="30"/>
      <c r="FO343" s="30"/>
      <c r="FP343" s="30"/>
      <c r="FQ343" s="30"/>
      <c r="FR343" s="30"/>
      <c r="FS343" s="30"/>
      <c r="FT343" s="30"/>
      <c r="FU343" s="30"/>
      <c r="FV343" s="30"/>
      <c r="FW343" s="30"/>
      <c r="FX343" s="30"/>
      <c r="FY343" s="30"/>
      <c r="FZ343" s="30"/>
      <c r="GA343" s="30"/>
      <c r="GB343" s="30"/>
      <c r="GC343" s="30"/>
      <c r="GD343" s="30"/>
      <c r="GE343" s="30"/>
      <c r="GF343" s="30"/>
      <c r="GG343" s="30"/>
      <c r="GH343" s="30"/>
      <c r="GI343" s="30"/>
      <c r="GJ343" s="30"/>
      <c r="GK343" s="30"/>
      <c r="GL343" s="30"/>
      <c r="GM343" s="30"/>
      <c r="GN343" s="30"/>
      <c r="GO343" s="30"/>
      <c r="GP343" s="30"/>
      <c r="GQ343" s="30"/>
      <c r="GR343" s="30"/>
      <c r="GS343" s="30"/>
      <c r="GT343" s="30"/>
      <c r="GU343" s="30"/>
      <c r="GV343" s="30"/>
      <c r="GW343" s="30"/>
      <c r="GX343" s="30"/>
      <c r="GY343" s="30"/>
      <c r="GZ343" s="30"/>
      <c r="HA343" s="30"/>
      <c r="HB343" s="30"/>
      <c r="HC343" s="30"/>
      <c r="HD343" s="30"/>
      <c r="HE343" s="30"/>
      <c r="HF343" s="30"/>
      <c r="HG343" s="30"/>
      <c r="HH343" s="30"/>
      <c r="HI343" s="30"/>
      <c r="HJ343" s="30"/>
      <c r="HK343" s="30"/>
      <c r="HL343" s="30"/>
      <c r="HM343" s="30"/>
      <c r="HN343" s="30"/>
      <c r="HO343" s="30"/>
      <c r="HP343" s="30"/>
      <c r="HQ343" s="30"/>
      <c r="HR343" s="30"/>
      <c r="HS343" s="30"/>
      <c r="HT343" s="30"/>
      <c r="HU343" s="30"/>
      <c r="HV343" s="30"/>
      <c r="HW343" s="30"/>
      <c r="HX343" s="30"/>
    </row>
    <row r="344" spans="1:232" s="46" customFormat="1" ht="75.75" customHeight="1">
      <c r="A344" s="12"/>
      <c r="B344" s="124">
        <v>293</v>
      </c>
      <c r="C344" s="117" t="s">
        <v>512</v>
      </c>
      <c r="D344" s="19" t="s">
        <v>21</v>
      </c>
      <c r="E344" s="36" t="s">
        <v>512</v>
      </c>
      <c r="F344" s="19" t="s">
        <v>23</v>
      </c>
      <c r="G344" s="17">
        <v>2</v>
      </c>
      <c r="H344" s="76">
        <v>15000</v>
      </c>
      <c r="I344" s="19" t="s">
        <v>490</v>
      </c>
      <c r="J344" s="19" t="s">
        <v>25</v>
      </c>
      <c r="K344" s="28">
        <f t="shared" si="19"/>
        <v>30000</v>
      </c>
      <c r="L344" s="15">
        <f t="shared" si="18"/>
        <v>33600</v>
      </c>
      <c r="M344" s="16"/>
      <c r="N344" s="16"/>
      <c r="O344" s="30"/>
      <c r="P344" s="133"/>
      <c r="Q344" s="133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  <c r="CE344" s="30"/>
      <c r="CF344" s="30"/>
      <c r="CG344" s="30"/>
      <c r="CH344" s="30"/>
      <c r="CI344" s="30"/>
      <c r="CJ344" s="30"/>
      <c r="CK344" s="30"/>
      <c r="CL344" s="30"/>
      <c r="CM344" s="30"/>
      <c r="CN344" s="30"/>
      <c r="CO344" s="30"/>
      <c r="CP344" s="30"/>
      <c r="CQ344" s="30"/>
      <c r="CR344" s="30"/>
      <c r="CS344" s="30"/>
      <c r="CT344" s="30"/>
      <c r="CU344" s="30"/>
      <c r="CV344" s="30"/>
      <c r="CW344" s="30"/>
      <c r="CX344" s="30"/>
      <c r="CY344" s="30"/>
      <c r="CZ344" s="30"/>
      <c r="DA344" s="30"/>
      <c r="DB344" s="30"/>
      <c r="DC344" s="30"/>
      <c r="DD344" s="30"/>
      <c r="DE344" s="30"/>
      <c r="DF344" s="30"/>
      <c r="DG344" s="30"/>
      <c r="DH344" s="30"/>
      <c r="DI344" s="30"/>
      <c r="DJ344" s="30"/>
      <c r="DK344" s="30"/>
      <c r="DL344" s="30"/>
      <c r="DM344" s="30"/>
      <c r="DN344" s="30"/>
      <c r="DO344" s="30"/>
      <c r="DP344" s="30"/>
      <c r="DQ344" s="30"/>
      <c r="DR344" s="30"/>
      <c r="DS344" s="30"/>
      <c r="DT344" s="30"/>
      <c r="DU344" s="30"/>
      <c r="DV344" s="30"/>
      <c r="DW344" s="30"/>
      <c r="DX344" s="30"/>
      <c r="DY344" s="30"/>
      <c r="DZ344" s="30"/>
      <c r="EA344" s="30"/>
      <c r="EB344" s="30"/>
      <c r="EC344" s="30"/>
      <c r="ED344" s="30"/>
      <c r="EE344" s="30"/>
      <c r="EF344" s="30"/>
      <c r="EG344" s="30"/>
      <c r="EH344" s="30"/>
      <c r="EI344" s="30"/>
      <c r="EJ344" s="30"/>
      <c r="EK344" s="30"/>
      <c r="EL344" s="30"/>
      <c r="EM344" s="30"/>
      <c r="EN344" s="30"/>
      <c r="EO344" s="30"/>
      <c r="EP344" s="30"/>
      <c r="EQ344" s="30"/>
      <c r="ER344" s="30"/>
      <c r="ES344" s="30"/>
      <c r="ET344" s="30"/>
      <c r="EU344" s="30"/>
      <c r="EV344" s="30"/>
      <c r="EW344" s="30"/>
      <c r="EX344" s="30"/>
      <c r="EY344" s="30"/>
      <c r="EZ344" s="30"/>
      <c r="FA344" s="30"/>
      <c r="FB344" s="30"/>
      <c r="FC344" s="30"/>
      <c r="FD344" s="30"/>
      <c r="FE344" s="30"/>
      <c r="FF344" s="30"/>
      <c r="FG344" s="30"/>
      <c r="FH344" s="30"/>
      <c r="FI344" s="30"/>
      <c r="FJ344" s="30"/>
      <c r="FK344" s="30"/>
      <c r="FL344" s="30"/>
      <c r="FM344" s="30"/>
      <c r="FN344" s="30"/>
      <c r="FO344" s="30"/>
      <c r="FP344" s="30"/>
      <c r="FQ344" s="30"/>
      <c r="FR344" s="30"/>
      <c r="FS344" s="30"/>
      <c r="FT344" s="30"/>
      <c r="FU344" s="30"/>
      <c r="FV344" s="30"/>
      <c r="FW344" s="30"/>
      <c r="FX344" s="30"/>
      <c r="FY344" s="30"/>
      <c r="FZ344" s="30"/>
      <c r="GA344" s="30"/>
      <c r="GB344" s="30"/>
      <c r="GC344" s="30"/>
      <c r="GD344" s="30"/>
      <c r="GE344" s="30"/>
      <c r="GF344" s="30"/>
      <c r="GG344" s="30"/>
      <c r="GH344" s="30"/>
      <c r="GI344" s="30"/>
      <c r="GJ344" s="30"/>
      <c r="GK344" s="30"/>
      <c r="GL344" s="30"/>
      <c r="GM344" s="30"/>
      <c r="GN344" s="30"/>
      <c r="GO344" s="30"/>
      <c r="GP344" s="30"/>
      <c r="GQ344" s="30"/>
      <c r="GR344" s="30"/>
      <c r="GS344" s="30"/>
      <c r="GT344" s="30"/>
      <c r="GU344" s="30"/>
      <c r="GV344" s="30"/>
      <c r="GW344" s="30"/>
      <c r="GX344" s="30"/>
      <c r="GY344" s="30"/>
      <c r="GZ344" s="30"/>
      <c r="HA344" s="30"/>
      <c r="HB344" s="30"/>
      <c r="HC344" s="30"/>
      <c r="HD344" s="30"/>
      <c r="HE344" s="30"/>
      <c r="HF344" s="30"/>
      <c r="HG344" s="30"/>
      <c r="HH344" s="30"/>
      <c r="HI344" s="30"/>
      <c r="HJ344" s="30"/>
      <c r="HK344" s="30"/>
      <c r="HL344" s="30"/>
      <c r="HM344" s="30"/>
      <c r="HN344" s="30"/>
      <c r="HO344" s="30"/>
      <c r="HP344" s="30"/>
      <c r="HQ344" s="30"/>
      <c r="HR344" s="30"/>
      <c r="HS344" s="30"/>
      <c r="HT344" s="30"/>
      <c r="HU344" s="30"/>
      <c r="HV344" s="30"/>
      <c r="HW344" s="30"/>
      <c r="HX344" s="30"/>
    </row>
    <row r="345" spans="1:232" s="46" customFormat="1" ht="75.75" customHeight="1">
      <c r="A345" s="12"/>
      <c r="B345" s="124">
        <v>294</v>
      </c>
      <c r="C345" s="117" t="s">
        <v>513</v>
      </c>
      <c r="D345" s="19" t="s">
        <v>21</v>
      </c>
      <c r="E345" s="36" t="s">
        <v>513</v>
      </c>
      <c r="F345" s="19" t="s">
        <v>23</v>
      </c>
      <c r="G345" s="17">
        <v>4</v>
      </c>
      <c r="H345" s="76">
        <v>15000</v>
      </c>
      <c r="I345" s="19" t="s">
        <v>490</v>
      </c>
      <c r="J345" s="19" t="s">
        <v>25</v>
      </c>
      <c r="K345" s="28">
        <f t="shared" si="19"/>
        <v>60000</v>
      </c>
      <c r="L345" s="15">
        <f t="shared" si="18"/>
        <v>67200</v>
      </c>
      <c r="M345" s="16"/>
      <c r="N345" s="16"/>
      <c r="O345" s="30"/>
      <c r="P345" s="133"/>
      <c r="Q345" s="133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  <c r="CC345" s="30"/>
      <c r="CD345" s="30"/>
      <c r="CE345" s="30"/>
      <c r="CF345" s="30"/>
      <c r="CG345" s="30"/>
      <c r="CH345" s="30"/>
      <c r="CI345" s="30"/>
      <c r="CJ345" s="30"/>
      <c r="CK345" s="30"/>
      <c r="CL345" s="30"/>
      <c r="CM345" s="30"/>
      <c r="CN345" s="30"/>
      <c r="CO345" s="30"/>
      <c r="CP345" s="30"/>
      <c r="CQ345" s="30"/>
      <c r="CR345" s="30"/>
      <c r="CS345" s="30"/>
      <c r="CT345" s="30"/>
      <c r="CU345" s="30"/>
      <c r="CV345" s="30"/>
      <c r="CW345" s="30"/>
      <c r="CX345" s="30"/>
      <c r="CY345" s="30"/>
      <c r="CZ345" s="30"/>
      <c r="DA345" s="30"/>
      <c r="DB345" s="30"/>
      <c r="DC345" s="30"/>
      <c r="DD345" s="30"/>
      <c r="DE345" s="30"/>
      <c r="DF345" s="30"/>
      <c r="DG345" s="30"/>
      <c r="DH345" s="30"/>
      <c r="DI345" s="30"/>
      <c r="DJ345" s="30"/>
      <c r="DK345" s="30"/>
      <c r="DL345" s="30"/>
      <c r="DM345" s="30"/>
      <c r="DN345" s="30"/>
      <c r="DO345" s="30"/>
      <c r="DP345" s="30"/>
      <c r="DQ345" s="30"/>
      <c r="DR345" s="30"/>
      <c r="DS345" s="30"/>
      <c r="DT345" s="30"/>
      <c r="DU345" s="30"/>
      <c r="DV345" s="30"/>
      <c r="DW345" s="30"/>
      <c r="DX345" s="30"/>
      <c r="DY345" s="30"/>
      <c r="DZ345" s="30"/>
      <c r="EA345" s="30"/>
      <c r="EB345" s="30"/>
      <c r="EC345" s="30"/>
      <c r="ED345" s="30"/>
      <c r="EE345" s="30"/>
      <c r="EF345" s="30"/>
      <c r="EG345" s="30"/>
      <c r="EH345" s="30"/>
      <c r="EI345" s="30"/>
      <c r="EJ345" s="30"/>
      <c r="EK345" s="30"/>
      <c r="EL345" s="30"/>
      <c r="EM345" s="30"/>
      <c r="EN345" s="30"/>
      <c r="EO345" s="30"/>
      <c r="EP345" s="30"/>
      <c r="EQ345" s="30"/>
      <c r="ER345" s="30"/>
      <c r="ES345" s="30"/>
      <c r="ET345" s="30"/>
      <c r="EU345" s="30"/>
      <c r="EV345" s="30"/>
      <c r="EW345" s="30"/>
      <c r="EX345" s="30"/>
      <c r="EY345" s="30"/>
      <c r="EZ345" s="30"/>
      <c r="FA345" s="30"/>
      <c r="FB345" s="30"/>
      <c r="FC345" s="30"/>
      <c r="FD345" s="30"/>
      <c r="FE345" s="30"/>
      <c r="FF345" s="30"/>
      <c r="FG345" s="30"/>
      <c r="FH345" s="30"/>
      <c r="FI345" s="30"/>
      <c r="FJ345" s="30"/>
      <c r="FK345" s="30"/>
      <c r="FL345" s="30"/>
      <c r="FM345" s="30"/>
      <c r="FN345" s="30"/>
      <c r="FO345" s="30"/>
      <c r="FP345" s="30"/>
      <c r="FQ345" s="30"/>
      <c r="FR345" s="30"/>
      <c r="FS345" s="30"/>
      <c r="FT345" s="30"/>
      <c r="FU345" s="30"/>
      <c r="FV345" s="30"/>
      <c r="FW345" s="30"/>
      <c r="FX345" s="30"/>
      <c r="FY345" s="30"/>
      <c r="FZ345" s="30"/>
      <c r="GA345" s="30"/>
      <c r="GB345" s="30"/>
      <c r="GC345" s="30"/>
      <c r="GD345" s="30"/>
      <c r="GE345" s="30"/>
      <c r="GF345" s="30"/>
      <c r="GG345" s="30"/>
      <c r="GH345" s="30"/>
      <c r="GI345" s="30"/>
      <c r="GJ345" s="30"/>
      <c r="GK345" s="30"/>
      <c r="GL345" s="30"/>
      <c r="GM345" s="30"/>
      <c r="GN345" s="30"/>
      <c r="GO345" s="30"/>
      <c r="GP345" s="30"/>
      <c r="GQ345" s="30"/>
      <c r="GR345" s="30"/>
      <c r="GS345" s="30"/>
      <c r="GT345" s="30"/>
      <c r="GU345" s="30"/>
      <c r="GV345" s="30"/>
      <c r="GW345" s="30"/>
      <c r="GX345" s="30"/>
      <c r="GY345" s="30"/>
      <c r="GZ345" s="30"/>
      <c r="HA345" s="30"/>
      <c r="HB345" s="30"/>
      <c r="HC345" s="30"/>
      <c r="HD345" s="30"/>
      <c r="HE345" s="30"/>
      <c r="HF345" s="30"/>
      <c r="HG345" s="30"/>
      <c r="HH345" s="30"/>
      <c r="HI345" s="30"/>
      <c r="HJ345" s="30"/>
      <c r="HK345" s="30"/>
      <c r="HL345" s="30"/>
      <c r="HM345" s="30"/>
      <c r="HN345" s="30"/>
      <c r="HO345" s="30"/>
      <c r="HP345" s="30"/>
      <c r="HQ345" s="30"/>
      <c r="HR345" s="30"/>
      <c r="HS345" s="30"/>
      <c r="HT345" s="30"/>
      <c r="HU345" s="30"/>
      <c r="HV345" s="30"/>
      <c r="HW345" s="30"/>
      <c r="HX345" s="30"/>
    </row>
    <row r="346" spans="1:232" s="46" customFormat="1" ht="75.75" customHeight="1">
      <c r="A346" s="12"/>
      <c r="B346" s="124">
        <v>295</v>
      </c>
      <c r="C346" s="117" t="s">
        <v>514</v>
      </c>
      <c r="D346" s="19" t="s">
        <v>21</v>
      </c>
      <c r="E346" s="36" t="s">
        <v>514</v>
      </c>
      <c r="F346" s="19" t="s">
        <v>23</v>
      </c>
      <c r="G346" s="17">
        <v>2</v>
      </c>
      <c r="H346" s="76">
        <v>148000</v>
      </c>
      <c r="I346" s="19" t="s">
        <v>763</v>
      </c>
      <c r="J346" s="19" t="s">
        <v>25</v>
      </c>
      <c r="K346" s="28">
        <f t="shared" si="19"/>
        <v>296000</v>
      </c>
      <c r="L346" s="15">
        <f t="shared" si="18"/>
        <v>331520.00000000006</v>
      </c>
      <c r="M346" s="16"/>
      <c r="N346" s="16"/>
      <c r="O346" s="30"/>
      <c r="P346" s="133"/>
      <c r="Q346" s="133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  <c r="CC346" s="30"/>
      <c r="CD346" s="30"/>
      <c r="CE346" s="30"/>
      <c r="CF346" s="30"/>
      <c r="CG346" s="30"/>
      <c r="CH346" s="30"/>
      <c r="CI346" s="30"/>
      <c r="CJ346" s="30"/>
      <c r="CK346" s="30"/>
      <c r="CL346" s="30"/>
      <c r="CM346" s="30"/>
      <c r="CN346" s="30"/>
      <c r="CO346" s="30"/>
      <c r="CP346" s="30"/>
      <c r="CQ346" s="30"/>
      <c r="CR346" s="30"/>
      <c r="CS346" s="30"/>
      <c r="CT346" s="30"/>
      <c r="CU346" s="30"/>
      <c r="CV346" s="30"/>
      <c r="CW346" s="30"/>
      <c r="CX346" s="30"/>
      <c r="CY346" s="30"/>
      <c r="CZ346" s="30"/>
      <c r="DA346" s="30"/>
      <c r="DB346" s="30"/>
      <c r="DC346" s="30"/>
      <c r="DD346" s="30"/>
      <c r="DE346" s="30"/>
      <c r="DF346" s="30"/>
      <c r="DG346" s="30"/>
      <c r="DH346" s="30"/>
      <c r="DI346" s="30"/>
      <c r="DJ346" s="30"/>
      <c r="DK346" s="30"/>
      <c r="DL346" s="30"/>
      <c r="DM346" s="30"/>
      <c r="DN346" s="30"/>
      <c r="DO346" s="30"/>
      <c r="DP346" s="30"/>
      <c r="DQ346" s="30"/>
      <c r="DR346" s="30"/>
      <c r="DS346" s="30"/>
      <c r="DT346" s="30"/>
      <c r="DU346" s="30"/>
      <c r="DV346" s="30"/>
      <c r="DW346" s="30"/>
      <c r="DX346" s="30"/>
      <c r="DY346" s="30"/>
      <c r="DZ346" s="30"/>
      <c r="EA346" s="30"/>
      <c r="EB346" s="30"/>
      <c r="EC346" s="30"/>
      <c r="ED346" s="30"/>
      <c r="EE346" s="30"/>
      <c r="EF346" s="30"/>
      <c r="EG346" s="30"/>
      <c r="EH346" s="30"/>
      <c r="EI346" s="30"/>
      <c r="EJ346" s="30"/>
      <c r="EK346" s="30"/>
      <c r="EL346" s="30"/>
      <c r="EM346" s="30"/>
      <c r="EN346" s="30"/>
      <c r="EO346" s="30"/>
      <c r="EP346" s="30"/>
      <c r="EQ346" s="30"/>
      <c r="ER346" s="30"/>
      <c r="ES346" s="30"/>
      <c r="ET346" s="30"/>
      <c r="EU346" s="30"/>
      <c r="EV346" s="30"/>
      <c r="EW346" s="30"/>
      <c r="EX346" s="30"/>
      <c r="EY346" s="30"/>
      <c r="EZ346" s="30"/>
      <c r="FA346" s="30"/>
      <c r="FB346" s="30"/>
      <c r="FC346" s="30"/>
      <c r="FD346" s="30"/>
      <c r="FE346" s="30"/>
      <c r="FF346" s="30"/>
      <c r="FG346" s="30"/>
      <c r="FH346" s="30"/>
      <c r="FI346" s="30"/>
      <c r="FJ346" s="30"/>
      <c r="FK346" s="30"/>
      <c r="FL346" s="30"/>
      <c r="FM346" s="30"/>
      <c r="FN346" s="30"/>
      <c r="FO346" s="30"/>
      <c r="FP346" s="30"/>
      <c r="FQ346" s="30"/>
      <c r="FR346" s="30"/>
      <c r="FS346" s="30"/>
      <c r="FT346" s="30"/>
      <c r="FU346" s="30"/>
      <c r="FV346" s="30"/>
      <c r="FW346" s="30"/>
      <c r="FX346" s="30"/>
      <c r="FY346" s="30"/>
      <c r="FZ346" s="30"/>
      <c r="GA346" s="30"/>
      <c r="GB346" s="30"/>
      <c r="GC346" s="30"/>
      <c r="GD346" s="30"/>
      <c r="GE346" s="30"/>
      <c r="GF346" s="30"/>
      <c r="GG346" s="30"/>
      <c r="GH346" s="30"/>
      <c r="GI346" s="30"/>
      <c r="GJ346" s="30"/>
      <c r="GK346" s="30"/>
      <c r="GL346" s="30"/>
      <c r="GM346" s="30"/>
      <c r="GN346" s="30"/>
      <c r="GO346" s="30"/>
      <c r="GP346" s="30"/>
      <c r="GQ346" s="30"/>
      <c r="GR346" s="30"/>
      <c r="GS346" s="30"/>
      <c r="GT346" s="30"/>
      <c r="GU346" s="30"/>
      <c r="GV346" s="30"/>
      <c r="GW346" s="30"/>
      <c r="GX346" s="30"/>
      <c r="GY346" s="30"/>
      <c r="GZ346" s="30"/>
      <c r="HA346" s="30"/>
      <c r="HB346" s="30"/>
      <c r="HC346" s="30"/>
      <c r="HD346" s="30"/>
      <c r="HE346" s="30"/>
      <c r="HF346" s="30"/>
      <c r="HG346" s="30"/>
      <c r="HH346" s="30"/>
      <c r="HI346" s="30"/>
      <c r="HJ346" s="30"/>
      <c r="HK346" s="30"/>
      <c r="HL346" s="30"/>
      <c r="HM346" s="30"/>
      <c r="HN346" s="30"/>
      <c r="HO346" s="30"/>
      <c r="HP346" s="30"/>
      <c r="HQ346" s="30"/>
      <c r="HR346" s="30"/>
      <c r="HS346" s="30"/>
      <c r="HT346" s="30"/>
      <c r="HU346" s="30"/>
      <c r="HV346" s="30"/>
      <c r="HW346" s="30"/>
      <c r="HX346" s="30"/>
    </row>
    <row r="347" spans="1:232" s="46" customFormat="1" ht="75.75" customHeight="1">
      <c r="A347" s="12"/>
      <c r="B347" s="124">
        <v>296</v>
      </c>
      <c r="C347" s="121" t="s">
        <v>515</v>
      </c>
      <c r="D347" s="19" t="s">
        <v>21</v>
      </c>
      <c r="E347" s="75" t="s">
        <v>515</v>
      </c>
      <c r="F347" s="19" t="s">
        <v>23</v>
      </c>
      <c r="G347" s="17">
        <v>3</v>
      </c>
      <c r="H347" s="77">
        <v>205000</v>
      </c>
      <c r="I347" s="19" t="s">
        <v>763</v>
      </c>
      <c r="J347" s="19" t="s">
        <v>25</v>
      </c>
      <c r="K347" s="28">
        <f t="shared" si="19"/>
        <v>615000</v>
      </c>
      <c r="L347" s="15">
        <f t="shared" si="18"/>
        <v>688800.00000000012</v>
      </c>
      <c r="M347" s="16"/>
      <c r="N347" s="16"/>
      <c r="O347" s="30"/>
      <c r="P347" s="133"/>
      <c r="Q347" s="133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  <c r="CC347" s="30"/>
      <c r="CD347" s="30"/>
      <c r="CE347" s="30"/>
      <c r="CF347" s="30"/>
      <c r="CG347" s="30"/>
      <c r="CH347" s="30"/>
      <c r="CI347" s="30"/>
      <c r="CJ347" s="30"/>
      <c r="CK347" s="30"/>
      <c r="CL347" s="30"/>
      <c r="CM347" s="30"/>
      <c r="CN347" s="30"/>
      <c r="CO347" s="30"/>
      <c r="CP347" s="30"/>
      <c r="CQ347" s="30"/>
      <c r="CR347" s="30"/>
      <c r="CS347" s="30"/>
      <c r="CT347" s="30"/>
      <c r="CU347" s="30"/>
      <c r="CV347" s="30"/>
      <c r="CW347" s="30"/>
      <c r="CX347" s="30"/>
      <c r="CY347" s="30"/>
      <c r="CZ347" s="30"/>
      <c r="DA347" s="30"/>
      <c r="DB347" s="30"/>
      <c r="DC347" s="30"/>
      <c r="DD347" s="30"/>
      <c r="DE347" s="30"/>
      <c r="DF347" s="30"/>
      <c r="DG347" s="30"/>
      <c r="DH347" s="30"/>
      <c r="DI347" s="30"/>
      <c r="DJ347" s="30"/>
      <c r="DK347" s="30"/>
      <c r="DL347" s="30"/>
      <c r="DM347" s="30"/>
      <c r="DN347" s="30"/>
      <c r="DO347" s="30"/>
      <c r="DP347" s="30"/>
      <c r="DQ347" s="30"/>
      <c r="DR347" s="30"/>
      <c r="DS347" s="30"/>
      <c r="DT347" s="30"/>
      <c r="DU347" s="30"/>
      <c r="DV347" s="30"/>
      <c r="DW347" s="30"/>
      <c r="DX347" s="30"/>
      <c r="DY347" s="30"/>
      <c r="DZ347" s="30"/>
      <c r="EA347" s="30"/>
      <c r="EB347" s="30"/>
      <c r="EC347" s="30"/>
      <c r="ED347" s="30"/>
      <c r="EE347" s="30"/>
      <c r="EF347" s="30"/>
      <c r="EG347" s="30"/>
      <c r="EH347" s="30"/>
      <c r="EI347" s="30"/>
      <c r="EJ347" s="30"/>
      <c r="EK347" s="30"/>
      <c r="EL347" s="30"/>
      <c r="EM347" s="30"/>
      <c r="EN347" s="30"/>
      <c r="EO347" s="30"/>
      <c r="EP347" s="30"/>
      <c r="EQ347" s="30"/>
      <c r="ER347" s="30"/>
      <c r="ES347" s="30"/>
      <c r="ET347" s="30"/>
      <c r="EU347" s="30"/>
      <c r="EV347" s="30"/>
      <c r="EW347" s="30"/>
      <c r="EX347" s="30"/>
      <c r="EY347" s="30"/>
      <c r="EZ347" s="30"/>
      <c r="FA347" s="30"/>
      <c r="FB347" s="30"/>
      <c r="FC347" s="30"/>
      <c r="FD347" s="30"/>
      <c r="FE347" s="30"/>
      <c r="FF347" s="30"/>
      <c r="FG347" s="30"/>
      <c r="FH347" s="30"/>
      <c r="FI347" s="30"/>
      <c r="FJ347" s="30"/>
      <c r="FK347" s="30"/>
      <c r="FL347" s="30"/>
      <c r="FM347" s="30"/>
      <c r="FN347" s="30"/>
      <c r="FO347" s="30"/>
      <c r="FP347" s="30"/>
      <c r="FQ347" s="30"/>
      <c r="FR347" s="30"/>
      <c r="FS347" s="30"/>
      <c r="FT347" s="30"/>
      <c r="FU347" s="30"/>
      <c r="FV347" s="30"/>
      <c r="FW347" s="30"/>
      <c r="FX347" s="30"/>
      <c r="FY347" s="30"/>
      <c r="FZ347" s="30"/>
      <c r="GA347" s="30"/>
      <c r="GB347" s="30"/>
      <c r="GC347" s="30"/>
      <c r="GD347" s="30"/>
      <c r="GE347" s="30"/>
      <c r="GF347" s="30"/>
      <c r="GG347" s="30"/>
      <c r="GH347" s="30"/>
      <c r="GI347" s="30"/>
      <c r="GJ347" s="30"/>
      <c r="GK347" s="30"/>
      <c r="GL347" s="30"/>
      <c r="GM347" s="30"/>
      <c r="GN347" s="30"/>
      <c r="GO347" s="30"/>
      <c r="GP347" s="30"/>
      <c r="GQ347" s="30"/>
      <c r="GR347" s="30"/>
      <c r="GS347" s="30"/>
      <c r="GT347" s="30"/>
      <c r="GU347" s="30"/>
      <c r="GV347" s="30"/>
      <c r="GW347" s="30"/>
      <c r="GX347" s="30"/>
      <c r="GY347" s="30"/>
      <c r="GZ347" s="30"/>
      <c r="HA347" s="30"/>
      <c r="HB347" s="30"/>
      <c r="HC347" s="30"/>
      <c r="HD347" s="30"/>
      <c r="HE347" s="30"/>
      <c r="HF347" s="30"/>
      <c r="HG347" s="30"/>
      <c r="HH347" s="30"/>
      <c r="HI347" s="30"/>
      <c r="HJ347" s="30"/>
      <c r="HK347" s="30"/>
      <c r="HL347" s="30"/>
      <c r="HM347" s="30"/>
      <c r="HN347" s="30"/>
      <c r="HO347" s="30"/>
      <c r="HP347" s="30"/>
      <c r="HQ347" s="30"/>
      <c r="HR347" s="30"/>
      <c r="HS347" s="30"/>
      <c r="HT347" s="30"/>
      <c r="HU347" s="30"/>
      <c r="HV347" s="30"/>
      <c r="HW347" s="30"/>
      <c r="HX347" s="30"/>
    </row>
    <row r="348" spans="1:232" s="46" customFormat="1" ht="95.25" customHeight="1">
      <c r="A348" s="12"/>
      <c r="B348" s="124">
        <v>297</v>
      </c>
      <c r="C348" s="121" t="s">
        <v>516</v>
      </c>
      <c r="D348" s="19" t="s">
        <v>21</v>
      </c>
      <c r="E348" s="19" t="s">
        <v>517</v>
      </c>
      <c r="F348" s="19" t="s">
        <v>23</v>
      </c>
      <c r="G348" s="17">
        <v>19</v>
      </c>
      <c r="H348" s="77">
        <v>98736.84</v>
      </c>
      <c r="I348" s="19" t="s">
        <v>767</v>
      </c>
      <c r="J348" s="19" t="s">
        <v>766</v>
      </c>
      <c r="K348" s="28">
        <f t="shared" si="19"/>
        <v>1875999.96</v>
      </c>
      <c r="L348" s="15">
        <f t="shared" si="18"/>
        <v>2101119.9552000002</v>
      </c>
      <c r="M348" s="16"/>
      <c r="N348" s="16"/>
      <c r="O348" s="30"/>
      <c r="P348" s="133"/>
      <c r="Q348" s="133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  <c r="CC348" s="30"/>
      <c r="CD348" s="30"/>
      <c r="CE348" s="30"/>
      <c r="CF348" s="30"/>
      <c r="CG348" s="30"/>
      <c r="CH348" s="30"/>
      <c r="CI348" s="30"/>
      <c r="CJ348" s="30"/>
      <c r="CK348" s="30"/>
      <c r="CL348" s="30"/>
      <c r="CM348" s="30"/>
      <c r="CN348" s="30"/>
      <c r="CO348" s="30"/>
      <c r="CP348" s="30"/>
      <c r="CQ348" s="30"/>
      <c r="CR348" s="30"/>
      <c r="CS348" s="30"/>
      <c r="CT348" s="30"/>
      <c r="CU348" s="30"/>
      <c r="CV348" s="30"/>
      <c r="CW348" s="30"/>
      <c r="CX348" s="30"/>
      <c r="CY348" s="30"/>
      <c r="CZ348" s="30"/>
      <c r="DA348" s="30"/>
      <c r="DB348" s="30"/>
      <c r="DC348" s="30"/>
      <c r="DD348" s="30"/>
      <c r="DE348" s="30"/>
      <c r="DF348" s="30"/>
      <c r="DG348" s="30"/>
      <c r="DH348" s="30"/>
      <c r="DI348" s="30"/>
      <c r="DJ348" s="30"/>
      <c r="DK348" s="30"/>
      <c r="DL348" s="30"/>
      <c r="DM348" s="30"/>
      <c r="DN348" s="30"/>
      <c r="DO348" s="30"/>
      <c r="DP348" s="30"/>
      <c r="DQ348" s="30"/>
      <c r="DR348" s="30"/>
      <c r="DS348" s="30"/>
      <c r="DT348" s="30"/>
      <c r="DU348" s="30"/>
      <c r="DV348" s="30"/>
      <c r="DW348" s="30"/>
      <c r="DX348" s="30"/>
      <c r="DY348" s="30"/>
      <c r="DZ348" s="30"/>
      <c r="EA348" s="30"/>
      <c r="EB348" s="30"/>
      <c r="EC348" s="30"/>
      <c r="ED348" s="30"/>
      <c r="EE348" s="30"/>
      <c r="EF348" s="30"/>
      <c r="EG348" s="30"/>
      <c r="EH348" s="30"/>
      <c r="EI348" s="30"/>
      <c r="EJ348" s="30"/>
      <c r="EK348" s="30"/>
      <c r="EL348" s="30"/>
      <c r="EM348" s="30"/>
      <c r="EN348" s="30"/>
      <c r="EO348" s="30"/>
      <c r="EP348" s="30"/>
      <c r="EQ348" s="30"/>
      <c r="ER348" s="30"/>
      <c r="ES348" s="30"/>
      <c r="ET348" s="30"/>
      <c r="EU348" s="30"/>
      <c r="EV348" s="30"/>
      <c r="EW348" s="30"/>
      <c r="EX348" s="30"/>
      <c r="EY348" s="30"/>
      <c r="EZ348" s="30"/>
      <c r="FA348" s="30"/>
      <c r="FB348" s="30"/>
      <c r="FC348" s="30"/>
      <c r="FD348" s="30"/>
      <c r="FE348" s="30"/>
      <c r="FF348" s="30"/>
      <c r="FG348" s="30"/>
      <c r="FH348" s="30"/>
      <c r="FI348" s="30"/>
      <c r="FJ348" s="30"/>
      <c r="FK348" s="30"/>
      <c r="FL348" s="30"/>
      <c r="FM348" s="30"/>
      <c r="FN348" s="30"/>
      <c r="FO348" s="30"/>
      <c r="FP348" s="30"/>
      <c r="FQ348" s="30"/>
      <c r="FR348" s="30"/>
      <c r="FS348" s="30"/>
      <c r="FT348" s="30"/>
      <c r="FU348" s="30"/>
      <c r="FV348" s="30"/>
      <c r="FW348" s="30"/>
      <c r="FX348" s="30"/>
      <c r="FY348" s="30"/>
      <c r="FZ348" s="30"/>
      <c r="GA348" s="30"/>
      <c r="GB348" s="30"/>
      <c r="GC348" s="30"/>
      <c r="GD348" s="30"/>
      <c r="GE348" s="30"/>
      <c r="GF348" s="30"/>
      <c r="GG348" s="30"/>
      <c r="GH348" s="30"/>
      <c r="GI348" s="30"/>
      <c r="GJ348" s="30"/>
      <c r="GK348" s="30"/>
      <c r="GL348" s="30"/>
      <c r="GM348" s="30"/>
      <c r="GN348" s="30"/>
      <c r="GO348" s="30"/>
      <c r="GP348" s="30"/>
      <c r="GQ348" s="30"/>
      <c r="GR348" s="30"/>
      <c r="GS348" s="30"/>
      <c r="GT348" s="30"/>
      <c r="GU348" s="30"/>
      <c r="GV348" s="30"/>
      <c r="GW348" s="30"/>
      <c r="GX348" s="30"/>
      <c r="GY348" s="30"/>
      <c r="GZ348" s="30"/>
      <c r="HA348" s="30"/>
      <c r="HB348" s="30"/>
      <c r="HC348" s="30"/>
      <c r="HD348" s="30"/>
      <c r="HE348" s="30"/>
      <c r="HF348" s="30"/>
      <c r="HG348" s="30"/>
      <c r="HH348" s="30"/>
      <c r="HI348" s="30"/>
      <c r="HJ348" s="30"/>
      <c r="HK348" s="30"/>
      <c r="HL348" s="30"/>
      <c r="HM348" s="30"/>
      <c r="HN348" s="30"/>
      <c r="HO348" s="30"/>
      <c r="HP348" s="30"/>
      <c r="HQ348" s="30"/>
      <c r="HR348" s="30"/>
      <c r="HS348" s="30"/>
      <c r="HT348" s="30"/>
      <c r="HU348" s="30"/>
      <c r="HV348" s="30"/>
      <c r="HW348" s="30"/>
      <c r="HX348" s="30"/>
    </row>
    <row r="349" spans="1:232" s="46" customFormat="1" ht="75.75" customHeight="1">
      <c r="A349" s="12"/>
      <c r="B349" s="124">
        <v>298</v>
      </c>
      <c r="C349" s="121" t="s">
        <v>518</v>
      </c>
      <c r="D349" s="19" t="s">
        <v>21</v>
      </c>
      <c r="E349" s="75" t="s">
        <v>518</v>
      </c>
      <c r="F349" s="19" t="s">
        <v>23</v>
      </c>
      <c r="G349" s="17">
        <v>5</v>
      </c>
      <c r="H349" s="78">
        <f>39400*5*1.3</f>
        <v>256100</v>
      </c>
      <c r="I349" s="19" t="s">
        <v>490</v>
      </c>
      <c r="J349" s="19" t="s">
        <v>25</v>
      </c>
      <c r="K349" s="28">
        <f t="shared" si="19"/>
        <v>1280500</v>
      </c>
      <c r="L349" s="15">
        <f t="shared" si="18"/>
        <v>1434160.0000000002</v>
      </c>
      <c r="M349" s="16"/>
      <c r="N349" s="16"/>
      <c r="O349" s="30"/>
      <c r="P349" s="133"/>
      <c r="Q349" s="133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  <c r="CE349" s="30"/>
      <c r="CF349" s="30"/>
      <c r="CG349" s="30"/>
      <c r="CH349" s="30"/>
      <c r="CI349" s="30"/>
      <c r="CJ349" s="30"/>
      <c r="CK349" s="30"/>
      <c r="CL349" s="30"/>
      <c r="CM349" s="30"/>
      <c r="CN349" s="30"/>
      <c r="CO349" s="30"/>
      <c r="CP349" s="30"/>
      <c r="CQ349" s="30"/>
      <c r="CR349" s="30"/>
      <c r="CS349" s="30"/>
      <c r="CT349" s="30"/>
      <c r="CU349" s="30"/>
      <c r="CV349" s="30"/>
      <c r="CW349" s="30"/>
      <c r="CX349" s="30"/>
      <c r="CY349" s="30"/>
      <c r="CZ349" s="30"/>
      <c r="DA349" s="30"/>
      <c r="DB349" s="30"/>
      <c r="DC349" s="30"/>
      <c r="DD349" s="30"/>
      <c r="DE349" s="30"/>
      <c r="DF349" s="30"/>
      <c r="DG349" s="30"/>
      <c r="DH349" s="30"/>
      <c r="DI349" s="30"/>
      <c r="DJ349" s="30"/>
      <c r="DK349" s="30"/>
      <c r="DL349" s="30"/>
      <c r="DM349" s="30"/>
      <c r="DN349" s="30"/>
      <c r="DO349" s="30"/>
      <c r="DP349" s="30"/>
      <c r="DQ349" s="30"/>
      <c r="DR349" s="30"/>
      <c r="DS349" s="30"/>
      <c r="DT349" s="30"/>
      <c r="DU349" s="30"/>
      <c r="DV349" s="30"/>
      <c r="DW349" s="30"/>
      <c r="DX349" s="30"/>
      <c r="DY349" s="30"/>
      <c r="DZ349" s="30"/>
      <c r="EA349" s="30"/>
      <c r="EB349" s="30"/>
      <c r="EC349" s="30"/>
      <c r="ED349" s="30"/>
      <c r="EE349" s="30"/>
      <c r="EF349" s="30"/>
      <c r="EG349" s="30"/>
      <c r="EH349" s="30"/>
      <c r="EI349" s="30"/>
      <c r="EJ349" s="30"/>
      <c r="EK349" s="30"/>
      <c r="EL349" s="30"/>
      <c r="EM349" s="30"/>
      <c r="EN349" s="30"/>
      <c r="EO349" s="30"/>
      <c r="EP349" s="30"/>
      <c r="EQ349" s="30"/>
      <c r="ER349" s="30"/>
      <c r="ES349" s="30"/>
      <c r="ET349" s="30"/>
      <c r="EU349" s="30"/>
      <c r="EV349" s="30"/>
      <c r="EW349" s="30"/>
      <c r="EX349" s="30"/>
      <c r="EY349" s="30"/>
      <c r="EZ349" s="30"/>
      <c r="FA349" s="30"/>
      <c r="FB349" s="30"/>
      <c r="FC349" s="30"/>
      <c r="FD349" s="30"/>
      <c r="FE349" s="30"/>
      <c r="FF349" s="30"/>
      <c r="FG349" s="30"/>
      <c r="FH349" s="30"/>
      <c r="FI349" s="30"/>
      <c r="FJ349" s="30"/>
      <c r="FK349" s="30"/>
      <c r="FL349" s="30"/>
      <c r="FM349" s="30"/>
      <c r="FN349" s="30"/>
      <c r="FO349" s="30"/>
      <c r="FP349" s="30"/>
      <c r="FQ349" s="30"/>
      <c r="FR349" s="30"/>
      <c r="FS349" s="30"/>
      <c r="FT349" s="30"/>
      <c r="FU349" s="30"/>
      <c r="FV349" s="30"/>
      <c r="FW349" s="30"/>
      <c r="FX349" s="30"/>
      <c r="FY349" s="30"/>
      <c r="FZ349" s="30"/>
      <c r="GA349" s="30"/>
      <c r="GB349" s="30"/>
      <c r="GC349" s="30"/>
      <c r="GD349" s="30"/>
      <c r="GE349" s="30"/>
      <c r="GF349" s="30"/>
      <c r="GG349" s="30"/>
      <c r="GH349" s="30"/>
      <c r="GI349" s="30"/>
      <c r="GJ349" s="30"/>
      <c r="GK349" s="30"/>
      <c r="GL349" s="30"/>
      <c r="GM349" s="30"/>
      <c r="GN349" s="30"/>
      <c r="GO349" s="30"/>
      <c r="GP349" s="30"/>
      <c r="GQ349" s="30"/>
      <c r="GR349" s="30"/>
      <c r="GS349" s="30"/>
      <c r="GT349" s="30"/>
      <c r="GU349" s="30"/>
      <c r="GV349" s="30"/>
      <c r="GW349" s="30"/>
      <c r="GX349" s="30"/>
      <c r="GY349" s="30"/>
      <c r="GZ349" s="30"/>
      <c r="HA349" s="30"/>
      <c r="HB349" s="30"/>
      <c r="HC349" s="30"/>
      <c r="HD349" s="30"/>
      <c r="HE349" s="30"/>
      <c r="HF349" s="30"/>
      <c r="HG349" s="30"/>
      <c r="HH349" s="30"/>
      <c r="HI349" s="30"/>
      <c r="HJ349" s="30"/>
      <c r="HK349" s="30"/>
      <c r="HL349" s="30"/>
      <c r="HM349" s="30"/>
      <c r="HN349" s="30"/>
      <c r="HO349" s="30"/>
      <c r="HP349" s="30"/>
      <c r="HQ349" s="30"/>
      <c r="HR349" s="30"/>
      <c r="HS349" s="30"/>
      <c r="HT349" s="30"/>
      <c r="HU349" s="30"/>
      <c r="HV349" s="30"/>
      <c r="HW349" s="30"/>
      <c r="HX349" s="30"/>
    </row>
    <row r="350" spans="1:232" s="46" customFormat="1" ht="75.75" customHeight="1">
      <c r="A350" s="12"/>
      <c r="B350" s="124">
        <v>299</v>
      </c>
      <c r="C350" s="121" t="s">
        <v>134</v>
      </c>
      <c r="D350" s="19" t="s">
        <v>21</v>
      </c>
      <c r="E350" s="75" t="s">
        <v>134</v>
      </c>
      <c r="F350" s="19" t="s">
        <v>23</v>
      </c>
      <c r="G350" s="17">
        <v>18</v>
      </c>
      <c r="H350" s="75">
        <v>45000</v>
      </c>
      <c r="I350" s="19" t="s">
        <v>490</v>
      </c>
      <c r="J350" s="19" t="s">
        <v>25</v>
      </c>
      <c r="K350" s="28">
        <f t="shared" si="19"/>
        <v>810000</v>
      </c>
      <c r="L350" s="15">
        <f t="shared" si="18"/>
        <v>907200.00000000012</v>
      </c>
      <c r="M350" s="16"/>
      <c r="N350" s="16"/>
      <c r="O350" s="30"/>
      <c r="P350" s="133"/>
      <c r="Q350" s="133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  <c r="CC350" s="30"/>
      <c r="CD350" s="30"/>
      <c r="CE350" s="30"/>
      <c r="CF350" s="30"/>
      <c r="CG350" s="30"/>
      <c r="CH350" s="30"/>
      <c r="CI350" s="30"/>
      <c r="CJ350" s="30"/>
      <c r="CK350" s="30"/>
      <c r="CL350" s="30"/>
      <c r="CM350" s="30"/>
      <c r="CN350" s="30"/>
      <c r="CO350" s="30"/>
      <c r="CP350" s="30"/>
      <c r="CQ350" s="30"/>
      <c r="CR350" s="30"/>
      <c r="CS350" s="30"/>
      <c r="CT350" s="30"/>
      <c r="CU350" s="30"/>
      <c r="CV350" s="30"/>
      <c r="CW350" s="30"/>
      <c r="CX350" s="30"/>
      <c r="CY350" s="30"/>
      <c r="CZ350" s="30"/>
      <c r="DA350" s="30"/>
      <c r="DB350" s="30"/>
      <c r="DC350" s="30"/>
      <c r="DD350" s="30"/>
      <c r="DE350" s="30"/>
      <c r="DF350" s="30"/>
      <c r="DG350" s="30"/>
      <c r="DH350" s="30"/>
      <c r="DI350" s="30"/>
      <c r="DJ350" s="30"/>
      <c r="DK350" s="30"/>
      <c r="DL350" s="30"/>
      <c r="DM350" s="30"/>
      <c r="DN350" s="30"/>
      <c r="DO350" s="30"/>
      <c r="DP350" s="30"/>
      <c r="DQ350" s="30"/>
      <c r="DR350" s="30"/>
      <c r="DS350" s="30"/>
      <c r="DT350" s="30"/>
      <c r="DU350" s="30"/>
      <c r="DV350" s="30"/>
      <c r="DW350" s="30"/>
      <c r="DX350" s="30"/>
      <c r="DY350" s="30"/>
      <c r="DZ350" s="30"/>
      <c r="EA350" s="30"/>
      <c r="EB350" s="30"/>
      <c r="EC350" s="30"/>
      <c r="ED350" s="30"/>
      <c r="EE350" s="30"/>
      <c r="EF350" s="30"/>
      <c r="EG350" s="30"/>
      <c r="EH350" s="30"/>
      <c r="EI350" s="30"/>
      <c r="EJ350" s="30"/>
      <c r="EK350" s="30"/>
      <c r="EL350" s="30"/>
      <c r="EM350" s="30"/>
      <c r="EN350" s="30"/>
      <c r="EO350" s="30"/>
      <c r="EP350" s="30"/>
      <c r="EQ350" s="30"/>
      <c r="ER350" s="30"/>
      <c r="ES350" s="30"/>
      <c r="ET350" s="30"/>
      <c r="EU350" s="30"/>
      <c r="EV350" s="30"/>
      <c r="EW350" s="30"/>
      <c r="EX350" s="30"/>
      <c r="EY350" s="30"/>
      <c r="EZ350" s="30"/>
      <c r="FA350" s="30"/>
      <c r="FB350" s="30"/>
      <c r="FC350" s="30"/>
      <c r="FD350" s="30"/>
      <c r="FE350" s="30"/>
      <c r="FF350" s="30"/>
      <c r="FG350" s="30"/>
      <c r="FH350" s="30"/>
      <c r="FI350" s="30"/>
      <c r="FJ350" s="30"/>
      <c r="FK350" s="30"/>
      <c r="FL350" s="30"/>
      <c r="FM350" s="30"/>
      <c r="FN350" s="30"/>
      <c r="FO350" s="30"/>
      <c r="FP350" s="30"/>
      <c r="FQ350" s="30"/>
      <c r="FR350" s="30"/>
      <c r="FS350" s="30"/>
      <c r="FT350" s="30"/>
      <c r="FU350" s="30"/>
      <c r="FV350" s="30"/>
      <c r="FW350" s="30"/>
      <c r="FX350" s="30"/>
      <c r="FY350" s="30"/>
      <c r="FZ350" s="30"/>
      <c r="GA350" s="30"/>
      <c r="GB350" s="30"/>
      <c r="GC350" s="30"/>
      <c r="GD350" s="30"/>
      <c r="GE350" s="30"/>
      <c r="GF350" s="30"/>
      <c r="GG350" s="30"/>
      <c r="GH350" s="30"/>
      <c r="GI350" s="30"/>
      <c r="GJ350" s="30"/>
      <c r="GK350" s="30"/>
      <c r="GL350" s="30"/>
      <c r="GM350" s="30"/>
      <c r="GN350" s="30"/>
      <c r="GO350" s="30"/>
      <c r="GP350" s="30"/>
      <c r="GQ350" s="30"/>
      <c r="GR350" s="30"/>
      <c r="GS350" s="30"/>
      <c r="GT350" s="30"/>
      <c r="GU350" s="30"/>
      <c r="GV350" s="30"/>
      <c r="GW350" s="30"/>
      <c r="GX350" s="30"/>
      <c r="GY350" s="30"/>
      <c r="GZ350" s="30"/>
      <c r="HA350" s="30"/>
      <c r="HB350" s="30"/>
      <c r="HC350" s="30"/>
      <c r="HD350" s="30"/>
      <c r="HE350" s="30"/>
      <c r="HF350" s="30"/>
      <c r="HG350" s="30"/>
      <c r="HH350" s="30"/>
      <c r="HI350" s="30"/>
      <c r="HJ350" s="30"/>
      <c r="HK350" s="30"/>
      <c r="HL350" s="30"/>
      <c r="HM350" s="30"/>
      <c r="HN350" s="30"/>
      <c r="HO350" s="30"/>
      <c r="HP350" s="30"/>
      <c r="HQ350" s="30"/>
      <c r="HR350" s="30"/>
      <c r="HS350" s="30"/>
      <c r="HT350" s="30"/>
      <c r="HU350" s="30"/>
      <c r="HV350" s="30"/>
      <c r="HW350" s="30"/>
      <c r="HX350" s="30"/>
    </row>
    <row r="351" spans="1:232" s="46" customFormat="1" ht="75.75" customHeight="1">
      <c r="A351" s="12"/>
      <c r="B351" s="124">
        <v>300</v>
      </c>
      <c r="C351" s="121" t="s">
        <v>519</v>
      </c>
      <c r="D351" s="19" t="s">
        <v>21</v>
      </c>
      <c r="E351" s="75" t="s">
        <v>520</v>
      </c>
      <c r="F351" s="19" t="s">
        <v>23</v>
      </c>
      <c r="G351" s="17">
        <v>4</v>
      </c>
      <c r="H351" s="75">
        <v>20000</v>
      </c>
      <c r="I351" s="19" t="s">
        <v>490</v>
      </c>
      <c r="J351" s="19" t="s">
        <v>25</v>
      </c>
      <c r="K351" s="28">
        <f t="shared" si="19"/>
        <v>80000</v>
      </c>
      <c r="L351" s="15">
        <f t="shared" si="18"/>
        <v>89600.000000000015</v>
      </c>
      <c r="M351" s="16"/>
      <c r="N351" s="16"/>
      <c r="O351" s="30"/>
      <c r="P351" s="133"/>
      <c r="Q351" s="133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  <c r="CC351" s="30"/>
      <c r="CD351" s="30"/>
      <c r="CE351" s="30"/>
      <c r="CF351" s="30"/>
      <c r="CG351" s="30"/>
      <c r="CH351" s="30"/>
      <c r="CI351" s="30"/>
      <c r="CJ351" s="30"/>
      <c r="CK351" s="30"/>
      <c r="CL351" s="30"/>
      <c r="CM351" s="30"/>
      <c r="CN351" s="30"/>
      <c r="CO351" s="30"/>
      <c r="CP351" s="30"/>
      <c r="CQ351" s="30"/>
      <c r="CR351" s="30"/>
      <c r="CS351" s="30"/>
      <c r="CT351" s="30"/>
      <c r="CU351" s="30"/>
      <c r="CV351" s="30"/>
      <c r="CW351" s="30"/>
      <c r="CX351" s="30"/>
      <c r="CY351" s="30"/>
      <c r="CZ351" s="30"/>
      <c r="DA351" s="30"/>
      <c r="DB351" s="30"/>
      <c r="DC351" s="30"/>
      <c r="DD351" s="30"/>
      <c r="DE351" s="30"/>
      <c r="DF351" s="30"/>
      <c r="DG351" s="30"/>
      <c r="DH351" s="30"/>
      <c r="DI351" s="30"/>
      <c r="DJ351" s="30"/>
      <c r="DK351" s="30"/>
      <c r="DL351" s="30"/>
      <c r="DM351" s="30"/>
      <c r="DN351" s="30"/>
      <c r="DO351" s="30"/>
      <c r="DP351" s="30"/>
      <c r="DQ351" s="30"/>
      <c r="DR351" s="30"/>
      <c r="DS351" s="30"/>
      <c r="DT351" s="30"/>
      <c r="DU351" s="30"/>
      <c r="DV351" s="30"/>
      <c r="DW351" s="30"/>
      <c r="DX351" s="30"/>
      <c r="DY351" s="30"/>
      <c r="DZ351" s="30"/>
      <c r="EA351" s="30"/>
      <c r="EB351" s="30"/>
      <c r="EC351" s="30"/>
      <c r="ED351" s="30"/>
      <c r="EE351" s="30"/>
      <c r="EF351" s="30"/>
      <c r="EG351" s="30"/>
      <c r="EH351" s="30"/>
      <c r="EI351" s="30"/>
      <c r="EJ351" s="30"/>
      <c r="EK351" s="30"/>
      <c r="EL351" s="30"/>
      <c r="EM351" s="30"/>
      <c r="EN351" s="30"/>
      <c r="EO351" s="30"/>
      <c r="EP351" s="30"/>
      <c r="EQ351" s="30"/>
      <c r="ER351" s="30"/>
      <c r="ES351" s="30"/>
      <c r="ET351" s="30"/>
      <c r="EU351" s="30"/>
      <c r="EV351" s="30"/>
      <c r="EW351" s="30"/>
      <c r="EX351" s="30"/>
      <c r="EY351" s="30"/>
      <c r="EZ351" s="30"/>
      <c r="FA351" s="30"/>
      <c r="FB351" s="30"/>
      <c r="FC351" s="30"/>
      <c r="FD351" s="30"/>
      <c r="FE351" s="30"/>
      <c r="FF351" s="30"/>
      <c r="FG351" s="30"/>
      <c r="FH351" s="30"/>
      <c r="FI351" s="30"/>
      <c r="FJ351" s="30"/>
      <c r="FK351" s="30"/>
      <c r="FL351" s="30"/>
      <c r="FM351" s="30"/>
      <c r="FN351" s="30"/>
      <c r="FO351" s="30"/>
      <c r="FP351" s="30"/>
      <c r="FQ351" s="30"/>
      <c r="FR351" s="30"/>
      <c r="FS351" s="30"/>
      <c r="FT351" s="30"/>
      <c r="FU351" s="30"/>
      <c r="FV351" s="30"/>
      <c r="FW351" s="30"/>
      <c r="FX351" s="30"/>
      <c r="FY351" s="30"/>
      <c r="FZ351" s="30"/>
      <c r="GA351" s="30"/>
      <c r="GB351" s="30"/>
      <c r="GC351" s="30"/>
      <c r="GD351" s="30"/>
      <c r="GE351" s="30"/>
      <c r="GF351" s="30"/>
      <c r="GG351" s="30"/>
      <c r="GH351" s="30"/>
      <c r="GI351" s="30"/>
      <c r="GJ351" s="30"/>
      <c r="GK351" s="30"/>
      <c r="GL351" s="30"/>
      <c r="GM351" s="30"/>
      <c r="GN351" s="30"/>
      <c r="GO351" s="30"/>
      <c r="GP351" s="30"/>
      <c r="GQ351" s="30"/>
      <c r="GR351" s="30"/>
      <c r="GS351" s="30"/>
      <c r="GT351" s="30"/>
      <c r="GU351" s="30"/>
      <c r="GV351" s="30"/>
      <c r="GW351" s="30"/>
      <c r="GX351" s="30"/>
      <c r="GY351" s="30"/>
      <c r="GZ351" s="30"/>
      <c r="HA351" s="30"/>
      <c r="HB351" s="30"/>
      <c r="HC351" s="30"/>
      <c r="HD351" s="30"/>
      <c r="HE351" s="30"/>
      <c r="HF351" s="30"/>
      <c r="HG351" s="30"/>
      <c r="HH351" s="30"/>
      <c r="HI351" s="30"/>
      <c r="HJ351" s="30"/>
      <c r="HK351" s="30"/>
      <c r="HL351" s="30"/>
      <c r="HM351" s="30"/>
      <c r="HN351" s="30"/>
      <c r="HO351" s="30"/>
      <c r="HP351" s="30"/>
      <c r="HQ351" s="30"/>
      <c r="HR351" s="30"/>
      <c r="HS351" s="30"/>
      <c r="HT351" s="30"/>
      <c r="HU351" s="30"/>
      <c r="HV351" s="30"/>
      <c r="HW351" s="30"/>
      <c r="HX351" s="30"/>
    </row>
    <row r="352" spans="1:232" s="46" customFormat="1" ht="75.75" customHeight="1">
      <c r="A352" s="12"/>
      <c r="B352" s="124">
        <v>301</v>
      </c>
      <c r="C352" s="121" t="s">
        <v>521</v>
      </c>
      <c r="D352" s="19" t="s">
        <v>21</v>
      </c>
      <c r="E352" s="75" t="s">
        <v>522</v>
      </c>
      <c r="F352" s="19" t="s">
        <v>23</v>
      </c>
      <c r="G352" s="17">
        <v>4</v>
      </c>
      <c r="H352" s="75">
        <v>47000</v>
      </c>
      <c r="I352" s="19" t="s">
        <v>490</v>
      </c>
      <c r="J352" s="19" t="s">
        <v>25</v>
      </c>
      <c r="K352" s="28">
        <f t="shared" si="19"/>
        <v>188000</v>
      </c>
      <c r="L352" s="15">
        <f t="shared" si="18"/>
        <v>210560.00000000003</v>
      </c>
      <c r="M352" s="16"/>
      <c r="N352" s="16"/>
      <c r="O352" s="30"/>
      <c r="P352" s="133"/>
      <c r="Q352" s="133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  <c r="CE352" s="30"/>
      <c r="CF352" s="30"/>
      <c r="CG352" s="30"/>
      <c r="CH352" s="30"/>
      <c r="CI352" s="30"/>
      <c r="CJ352" s="30"/>
      <c r="CK352" s="30"/>
      <c r="CL352" s="30"/>
      <c r="CM352" s="30"/>
      <c r="CN352" s="30"/>
      <c r="CO352" s="30"/>
      <c r="CP352" s="30"/>
      <c r="CQ352" s="30"/>
      <c r="CR352" s="30"/>
      <c r="CS352" s="30"/>
      <c r="CT352" s="30"/>
      <c r="CU352" s="30"/>
      <c r="CV352" s="30"/>
      <c r="CW352" s="30"/>
      <c r="CX352" s="30"/>
      <c r="CY352" s="30"/>
      <c r="CZ352" s="30"/>
      <c r="DA352" s="30"/>
      <c r="DB352" s="30"/>
      <c r="DC352" s="30"/>
      <c r="DD352" s="30"/>
      <c r="DE352" s="30"/>
      <c r="DF352" s="30"/>
      <c r="DG352" s="30"/>
      <c r="DH352" s="30"/>
      <c r="DI352" s="30"/>
      <c r="DJ352" s="30"/>
      <c r="DK352" s="30"/>
      <c r="DL352" s="30"/>
      <c r="DM352" s="30"/>
      <c r="DN352" s="30"/>
      <c r="DO352" s="30"/>
      <c r="DP352" s="30"/>
      <c r="DQ352" s="30"/>
      <c r="DR352" s="30"/>
      <c r="DS352" s="30"/>
      <c r="DT352" s="30"/>
      <c r="DU352" s="30"/>
      <c r="DV352" s="30"/>
      <c r="DW352" s="30"/>
      <c r="DX352" s="30"/>
      <c r="DY352" s="30"/>
      <c r="DZ352" s="30"/>
      <c r="EA352" s="30"/>
      <c r="EB352" s="30"/>
      <c r="EC352" s="30"/>
      <c r="ED352" s="30"/>
      <c r="EE352" s="30"/>
      <c r="EF352" s="30"/>
      <c r="EG352" s="30"/>
      <c r="EH352" s="30"/>
      <c r="EI352" s="30"/>
      <c r="EJ352" s="30"/>
      <c r="EK352" s="30"/>
      <c r="EL352" s="30"/>
      <c r="EM352" s="30"/>
      <c r="EN352" s="30"/>
      <c r="EO352" s="30"/>
      <c r="EP352" s="30"/>
      <c r="EQ352" s="30"/>
      <c r="ER352" s="30"/>
      <c r="ES352" s="30"/>
      <c r="ET352" s="30"/>
      <c r="EU352" s="30"/>
      <c r="EV352" s="30"/>
      <c r="EW352" s="30"/>
      <c r="EX352" s="30"/>
      <c r="EY352" s="30"/>
      <c r="EZ352" s="30"/>
      <c r="FA352" s="30"/>
      <c r="FB352" s="30"/>
      <c r="FC352" s="30"/>
      <c r="FD352" s="30"/>
      <c r="FE352" s="30"/>
      <c r="FF352" s="30"/>
      <c r="FG352" s="30"/>
      <c r="FH352" s="30"/>
      <c r="FI352" s="30"/>
      <c r="FJ352" s="30"/>
      <c r="FK352" s="30"/>
      <c r="FL352" s="30"/>
      <c r="FM352" s="30"/>
      <c r="FN352" s="30"/>
      <c r="FO352" s="30"/>
      <c r="FP352" s="30"/>
      <c r="FQ352" s="30"/>
      <c r="FR352" s="30"/>
      <c r="FS352" s="30"/>
      <c r="FT352" s="30"/>
      <c r="FU352" s="30"/>
      <c r="FV352" s="30"/>
      <c r="FW352" s="30"/>
      <c r="FX352" s="30"/>
      <c r="FY352" s="30"/>
      <c r="FZ352" s="30"/>
      <c r="GA352" s="30"/>
      <c r="GB352" s="30"/>
      <c r="GC352" s="30"/>
      <c r="GD352" s="30"/>
      <c r="GE352" s="30"/>
      <c r="GF352" s="30"/>
      <c r="GG352" s="30"/>
      <c r="GH352" s="30"/>
      <c r="GI352" s="30"/>
      <c r="GJ352" s="30"/>
      <c r="GK352" s="30"/>
      <c r="GL352" s="30"/>
      <c r="GM352" s="30"/>
      <c r="GN352" s="30"/>
      <c r="GO352" s="30"/>
      <c r="GP352" s="30"/>
      <c r="GQ352" s="30"/>
      <c r="GR352" s="30"/>
      <c r="GS352" s="30"/>
      <c r="GT352" s="30"/>
      <c r="GU352" s="30"/>
      <c r="GV352" s="30"/>
      <c r="GW352" s="30"/>
      <c r="GX352" s="30"/>
      <c r="GY352" s="30"/>
      <c r="GZ352" s="30"/>
      <c r="HA352" s="30"/>
      <c r="HB352" s="30"/>
      <c r="HC352" s="30"/>
      <c r="HD352" s="30"/>
      <c r="HE352" s="30"/>
      <c r="HF352" s="30"/>
      <c r="HG352" s="30"/>
      <c r="HH352" s="30"/>
      <c r="HI352" s="30"/>
      <c r="HJ352" s="30"/>
      <c r="HK352" s="30"/>
      <c r="HL352" s="30"/>
      <c r="HM352" s="30"/>
      <c r="HN352" s="30"/>
      <c r="HO352" s="30"/>
      <c r="HP352" s="30"/>
      <c r="HQ352" s="30"/>
      <c r="HR352" s="30"/>
      <c r="HS352" s="30"/>
      <c r="HT352" s="30"/>
      <c r="HU352" s="30"/>
      <c r="HV352" s="30"/>
      <c r="HW352" s="30"/>
      <c r="HX352" s="30"/>
    </row>
    <row r="353" spans="1:232" s="46" customFormat="1" ht="75.75" customHeight="1">
      <c r="A353" s="12"/>
      <c r="B353" s="124">
        <v>302</v>
      </c>
      <c r="C353" s="121" t="s">
        <v>523</v>
      </c>
      <c r="D353" s="19" t="s">
        <v>21</v>
      </c>
      <c r="E353" s="75" t="s">
        <v>524</v>
      </c>
      <c r="F353" s="19" t="s">
        <v>23</v>
      </c>
      <c r="G353" s="17">
        <v>1</v>
      </c>
      <c r="H353" s="75">
        <v>120000</v>
      </c>
      <c r="I353" s="19" t="s">
        <v>764</v>
      </c>
      <c r="J353" s="19" t="s">
        <v>25</v>
      </c>
      <c r="K353" s="28">
        <f t="shared" si="19"/>
        <v>120000</v>
      </c>
      <c r="L353" s="15">
        <f t="shared" si="18"/>
        <v>134400</v>
      </c>
      <c r="M353" s="16"/>
      <c r="N353" s="16"/>
      <c r="O353" s="30"/>
      <c r="P353" s="133"/>
      <c r="Q353" s="133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  <c r="CE353" s="30"/>
      <c r="CF353" s="30"/>
      <c r="CG353" s="30"/>
      <c r="CH353" s="30"/>
      <c r="CI353" s="30"/>
      <c r="CJ353" s="30"/>
      <c r="CK353" s="30"/>
      <c r="CL353" s="30"/>
      <c r="CM353" s="30"/>
      <c r="CN353" s="30"/>
      <c r="CO353" s="30"/>
      <c r="CP353" s="30"/>
      <c r="CQ353" s="30"/>
      <c r="CR353" s="30"/>
      <c r="CS353" s="30"/>
      <c r="CT353" s="30"/>
      <c r="CU353" s="30"/>
      <c r="CV353" s="30"/>
      <c r="CW353" s="30"/>
      <c r="CX353" s="30"/>
      <c r="CY353" s="30"/>
      <c r="CZ353" s="30"/>
      <c r="DA353" s="30"/>
      <c r="DB353" s="30"/>
      <c r="DC353" s="30"/>
      <c r="DD353" s="30"/>
      <c r="DE353" s="30"/>
      <c r="DF353" s="30"/>
      <c r="DG353" s="30"/>
      <c r="DH353" s="30"/>
      <c r="DI353" s="30"/>
      <c r="DJ353" s="30"/>
      <c r="DK353" s="30"/>
      <c r="DL353" s="30"/>
      <c r="DM353" s="30"/>
      <c r="DN353" s="30"/>
      <c r="DO353" s="30"/>
      <c r="DP353" s="30"/>
      <c r="DQ353" s="30"/>
      <c r="DR353" s="30"/>
      <c r="DS353" s="30"/>
      <c r="DT353" s="30"/>
      <c r="DU353" s="30"/>
      <c r="DV353" s="30"/>
      <c r="DW353" s="30"/>
      <c r="DX353" s="30"/>
      <c r="DY353" s="30"/>
      <c r="DZ353" s="30"/>
      <c r="EA353" s="30"/>
      <c r="EB353" s="30"/>
      <c r="EC353" s="30"/>
      <c r="ED353" s="30"/>
      <c r="EE353" s="30"/>
      <c r="EF353" s="30"/>
      <c r="EG353" s="30"/>
      <c r="EH353" s="30"/>
      <c r="EI353" s="30"/>
      <c r="EJ353" s="30"/>
      <c r="EK353" s="30"/>
      <c r="EL353" s="30"/>
      <c r="EM353" s="30"/>
      <c r="EN353" s="30"/>
      <c r="EO353" s="30"/>
      <c r="EP353" s="30"/>
      <c r="EQ353" s="30"/>
      <c r="ER353" s="30"/>
      <c r="ES353" s="30"/>
      <c r="ET353" s="30"/>
      <c r="EU353" s="30"/>
      <c r="EV353" s="30"/>
      <c r="EW353" s="30"/>
      <c r="EX353" s="30"/>
      <c r="EY353" s="30"/>
      <c r="EZ353" s="30"/>
      <c r="FA353" s="30"/>
      <c r="FB353" s="30"/>
      <c r="FC353" s="30"/>
      <c r="FD353" s="30"/>
      <c r="FE353" s="30"/>
      <c r="FF353" s="30"/>
      <c r="FG353" s="30"/>
      <c r="FH353" s="30"/>
      <c r="FI353" s="30"/>
      <c r="FJ353" s="30"/>
      <c r="FK353" s="30"/>
      <c r="FL353" s="30"/>
      <c r="FM353" s="30"/>
      <c r="FN353" s="30"/>
      <c r="FO353" s="30"/>
      <c r="FP353" s="30"/>
      <c r="FQ353" s="30"/>
      <c r="FR353" s="30"/>
      <c r="FS353" s="30"/>
      <c r="FT353" s="30"/>
      <c r="FU353" s="30"/>
      <c r="FV353" s="30"/>
      <c r="FW353" s="30"/>
      <c r="FX353" s="30"/>
      <c r="FY353" s="30"/>
      <c r="FZ353" s="30"/>
      <c r="GA353" s="30"/>
      <c r="GB353" s="30"/>
      <c r="GC353" s="30"/>
      <c r="GD353" s="30"/>
      <c r="GE353" s="30"/>
      <c r="GF353" s="30"/>
      <c r="GG353" s="30"/>
      <c r="GH353" s="30"/>
      <c r="GI353" s="30"/>
      <c r="GJ353" s="30"/>
      <c r="GK353" s="30"/>
      <c r="GL353" s="30"/>
      <c r="GM353" s="30"/>
      <c r="GN353" s="30"/>
      <c r="GO353" s="30"/>
      <c r="GP353" s="30"/>
      <c r="GQ353" s="30"/>
      <c r="GR353" s="30"/>
      <c r="GS353" s="30"/>
      <c r="GT353" s="30"/>
      <c r="GU353" s="30"/>
      <c r="GV353" s="30"/>
      <c r="GW353" s="30"/>
      <c r="GX353" s="30"/>
      <c r="GY353" s="30"/>
      <c r="GZ353" s="30"/>
      <c r="HA353" s="30"/>
      <c r="HB353" s="30"/>
      <c r="HC353" s="30"/>
      <c r="HD353" s="30"/>
      <c r="HE353" s="30"/>
      <c r="HF353" s="30"/>
      <c r="HG353" s="30"/>
      <c r="HH353" s="30"/>
      <c r="HI353" s="30"/>
      <c r="HJ353" s="30"/>
      <c r="HK353" s="30"/>
      <c r="HL353" s="30"/>
      <c r="HM353" s="30"/>
      <c r="HN353" s="30"/>
      <c r="HO353" s="30"/>
      <c r="HP353" s="30"/>
      <c r="HQ353" s="30"/>
      <c r="HR353" s="30"/>
      <c r="HS353" s="30"/>
      <c r="HT353" s="30"/>
      <c r="HU353" s="30"/>
      <c r="HV353" s="30"/>
      <c r="HW353" s="30"/>
      <c r="HX353" s="30"/>
    </row>
    <row r="354" spans="1:232" s="46" customFormat="1" ht="75.75" customHeight="1">
      <c r="A354" s="12"/>
      <c r="B354" s="124">
        <v>303</v>
      </c>
      <c r="C354" s="121" t="s">
        <v>525</v>
      </c>
      <c r="D354" s="19" t="s">
        <v>21</v>
      </c>
      <c r="E354" s="75" t="s">
        <v>525</v>
      </c>
      <c r="F354" s="19" t="s">
        <v>23</v>
      </c>
      <c r="G354" s="17">
        <v>2</v>
      </c>
      <c r="H354" s="75">
        <v>42000</v>
      </c>
      <c r="I354" s="19" t="s">
        <v>490</v>
      </c>
      <c r="J354" s="19" t="s">
        <v>25</v>
      </c>
      <c r="K354" s="28">
        <f t="shared" si="19"/>
        <v>84000</v>
      </c>
      <c r="L354" s="15">
        <f t="shared" si="18"/>
        <v>94080.000000000015</v>
      </c>
      <c r="M354" s="16"/>
      <c r="N354" s="16"/>
      <c r="O354" s="30"/>
      <c r="P354" s="133"/>
      <c r="Q354" s="133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  <c r="CE354" s="30"/>
      <c r="CF354" s="30"/>
      <c r="CG354" s="30"/>
      <c r="CH354" s="30"/>
      <c r="CI354" s="30"/>
      <c r="CJ354" s="30"/>
      <c r="CK354" s="30"/>
      <c r="CL354" s="30"/>
      <c r="CM354" s="30"/>
      <c r="CN354" s="30"/>
      <c r="CO354" s="30"/>
      <c r="CP354" s="30"/>
      <c r="CQ354" s="30"/>
      <c r="CR354" s="30"/>
      <c r="CS354" s="30"/>
      <c r="CT354" s="30"/>
      <c r="CU354" s="30"/>
      <c r="CV354" s="30"/>
      <c r="CW354" s="30"/>
      <c r="CX354" s="30"/>
      <c r="CY354" s="30"/>
      <c r="CZ354" s="30"/>
      <c r="DA354" s="30"/>
      <c r="DB354" s="30"/>
      <c r="DC354" s="30"/>
      <c r="DD354" s="30"/>
      <c r="DE354" s="30"/>
      <c r="DF354" s="30"/>
      <c r="DG354" s="30"/>
      <c r="DH354" s="30"/>
      <c r="DI354" s="30"/>
      <c r="DJ354" s="30"/>
      <c r="DK354" s="30"/>
      <c r="DL354" s="30"/>
      <c r="DM354" s="30"/>
      <c r="DN354" s="30"/>
      <c r="DO354" s="30"/>
      <c r="DP354" s="30"/>
      <c r="DQ354" s="30"/>
      <c r="DR354" s="30"/>
      <c r="DS354" s="30"/>
      <c r="DT354" s="30"/>
      <c r="DU354" s="30"/>
      <c r="DV354" s="30"/>
      <c r="DW354" s="30"/>
      <c r="DX354" s="30"/>
      <c r="DY354" s="30"/>
      <c r="DZ354" s="30"/>
      <c r="EA354" s="30"/>
      <c r="EB354" s="30"/>
      <c r="EC354" s="30"/>
      <c r="ED354" s="30"/>
      <c r="EE354" s="30"/>
      <c r="EF354" s="30"/>
      <c r="EG354" s="30"/>
      <c r="EH354" s="30"/>
      <c r="EI354" s="30"/>
      <c r="EJ354" s="30"/>
      <c r="EK354" s="30"/>
      <c r="EL354" s="30"/>
      <c r="EM354" s="30"/>
      <c r="EN354" s="30"/>
      <c r="EO354" s="30"/>
      <c r="EP354" s="30"/>
      <c r="EQ354" s="30"/>
      <c r="ER354" s="30"/>
      <c r="ES354" s="30"/>
      <c r="ET354" s="30"/>
      <c r="EU354" s="30"/>
      <c r="EV354" s="30"/>
      <c r="EW354" s="30"/>
      <c r="EX354" s="30"/>
      <c r="EY354" s="30"/>
      <c r="EZ354" s="30"/>
      <c r="FA354" s="30"/>
      <c r="FB354" s="30"/>
      <c r="FC354" s="30"/>
      <c r="FD354" s="30"/>
      <c r="FE354" s="30"/>
      <c r="FF354" s="30"/>
      <c r="FG354" s="30"/>
      <c r="FH354" s="30"/>
      <c r="FI354" s="30"/>
      <c r="FJ354" s="30"/>
      <c r="FK354" s="30"/>
      <c r="FL354" s="30"/>
      <c r="FM354" s="30"/>
      <c r="FN354" s="30"/>
      <c r="FO354" s="30"/>
      <c r="FP354" s="30"/>
      <c r="FQ354" s="30"/>
      <c r="FR354" s="30"/>
      <c r="FS354" s="30"/>
      <c r="FT354" s="30"/>
      <c r="FU354" s="30"/>
      <c r="FV354" s="30"/>
      <c r="FW354" s="30"/>
      <c r="FX354" s="30"/>
      <c r="FY354" s="30"/>
      <c r="FZ354" s="30"/>
      <c r="GA354" s="30"/>
      <c r="GB354" s="30"/>
      <c r="GC354" s="30"/>
      <c r="GD354" s="30"/>
      <c r="GE354" s="30"/>
      <c r="GF354" s="30"/>
      <c r="GG354" s="30"/>
      <c r="GH354" s="30"/>
      <c r="GI354" s="30"/>
      <c r="GJ354" s="30"/>
      <c r="GK354" s="30"/>
      <c r="GL354" s="30"/>
      <c r="GM354" s="30"/>
      <c r="GN354" s="30"/>
      <c r="GO354" s="30"/>
      <c r="GP354" s="30"/>
      <c r="GQ354" s="30"/>
      <c r="GR354" s="30"/>
      <c r="GS354" s="30"/>
      <c r="GT354" s="30"/>
      <c r="GU354" s="30"/>
      <c r="GV354" s="30"/>
      <c r="GW354" s="30"/>
      <c r="GX354" s="30"/>
      <c r="GY354" s="30"/>
      <c r="GZ354" s="30"/>
      <c r="HA354" s="30"/>
      <c r="HB354" s="30"/>
      <c r="HC354" s="30"/>
      <c r="HD354" s="30"/>
      <c r="HE354" s="30"/>
      <c r="HF354" s="30"/>
      <c r="HG354" s="30"/>
      <c r="HH354" s="30"/>
      <c r="HI354" s="30"/>
      <c r="HJ354" s="30"/>
      <c r="HK354" s="30"/>
      <c r="HL354" s="30"/>
      <c r="HM354" s="30"/>
      <c r="HN354" s="30"/>
      <c r="HO354" s="30"/>
      <c r="HP354" s="30"/>
      <c r="HQ354" s="30"/>
      <c r="HR354" s="30"/>
      <c r="HS354" s="30"/>
      <c r="HT354" s="30"/>
      <c r="HU354" s="30"/>
      <c r="HV354" s="30"/>
      <c r="HW354" s="30"/>
      <c r="HX354" s="30"/>
    </row>
    <row r="355" spans="1:232" s="46" customFormat="1" ht="75.75" customHeight="1">
      <c r="A355" s="12"/>
      <c r="B355" s="124">
        <v>304</v>
      </c>
      <c r="C355" s="121" t="s">
        <v>526</v>
      </c>
      <c r="D355" s="19" t="s">
        <v>21</v>
      </c>
      <c r="E355" s="75" t="s">
        <v>526</v>
      </c>
      <c r="F355" s="19" t="s">
        <v>23</v>
      </c>
      <c r="G355" s="17">
        <v>20</v>
      </c>
      <c r="H355" s="75">
        <v>161885</v>
      </c>
      <c r="I355" s="19" t="s">
        <v>763</v>
      </c>
      <c r="J355" s="19" t="s">
        <v>25</v>
      </c>
      <c r="K355" s="28">
        <f t="shared" si="19"/>
        <v>3237700</v>
      </c>
      <c r="L355" s="15">
        <f t="shared" si="18"/>
        <v>3626224.0000000005</v>
      </c>
      <c r="M355" s="16"/>
      <c r="N355" s="16"/>
      <c r="O355" s="30"/>
      <c r="P355" s="133"/>
      <c r="Q355" s="133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  <c r="BY355" s="30"/>
      <c r="BZ355" s="30"/>
      <c r="CA355" s="30"/>
      <c r="CB355" s="30"/>
      <c r="CC355" s="30"/>
      <c r="CD355" s="30"/>
      <c r="CE355" s="30"/>
      <c r="CF355" s="30"/>
      <c r="CG355" s="30"/>
      <c r="CH355" s="30"/>
      <c r="CI355" s="30"/>
      <c r="CJ355" s="30"/>
      <c r="CK355" s="30"/>
      <c r="CL355" s="30"/>
      <c r="CM355" s="30"/>
      <c r="CN355" s="30"/>
      <c r="CO355" s="30"/>
      <c r="CP355" s="30"/>
      <c r="CQ355" s="30"/>
      <c r="CR355" s="30"/>
      <c r="CS355" s="30"/>
      <c r="CT355" s="30"/>
      <c r="CU355" s="30"/>
      <c r="CV355" s="30"/>
      <c r="CW355" s="30"/>
      <c r="CX355" s="30"/>
      <c r="CY355" s="30"/>
      <c r="CZ355" s="30"/>
      <c r="DA355" s="30"/>
      <c r="DB355" s="30"/>
      <c r="DC355" s="30"/>
      <c r="DD355" s="30"/>
      <c r="DE355" s="30"/>
      <c r="DF355" s="30"/>
      <c r="DG355" s="30"/>
      <c r="DH355" s="30"/>
      <c r="DI355" s="30"/>
      <c r="DJ355" s="30"/>
      <c r="DK355" s="30"/>
      <c r="DL355" s="30"/>
      <c r="DM355" s="30"/>
      <c r="DN355" s="30"/>
      <c r="DO355" s="30"/>
      <c r="DP355" s="30"/>
      <c r="DQ355" s="30"/>
      <c r="DR355" s="30"/>
      <c r="DS355" s="30"/>
      <c r="DT355" s="30"/>
      <c r="DU355" s="30"/>
      <c r="DV355" s="30"/>
      <c r="DW355" s="30"/>
      <c r="DX355" s="30"/>
      <c r="DY355" s="30"/>
      <c r="DZ355" s="30"/>
      <c r="EA355" s="30"/>
      <c r="EB355" s="30"/>
      <c r="EC355" s="30"/>
      <c r="ED355" s="30"/>
      <c r="EE355" s="30"/>
      <c r="EF355" s="30"/>
      <c r="EG355" s="30"/>
      <c r="EH355" s="30"/>
      <c r="EI355" s="30"/>
      <c r="EJ355" s="30"/>
      <c r="EK355" s="30"/>
      <c r="EL355" s="30"/>
      <c r="EM355" s="30"/>
      <c r="EN355" s="30"/>
      <c r="EO355" s="30"/>
      <c r="EP355" s="30"/>
      <c r="EQ355" s="30"/>
      <c r="ER355" s="30"/>
      <c r="ES355" s="30"/>
      <c r="ET355" s="30"/>
      <c r="EU355" s="30"/>
      <c r="EV355" s="30"/>
      <c r="EW355" s="30"/>
      <c r="EX355" s="30"/>
      <c r="EY355" s="30"/>
      <c r="EZ355" s="30"/>
      <c r="FA355" s="30"/>
      <c r="FB355" s="30"/>
      <c r="FC355" s="30"/>
      <c r="FD355" s="30"/>
      <c r="FE355" s="30"/>
      <c r="FF355" s="30"/>
      <c r="FG355" s="30"/>
      <c r="FH355" s="30"/>
      <c r="FI355" s="30"/>
      <c r="FJ355" s="30"/>
      <c r="FK355" s="30"/>
      <c r="FL355" s="30"/>
      <c r="FM355" s="30"/>
      <c r="FN355" s="30"/>
      <c r="FO355" s="30"/>
      <c r="FP355" s="30"/>
      <c r="FQ355" s="30"/>
      <c r="FR355" s="30"/>
      <c r="FS355" s="30"/>
      <c r="FT355" s="30"/>
      <c r="FU355" s="30"/>
      <c r="FV355" s="30"/>
      <c r="FW355" s="30"/>
      <c r="FX355" s="30"/>
      <c r="FY355" s="30"/>
      <c r="FZ355" s="30"/>
      <c r="GA355" s="30"/>
      <c r="GB355" s="30"/>
      <c r="GC355" s="30"/>
      <c r="GD355" s="30"/>
      <c r="GE355" s="30"/>
      <c r="GF355" s="30"/>
      <c r="GG355" s="30"/>
      <c r="GH355" s="30"/>
      <c r="GI355" s="30"/>
      <c r="GJ355" s="30"/>
      <c r="GK355" s="30"/>
      <c r="GL355" s="30"/>
      <c r="GM355" s="30"/>
      <c r="GN355" s="30"/>
      <c r="GO355" s="30"/>
      <c r="GP355" s="30"/>
      <c r="GQ355" s="30"/>
      <c r="GR355" s="30"/>
      <c r="GS355" s="30"/>
      <c r="GT355" s="30"/>
      <c r="GU355" s="30"/>
      <c r="GV355" s="30"/>
      <c r="GW355" s="30"/>
      <c r="GX355" s="30"/>
      <c r="GY355" s="30"/>
      <c r="GZ355" s="30"/>
      <c r="HA355" s="30"/>
      <c r="HB355" s="30"/>
      <c r="HC355" s="30"/>
      <c r="HD355" s="30"/>
      <c r="HE355" s="30"/>
      <c r="HF355" s="30"/>
      <c r="HG355" s="30"/>
      <c r="HH355" s="30"/>
      <c r="HI355" s="30"/>
      <c r="HJ355" s="30"/>
      <c r="HK355" s="30"/>
      <c r="HL355" s="30"/>
      <c r="HM355" s="30"/>
      <c r="HN355" s="30"/>
      <c r="HO355" s="30"/>
      <c r="HP355" s="30"/>
      <c r="HQ355" s="30"/>
      <c r="HR355" s="30"/>
      <c r="HS355" s="30"/>
      <c r="HT355" s="30"/>
      <c r="HU355" s="30"/>
      <c r="HV355" s="30"/>
      <c r="HW355" s="30"/>
      <c r="HX355" s="30"/>
    </row>
    <row r="356" spans="1:232" s="46" customFormat="1" ht="75.75" customHeight="1">
      <c r="A356" s="12"/>
      <c r="B356" s="124">
        <v>305</v>
      </c>
      <c r="C356" s="26" t="s">
        <v>527</v>
      </c>
      <c r="D356" s="19" t="s">
        <v>21</v>
      </c>
      <c r="E356" s="19" t="s">
        <v>528</v>
      </c>
      <c r="F356" s="19" t="s">
        <v>23</v>
      </c>
      <c r="G356" s="17">
        <v>3</v>
      </c>
      <c r="H356" s="79">
        <v>36666.660000000003</v>
      </c>
      <c r="I356" s="19" t="s">
        <v>529</v>
      </c>
      <c r="J356" s="19" t="s">
        <v>25</v>
      </c>
      <c r="K356" s="28">
        <f t="shared" si="19"/>
        <v>109999.98000000001</v>
      </c>
      <c r="L356" s="15">
        <f t="shared" si="18"/>
        <v>123199.97760000003</v>
      </c>
      <c r="M356" s="16"/>
      <c r="N356" s="16"/>
      <c r="O356" s="30"/>
      <c r="P356" s="133"/>
      <c r="Q356" s="133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  <c r="CC356" s="30"/>
      <c r="CD356" s="30"/>
      <c r="CE356" s="30"/>
      <c r="CF356" s="30"/>
      <c r="CG356" s="30"/>
      <c r="CH356" s="30"/>
      <c r="CI356" s="30"/>
      <c r="CJ356" s="30"/>
      <c r="CK356" s="30"/>
      <c r="CL356" s="30"/>
      <c r="CM356" s="30"/>
      <c r="CN356" s="30"/>
      <c r="CO356" s="30"/>
      <c r="CP356" s="30"/>
      <c r="CQ356" s="30"/>
      <c r="CR356" s="30"/>
      <c r="CS356" s="30"/>
      <c r="CT356" s="30"/>
      <c r="CU356" s="30"/>
      <c r="CV356" s="30"/>
      <c r="CW356" s="30"/>
      <c r="CX356" s="30"/>
      <c r="CY356" s="30"/>
      <c r="CZ356" s="30"/>
      <c r="DA356" s="30"/>
      <c r="DB356" s="30"/>
      <c r="DC356" s="30"/>
      <c r="DD356" s="30"/>
      <c r="DE356" s="30"/>
      <c r="DF356" s="30"/>
      <c r="DG356" s="30"/>
      <c r="DH356" s="30"/>
      <c r="DI356" s="30"/>
      <c r="DJ356" s="30"/>
      <c r="DK356" s="30"/>
      <c r="DL356" s="30"/>
      <c r="DM356" s="30"/>
      <c r="DN356" s="30"/>
      <c r="DO356" s="30"/>
      <c r="DP356" s="30"/>
      <c r="DQ356" s="30"/>
      <c r="DR356" s="30"/>
      <c r="DS356" s="30"/>
      <c r="DT356" s="30"/>
      <c r="DU356" s="30"/>
      <c r="DV356" s="30"/>
      <c r="DW356" s="30"/>
      <c r="DX356" s="30"/>
      <c r="DY356" s="30"/>
      <c r="DZ356" s="30"/>
      <c r="EA356" s="30"/>
      <c r="EB356" s="30"/>
      <c r="EC356" s="30"/>
      <c r="ED356" s="30"/>
      <c r="EE356" s="30"/>
      <c r="EF356" s="30"/>
      <c r="EG356" s="30"/>
      <c r="EH356" s="30"/>
      <c r="EI356" s="30"/>
      <c r="EJ356" s="30"/>
      <c r="EK356" s="30"/>
      <c r="EL356" s="30"/>
      <c r="EM356" s="30"/>
      <c r="EN356" s="30"/>
      <c r="EO356" s="30"/>
      <c r="EP356" s="30"/>
      <c r="EQ356" s="30"/>
      <c r="ER356" s="30"/>
      <c r="ES356" s="30"/>
      <c r="ET356" s="30"/>
      <c r="EU356" s="30"/>
      <c r="EV356" s="30"/>
      <c r="EW356" s="30"/>
      <c r="EX356" s="30"/>
      <c r="EY356" s="30"/>
      <c r="EZ356" s="30"/>
      <c r="FA356" s="30"/>
      <c r="FB356" s="30"/>
      <c r="FC356" s="30"/>
      <c r="FD356" s="30"/>
      <c r="FE356" s="30"/>
      <c r="FF356" s="30"/>
      <c r="FG356" s="30"/>
      <c r="FH356" s="30"/>
      <c r="FI356" s="30"/>
      <c r="FJ356" s="30"/>
      <c r="FK356" s="30"/>
      <c r="FL356" s="30"/>
      <c r="FM356" s="30"/>
      <c r="FN356" s="30"/>
      <c r="FO356" s="30"/>
      <c r="FP356" s="30"/>
      <c r="FQ356" s="30"/>
      <c r="FR356" s="30"/>
      <c r="FS356" s="30"/>
      <c r="FT356" s="30"/>
      <c r="FU356" s="30"/>
      <c r="FV356" s="30"/>
      <c r="FW356" s="30"/>
      <c r="FX356" s="30"/>
      <c r="FY356" s="30"/>
      <c r="FZ356" s="30"/>
      <c r="GA356" s="30"/>
      <c r="GB356" s="30"/>
      <c r="GC356" s="30"/>
      <c r="GD356" s="30"/>
      <c r="GE356" s="30"/>
      <c r="GF356" s="30"/>
      <c r="GG356" s="30"/>
      <c r="GH356" s="30"/>
      <c r="GI356" s="30"/>
      <c r="GJ356" s="30"/>
      <c r="GK356" s="30"/>
      <c r="GL356" s="30"/>
      <c r="GM356" s="30"/>
      <c r="GN356" s="30"/>
      <c r="GO356" s="30"/>
      <c r="GP356" s="30"/>
      <c r="GQ356" s="30"/>
      <c r="GR356" s="30"/>
      <c r="GS356" s="30"/>
      <c r="GT356" s="30"/>
      <c r="GU356" s="30"/>
      <c r="GV356" s="30"/>
      <c r="GW356" s="30"/>
      <c r="GX356" s="30"/>
      <c r="GY356" s="30"/>
      <c r="GZ356" s="30"/>
      <c r="HA356" s="30"/>
      <c r="HB356" s="30"/>
      <c r="HC356" s="30"/>
      <c r="HD356" s="30"/>
      <c r="HE356" s="30"/>
      <c r="HF356" s="30"/>
      <c r="HG356" s="30"/>
      <c r="HH356" s="30"/>
      <c r="HI356" s="30"/>
      <c r="HJ356" s="30"/>
      <c r="HK356" s="30"/>
      <c r="HL356" s="30"/>
      <c r="HM356" s="30"/>
      <c r="HN356" s="30"/>
      <c r="HO356" s="30"/>
      <c r="HP356" s="30"/>
      <c r="HQ356" s="30"/>
      <c r="HR356" s="30"/>
      <c r="HS356" s="30"/>
      <c r="HT356" s="30"/>
      <c r="HU356" s="30"/>
      <c r="HV356" s="30"/>
      <c r="HW356" s="30"/>
      <c r="HX356" s="30"/>
    </row>
    <row r="357" spans="1:232" s="46" customFormat="1" ht="143.25" customHeight="1">
      <c r="A357" s="12"/>
      <c r="B357" s="124">
        <v>306</v>
      </c>
      <c r="C357" s="45" t="s">
        <v>530</v>
      </c>
      <c r="D357" s="19" t="s">
        <v>21</v>
      </c>
      <c r="E357" s="19" t="s">
        <v>531</v>
      </c>
      <c r="F357" s="19" t="s">
        <v>449</v>
      </c>
      <c r="G357" s="19">
        <v>1</v>
      </c>
      <c r="H357" s="28">
        <v>3073202</v>
      </c>
      <c r="I357" s="19" t="s">
        <v>312</v>
      </c>
      <c r="J357" s="19" t="s">
        <v>25</v>
      </c>
      <c r="K357" s="28">
        <f t="shared" si="19"/>
        <v>3073202</v>
      </c>
      <c r="L357" s="15">
        <f>K357*1.12</f>
        <v>3441986.24</v>
      </c>
      <c r="M357" s="16"/>
      <c r="N357" s="16"/>
      <c r="O357" s="30"/>
      <c r="P357" s="133"/>
      <c r="Q357" s="133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  <c r="CC357" s="30"/>
      <c r="CD357" s="30"/>
      <c r="CE357" s="30"/>
      <c r="CF357" s="30"/>
      <c r="CG357" s="30"/>
      <c r="CH357" s="30"/>
      <c r="CI357" s="30"/>
      <c r="CJ357" s="30"/>
      <c r="CK357" s="30"/>
      <c r="CL357" s="30"/>
      <c r="CM357" s="30"/>
      <c r="CN357" s="30"/>
      <c r="CO357" s="30"/>
      <c r="CP357" s="30"/>
      <c r="CQ357" s="30"/>
      <c r="CR357" s="30"/>
      <c r="CS357" s="30"/>
      <c r="CT357" s="30"/>
      <c r="CU357" s="30"/>
      <c r="CV357" s="30"/>
      <c r="CW357" s="30"/>
      <c r="CX357" s="30"/>
      <c r="CY357" s="30"/>
      <c r="CZ357" s="30"/>
      <c r="DA357" s="30"/>
      <c r="DB357" s="30"/>
      <c r="DC357" s="30"/>
      <c r="DD357" s="30"/>
      <c r="DE357" s="30"/>
      <c r="DF357" s="30"/>
      <c r="DG357" s="30"/>
      <c r="DH357" s="30"/>
      <c r="DI357" s="30"/>
      <c r="DJ357" s="30"/>
      <c r="DK357" s="30"/>
      <c r="DL357" s="30"/>
      <c r="DM357" s="30"/>
      <c r="DN357" s="30"/>
      <c r="DO357" s="30"/>
      <c r="DP357" s="30"/>
      <c r="DQ357" s="30"/>
      <c r="DR357" s="30"/>
      <c r="DS357" s="30"/>
      <c r="DT357" s="30"/>
      <c r="DU357" s="30"/>
      <c r="DV357" s="30"/>
      <c r="DW357" s="30"/>
      <c r="DX357" s="30"/>
      <c r="DY357" s="30"/>
      <c r="DZ357" s="30"/>
      <c r="EA357" s="30"/>
      <c r="EB357" s="30"/>
      <c r="EC357" s="30"/>
      <c r="ED357" s="30"/>
      <c r="EE357" s="30"/>
      <c r="EF357" s="30"/>
      <c r="EG357" s="30"/>
      <c r="EH357" s="30"/>
      <c r="EI357" s="30"/>
      <c r="EJ357" s="30"/>
      <c r="EK357" s="30"/>
      <c r="EL357" s="30"/>
      <c r="EM357" s="30"/>
      <c r="EN357" s="30"/>
      <c r="EO357" s="30"/>
      <c r="EP357" s="30"/>
      <c r="EQ357" s="30"/>
      <c r="ER357" s="30"/>
      <c r="ES357" s="30"/>
      <c r="ET357" s="30"/>
      <c r="EU357" s="30"/>
      <c r="EV357" s="30"/>
      <c r="EW357" s="30"/>
      <c r="EX357" s="30"/>
      <c r="EY357" s="30"/>
      <c r="EZ357" s="30"/>
      <c r="FA357" s="30"/>
      <c r="FB357" s="30"/>
      <c r="FC357" s="30"/>
      <c r="FD357" s="30"/>
      <c r="FE357" s="30"/>
      <c r="FF357" s="30"/>
      <c r="FG357" s="30"/>
      <c r="FH357" s="30"/>
      <c r="FI357" s="30"/>
      <c r="FJ357" s="30"/>
      <c r="FK357" s="30"/>
      <c r="FL357" s="30"/>
      <c r="FM357" s="30"/>
      <c r="FN357" s="30"/>
      <c r="FO357" s="30"/>
      <c r="FP357" s="30"/>
      <c r="FQ357" s="30"/>
      <c r="FR357" s="30"/>
      <c r="FS357" s="30"/>
      <c r="FT357" s="30"/>
      <c r="FU357" s="30"/>
      <c r="FV357" s="30"/>
      <c r="FW357" s="30"/>
      <c r="FX357" s="30"/>
      <c r="FY357" s="30"/>
      <c r="FZ357" s="30"/>
      <c r="GA357" s="30"/>
      <c r="GB357" s="30"/>
      <c r="GC357" s="30"/>
      <c r="GD357" s="30"/>
      <c r="GE357" s="30"/>
      <c r="GF357" s="30"/>
      <c r="GG357" s="30"/>
      <c r="GH357" s="30"/>
      <c r="GI357" s="30"/>
      <c r="GJ357" s="30"/>
      <c r="GK357" s="30"/>
      <c r="GL357" s="30"/>
      <c r="GM357" s="30"/>
      <c r="GN357" s="30"/>
      <c r="GO357" s="30"/>
      <c r="GP357" s="30"/>
      <c r="GQ357" s="30"/>
      <c r="GR357" s="30"/>
      <c r="GS357" s="30"/>
      <c r="GT357" s="30"/>
      <c r="GU357" s="30"/>
      <c r="GV357" s="30"/>
      <c r="GW357" s="30"/>
      <c r="GX357" s="30"/>
      <c r="GY357" s="30"/>
      <c r="GZ357" s="30"/>
      <c r="HA357" s="30"/>
      <c r="HB357" s="30"/>
      <c r="HC357" s="30"/>
      <c r="HD357" s="30"/>
      <c r="HE357" s="30"/>
      <c r="HF357" s="30"/>
      <c r="HG357" s="30"/>
      <c r="HH357" s="30"/>
      <c r="HI357" s="30"/>
      <c r="HJ357" s="30"/>
      <c r="HK357" s="30"/>
      <c r="HL357" s="30"/>
      <c r="HM357" s="30"/>
      <c r="HN357" s="30"/>
      <c r="HO357" s="30"/>
      <c r="HP357" s="30"/>
      <c r="HQ357" s="30"/>
      <c r="HR357" s="30"/>
      <c r="HS357" s="30"/>
      <c r="HT357" s="30"/>
      <c r="HU357" s="30"/>
      <c r="HV357" s="30"/>
      <c r="HW357" s="30"/>
      <c r="HX357" s="30"/>
    </row>
    <row r="358" spans="1:232" s="46" customFormat="1" ht="81.75" customHeight="1">
      <c r="A358" s="12">
        <v>375</v>
      </c>
      <c r="B358" s="124">
        <v>307</v>
      </c>
      <c r="C358" s="45" t="s">
        <v>532</v>
      </c>
      <c r="D358" s="19" t="s">
        <v>21</v>
      </c>
      <c r="E358" s="19" t="s">
        <v>532</v>
      </c>
      <c r="F358" s="19" t="s">
        <v>449</v>
      </c>
      <c r="G358" s="29">
        <v>1</v>
      </c>
      <c r="H358" s="28">
        <v>384000</v>
      </c>
      <c r="I358" s="19" t="s">
        <v>312</v>
      </c>
      <c r="J358" s="14" t="s">
        <v>25</v>
      </c>
      <c r="K358" s="28">
        <f t="shared" ref="K358:K373" si="20">G358*H358</f>
        <v>384000</v>
      </c>
      <c r="L358" s="15">
        <f t="shared" si="17"/>
        <v>430080.00000000006</v>
      </c>
      <c r="M358" s="16"/>
      <c r="N358" s="16"/>
      <c r="O358" s="30"/>
      <c r="P358" s="133"/>
      <c r="Q358" s="133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  <c r="CE358" s="30"/>
      <c r="CF358" s="30"/>
      <c r="CG358" s="30"/>
      <c r="CH358" s="30"/>
      <c r="CI358" s="30"/>
      <c r="CJ358" s="30"/>
      <c r="CK358" s="30"/>
      <c r="CL358" s="30"/>
      <c r="CM358" s="30"/>
      <c r="CN358" s="30"/>
      <c r="CO358" s="30"/>
      <c r="CP358" s="30"/>
      <c r="CQ358" s="30"/>
      <c r="CR358" s="30"/>
      <c r="CS358" s="30"/>
      <c r="CT358" s="30"/>
      <c r="CU358" s="30"/>
      <c r="CV358" s="30"/>
      <c r="CW358" s="30"/>
      <c r="CX358" s="30"/>
      <c r="CY358" s="30"/>
      <c r="CZ358" s="30"/>
      <c r="DA358" s="30"/>
      <c r="DB358" s="30"/>
      <c r="DC358" s="30"/>
      <c r="DD358" s="30"/>
      <c r="DE358" s="30"/>
      <c r="DF358" s="30"/>
      <c r="DG358" s="30"/>
      <c r="DH358" s="30"/>
      <c r="DI358" s="30"/>
      <c r="DJ358" s="30"/>
      <c r="DK358" s="30"/>
      <c r="DL358" s="30"/>
      <c r="DM358" s="30"/>
      <c r="DN358" s="30"/>
      <c r="DO358" s="30"/>
      <c r="DP358" s="30"/>
      <c r="DQ358" s="30"/>
      <c r="DR358" s="30"/>
      <c r="DS358" s="30"/>
      <c r="DT358" s="30"/>
      <c r="DU358" s="30"/>
      <c r="DV358" s="30"/>
      <c r="DW358" s="30"/>
      <c r="DX358" s="30"/>
      <c r="DY358" s="30"/>
      <c r="DZ358" s="30"/>
      <c r="EA358" s="30"/>
      <c r="EB358" s="30"/>
      <c r="EC358" s="30"/>
      <c r="ED358" s="30"/>
      <c r="EE358" s="30"/>
      <c r="EF358" s="30"/>
      <c r="EG358" s="30"/>
      <c r="EH358" s="30"/>
      <c r="EI358" s="30"/>
      <c r="EJ358" s="30"/>
      <c r="EK358" s="30"/>
      <c r="EL358" s="30"/>
      <c r="EM358" s="30"/>
      <c r="EN358" s="30"/>
      <c r="EO358" s="30"/>
      <c r="EP358" s="30"/>
      <c r="EQ358" s="30"/>
      <c r="ER358" s="30"/>
      <c r="ES358" s="30"/>
      <c r="ET358" s="30"/>
      <c r="EU358" s="30"/>
      <c r="EV358" s="30"/>
      <c r="EW358" s="30"/>
      <c r="EX358" s="30"/>
      <c r="EY358" s="30"/>
      <c r="EZ358" s="30"/>
      <c r="FA358" s="30"/>
      <c r="FB358" s="30"/>
      <c r="FC358" s="30"/>
      <c r="FD358" s="30"/>
      <c r="FE358" s="30"/>
      <c r="FF358" s="30"/>
      <c r="FG358" s="30"/>
      <c r="FH358" s="30"/>
      <c r="FI358" s="30"/>
      <c r="FJ358" s="30"/>
      <c r="FK358" s="30"/>
      <c r="FL358" s="30"/>
      <c r="FM358" s="30"/>
      <c r="FN358" s="30"/>
      <c r="FO358" s="30"/>
      <c r="FP358" s="30"/>
      <c r="FQ358" s="30"/>
      <c r="FR358" s="30"/>
      <c r="FS358" s="30"/>
      <c r="FT358" s="30"/>
      <c r="FU358" s="30"/>
      <c r="FV358" s="30"/>
      <c r="FW358" s="30"/>
      <c r="FX358" s="30"/>
      <c r="FY358" s="30"/>
      <c r="FZ358" s="30"/>
      <c r="GA358" s="30"/>
      <c r="GB358" s="30"/>
      <c r="GC358" s="30"/>
      <c r="GD358" s="30"/>
      <c r="GE358" s="30"/>
      <c r="GF358" s="30"/>
      <c r="GG358" s="30"/>
      <c r="GH358" s="30"/>
      <c r="GI358" s="30"/>
      <c r="GJ358" s="30"/>
      <c r="GK358" s="30"/>
      <c r="GL358" s="30"/>
      <c r="GM358" s="30"/>
      <c r="GN358" s="30"/>
      <c r="GO358" s="30"/>
      <c r="GP358" s="30"/>
      <c r="GQ358" s="30"/>
      <c r="GR358" s="30"/>
      <c r="GS358" s="30"/>
      <c r="GT358" s="30"/>
      <c r="GU358" s="30"/>
      <c r="GV358" s="30"/>
      <c r="GW358" s="30"/>
      <c r="GX358" s="30"/>
      <c r="GY358" s="30"/>
      <c r="GZ358" s="30"/>
      <c r="HA358" s="30"/>
      <c r="HB358" s="30"/>
      <c r="HC358" s="30"/>
      <c r="HD358" s="30"/>
      <c r="HE358" s="30"/>
      <c r="HF358" s="30"/>
      <c r="HG358" s="30"/>
      <c r="HH358" s="30"/>
      <c r="HI358" s="30"/>
      <c r="HJ358" s="30"/>
      <c r="HK358" s="30"/>
      <c r="HL358" s="30"/>
      <c r="HM358" s="30"/>
      <c r="HN358" s="30"/>
      <c r="HO358" s="30"/>
      <c r="HP358" s="30"/>
      <c r="HQ358" s="30"/>
      <c r="HR358" s="30"/>
      <c r="HS358" s="30"/>
      <c r="HT358" s="30"/>
      <c r="HU358" s="30"/>
      <c r="HV358" s="30"/>
      <c r="HW358" s="30"/>
      <c r="HX358" s="30"/>
    </row>
    <row r="359" spans="1:232" s="46" customFormat="1" ht="94.5" customHeight="1">
      <c r="A359" s="12">
        <v>376</v>
      </c>
      <c r="B359" s="124">
        <v>308</v>
      </c>
      <c r="C359" s="45" t="s">
        <v>533</v>
      </c>
      <c r="D359" s="19" t="s">
        <v>21</v>
      </c>
      <c r="E359" s="19" t="s">
        <v>533</v>
      </c>
      <c r="F359" s="19" t="s">
        <v>449</v>
      </c>
      <c r="G359" s="29">
        <v>1</v>
      </c>
      <c r="H359" s="28">
        <v>980357</v>
      </c>
      <c r="I359" s="19" t="s">
        <v>312</v>
      </c>
      <c r="J359" s="14" t="s">
        <v>25</v>
      </c>
      <c r="K359" s="28">
        <f t="shared" si="20"/>
        <v>980357</v>
      </c>
      <c r="L359" s="15">
        <f t="shared" si="17"/>
        <v>1097999.8400000001</v>
      </c>
      <c r="M359" s="16"/>
      <c r="N359" s="16"/>
      <c r="O359" s="30"/>
      <c r="P359" s="133"/>
      <c r="Q359" s="133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  <c r="CC359" s="30"/>
      <c r="CD359" s="30"/>
      <c r="CE359" s="30"/>
      <c r="CF359" s="30"/>
      <c r="CG359" s="30"/>
      <c r="CH359" s="30"/>
      <c r="CI359" s="30"/>
      <c r="CJ359" s="30"/>
      <c r="CK359" s="30"/>
      <c r="CL359" s="30"/>
      <c r="CM359" s="30"/>
      <c r="CN359" s="30"/>
      <c r="CO359" s="30"/>
      <c r="CP359" s="30"/>
      <c r="CQ359" s="30"/>
      <c r="CR359" s="30"/>
      <c r="CS359" s="30"/>
      <c r="CT359" s="30"/>
      <c r="CU359" s="30"/>
      <c r="CV359" s="30"/>
      <c r="CW359" s="30"/>
      <c r="CX359" s="30"/>
      <c r="CY359" s="30"/>
      <c r="CZ359" s="30"/>
      <c r="DA359" s="30"/>
      <c r="DB359" s="30"/>
      <c r="DC359" s="30"/>
      <c r="DD359" s="30"/>
      <c r="DE359" s="30"/>
      <c r="DF359" s="30"/>
      <c r="DG359" s="30"/>
      <c r="DH359" s="30"/>
      <c r="DI359" s="30"/>
      <c r="DJ359" s="30"/>
      <c r="DK359" s="30"/>
      <c r="DL359" s="30"/>
      <c r="DM359" s="30"/>
      <c r="DN359" s="30"/>
      <c r="DO359" s="30"/>
      <c r="DP359" s="30"/>
      <c r="DQ359" s="30"/>
      <c r="DR359" s="30"/>
      <c r="DS359" s="30"/>
      <c r="DT359" s="30"/>
      <c r="DU359" s="30"/>
      <c r="DV359" s="30"/>
      <c r="DW359" s="30"/>
      <c r="DX359" s="30"/>
      <c r="DY359" s="30"/>
      <c r="DZ359" s="30"/>
      <c r="EA359" s="30"/>
      <c r="EB359" s="30"/>
      <c r="EC359" s="30"/>
      <c r="ED359" s="30"/>
      <c r="EE359" s="30"/>
      <c r="EF359" s="30"/>
      <c r="EG359" s="30"/>
      <c r="EH359" s="30"/>
      <c r="EI359" s="30"/>
      <c r="EJ359" s="30"/>
      <c r="EK359" s="30"/>
      <c r="EL359" s="30"/>
      <c r="EM359" s="30"/>
      <c r="EN359" s="30"/>
      <c r="EO359" s="30"/>
      <c r="EP359" s="30"/>
      <c r="EQ359" s="30"/>
      <c r="ER359" s="30"/>
      <c r="ES359" s="30"/>
      <c r="ET359" s="30"/>
      <c r="EU359" s="30"/>
      <c r="EV359" s="30"/>
      <c r="EW359" s="30"/>
      <c r="EX359" s="30"/>
      <c r="EY359" s="30"/>
      <c r="EZ359" s="30"/>
      <c r="FA359" s="30"/>
      <c r="FB359" s="30"/>
      <c r="FC359" s="30"/>
      <c r="FD359" s="30"/>
      <c r="FE359" s="30"/>
      <c r="FF359" s="30"/>
      <c r="FG359" s="30"/>
      <c r="FH359" s="30"/>
      <c r="FI359" s="30"/>
      <c r="FJ359" s="30"/>
      <c r="FK359" s="30"/>
      <c r="FL359" s="30"/>
      <c r="FM359" s="30"/>
      <c r="FN359" s="30"/>
      <c r="FO359" s="30"/>
      <c r="FP359" s="30"/>
      <c r="FQ359" s="30"/>
      <c r="FR359" s="30"/>
      <c r="FS359" s="30"/>
      <c r="FT359" s="30"/>
      <c r="FU359" s="30"/>
      <c r="FV359" s="30"/>
      <c r="FW359" s="30"/>
      <c r="FX359" s="30"/>
      <c r="FY359" s="30"/>
      <c r="FZ359" s="30"/>
      <c r="GA359" s="30"/>
      <c r="GB359" s="30"/>
      <c r="GC359" s="30"/>
      <c r="GD359" s="30"/>
      <c r="GE359" s="30"/>
      <c r="GF359" s="30"/>
      <c r="GG359" s="30"/>
      <c r="GH359" s="30"/>
      <c r="GI359" s="30"/>
      <c r="GJ359" s="30"/>
      <c r="GK359" s="30"/>
      <c r="GL359" s="30"/>
      <c r="GM359" s="30"/>
      <c r="GN359" s="30"/>
      <c r="GO359" s="30"/>
      <c r="GP359" s="30"/>
      <c r="GQ359" s="30"/>
      <c r="GR359" s="30"/>
      <c r="GS359" s="30"/>
      <c r="GT359" s="30"/>
      <c r="GU359" s="30"/>
      <c r="GV359" s="30"/>
      <c r="GW359" s="30"/>
      <c r="GX359" s="30"/>
      <c r="GY359" s="30"/>
      <c r="GZ359" s="30"/>
      <c r="HA359" s="30"/>
      <c r="HB359" s="30"/>
      <c r="HC359" s="30"/>
      <c r="HD359" s="30"/>
      <c r="HE359" s="30"/>
      <c r="HF359" s="30"/>
      <c r="HG359" s="30"/>
      <c r="HH359" s="30"/>
      <c r="HI359" s="30"/>
      <c r="HJ359" s="30"/>
      <c r="HK359" s="30"/>
      <c r="HL359" s="30"/>
      <c r="HM359" s="30"/>
      <c r="HN359" s="30"/>
      <c r="HO359" s="30"/>
      <c r="HP359" s="30"/>
      <c r="HQ359" s="30"/>
      <c r="HR359" s="30"/>
      <c r="HS359" s="30"/>
      <c r="HT359" s="30"/>
      <c r="HU359" s="30"/>
      <c r="HV359" s="30"/>
      <c r="HW359" s="30"/>
      <c r="HX359" s="30"/>
    </row>
    <row r="360" spans="1:232" s="46" customFormat="1" ht="69" customHeight="1">
      <c r="A360" s="12">
        <v>377</v>
      </c>
      <c r="B360" s="124">
        <v>309</v>
      </c>
      <c r="C360" s="45" t="s">
        <v>534</v>
      </c>
      <c r="D360" s="19" t="s">
        <v>21</v>
      </c>
      <c r="E360" s="19" t="s">
        <v>534</v>
      </c>
      <c r="F360" s="19" t="s">
        <v>449</v>
      </c>
      <c r="G360" s="29">
        <v>1</v>
      </c>
      <c r="H360" s="28">
        <v>576000</v>
      </c>
      <c r="I360" s="19" t="s">
        <v>312</v>
      </c>
      <c r="J360" s="14" t="s">
        <v>25</v>
      </c>
      <c r="K360" s="28">
        <f t="shared" si="20"/>
        <v>576000</v>
      </c>
      <c r="L360" s="15">
        <f t="shared" si="17"/>
        <v>645120.00000000012</v>
      </c>
      <c r="M360" s="16"/>
      <c r="N360" s="16" t="s">
        <v>535</v>
      </c>
      <c r="O360" s="30"/>
      <c r="P360" s="133"/>
      <c r="Q360" s="133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  <c r="CC360" s="30"/>
      <c r="CD360" s="30"/>
      <c r="CE360" s="30"/>
      <c r="CF360" s="30"/>
      <c r="CG360" s="30"/>
      <c r="CH360" s="30"/>
      <c r="CI360" s="30"/>
      <c r="CJ360" s="30"/>
      <c r="CK360" s="30"/>
      <c r="CL360" s="30"/>
      <c r="CM360" s="30"/>
      <c r="CN360" s="30"/>
      <c r="CO360" s="30"/>
      <c r="CP360" s="30"/>
      <c r="CQ360" s="30"/>
      <c r="CR360" s="30"/>
      <c r="CS360" s="30"/>
      <c r="CT360" s="30"/>
      <c r="CU360" s="30"/>
      <c r="CV360" s="30"/>
      <c r="CW360" s="30"/>
      <c r="CX360" s="30"/>
      <c r="CY360" s="30"/>
      <c r="CZ360" s="30"/>
      <c r="DA360" s="30"/>
      <c r="DB360" s="30"/>
      <c r="DC360" s="30"/>
      <c r="DD360" s="30"/>
      <c r="DE360" s="30"/>
      <c r="DF360" s="30"/>
      <c r="DG360" s="30"/>
      <c r="DH360" s="30"/>
      <c r="DI360" s="30"/>
      <c r="DJ360" s="30"/>
      <c r="DK360" s="30"/>
      <c r="DL360" s="30"/>
      <c r="DM360" s="30"/>
      <c r="DN360" s="30"/>
      <c r="DO360" s="30"/>
      <c r="DP360" s="30"/>
      <c r="DQ360" s="30"/>
      <c r="DR360" s="30"/>
      <c r="DS360" s="30"/>
      <c r="DT360" s="30"/>
      <c r="DU360" s="30"/>
      <c r="DV360" s="30"/>
      <c r="DW360" s="30"/>
      <c r="DX360" s="30"/>
      <c r="DY360" s="30"/>
      <c r="DZ360" s="30"/>
      <c r="EA360" s="30"/>
      <c r="EB360" s="30"/>
      <c r="EC360" s="30"/>
      <c r="ED360" s="30"/>
      <c r="EE360" s="30"/>
      <c r="EF360" s="30"/>
      <c r="EG360" s="30"/>
      <c r="EH360" s="30"/>
      <c r="EI360" s="30"/>
      <c r="EJ360" s="30"/>
      <c r="EK360" s="30"/>
      <c r="EL360" s="30"/>
      <c r="EM360" s="30"/>
      <c r="EN360" s="30"/>
      <c r="EO360" s="30"/>
      <c r="EP360" s="30"/>
      <c r="EQ360" s="30"/>
      <c r="ER360" s="30"/>
      <c r="ES360" s="30"/>
      <c r="ET360" s="30"/>
      <c r="EU360" s="30"/>
      <c r="EV360" s="30"/>
      <c r="EW360" s="30"/>
      <c r="EX360" s="30"/>
      <c r="EY360" s="30"/>
      <c r="EZ360" s="30"/>
      <c r="FA360" s="30"/>
      <c r="FB360" s="30"/>
      <c r="FC360" s="30"/>
      <c r="FD360" s="30"/>
      <c r="FE360" s="30"/>
      <c r="FF360" s="30"/>
      <c r="FG360" s="30"/>
      <c r="FH360" s="30"/>
      <c r="FI360" s="30"/>
      <c r="FJ360" s="30"/>
      <c r="FK360" s="30"/>
      <c r="FL360" s="30"/>
      <c r="FM360" s="30"/>
      <c r="FN360" s="30"/>
      <c r="FO360" s="30"/>
      <c r="FP360" s="30"/>
      <c r="FQ360" s="30"/>
      <c r="FR360" s="30"/>
      <c r="FS360" s="30"/>
      <c r="FT360" s="30"/>
      <c r="FU360" s="30"/>
      <c r="FV360" s="30"/>
      <c r="FW360" s="30"/>
      <c r="FX360" s="30"/>
      <c r="FY360" s="30"/>
      <c r="FZ360" s="30"/>
      <c r="GA360" s="30"/>
      <c r="GB360" s="30"/>
      <c r="GC360" s="30"/>
      <c r="GD360" s="30"/>
      <c r="GE360" s="30"/>
      <c r="GF360" s="30"/>
      <c r="GG360" s="30"/>
      <c r="GH360" s="30"/>
      <c r="GI360" s="30"/>
      <c r="GJ360" s="30"/>
      <c r="GK360" s="30"/>
      <c r="GL360" s="30"/>
      <c r="GM360" s="30"/>
      <c r="GN360" s="30"/>
      <c r="GO360" s="30"/>
      <c r="GP360" s="30"/>
      <c r="GQ360" s="30"/>
      <c r="GR360" s="30"/>
      <c r="GS360" s="30"/>
      <c r="GT360" s="30"/>
      <c r="GU360" s="30"/>
      <c r="GV360" s="30"/>
      <c r="GW360" s="30"/>
      <c r="GX360" s="30"/>
      <c r="GY360" s="30"/>
      <c r="GZ360" s="30"/>
      <c r="HA360" s="30"/>
      <c r="HB360" s="30"/>
      <c r="HC360" s="30"/>
      <c r="HD360" s="30"/>
      <c r="HE360" s="30"/>
      <c r="HF360" s="30"/>
      <c r="HG360" s="30"/>
      <c r="HH360" s="30"/>
      <c r="HI360" s="30"/>
      <c r="HJ360" s="30"/>
      <c r="HK360" s="30"/>
      <c r="HL360" s="30"/>
      <c r="HM360" s="30"/>
      <c r="HN360" s="30"/>
      <c r="HO360" s="30"/>
      <c r="HP360" s="30"/>
      <c r="HQ360" s="30"/>
      <c r="HR360" s="30"/>
      <c r="HS360" s="30"/>
      <c r="HT360" s="30"/>
      <c r="HU360" s="30"/>
      <c r="HV360" s="30"/>
      <c r="HW360" s="30"/>
      <c r="HX360" s="30"/>
    </row>
    <row r="361" spans="1:232" s="46" customFormat="1" ht="66.75" customHeight="1">
      <c r="A361" s="12">
        <v>378</v>
      </c>
      <c r="B361" s="124">
        <v>310</v>
      </c>
      <c r="C361" s="45" t="s">
        <v>536</v>
      </c>
      <c r="D361" s="19" t="s">
        <v>21</v>
      </c>
      <c r="E361" s="19" t="s">
        <v>536</v>
      </c>
      <c r="F361" s="19" t="s">
        <v>449</v>
      </c>
      <c r="G361" s="29">
        <v>1</v>
      </c>
      <c r="H361" s="28">
        <v>600000</v>
      </c>
      <c r="I361" s="19" t="s">
        <v>312</v>
      </c>
      <c r="J361" s="14" t="s">
        <v>25</v>
      </c>
      <c r="K361" s="28">
        <f t="shared" si="20"/>
        <v>600000</v>
      </c>
      <c r="L361" s="15">
        <f t="shared" si="17"/>
        <v>672000.00000000012</v>
      </c>
      <c r="M361" s="16" t="s">
        <v>537</v>
      </c>
      <c r="N361" s="16" t="s">
        <v>538</v>
      </c>
      <c r="O361" s="30"/>
      <c r="P361" s="133"/>
      <c r="Q361" s="133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  <c r="CC361" s="30"/>
      <c r="CD361" s="30"/>
      <c r="CE361" s="30"/>
      <c r="CF361" s="30"/>
      <c r="CG361" s="30"/>
      <c r="CH361" s="30"/>
      <c r="CI361" s="30"/>
      <c r="CJ361" s="30"/>
      <c r="CK361" s="30"/>
      <c r="CL361" s="30"/>
      <c r="CM361" s="30"/>
      <c r="CN361" s="30"/>
      <c r="CO361" s="30"/>
      <c r="CP361" s="30"/>
      <c r="CQ361" s="30"/>
      <c r="CR361" s="30"/>
      <c r="CS361" s="30"/>
      <c r="CT361" s="30"/>
      <c r="CU361" s="30"/>
      <c r="CV361" s="30"/>
      <c r="CW361" s="30"/>
      <c r="CX361" s="30"/>
      <c r="CY361" s="30"/>
      <c r="CZ361" s="30"/>
      <c r="DA361" s="30"/>
      <c r="DB361" s="30"/>
      <c r="DC361" s="30"/>
      <c r="DD361" s="30"/>
      <c r="DE361" s="30"/>
      <c r="DF361" s="30"/>
      <c r="DG361" s="30"/>
      <c r="DH361" s="30"/>
      <c r="DI361" s="30"/>
      <c r="DJ361" s="30"/>
      <c r="DK361" s="30"/>
      <c r="DL361" s="30"/>
      <c r="DM361" s="30"/>
      <c r="DN361" s="30"/>
      <c r="DO361" s="30"/>
      <c r="DP361" s="30"/>
      <c r="DQ361" s="30"/>
      <c r="DR361" s="30"/>
      <c r="DS361" s="30"/>
      <c r="DT361" s="30"/>
      <c r="DU361" s="30"/>
      <c r="DV361" s="30"/>
      <c r="DW361" s="30"/>
      <c r="DX361" s="30"/>
      <c r="DY361" s="30"/>
      <c r="DZ361" s="30"/>
      <c r="EA361" s="30"/>
      <c r="EB361" s="30"/>
      <c r="EC361" s="30"/>
      <c r="ED361" s="30"/>
      <c r="EE361" s="30"/>
      <c r="EF361" s="30"/>
      <c r="EG361" s="30"/>
      <c r="EH361" s="30"/>
      <c r="EI361" s="30"/>
      <c r="EJ361" s="30"/>
      <c r="EK361" s="30"/>
      <c r="EL361" s="30"/>
      <c r="EM361" s="30"/>
      <c r="EN361" s="30"/>
      <c r="EO361" s="30"/>
      <c r="EP361" s="30"/>
      <c r="EQ361" s="30"/>
      <c r="ER361" s="30"/>
      <c r="ES361" s="30"/>
      <c r="ET361" s="30"/>
      <c r="EU361" s="30"/>
      <c r="EV361" s="30"/>
      <c r="EW361" s="30"/>
      <c r="EX361" s="30"/>
      <c r="EY361" s="30"/>
      <c r="EZ361" s="30"/>
      <c r="FA361" s="30"/>
      <c r="FB361" s="30"/>
      <c r="FC361" s="30"/>
      <c r="FD361" s="30"/>
      <c r="FE361" s="30"/>
      <c r="FF361" s="30"/>
      <c r="FG361" s="30"/>
      <c r="FH361" s="30"/>
      <c r="FI361" s="30"/>
      <c r="FJ361" s="30"/>
      <c r="FK361" s="30"/>
      <c r="FL361" s="30"/>
      <c r="FM361" s="30"/>
      <c r="FN361" s="30"/>
      <c r="FO361" s="30"/>
      <c r="FP361" s="30"/>
      <c r="FQ361" s="30"/>
      <c r="FR361" s="30"/>
      <c r="FS361" s="30"/>
      <c r="FT361" s="30"/>
      <c r="FU361" s="30"/>
      <c r="FV361" s="30"/>
      <c r="FW361" s="30"/>
      <c r="FX361" s="30"/>
      <c r="FY361" s="30"/>
      <c r="FZ361" s="30"/>
      <c r="GA361" s="30"/>
      <c r="GB361" s="30"/>
      <c r="GC361" s="30"/>
      <c r="GD361" s="30"/>
      <c r="GE361" s="30"/>
      <c r="GF361" s="30"/>
      <c r="GG361" s="30"/>
      <c r="GH361" s="30"/>
      <c r="GI361" s="30"/>
      <c r="GJ361" s="30"/>
      <c r="GK361" s="30"/>
      <c r="GL361" s="30"/>
      <c r="GM361" s="30"/>
      <c r="GN361" s="30"/>
      <c r="GO361" s="30"/>
      <c r="GP361" s="30"/>
      <c r="GQ361" s="30"/>
      <c r="GR361" s="30"/>
      <c r="GS361" s="30"/>
      <c r="GT361" s="30"/>
      <c r="GU361" s="30"/>
      <c r="GV361" s="30"/>
      <c r="GW361" s="30"/>
      <c r="GX361" s="30"/>
      <c r="GY361" s="30"/>
      <c r="GZ361" s="30"/>
      <c r="HA361" s="30"/>
      <c r="HB361" s="30"/>
      <c r="HC361" s="30"/>
      <c r="HD361" s="30"/>
      <c r="HE361" s="30"/>
      <c r="HF361" s="30"/>
      <c r="HG361" s="30"/>
      <c r="HH361" s="30"/>
      <c r="HI361" s="30"/>
      <c r="HJ361" s="30"/>
      <c r="HK361" s="30"/>
      <c r="HL361" s="30"/>
      <c r="HM361" s="30"/>
      <c r="HN361" s="30"/>
      <c r="HO361" s="30"/>
      <c r="HP361" s="30"/>
      <c r="HQ361" s="30"/>
      <c r="HR361" s="30"/>
      <c r="HS361" s="30"/>
      <c r="HT361" s="30"/>
      <c r="HU361" s="30"/>
      <c r="HV361" s="30"/>
      <c r="HW361" s="30"/>
      <c r="HX361" s="30"/>
    </row>
    <row r="362" spans="1:232" s="46" customFormat="1" ht="123" customHeight="1">
      <c r="A362" s="12">
        <v>379</v>
      </c>
      <c r="B362" s="124">
        <v>311</v>
      </c>
      <c r="C362" s="45" t="s">
        <v>539</v>
      </c>
      <c r="D362" s="19" t="s">
        <v>21</v>
      </c>
      <c r="E362" s="19" t="s">
        <v>531</v>
      </c>
      <c r="F362" s="19" t="s">
        <v>449</v>
      </c>
      <c r="G362" s="29">
        <v>1</v>
      </c>
      <c r="H362" s="28">
        <v>750000</v>
      </c>
      <c r="I362" s="19" t="s">
        <v>312</v>
      </c>
      <c r="J362" s="14" t="s">
        <v>25</v>
      </c>
      <c r="K362" s="11">
        <f t="shared" si="20"/>
        <v>750000</v>
      </c>
      <c r="L362" s="15">
        <f t="shared" si="17"/>
        <v>840000.00000000012</v>
      </c>
      <c r="M362" s="16"/>
      <c r="N362" s="16"/>
      <c r="O362" s="30"/>
      <c r="P362" s="133"/>
      <c r="Q362" s="133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  <c r="CE362" s="30"/>
      <c r="CF362" s="30"/>
      <c r="CG362" s="30"/>
      <c r="CH362" s="30"/>
      <c r="CI362" s="30"/>
      <c r="CJ362" s="30"/>
      <c r="CK362" s="30"/>
      <c r="CL362" s="30"/>
      <c r="CM362" s="30"/>
      <c r="CN362" s="30"/>
      <c r="CO362" s="30"/>
      <c r="CP362" s="30"/>
      <c r="CQ362" s="30"/>
      <c r="CR362" s="30"/>
      <c r="CS362" s="30"/>
      <c r="CT362" s="30"/>
      <c r="CU362" s="30"/>
      <c r="CV362" s="30"/>
      <c r="CW362" s="30"/>
      <c r="CX362" s="30"/>
      <c r="CY362" s="30"/>
      <c r="CZ362" s="30"/>
      <c r="DA362" s="30"/>
      <c r="DB362" s="30"/>
      <c r="DC362" s="30"/>
      <c r="DD362" s="30"/>
      <c r="DE362" s="30"/>
      <c r="DF362" s="30"/>
      <c r="DG362" s="30"/>
      <c r="DH362" s="30"/>
      <c r="DI362" s="30"/>
      <c r="DJ362" s="30"/>
      <c r="DK362" s="30"/>
      <c r="DL362" s="30"/>
      <c r="DM362" s="30"/>
      <c r="DN362" s="30"/>
      <c r="DO362" s="30"/>
      <c r="DP362" s="30"/>
      <c r="DQ362" s="30"/>
      <c r="DR362" s="30"/>
      <c r="DS362" s="30"/>
      <c r="DT362" s="30"/>
      <c r="DU362" s="30"/>
      <c r="DV362" s="30"/>
      <c r="DW362" s="30"/>
      <c r="DX362" s="30"/>
      <c r="DY362" s="30"/>
      <c r="DZ362" s="30"/>
      <c r="EA362" s="30"/>
      <c r="EB362" s="30"/>
      <c r="EC362" s="30"/>
      <c r="ED362" s="30"/>
      <c r="EE362" s="30"/>
      <c r="EF362" s="30"/>
      <c r="EG362" s="30"/>
      <c r="EH362" s="30"/>
      <c r="EI362" s="30"/>
      <c r="EJ362" s="30"/>
      <c r="EK362" s="30"/>
      <c r="EL362" s="30"/>
      <c r="EM362" s="30"/>
      <c r="EN362" s="30"/>
      <c r="EO362" s="30"/>
      <c r="EP362" s="30"/>
      <c r="EQ362" s="30"/>
      <c r="ER362" s="30"/>
      <c r="ES362" s="30"/>
      <c r="ET362" s="30"/>
      <c r="EU362" s="30"/>
      <c r="EV362" s="30"/>
      <c r="EW362" s="30"/>
      <c r="EX362" s="30"/>
      <c r="EY362" s="30"/>
      <c r="EZ362" s="30"/>
      <c r="FA362" s="30"/>
      <c r="FB362" s="30"/>
      <c r="FC362" s="30"/>
      <c r="FD362" s="30"/>
      <c r="FE362" s="30"/>
      <c r="FF362" s="30"/>
      <c r="FG362" s="30"/>
      <c r="FH362" s="30"/>
      <c r="FI362" s="30"/>
      <c r="FJ362" s="30"/>
      <c r="FK362" s="30"/>
      <c r="FL362" s="30"/>
      <c r="FM362" s="30"/>
      <c r="FN362" s="30"/>
      <c r="FO362" s="30"/>
      <c r="FP362" s="30"/>
      <c r="FQ362" s="30"/>
      <c r="FR362" s="30"/>
      <c r="FS362" s="30"/>
      <c r="FT362" s="30"/>
      <c r="FU362" s="30"/>
      <c r="FV362" s="30"/>
      <c r="FW362" s="30"/>
      <c r="FX362" s="30"/>
      <c r="FY362" s="30"/>
      <c r="FZ362" s="30"/>
      <c r="GA362" s="30"/>
      <c r="GB362" s="30"/>
      <c r="GC362" s="30"/>
      <c r="GD362" s="30"/>
      <c r="GE362" s="30"/>
      <c r="GF362" s="30"/>
      <c r="GG362" s="30"/>
      <c r="GH362" s="30"/>
      <c r="GI362" s="30"/>
      <c r="GJ362" s="30"/>
      <c r="GK362" s="30"/>
      <c r="GL362" s="30"/>
      <c r="GM362" s="30"/>
      <c r="GN362" s="30"/>
      <c r="GO362" s="30"/>
      <c r="GP362" s="30"/>
      <c r="GQ362" s="30"/>
      <c r="GR362" s="30"/>
      <c r="GS362" s="30"/>
      <c r="GT362" s="30"/>
      <c r="GU362" s="30"/>
      <c r="GV362" s="30"/>
      <c r="GW362" s="30"/>
      <c r="GX362" s="30"/>
      <c r="GY362" s="30"/>
      <c r="GZ362" s="30"/>
      <c r="HA362" s="30"/>
      <c r="HB362" s="30"/>
      <c r="HC362" s="30"/>
      <c r="HD362" s="30"/>
      <c r="HE362" s="30"/>
      <c r="HF362" s="30"/>
      <c r="HG362" s="30"/>
      <c r="HH362" s="30"/>
      <c r="HI362" s="30"/>
      <c r="HJ362" s="30"/>
      <c r="HK362" s="30"/>
      <c r="HL362" s="30"/>
      <c r="HM362" s="30"/>
      <c r="HN362" s="30"/>
      <c r="HO362" s="30"/>
      <c r="HP362" s="30"/>
      <c r="HQ362" s="30"/>
      <c r="HR362" s="30"/>
      <c r="HS362" s="30"/>
      <c r="HT362" s="30"/>
      <c r="HU362" s="30"/>
      <c r="HV362" s="30"/>
      <c r="HW362" s="30"/>
      <c r="HX362" s="30"/>
    </row>
    <row r="363" spans="1:232" s="46" customFormat="1" ht="103.5" customHeight="1">
      <c r="A363" s="12">
        <v>380</v>
      </c>
      <c r="B363" s="124">
        <v>312</v>
      </c>
      <c r="C363" s="45" t="s">
        <v>540</v>
      </c>
      <c r="D363" s="19" t="s">
        <v>21</v>
      </c>
      <c r="E363" s="19" t="s">
        <v>533</v>
      </c>
      <c r="F363" s="19" t="s">
        <v>449</v>
      </c>
      <c r="G363" s="29">
        <v>1</v>
      </c>
      <c r="H363" s="28">
        <v>1000000</v>
      </c>
      <c r="I363" s="19" t="s">
        <v>312</v>
      </c>
      <c r="J363" s="14" t="s">
        <v>25</v>
      </c>
      <c r="K363" s="11">
        <f t="shared" si="20"/>
        <v>1000000</v>
      </c>
      <c r="L363" s="15">
        <f t="shared" si="17"/>
        <v>1120000</v>
      </c>
      <c r="M363" s="16" t="s">
        <v>480</v>
      </c>
      <c r="N363" s="16" t="s">
        <v>541</v>
      </c>
      <c r="O363" s="30"/>
      <c r="P363" s="133"/>
      <c r="Q363" s="133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  <c r="CE363" s="30"/>
      <c r="CF363" s="30"/>
      <c r="CG363" s="30"/>
      <c r="CH363" s="30"/>
      <c r="CI363" s="30"/>
      <c r="CJ363" s="30"/>
      <c r="CK363" s="30"/>
      <c r="CL363" s="30"/>
      <c r="CM363" s="30"/>
      <c r="CN363" s="30"/>
      <c r="CO363" s="30"/>
      <c r="CP363" s="30"/>
      <c r="CQ363" s="30"/>
      <c r="CR363" s="30"/>
      <c r="CS363" s="30"/>
      <c r="CT363" s="30"/>
      <c r="CU363" s="30"/>
      <c r="CV363" s="30"/>
      <c r="CW363" s="30"/>
      <c r="CX363" s="30"/>
      <c r="CY363" s="30"/>
      <c r="CZ363" s="30"/>
      <c r="DA363" s="30"/>
      <c r="DB363" s="30"/>
      <c r="DC363" s="30"/>
      <c r="DD363" s="30"/>
      <c r="DE363" s="30"/>
      <c r="DF363" s="30"/>
      <c r="DG363" s="30"/>
      <c r="DH363" s="30"/>
      <c r="DI363" s="30"/>
      <c r="DJ363" s="30"/>
      <c r="DK363" s="30"/>
      <c r="DL363" s="30"/>
      <c r="DM363" s="30"/>
      <c r="DN363" s="30"/>
      <c r="DO363" s="30"/>
      <c r="DP363" s="30"/>
      <c r="DQ363" s="30"/>
      <c r="DR363" s="30"/>
      <c r="DS363" s="30"/>
      <c r="DT363" s="30"/>
      <c r="DU363" s="30"/>
      <c r="DV363" s="30"/>
      <c r="DW363" s="30"/>
      <c r="DX363" s="30"/>
      <c r="DY363" s="30"/>
      <c r="DZ363" s="30"/>
      <c r="EA363" s="30"/>
      <c r="EB363" s="30"/>
      <c r="EC363" s="30"/>
      <c r="ED363" s="30"/>
      <c r="EE363" s="30"/>
      <c r="EF363" s="30"/>
      <c r="EG363" s="30"/>
      <c r="EH363" s="30"/>
      <c r="EI363" s="30"/>
      <c r="EJ363" s="30"/>
      <c r="EK363" s="30"/>
      <c r="EL363" s="30"/>
      <c r="EM363" s="30"/>
      <c r="EN363" s="30"/>
      <c r="EO363" s="30"/>
      <c r="EP363" s="30"/>
      <c r="EQ363" s="30"/>
      <c r="ER363" s="30"/>
      <c r="ES363" s="30"/>
      <c r="ET363" s="30"/>
      <c r="EU363" s="30"/>
      <c r="EV363" s="30"/>
      <c r="EW363" s="30"/>
      <c r="EX363" s="30"/>
      <c r="EY363" s="30"/>
      <c r="EZ363" s="30"/>
      <c r="FA363" s="30"/>
      <c r="FB363" s="30"/>
      <c r="FC363" s="30"/>
      <c r="FD363" s="30"/>
      <c r="FE363" s="30"/>
      <c r="FF363" s="30"/>
      <c r="FG363" s="30"/>
      <c r="FH363" s="30"/>
      <c r="FI363" s="30"/>
      <c r="FJ363" s="30"/>
      <c r="FK363" s="30"/>
      <c r="FL363" s="30"/>
      <c r="FM363" s="30"/>
      <c r="FN363" s="30"/>
      <c r="FO363" s="30"/>
      <c r="FP363" s="30"/>
      <c r="FQ363" s="30"/>
      <c r="FR363" s="30"/>
      <c r="FS363" s="30"/>
      <c r="FT363" s="30"/>
      <c r="FU363" s="30"/>
      <c r="FV363" s="30"/>
      <c r="FW363" s="30"/>
      <c r="FX363" s="30"/>
      <c r="FY363" s="30"/>
      <c r="FZ363" s="30"/>
      <c r="GA363" s="30"/>
      <c r="GB363" s="30"/>
      <c r="GC363" s="30"/>
      <c r="GD363" s="30"/>
      <c r="GE363" s="30"/>
      <c r="GF363" s="30"/>
      <c r="GG363" s="30"/>
      <c r="GH363" s="30"/>
      <c r="GI363" s="30"/>
      <c r="GJ363" s="30"/>
      <c r="GK363" s="30"/>
      <c r="GL363" s="30"/>
      <c r="GM363" s="30"/>
      <c r="GN363" s="30"/>
      <c r="GO363" s="30"/>
      <c r="GP363" s="30"/>
      <c r="GQ363" s="30"/>
      <c r="GR363" s="30"/>
      <c r="GS363" s="30"/>
      <c r="GT363" s="30"/>
      <c r="GU363" s="30"/>
      <c r="GV363" s="30"/>
      <c r="GW363" s="30"/>
      <c r="GX363" s="30"/>
      <c r="GY363" s="30"/>
      <c r="GZ363" s="30"/>
      <c r="HA363" s="30"/>
      <c r="HB363" s="30"/>
      <c r="HC363" s="30"/>
      <c r="HD363" s="30"/>
      <c r="HE363" s="30"/>
      <c r="HF363" s="30"/>
      <c r="HG363" s="30"/>
      <c r="HH363" s="30"/>
      <c r="HI363" s="30"/>
      <c r="HJ363" s="30"/>
      <c r="HK363" s="30"/>
      <c r="HL363" s="30"/>
      <c r="HM363" s="30"/>
      <c r="HN363" s="30"/>
      <c r="HO363" s="30"/>
      <c r="HP363" s="30"/>
      <c r="HQ363" s="30"/>
      <c r="HR363" s="30"/>
      <c r="HS363" s="30"/>
      <c r="HT363" s="30"/>
      <c r="HU363" s="30"/>
      <c r="HV363" s="30"/>
      <c r="HW363" s="30"/>
      <c r="HX363" s="30"/>
    </row>
    <row r="364" spans="1:232" s="46" customFormat="1" ht="96" customHeight="1">
      <c r="A364" s="12">
        <v>381</v>
      </c>
      <c r="B364" s="124">
        <v>313</v>
      </c>
      <c r="C364" s="45" t="s">
        <v>542</v>
      </c>
      <c r="D364" s="19" t="s">
        <v>21</v>
      </c>
      <c r="E364" s="19" t="s">
        <v>531</v>
      </c>
      <c r="F364" s="19" t="s">
        <v>449</v>
      </c>
      <c r="G364" s="29">
        <v>1</v>
      </c>
      <c r="H364" s="28">
        <f>4453803+661921</f>
        <v>5115724</v>
      </c>
      <c r="I364" s="19" t="s">
        <v>312</v>
      </c>
      <c r="J364" s="14" t="s">
        <v>25</v>
      </c>
      <c r="K364" s="11">
        <f t="shared" si="20"/>
        <v>5115724</v>
      </c>
      <c r="L364" s="15">
        <f t="shared" si="17"/>
        <v>5729610.8800000008</v>
      </c>
      <c r="M364" s="16"/>
      <c r="N364" s="16"/>
      <c r="O364" s="30"/>
      <c r="P364" s="133"/>
      <c r="Q364" s="133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  <c r="CE364" s="30"/>
      <c r="CF364" s="30"/>
      <c r="CG364" s="30"/>
      <c r="CH364" s="30"/>
      <c r="CI364" s="30"/>
      <c r="CJ364" s="30"/>
      <c r="CK364" s="30"/>
      <c r="CL364" s="30"/>
      <c r="CM364" s="30"/>
      <c r="CN364" s="30"/>
      <c r="CO364" s="30"/>
      <c r="CP364" s="30"/>
      <c r="CQ364" s="30"/>
      <c r="CR364" s="30"/>
      <c r="CS364" s="30"/>
      <c r="CT364" s="30"/>
      <c r="CU364" s="30"/>
      <c r="CV364" s="30"/>
      <c r="CW364" s="30"/>
      <c r="CX364" s="30"/>
      <c r="CY364" s="30"/>
      <c r="CZ364" s="30"/>
      <c r="DA364" s="30"/>
      <c r="DB364" s="30"/>
      <c r="DC364" s="30"/>
      <c r="DD364" s="30"/>
      <c r="DE364" s="30"/>
      <c r="DF364" s="30"/>
      <c r="DG364" s="30"/>
      <c r="DH364" s="30"/>
      <c r="DI364" s="30"/>
      <c r="DJ364" s="30"/>
      <c r="DK364" s="30"/>
      <c r="DL364" s="30"/>
      <c r="DM364" s="30"/>
      <c r="DN364" s="30"/>
      <c r="DO364" s="30"/>
      <c r="DP364" s="30"/>
      <c r="DQ364" s="30"/>
      <c r="DR364" s="30"/>
      <c r="DS364" s="30"/>
      <c r="DT364" s="30"/>
      <c r="DU364" s="30"/>
      <c r="DV364" s="30"/>
      <c r="DW364" s="30"/>
      <c r="DX364" s="30"/>
      <c r="DY364" s="30"/>
      <c r="DZ364" s="30"/>
      <c r="EA364" s="30"/>
      <c r="EB364" s="30"/>
      <c r="EC364" s="30"/>
      <c r="ED364" s="30"/>
      <c r="EE364" s="30"/>
      <c r="EF364" s="30"/>
      <c r="EG364" s="30"/>
      <c r="EH364" s="30"/>
      <c r="EI364" s="30"/>
      <c r="EJ364" s="30"/>
      <c r="EK364" s="30"/>
      <c r="EL364" s="30"/>
      <c r="EM364" s="30"/>
      <c r="EN364" s="30"/>
      <c r="EO364" s="30"/>
      <c r="EP364" s="30"/>
      <c r="EQ364" s="30"/>
      <c r="ER364" s="30"/>
      <c r="ES364" s="30"/>
      <c r="ET364" s="30"/>
      <c r="EU364" s="30"/>
      <c r="EV364" s="30"/>
      <c r="EW364" s="30"/>
      <c r="EX364" s="30"/>
      <c r="EY364" s="30"/>
      <c r="EZ364" s="30"/>
      <c r="FA364" s="30"/>
      <c r="FB364" s="30"/>
      <c r="FC364" s="30"/>
      <c r="FD364" s="30"/>
      <c r="FE364" s="30"/>
      <c r="FF364" s="30"/>
      <c r="FG364" s="30"/>
      <c r="FH364" s="30"/>
      <c r="FI364" s="30"/>
      <c r="FJ364" s="30"/>
      <c r="FK364" s="30"/>
      <c r="FL364" s="30"/>
      <c r="FM364" s="30"/>
      <c r="FN364" s="30"/>
      <c r="FO364" s="30"/>
      <c r="FP364" s="30"/>
      <c r="FQ364" s="30"/>
      <c r="FR364" s="30"/>
      <c r="FS364" s="30"/>
      <c r="FT364" s="30"/>
      <c r="FU364" s="30"/>
      <c r="FV364" s="30"/>
      <c r="FW364" s="30"/>
      <c r="FX364" s="30"/>
      <c r="FY364" s="30"/>
      <c r="FZ364" s="30"/>
      <c r="GA364" s="30"/>
      <c r="GB364" s="30"/>
      <c r="GC364" s="30"/>
      <c r="GD364" s="30"/>
      <c r="GE364" s="30"/>
      <c r="GF364" s="30"/>
      <c r="GG364" s="30"/>
      <c r="GH364" s="30"/>
      <c r="GI364" s="30"/>
      <c r="GJ364" s="30"/>
      <c r="GK364" s="30"/>
      <c r="GL364" s="30"/>
      <c r="GM364" s="30"/>
      <c r="GN364" s="30"/>
      <c r="GO364" s="30"/>
      <c r="GP364" s="30"/>
      <c r="GQ364" s="30"/>
      <c r="GR364" s="30"/>
      <c r="GS364" s="30"/>
      <c r="GT364" s="30"/>
      <c r="GU364" s="30"/>
      <c r="GV364" s="30"/>
      <c r="GW364" s="30"/>
      <c r="GX364" s="30"/>
      <c r="GY364" s="30"/>
      <c r="GZ364" s="30"/>
      <c r="HA364" s="30"/>
      <c r="HB364" s="30"/>
      <c r="HC364" s="30"/>
      <c r="HD364" s="30"/>
      <c r="HE364" s="30"/>
      <c r="HF364" s="30"/>
      <c r="HG364" s="30"/>
      <c r="HH364" s="30"/>
      <c r="HI364" s="30"/>
      <c r="HJ364" s="30"/>
      <c r="HK364" s="30"/>
      <c r="HL364" s="30"/>
      <c r="HM364" s="30"/>
      <c r="HN364" s="30"/>
      <c r="HO364" s="30"/>
      <c r="HP364" s="30"/>
      <c r="HQ364" s="30"/>
      <c r="HR364" s="30"/>
      <c r="HS364" s="30"/>
      <c r="HT364" s="30"/>
      <c r="HU364" s="30"/>
      <c r="HV364" s="30"/>
      <c r="HW364" s="30"/>
      <c r="HX364" s="30"/>
    </row>
    <row r="365" spans="1:232" s="46" customFormat="1" ht="93" customHeight="1">
      <c r="A365" s="12">
        <v>382</v>
      </c>
      <c r="B365" s="124">
        <v>314</v>
      </c>
      <c r="C365" s="45" t="s">
        <v>543</v>
      </c>
      <c r="D365" s="19" t="s">
        <v>544</v>
      </c>
      <c r="E365" s="19" t="s">
        <v>533</v>
      </c>
      <c r="F365" s="19" t="s">
        <v>449</v>
      </c>
      <c r="G365" s="29">
        <v>1</v>
      </c>
      <c r="H365" s="28">
        <v>13000000</v>
      </c>
      <c r="I365" s="19" t="s">
        <v>312</v>
      </c>
      <c r="J365" s="14" t="s">
        <v>25</v>
      </c>
      <c r="K365" s="11">
        <f t="shared" si="20"/>
        <v>13000000</v>
      </c>
      <c r="L365" s="15">
        <f t="shared" si="17"/>
        <v>14560000.000000002</v>
      </c>
      <c r="M365" s="16"/>
      <c r="N365" s="16"/>
      <c r="O365" s="30"/>
      <c r="P365" s="133"/>
      <c r="Q365" s="133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  <c r="CE365" s="30"/>
      <c r="CF365" s="30"/>
      <c r="CG365" s="30"/>
      <c r="CH365" s="30"/>
      <c r="CI365" s="30"/>
      <c r="CJ365" s="30"/>
      <c r="CK365" s="30"/>
      <c r="CL365" s="30"/>
      <c r="CM365" s="30"/>
      <c r="CN365" s="30"/>
      <c r="CO365" s="30"/>
      <c r="CP365" s="30"/>
      <c r="CQ365" s="30"/>
      <c r="CR365" s="30"/>
      <c r="CS365" s="30"/>
      <c r="CT365" s="30"/>
      <c r="CU365" s="30"/>
      <c r="CV365" s="30"/>
      <c r="CW365" s="30"/>
      <c r="CX365" s="30"/>
      <c r="CY365" s="30"/>
      <c r="CZ365" s="30"/>
      <c r="DA365" s="30"/>
      <c r="DB365" s="30"/>
      <c r="DC365" s="30"/>
      <c r="DD365" s="30"/>
      <c r="DE365" s="30"/>
      <c r="DF365" s="30"/>
      <c r="DG365" s="30"/>
      <c r="DH365" s="30"/>
      <c r="DI365" s="30"/>
      <c r="DJ365" s="30"/>
      <c r="DK365" s="30"/>
      <c r="DL365" s="30"/>
      <c r="DM365" s="30"/>
      <c r="DN365" s="30"/>
      <c r="DO365" s="30"/>
      <c r="DP365" s="30"/>
      <c r="DQ365" s="30"/>
      <c r="DR365" s="30"/>
      <c r="DS365" s="30"/>
      <c r="DT365" s="30"/>
      <c r="DU365" s="30"/>
      <c r="DV365" s="30"/>
      <c r="DW365" s="30"/>
      <c r="DX365" s="30"/>
      <c r="DY365" s="30"/>
      <c r="DZ365" s="30"/>
      <c r="EA365" s="30"/>
      <c r="EB365" s="30"/>
      <c r="EC365" s="30"/>
      <c r="ED365" s="30"/>
      <c r="EE365" s="30"/>
      <c r="EF365" s="30"/>
      <c r="EG365" s="30"/>
      <c r="EH365" s="30"/>
      <c r="EI365" s="30"/>
      <c r="EJ365" s="30"/>
      <c r="EK365" s="30"/>
      <c r="EL365" s="30"/>
      <c r="EM365" s="30"/>
      <c r="EN365" s="30"/>
      <c r="EO365" s="30"/>
      <c r="EP365" s="30"/>
      <c r="EQ365" s="30"/>
      <c r="ER365" s="30"/>
      <c r="ES365" s="30"/>
      <c r="ET365" s="30"/>
      <c r="EU365" s="30"/>
      <c r="EV365" s="30"/>
      <c r="EW365" s="30"/>
      <c r="EX365" s="30"/>
      <c r="EY365" s="30"/>
      <c r="EZ365" s="30"/>
      <c r="FA365" s="30"/>
      <c r="FB365" s="30"/>
      <c r="FC365" s="30"/>
      <c r="FD365" s="30"/>
      <c r="FE365" s="30"/>
      <c r="FF365" s="30"/>
      <c r="FG365" s="30"/>
      <c r="FH365" s="30"/>
      <c r="FI365" s="30"/>
      <c r="FJ365" s="30"/>
      <c r="FK365" s="30"/>
      <c r="FL365" s="30"/>
      <c r="FM365" s="30"/>
      <c r="FN365" s="30"/>
      <c r="FO365" s="30"/>
      <c r="FP365" s="30"/>
      <c r="FQ365" s="30"/>
      <c r="FR365" s="30"/>
      <c r="FS365" s="30"/>
      <c r="FT365" s="30"/>
      <c r="FU365" s="30"/>
      <c r="FV365" s="30"/>
      <c r="FW365" s="30"/>
      <c r="FX365" s="30"/>
      <c r="FY365" s="30"/>
      <c r="FZ365" s="30"/>
      <c r="GA365" s="30"/>
      <c r="GB365" s="30"/>
      <c r="GC365" s="30"/>
      <c r="GD365" s="30"/>
      <c r="GE365" s="30"/>
      <c r="GF365" s="30"/>
      <c r="GG365" s="30"/>
      <c r="GH365" s="30"/>
      <c r="GI365" s="30"/>
      <c r="GJ365" s="30"/>
      <c r="GK365" s="30"/>
      <c r="GL365" s="30"/>
      <c r="GM365" s="30"/>
      <c r="GN365" s="30"/>
      <c r="GO365" s="30"/>
      <c r="GP365" s="30"/>
      <c r="GQ365" s="30"/>
      <c r="GR365" s="30"/>
      <c r="GS365" s="30"/>
      <c r="GT365" s="30"/>
      <c r="GU365" s="30"/>
      <c r="GV365" s="30"/>
      <c r="GW365" s="30"/>
      <c r="GX365" s="30"/>
      <c r="GY365" s="30"/>
      <c r="GZ365" s="30"/>
      <c r="HA365" s="30"/>
      <c r="HB365" s="30"/>
      <c r="HC365" s="30"/>
      <c r="HD365" s="30"/>
      <c r="HE365" s="30"/>
      <c r="HF365" s="30"/>
      <c r="HG365" s="30"/>
      <c r="HH365" s="30"/>
      <c r="HI365" s="30"/>
      <c r="HJ365" s="30"/>
      <c r="HK365" s="30"/>
      <c r="HL365" s="30"/>
      <c r="HM365" s="30"/>
      <c r="HN365" s="30"/>
      <c r="HO365" s="30"/>
      <c r="HP365" s="30"/>
      <c r="HQ365" s="30"/>
      <c r="HR365" s="30"/>
      <c r="HS365" s="30"/>
      <c r="HT365" s="30"/>
      <c r="HU365" s="30"/>
      <c r="HV365" s="30"/>
      <c r="HW365" s="30"/>
      <c r="HX365" s="30"/>
    </row>
    <row r="366" spans="1:232" s="46" customFormat="1" ht="101.25" customHeight="1">
      <c r="A366" s="12"/>
      <c r="B366" s="124">
        <v>315</v>
      </c>
      <c r="C366" s="45" t="s">
        <v>545</v>
      </c>
      <c r="D366" s="19" t="s">
        <v>21</v>
      </c>
      <c r="E366" s="45" t="s">
        <v>545</v>
      </c>
      <c r="F366" s="19" t="s">
        <v>449</v>
      </c>
      <c r="G366" s="29">
        <v>1</v>
      </c>
      <c r="H366" s="28">
        <v>900000</v>
      </c>
      <c r="I366" s="19" t="s">
        <v>312</v>
      </c>
      <c r="J366" s="14" t="s">
        <v>25</v>
      </c>
      <c r="K366" s="11">
        <f t="shared" si="20"/>
        <v>900000</v>
      </c>
      <c r="L366" s="15">
        <f t="shared" si="17"/>
        <v>1008000.0000000001</v>
      </c>
      <c r="M366" s="16"/>
      <c r="N366" s="16"/>
      <c r="O366" s="30"/>
      <c r="P366" s="133"/>
      <c r="Q366" s="133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  <c r="CC366" s="30"/>
      <c r="CD366" s="30"/>
      <c r="CE366" s="30"/>
      <c r="CF366" s="30"/>
      <c r="CG366" s="30"/>
      <c r="CH366" s="30"/>
      <c r="CI366" s="30"/>
      <c r="CJ366" s="30"/>
      <c r="CK366" s="30"/>
      <c r="CL366" s="30"/>
      <c r="CM366" s="30"/>
      <c r="CN366" s="30"/>
      <c r="CO366" s="30"/>
      <c r="CP366" s="30"/>
      <c r="CQ366" s="30"/>
      <c r="CR366" s="30"/>
      <c r="CS366" s="30"/>
      <c r="CT366" s="30"/>
      <c r="CU366" s="30"/>
      <c r="CV366" s="30"/>
      <c r="CW366" s="30"/>
      <c r="CX366" s="30"/>
      <c r="CY366" s="30"/>
      <c r="CZ366" s="30"/>
      <c r="DA366" s="30"/>
      <c r="DB366" s="30"/>
      <c r="DC366" s="30"/>
      <c r="DD366" s="30"/>
      <c r="DE366" s="30"/>
      <c r="DF366" s="30"/>
      <c r="DG366" s="30"/>
      <c r="DH366" s="30"/>
      <c r="DI366" s="30"/>
      <c r="DJ366" s="30"/>
      <c r="DK366" s="30"/>
      <c r="DL366" s="30"/>
      <c r="DM366" s="30"/>
      <c r="DN366" s="30"/>
      <c r="DO366" s="30"/>
      <c r="DP366" s="30"/>
      <c r="DQ366" s="30"/>
      <c r="DR366" s="30"/>
      <c r="DS366" s="30"/>
      <c r="DT366" s="30"/>
      <c r="DU366" s="30"/>
      <c r="DV366" s="30"/>
      <c r="DW366" s="30"/>
      <c r="DX366" s="30"/>
      <c r="DY366" s="30"/>
      <c r="DZ366" s="30"/>
      <c r="EA366" s="30"/>
      <c r="EB366" s="30"/>
      <c r="EC366" s="30"/>
      <c r="ED366" s="30"/>
      <c r="EE366" s="30"/>
      <c r="EF366" s="30"/>
      <c r="EG366" s="30"/>
      <c r="EH366" s="30"/>
      <c r="EI366" s="30"/>
      <c r="EJ366" s="30"/>
      <c r="EK366" s="30"/>
      <c r="EL366" s="30"/>
      <c r="EM366" s="30"/>
      <c r="EN366" s="30"/>
      <c r="EO366" s="30"/>
      <c r="EP366" s="30"/>
      <c r="EQ366" s="30"/>
      <c r="ER366" s="30"/>
      <c r="ES366" s="30"/>
      <c r="ET366" s="30"/>
      <c r="EU366" s="30"/>
      <c r="EV366" s="30"/>
      <c r="EW366" s="30"/>
      <c r="EX366" s="30"/>
      <c r="EY366" s="30"/>
      <c r="EZ366" s="30"/>
      <c r="FA366" s="30"/>
      <c r="FB366" s="30"/>
      <c r="FC366" s="30"/>
      <c r="FD366" s="30"/>
      <c r="FE366" s="30"/>
      <c r="FF366" s="30"/>
      <c r="FG366" s="30"/>
      <c r="FH366" s="30"/>
      <c r="FI366" s="30"/>
      <c r="FJ366" s="30"/>
      <c r="FK366" s="30"/>
      <c r="FL366" s="30"/>
      <c r="FM366" s="30"/>
      <c r="FN366" s="30"/>
      <c r="FO366" s="30"/>
      <c r="FP366" s="30"/>
      <c r="FQ366" s="30"/>
      <c r="FR366" s="30"/>
      <c r="FS366" s="30"/>
      <c r="FT366" s="30"/>
      <c r="FU366" s="30"/>
      <c r="FV366" s="30"/>
      <c r="FW366" s="30"/>
      <c r="FX366" s="30"/>
      <c r="FY366" s="30"/>
      <c r="FZ366" s="30"/>
      <c r="GA366" s="30"/>
      <c r="GB366" s="30"/>
      <c r="GC366" s="30"/>
      <c r="GD366" s="30"/>
      <c r="GE366" s="30"/>
      <c r="GF366" s="30"/>
      <c r="GG366" s="30"/>
      <c r="GH366" s="30"/>
      <c r="GI366" s="30"/>
      <c r="GJ366" s="30"/>
      <c r="GK366" s="30"/>
      <c r="GL366" s="30"/>
      <c r="GM366" s="30"/>
      <c r="GN366" s="30"/>
      <c r="GO366" s="30"/>
      <c r="GP366" s="30"/>
      <c r="GQ366" s="30"/>
      <c r="GR366" s="30"/>
      <c r="GS366" s="30"/>
      <c r="GT366" s="30"/>
      <c r="GU366" s="30"/>
      <c r="GV366" s="30"/>
      <c r="GW366" s="30"/>
      <c r="GX366" s="30"/>
      <c r="GY366" s="30"/>
      <c r="GZ366" s="30"/>
      <c r="HA366" s="30"/>
      <c r="HB366" s="30"/>
      <c r="HC366" s="30"/>
      <c r="HD366" s="30"/>
      <c r="HE366" s="30"/>
      <c r="HF366" s="30"/>
      <c r="HG366" s="30"/>
      <c r="HH366" s="30"/>
      <c r="HI366" s="30"/>
      <c r="HJ366" s="30"/>
      <c r="HK366" s="30"/>
      <c r="HL366" s="30"/>
      <c r="HM366" s="30"/>
      <c r="HN366" s="30"/>
      <c r="HO366" s="30"/>
      <c r="HP366" s="30"/>
      <c r="HQ366" s="30"/>
      <c r="HR366" s="30"/>
      <c r="HS366" s="30"/>
      <c r="HT366" s="30"/>
      <c r="HU366" s="30"/>
      <c r="HV366" s="30"/>
      <c r="HW366" s="30"/>
      <c r="HX366" s="30"/>
    </row>
    <row r="367" spans="1:232" s="46" customFormat="1" ht="66" customHeight="1">
      <c r="A367" s="12"/>
      <c r="B367" s="124">
        <v>316</v>
      </c>
      <c r="C367" s="45" t="s">
        <v>546</v>
      </c>
      <c r="D367" s="19" t="s">
        <v>21</v>
      </c>
      <c r="E367" s="45" t="s">
        <v>546</v>
      </c>
      <c r="F367" s="19" t="s">
        <v>449</v>
      </c>
      <c r="G367" s="29">
        <v>1</v>
      </c>
      <c r="H367" s="28">
        <v>2000000</v>
      </c>
      <c r="I367" s="19" t="s">
        <v>312</v>
      </c>
      <c r="J367" s="14" t="s">
        <v>25</v>
      </c>
      <c r="K367" s="11">
        <f t="shared" si="20"/>
        <v>2000000</v>
      </c>
      <c r="L367" s="15">
        <f t="shared" si="17"/>
        <v>2240000</v>
      </c>
      <c r="M367" s="16"/>
      <c r="N367" s="16"/>
      <c r="O367" s="30"/>
      <c r="P367" s="133"/>
      <c r="Q367" s="133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  <c r="CC367" s="30"/>
      <c r="CD367" s="30"/>
      <c r="CE367" s="30"/>
      <c r="CF367" s="30"/>
      <c r="CG367" s="30"/>
      <c r="CH367" s="30"/>
      <c r="CI367" s="30"/>
      <c r="CJ367" s="30"/>
      <c r="CK367" s="30"/>
      <c r="CL367" s="30"/>
      <c r="CM367" s="30"/>
      <c r="CN367" s="30"/>
      <c r="CO367" s="30"/>
      <c r="CP367" s="30"/>
      <c r="CQ367" s="30"/>
      <c r="CR367" s="30"/>
      <c r="CS367" s="30"/>
      <c r="CT367" s="30"/>
      <c r="CU367" s="30"/>
      <c r="CV367" s="30"/>
      <c r="CW367" s="30"/>
      <c r="CX367" s="30"/>
      <c r="CY367" s="30"/>
      <c r="CZ367" s="30"/>
      <c r="DA367" s="30"/>
      <c r="DB367" s="30"/>
      <c r="DC367" s="30"/>
      <c r="DD367" s="30"/>
      <c r="DE367" s="30"/>
      <c r="DF367" s="30"/>
      <c r="DG367" s="30"/>
      <c r="DH367" s="30"/>
      <c r="DI367" s="30"/>
      <c r="DJ367" s="30"/>
      <c r="DK367" s="30"/>
      <c r="DL367" s="30"/>
      <c r="DM367" s="30"/>
      <c r="DN367" s="30"/>
      <c r="DO367" s="30"/>
      <c r="DP367" s="30"/>
      <c r="DQ367" s="30"/>
      <c r="DR367" s="30"/>
      <c r="DS367" s="30"/>
      <c r="DT367" s="30"/>
      <c r="DU367" s="30"/>
      <c r="DV367" s="30"/>
      <c r="DW367" s="30"/>
      <c r="DX367" s="30"/>
      <c r="DY367" s="30"/>
      <c r="DZ367" s="30"/>
      <c r="EA367" s="30"/>
      <c r="EB367" s="30"/>
      <c r="EC367" s="30"/>
      <c r="ED367" s="30"/>
      <c r="EE367" s="30"/>
      <c r="EF367" s="30"/>
      <c r="EG367" s="30"/>
      <c r="EH367" s="30"/>
      <c r="EI367" s="30"/>
      <c r="EJ367" s="30"/>
      <c r="EK367" s="30"/>
      <c r="EL367" s="30"/>
      <c r="EM367" s="30"/>
      <c r="EN367" s="30"/>
      <c r="EO367" s="30"/>
      <c r="EP367" s="30"/>
      <c r="EQ367" s="30"/>
      <c r="ER367" s="30"/>
      <c r="ES367" s="30"/>
      <c r="ET367" s="30"/>
      <c r="EU367" s="30"/>
      <c r="EV367" s="30"/>
      <c r="EW367" s="30"/>
      <c r="EX367" s="30"/>
      <c r="EY367" s="30"/>
      <c r="EZ367" s="30"/>
      <c r="FA367" s="30"/>
      <c r="FB367" s="30"/>
      <c r="FC367" s="30"/>
      <c r="FD367" s="30"/>
      <c r="FE367" s="30"/>
      <c r="FF367" s="30"/>
      <c r="FG367" s="30"/>
      <c r="FH367" s="30"/>
      <c r="FI367" s="30"/>
      <c r="FJ367" s="30"/>
      <c r="FK367" s="30"/>
      <c r="FL367" s="30"/>
      <c r="FM367" s="30"/>
      <c r="FN367" s="30"/>
      <c r="FO367" s="30"/>
      <c r="FP367" s="30"/>
      <c r="FQ367" s="30"/>
      <c r="FR367" s="30"/>
      <c r="FS367" s="30"/>
      <c r="FT367" s="30"/>
      <c r="FU367" s="30"/>
      <c r="FV367" s="30"/>
      <c r="FW367" s="30"/>
      <c r="FX367" s="30"/>
      <c r="FY367" s="30"/>
      <c r="FZ367" s="30"/>
      <c r="GA367" s="30"/>
      <c r="GB367" s="30"/>
      <c r="GC367" s="30"/>
      <c r="GD367" s="30"/>
      <c r="GE367" s="30"/>
      <c r="GF367" s="30"/>
      <c r="GG367" s="30"/>
      <c r="GH367" s="30"/>
      <c r="GI367" s="30"/>
      <c r="GJ367" s="30"/>
      <c r="GK367" s="30"/>
      <c r="GL367" s="30"/>
      <c r="GM367" s="30"/>
      <c r="GN367" s="30"/>
      <c r="GO367" s="30"/>
      <c r="GP367" s="30"/>
      <c r="GQ367" s="30"/>
      <c r="GR367" s="30"/>
      <c r="GS367" s="30"/>
      <c r="GT367" s="30"/>
      <c r="GU367" s="30"/>
      <c r="GV367" s="30"/>
      <c r="GW367" s="30"/>
      <c r="GX367" s="30"/>
      <c r="GY367" s="30"/>
      <c r="GZ367" s="30"/>
      <c r="HA367" s="30"/>
      <c r="HB367" s="30"/>
      <c r="HC367" s="30"/>
      <c r="HD367" s="30"/>
      <c r="HE367" s="30"/>
      <c r="HF367" s="30"/>
      <c r="HG367" s="30"/>
      <c r="HH367" s="30"/>
      <c r="HI367" s="30"/>
      <c r="HJ367" s="30"/>
      <c r="HK367" s="30"/>
      <c r="HL367" s="30"/>
      <c r="HM367" s="30"/>
      <c r="HN367" s="30"/>
      <c r="HO367" s="30"/>
      <c r="HP367" s="30"/>
      <c r="HQ367" s="30"/>
      <c r="HR367" s="30"/>
      <c r="HS367" s="30"/>
      <c r="HT367" s="30"/>
      <c r="HU367" s="30"/>
      <c r="HV367" s="30"/>
      <c r="HW367" s="30"/>
      <c r="HX367" s="30"/>
    </row>
    <row r="368" spans="1:232" s="46" customFormat="1" ht="93.75" customHeight="1">
      <c r="A368" s="12"/>
      <c r="B368" s="124">
        <v>317</v>
      </c>
      <c r="C368" s="45" t="s">
        <v>547</v>
      </c>
      <c r="D368" s="19" t="s">
        <v>21</v>
      </c>
      <c r="E368" s="45" t="s">
        <v>547</v>
      </c>
      <c r="F368" s="19" t="s">
        <v>449</v>
      </c>
      <c r="G368" s="29">
        <v>1</v>
      </c>
      <c r="H368" s="28">
        <v>900000</v>
      </c>
      <c r="I368" s="19" t="s">
        <v>312</v>
      </c>
      <c r="J368" s="14" t="s">
        <v>25</v>
      </c>
      <c r="K368" s="11">
        <f t="shared" si="20"/>
        <v>900000</v>
      </c>
      <c r="L368" s="15">
        <f t="shared" si="17"/>
        <v>1008000.0000000001</v>
      </c>
      <c r="M368" s="16"/>
      <c r="N368" s="16"/>
      <c r="O368" s="30"/>
      <c r="P368" s="133"/>
      <c r="Q368" s="133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  <c r="CE368" s="30"/>
      <c r="CF368" s="30"/>
      <c r="CG368" s="30"/>
      <c r="CH368" s="30"/>
      <c r="CI368" s="30"/>
      <c r="CJ368" s="30"/>
      <c r="CK368" s="30"/>
      <c r="CL368" s="30"/>
      <c r="CM368" s="30"/>
      <c r="CN368" s="30"/>
      <c r="CO368" s="30"/>
      <c r="CP368" s="30"/>
      <c r="CQ368" s="30"/>
      <c r="CR368" s="30"/>
      <c r="CS368" s="30"/>
      <c r="CT368" s="30"/>
      <c r="CU368" s="30"/>
      <c r="CV368" s="30"/>
      <c r="CW368" s="30"/>
      <c r="CX368" s="30"/>
      <c r="CY368" s="30"/>
      <c r="CZ368" s="30"/>
      <c r="DA368" s="30"/>
      <c r="DB368" s="30"/>
      <c r="DC368" s="30"/>
      <c r="DD368" s="30"/>
      <c r="DE368" s="30"/>
      <c r="DF368" s="30"/>
      <c r="DG368" s="30"/>
      <c r="DH368" s="30"/>
      <c r="DI368" s="30"/>
      <c r="DJ368" s="30"/>
      <c r="DK368" s="30"/>
      <c r="DL368" s="30"/>
      <c r="DM368" s="30"/>
      <c r="DN368" s="30"/>
      <c r="DO368" s="30"/>
      <c r="DP368" s="30"/>
      <c r="DQ368" s="30"/>
      <c r="DR368" s="30"/>
      <c r="DS368" s="30"/>
      <c r="DT368" s="30"/>
      <c r="DU368" s="30"/>
      <c r="DV368" s="30"/>
      <c r="DW368" s="30"/>
      <c r="DX368" s="30"/>
      <c r="DY368" s="30"/>
      <c r="DZ368" s="30"/>
      <c r="EA368" s="30"/>
      <c r="EB368" s="30"/>
      <c r="EC368" s="30"/>
      <c r="ED368" s="30"/>
      <c r="EE368" s="30"/>
      <c r="EF368" s="30"/>
      <c r="EG368" s="30"/>
      <c r="EH368" s="30"/>
      <c r="EI368" s="30"/>
      <c r="EJ368" s="30"/>
      <c r="EK368" s="30"/>
      <c r="EL368" s="30"/>
      <c r="EM368" s="30"/>
      <c r="EN368" s="30"/>
      <c r="EO368" s="30"/>
      <c r="EP368" s="30"/>
      <c r="EQ368" s="30"/>
      <c r="ER368" s="30"/>
      <c r="ES368" s="30"/>
      <c r="ET368" s="30"/>
      <c r="EU368" s="30"/>
      <c r="EV368" s="30"/>
      <c r="EW368" s="30"/>
      <c r="EX368" s="30"/>
      <c r="EY368" s="30"/>
      <c r="EZ368" s="30"/>
      <c r="FA368" s="30"/>
      <c r="FB368" s="30"/>
      <c r="FC368" s="30"/>
      <c r="FD368" s="30"/>
      <c r="FE368" s="30"/>
      <c r="FF368" s="30"/>
      <c r="FG368" s="30"/>
      <c r="FH368" s="30"/>
      <c r="FI368" s="30"/>
      <c r="FJ368" s="30"/>
      <c r="FK368" s="30"/>
      <c r="FL368" s="30"/>
      <c r="FM368" s="30"/>
      <c r="FN368" s="30"/>
      <c r="FO368" s="30"/>
      <c r="FP368" s="30"/>
      <c r="FQ368" s="30"/>
      <c r="FR368" s="30"/>
      <c r="FS368" s="30"/>
      <c r="FT368" s="30"/>
      <c r="FU368" s="30"/>
      <c r="FV368" s="30"/>
      <c r="FW368" s="30"/>
      <c r="FX368" s="30"/>
      <c r="FY368" s="30"/>
      <c r="FZ368" s="30"/>
      <c r="GA368" s="30"/>
      <c r="GB368" s="30"/>
      <c r="GC368" s="30"/>
      <c r="GD368" s="30"/>
      <c r="GE368" s="30"/>
      <c r="GF368" s="30"/>
      <c r="GG368" s="30"/>
      <c r="GH368" s="30"/>
      <c r="GI368" s="30"/>
      <c r="GJ368" s="30"/>
      <c r="GK368" s="30"/>
      <c r="GL368" s="30"/>
      <c r="GM368" s="30"/>
      <c r="GN368" s="30"/>
      <c r="GO368" s="30"/>
      <c r="GP368" s="30"/>
      <c r="GQ368" s="30"/>
      <c r="GR368" s="30"/>
      <c r="GS368" s="30"/>
      <c r="GT368" s="30"/>
      <c r="GU368" s="30"/>
      <c r="GV368" s="30"/>
      <c r="GW368" s="30"/>
      <c r="GX368" s="30"/>
      <c r="GY368" s="30"/>
      <c r="GZ368" s="30"/>
      <c r="HA368" s="30"/>
      <c r="HB368" s="30"/>
      <c r="HC368" s="30"/>
      <c r="HD368" s="30"/>
      <c r="HE368" s="30"/>
      <c r="HF368" s="30"/>
      <c r="HG368" s="30"/>
      <c r="HH368" s="30"/>
      <c r="HI368" s="30"/>
      <c r="HJ368" s="30"/>
      <c r="HK368" s="30"/>
      <c r="HL368" s="30"/>
      <c r="HM368" s="30"/>
      <c r="HN368" s="30"/>
      <c r="HO368" s="30"/>
      <c r="HP368" s="30"/>
      <c r="HQ368" s="30"/>
      <c r="HR368" s="30"/>
      <c r="HS368" s="30"/>
      <c r="HT368" s="30"/>
      <c r="HU368" s="30"/>
      <c r="HV368" s="30"/>
      <c r="HW368" s="30"/>
      <c r="HX368" s="30"/>
    </row>
    <row r="369" spans="1:232" s="46" customFormat="1" ht="90.75" customHeight="1">
      <c r="A369" s="12"/>
      <c r="B369" s="124">
        <v>318</v>
      </c>
      <c r="C369" s="45" t="s">
        <v>548</v>
      </c>
      <c r="D369" s="45" t="s">
        <v>549</v>
      </c>
      <c r="E369" s="45" t="s">
        <v>548</v>
      </c>
      <c r="F369" s="19" t="s">
        <v>449</v>
      </c>
      <c r="G369" s="29">
        <v>1</v>
      </c>
      <c r="H369" s="28">
        <v>500000</v>
      </c>
      <c r="I369" s="19" t="s">
        <v>312</v>
      </c>
      <c r="J369" s="14" t="s">
        <v>25</v>
      </c>
      <c r="K369" s="11">
        <f t="shared" si="20"/>
        <v>500000</v>
      </c>
      <c r="L369" s="15">
        <f t="shared" si="17"/>
        <v>560000</v>
      </c>
      <c r="M369" s="16"/>
      <c r="N369" s="16"/>
      <c r="O369" s="30"/>
      <c r="P369" s="133"/>
      <c r="Q369" s="133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  <c r="CE369" s="30"/>
      <c r="CF369" s="30"/>
      <c r="CG369" s="30"/>
      <c r="CH369" s="30"/>
      <c r="CI369" s="30"/>
      <c r="CJ369" s="30"/>
      <c r="CK369" s="30"/>
      <c r="CL369" s="30"/>
      <c r="CM369" s="30"/>
      <c r="CN369" s="30"/>
      <c r="CO369" s="30"/>
      <c r="CP369" s="30"/>
      <c r="CQ369" s="30"/>
      <c r="CR369" s="30"/>
      <c r="CS369" s="30"/>
      <c r="CT369" s="30"/>
      <c r="CU369" s="30"/>
      <c r="CV369" s="30"/>
      <c r="CW369" s="30"/>
      <c r="CX369" s="30"/>
      <c r="CY369" s="30"/>
      <c r="CZ369" s="30"/>
      <c r="DA369" s="30"/>
      <c r="DB369" s="30"/>
      <c r="DC369" s="30"/>
      <c r="DD369" s="30"/>
      <c r="DE369" s="30"/>
      <c r="DF369" s="30"/>
      <c r="DG369" s="30"/>
      <c r="DH369" s="30"/>
      <c r="DI369" s="30"/>
      <c r="DJ369" s="30"/>
      <c r="DK369" s="30"/>
      <c r="DL369" s="30"/>
      <c r="DM369" s="30"/>
      <c r="DN369" s="30"/>
      <c r="DO369" s="30"/>
      <c r="DP369" s="30"/>
      <c r="DQ369" s="30"/>
      <c r="DR369" s="30"/>
      <c r="DS369" s="30"/>
      <c r="DT369" s="30"/>
      <c r="DU369" s="30"/>
      <c r="DV369" s="30"/>
      <c r="DW369" s="30"/>
      <c r="DX369" s="30"/>
      <c r="DY369" s="30"/>
      <c r="DZ369" s="30"/>
      <c r="EA369" s="30"/>
      <c r="EB369" s="30"/>
      <c r="EC369" s="30"/>
      <c r="ED369" s="30"/>
      <c r="EE369" s="30"/>
      <c r="EF369" s="30"/>
      <c r="EG369" s="30"/>
      <c r="EH369" s="30"/>
      <c r="EI369" s="30"/>
      <c r="EJ369" s="30"/>
      <c r="EK369" s="30"/>
      <c r="EL369" s="30"/>
      <c r="EM369" s="30"/>
      <c r="EN369" s="30"/>
      <c r="EO369" s="30"/>
      <c r="EP369" s="30"/>
      <c r="EQ369" s="30"/>
      <c r="ER369" s="30"/>
      <c r="ES369" s="30"/>
      <c r="ET369" s="30"/>
      <c r="EU369" s="30"/>
      <c r="EV369" s="30"/>
      <c r="EW369" s="30"/>
      <c r="EX369" s="30"/>
      <c r="EY369" s="30"/>
      <c r="EZ369" s="30"/>
      <c r="FA369" s="30"/>
      <c r="FB369" s="30"/>
      <c r="FC369" s="30"/>
      <c r="FD369" s="30"/>
      <c r="FE369" s="30"/>
      <c r="FF369" s="30"/>
      <c r="FG369" s="30"/>
      <c r="FH369" s="30"/>
      <c r="FI369" s="30"/>
      <c r="FJ369" s="30"/>
      <c r="FK369" s="30"/>
      <c r="FL369" s="30"/>
      <c r="FM369" s="30"/>
      <c r="FN369" s="30"/>
      <c r="FO369" s="30"/>
      <c r="FP369" s="30"/>
      <c r="FQ369" s="30"/>
      <c r="FR369" s="30"/>
      <c r="FS369" s="30"/>
      <c r="FT369" s="30"/>
      <c r="FU369" s="30"/>
      <c r="FV369" s="30"/>
      <c r="FW369" s="30"/>
      <c r="FX369" s="30"/>
      <c r="FY369" s="30"/>
      <c r="FZ369" s="30"/>
      <c r="GA369" s="30"/>
      <c r="GB369" s="30"/>
      <c r="GC369" s="30"/>
      <c r="GD369" s="30"/>
      <c r="GE369" s="30"/>
      <c r="GF369" s="30"/>
      <c r="GG369" s="30"/>
      <c r="GH369" s="30"/>
      <c r="GI369" s="30"/>
      <c r="GJ369" s="30"/>
      <c r="GK369" s="30"/>
      <c r="GL369" s="30"/>
      <c r="GM369" s="30"/>
      <c r="GN369" s="30"/>
      <c r="GO369" s="30"/>
      <c r="GP369" s="30"/>
      <c r="GQ369" s="30"/>
      <c r="GR369" s="30"/>
      <c r="GS369" s="30"/>
      <c r="GT369" s="30"/>
      <c r="GU369" s="30"/>
      <c r="GV369" s="30"/>
      <c r="GW369" s="30"/>
      <c r="GX369" s="30"/>
      <c r="GY369" s="30"/>
      <c r="GZ369" s="30"/>
      <c r="HA369" s="30"/>
      <c r="HB369" s="30"/>
      <c r="HC369" s="30"/>
      <c r="HD369" s="30"/>
      <c r="HE369" s="30"/>
      <c r="HF369" s="30"/>
      <c r="HG369" s="30"/>
      <c r="HH369" s="30"/>
      <c r="HI369" s="30"/>
      <c r="HJ369" s="30"/>
      <c r="HK369" s="30"/>
      <c r="HL369" s="30"/>
      <c r="HM369" s="30"/>
      <c r="HN369" s="30"/>
      <c r="HO369" s="30"/>
      <c r="HP369" s="30"/>
      <c r="HQ369" s="30"/>
      <c r="HR369" s="30"/>
      <c r="HS369" s="30"/>
      <c r="HT369" s="30"/>
      <c r="HU369" s="30"/>
      <c r="HV369" s="30"/>
      <c r="HW369" s="30"/>
      <c r="HX369" s="30"/>
    </row>
    <row r="370" spans="1:232" s="46" customFormat="1" ht="92.25" customHeight="1">
      <c r="A370" s="12"/>
      <c r="B370" s="124">
        <v>319</v>
      </c>
      <c r="C370" s="45" t="s">
        <v>550</v>
      </c>
      <c r="D370" s="45" t="s">
        <v>21</v>
      </c>
      <c r="E370" s="45" t="s">
        <v>550</v>
      </c>
      <c r="F370" s="19" t="s">
        <v>449</v>
      </c>
      <c r="G370" s="29">
        <v>1</v>
      </c>
      <c r="H370" s="28">
        <v>3680357</v>
      </c>
      <c r="I370" s="19" t="s">
        <v>312</v>
      </c>
      <c r="J370" s="14" t="s">
        <v>25</v>
      </c>
      <c r="K370" s="11">
        <f t="shared" si="20"/>
        <v>3680357</v>
      </c>
      <c r="L370" s="15">
        <f t="shared" si="17"/>
        <v>4121999.8400000003</v>
      </c>
      <c r="M370" s="16"/>
      <c r="N370" s="16"/>
      <c r="O370" s="30"/>
      <c r="P370" s="133"/>
      <c r="Q370" s="133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  <c r="CE370" s="30"/>
      <c r="CF370" s="30"/>
      <c r="CG370" s="30"/>
      <c r="CH370" s="30"/>
      <c r="CI370" s="30"/>
      <c r="CJ370" s="30"/>
      <c r="CK370" s="30"/>
      <c r="CL370" s="30"/>
      <c r="CM370" s="30"/>
      <c r="CN370" s="30"/>
      <c r="CO370" s="30"/>
      <c r="CP370" s="30"/>
      <c r="CQ370" s="30"/>
      <c r="CR370" s="30"/>
      <c r="CS370" s="30"/>
      <c r="CT370" s="30"/>
      <c r="CU370" s="30"/>
      <c r="CV370" s="30"/>
      <c r="CW370" s="30"/>
      <c r="CX370" s="30"/>
      <c r="CY370" s="30"/>
      <c r="CZ370" s="30"/>
      <c r="DA370" s="30"/>
      <c r="DB370" s="30"/>
      <c r="DC370" s="30"/>
      <c r="DD370" s="30"/>
      <c r="DE370" s="30"/>
      <c r="DF370" s="30"/>
      <c r="DG370" s="30"/>
      <c r="DH370" s="30"/>
      <c r="DI370" s="30"/>
      <c r="DJ370" s="30"/>
      <c r="DK370" s="30"/>
      <c r="DL370" s="30"/>
      <c r="DM370" s="30"/>
      <c r="DN370" s="30"/>
      <c r="DO370" s="30"/>
      <c r="DP370" s="30"/>
      <c r="DQ370" s="30"/>
      <c r="DR370" s="30"/>
      <c r="DS370" s="30"/>
      <c r="DT370" s="30"/>
      <c r="DU370" s="30"/>
      <c r="DV370" s="30"/>
      <c r="DW370" s="30"/>
      <c r="DX370" s="30"/>
      <c r="DY370" s="30"/>
      <c r="DZ370" s="30"/>
      <c r="EA370" s="30"/>
      <c r="EB370" s="30"/>
      <c r="EC370" s="30"/>
      <c r="ED370" s="30"/>
      <c r="EE370" s="30"/>
      <c r="EF370" s="30"/>
      <c r="EG370" s="30"/>
      <c r="EH370" s="30"/>
      <c r="EI370" s="30"/>
      <c r="EJ370" s="30"/>
      <c r="EK370" s="30"/>
      <c r="EL370" s="30"/>
      <c r="EM370" s="30"/>
      <c r="EN370" s="30"/>
      <c r="EO370" s="30"/>
      <c r="EP370" s="30"/>
      <c r="EQ370" s="30"/>
      <c r="ER370" s="30"/>
      <c r="ES370" s="30"/>
      <c r="ET370" s="30"/>
      <c r="EU370" s="30"/>
      <c r="EV370" s="30"/>
      <c r="EW370" s="30"/>
      <c r="EX370" s="30"/>
      <c r="EY370" s="30"/>
      <c r="EZ370" s="30"/>
      <c r="FA370" s="30"/>
      <c r="FB370" s="30"/>
      <c r="FC370" s="30"/>
      <c r="FD370" s="30"/>
      <c r="FE370" s="30"/>
      <c r="FF370" s="30"/>
      <c r="FG370" s="30"/>
      <c r="FH370" s="30"/>
      <c r="FI370" s="30"/>
      <c r="FJ370" s="30"/>
      <c r="FK370" s="30"/>
      <c r="FL370" s="30"/>
      <c r="FM370" s="30"/>
      <c r="FN370" s="30"/>
      <c r="FO370" s="30"/>
      <c r="FP370" s="30"/>
      <c r="FQ370" s="30"/>
      <c r="FR370" s="30"/>
      <c r="FS370" s="30"/>
      <c r="FT370" s="30"/>
      <c r="FU370" s="30"/>
      <c r="FV370" s="30"/>
      <c r="FW370" s="30"/>
      <c r="FX370" s="30"/>
      <c r="FY370" s="30"/>
      <c r="FZ370" s="30"/>
      <c r="GA370" s="30"/>
      <c r="GB370" s="30"/>
      <c r="GC370" s="30"/>
      <c r="GD370" s="30"/>
      <c r="GE370" s="30"/>
      <c r="GF370" s="30"/>
      <c r="GG370" s="30"/>
      <c r="GH370" s="30"/>
      <c r="GI370" s="30"/>
      <c r="GJ370" s="30"/>
      <c r="GK370" s="30"/>
      <c r="GL370" s="30"/>
      <c r="GM370" s="30"/>
      <c r="GN370" s="30"/>
      <c r="GO370" s="30"/>
      <c r="GP370" s="30"/>
      <c r="GQ370" s="30"/>
      <c r="GR370" s="30"/>
      <c r="GS370" s="30"/>
      <c r="GT370" s="30"/>
      <c r="GU370" s="30"/>
      <c r="GV370" s="30"/>
      <c r="GW370" s="30"/>
      <c r="GX370" s="30"/>
      <c r="GY370" s="30"/>
      <c r="GZ370" s="30"/>
      <c r="HA370" s="30"/>
      <c r="HB370" s="30"/>
      <c r="HC370" s="30"/>
      <c r="HD370" s="30"/>
      <c r="HE370" s="30"/>
      <c r="HF370" s="30"/>
      <c r="HG370" s="30"/>
      <c r="HH370" s="30"/>
      <c r="HI370" s="30"/>
      <c r="HJ370" s="30"/>
      <c r="HK370" s="30"/>
      <c r="HL370" s="30"/>
      <c r="HM370" s="30"/>
      <c r="HN370" s="30"/>
      <c r="HO370" s="30"/>
      <c r="HP370" s="30"/>
      <c r="HQ370" s="30"/>
      <c r="HR370" s="30"/>
      <c r="HS370" s="30"/>
      <c r="HT370" s="30"/>
      <c r="HU370" s="30"/>
      <c r="HV370" s="30"/>
      <c r="HW370" s="30"/>
      <c r="HX370" s="30"/>
    </row>
    <row r="371" spans="1:232" s="46" customFormat="1" ht="88.5" customHeight="1">
      <c r="A371" s="12"/>
      <c r="B371" s="124">
        <v>320</v>
      </c>
      <c r="C371" s="115" t="s">
        <v>551</v>
      </c>
      <c r="D371" s="45" t="s">
        <v>549</v>
      </c>
      <c r="E371" s="45" t="s">
        <v>552</v>
      </c>
      <c r="F371" s="19" t="s">
        <v>449</v>
      </c>
      <c r="G371" s="29">
        <v>1</v>
      </c>
      <c r="H371" s="80">
        <v>352000</v>
      </c>
      <c r="I371" s="14" t="s">
        <v>774</v>
      </c>
      <c r="J371" s="14" t="s">
        <v>25</v>
      </c>
      <c r="K371" s="11">
        <f t="shared" si="20"/>
        <v>352000</v>
      </c>
      <c r="L371" s="15">
        <f t="shared" si="17"/>
        <v>394240.00000000006</v>
      </c>
      <c r="M371" s="16"/>
      <c r="N371" s="16"/>
      <c r="O371" s="30"/>
      <c r="P371" s="133"/>
      <c r="Q371" s="133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  <c r="CE371" s="30"/>
      <c r="CF371" s="30"/>
      <c r="CG371" s="30"/>
      <c r="CH371" s="30"/>
      <c r="CI371" s="30"/>
      <c r="CJ371" s="30"/>
      <c r="CK371" s="30"/>
      <c r="CL371" s="30"/>
      <c r="CM371" s="30"/>
      <c r="CN371" s="30"/>
      <c r="CO371" s="30"/>
      <c r="CP371" s="30"/>
      <c r="CQ371" s="30"/>
      <c r="CR371" s="30"/>
      <c r="CS371" s="30"/>
      <c r="CT371" s="30"/>
      <c r="CU371" s="30"/>
      <c r="CV371" s="30"/>
      <c r="CW371" s="30"/>
      <c r="CX371" s="30"/>
      <c r="CY371" s="30"/>
      <c r="CZ371" s="30"/>
      <c r="DA371" s="30"/>
      <c r="DB371" s="30"/>
      <c r="DC371" s="30"/>
      <c r="DD371" s="30"/>
      <c r="DE371" s="30"/>
      <c r="DF371" s="30"/>
      <c r="DG371" s="30"/>
      <c r="DH371" s="30"/>
      <c r="DI371" s="30"/>
      <c r="DJ371" s="30"/>
      <c r="DK371" s="30"/>
      <c r="DL371" s="30"/>
      <c r="DM371" s="30"/>
      <c r="DN371" s="30"/>
      <c r="DO371" s="30"/>
      <c r="DP371" s="30"/>
      <c r="DQ371" s="30"/>
      <c r="DR371" s="30"/>
      <c r="DS371" s="30"/>
      <c r="DT371" s="30"/>
      <c r="DU371" s="30"/>
      <c r="DV371" s="30"/>
      <c r="DW371" s="30"/>
      <c r="DX371" s="30"/>
      <c r="DY371" s="30"/>
      <c r="DZ371" s="30"/>
      <c r="EA371" s="30"/>
      <c r="EB371" s="30"/>
      <c r="EC371" s="30"/>
      <c r="ED371" s="30"/>
      <c r="EE371" s="30"/>
      <c r="EF371" s="30"/>
      <c r="EG371" s="30"/>
      <c r="EH371" s="30"/>
      <c r="EI371" s="30"/>
      <c r="EJ371" s="30"/>
      <c r="EK371" s="30"/>
      <c r="EL371" s="30"/>
      <c r="EM371" s="30"/>
      <c r="EN371" s="30"/>
      <c r="EO371" s="30"/>
      <c r="EP371" s="30"/>
      <c r="EQ371" s="30"/>
      <c r="ER371" s="30"/>
      <c r="ES371" s="30"/>
      <c r="ET371" s="30"/>
      <c r="EU371" s="30"/>
      <c r="EV371" s="30"/>
      <c r="EW371" s="30"/>
      <c r="EX371" s="30"/>
      <c r="EY371" s="30"/>
      <c r="EZ371" s="30"/>
      <c r="FA371" s="30"/>
      <c r="FB371" s="30"/>
      <c r="FC371" s="30"/>
      <c r="FD371" s="30"/>
      <c r="FE371" s="30"/>
      <c r="FF371" s="30"/>
      <c r="FG371" s="30"/>
      <c r="FH371" s="30"/>
      <c r="FI371" s="30"/>
      <c r="FJ371" s="30"/>
      <c r="FK371" s="30"/>
      <c r="FL371" s="30"/>
      <c r="FM371" s="30"/>
      <c r="FN371" s="30"/>
      <c r="FO371" s="30"/>
      <c r="FP371" s="30"/>
      <c r="FQ371" s="30"/>
      <c r="FR371" s="30"/>
      <c r="FS371" s="30"/>
      <c r="FT371" s="30"/>
      <c r="FU371" s="30"/>
      <c r="FV371" s="30"/>
      <c r="FW371" s="30"/>
      <c r="FX371" s="30"/>
      <c r="FY371" s="30"/>
      <c r="FZ371" s="30"/>
      <c r="GA371" s="30"/>
      <c r="GB371" s="30"/>
      <c r="GC371" s="30"/>
      <c r="GD371" s="30"/>
      <c r="GE371" s="30"/>
      <c r="GF371" s="30"/>
      <c r="GG371" s="30"/>
      <c r="GH371" s="30"/>
      <c r="GI371" s="30"/>
      <c r="GJ371" s="30"/>
      <c r="GK371" s="30"/>
      <c r="GL371" s="30"/>
      <c r="GM371" s="30"/>
      <c r="GN371" s="30"/>
      <c r="GO371" s="30"/>
      <c r="GP371" s="30"/>
      <c r="GQ371" s="30"/>
      <c r="GR371" s="30"/>
      <c r="GS371" s="30"/>
      <c r="GT371" s="30"/>
      <c r="GU371" s="30"/>
      <c r="GV371" s="30"/>
      <c r="GW371" s="30"/>
      <c r="GX371" s="30"/>
      <c r="GY371" s="30"/>
      <c r="GZ371" s="30"/>
      <c r="HA371" s="30"/>
      <c r="HB371" s="30"/>
      <c r="HC371" s="30"/>
      <c r="HD371" s="30"/>
      <c r="HE371" s="30"/>
      <c r="HF371" s="30"/>
      <c r="HG371" s="30"/>
      <c r="HH371" s="30"/>
      <c r="HI371" s="30"/>
      <c r="HJ371" s="30"/>
      <c r="HK371" s="30"/>
      <c r="HL371" s="30"/>
      <c r="HM371" s="30"/>
      <c r="HN371" s="30"/>
      <c r="HO371" s="30"/>
      <c r="HP371" s="30"/>
      <c r="HQ371" s="30"/>
      <c r="HR371" s="30"/>
      <c r="HS371" s="30"/>
      <c r="HT371" s="30"/>
      <c r="HU371" s="30"/>
      <c r="HV371" s="30"/>
      <c r="HW371" s="30"/>
      <c r="HX371" s="30"/>
    </row>
    <row r="372" spans="1:232" s="46" customFormat="1" ht="127.5" customHeight="1">
      <c r="A372" s="12"/>
      <c r="B372" s="124">
        <v>321</v>
      </c>
      <c r="C372" s="115" t="s">
        <v>553</v>
      </c>
      <c r="D372" s="45" t="s">
        <v>549</v>
      </c>
      <c r="E372" s="45" t="s">
        <v>552</v>
      </c>
      <c r="F372" s="19" t="s">
        <v>449</v>
      </c>
      <c r="G372" s="29">
        <v>1</v>
      </c>
      <c r="H372" s="80">
        <v>3000000</v>
      </c>
      <c r="I372" s="14" t="s">
        <v>774</v>
      </c>
      <c r="J372" s="14" t="s">
        <v>25</v>
      </c>
      <c r="K372" s="11">
        <f t="shared" si="20"/>
        <v>3000000</v>
      </c>
      <c r="L372" s="15">
        <f t="shared" si="17"/>
        <v>3360000.0000000005</v>
      </c>
      <c r="M372" s="16"/>
      <c r="N372" s="16"/>
      <c r="O372" s="30"/>
      <c r="P372" s="133"/>
      <c r="Q372" s="133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  <c r="CE372" s="30"/>
      <c r="CF372" s="30"/>
      <c r="CG372" s="30"/>
      <c r="CH372" s="30"/>
      <c r="CI372" s="30"/>
      <c r="CJ372" s="30"/>
      <c r="CK372" s="30"/>
      <c r="CL372" s="30"/>
      <c r="CM372" s="30"/>
      <c r="CN372" s="30"/>
      <c r="CO372" s="30"/>
      <c r="CP372" s="30"/>
      <c r="CQ372" s="30"/>
      <c r="CR372" s="30"/>
      <c r="CS372" s="30"/>
      <c r="CT372" s="30"/>
      <c r="CU372" s="30"/>
      <c r="CV372" s="30"/>
      <c r="CW372" s="30"/>
      <c r="CX372" s="30"/>
      <c r="CY372" s="30"/>
      <c r="CZ372" s="30"/>
      <c r="DA372" s="30"/>
      <c r="DB372" s="30"/>
      <c r="DC372" s="30"/>
      <c r="DD372" s="30"/>
      <c r="DE372" s="30"/>
      <c r="DF372" s="30"/>
      <c r="DG372" s="30"/>
      <c r="DH372" s="30"/>
      <c r="DI372" s="30"/>
      <c r="DJ372" s="30"/>
      <c r="DK372" s="30"/>
      <c r="DL372" s="30"/>
      <c r="DM372" s="30"/>
      <c r="DN372" s="30"/>
      <c r="DO372" s="30"/>
      <c r="DP372" s="30"/>
      <c r="DQ372" s="30"/>
      <c r="DR372" s="30"/>
      <c r="DS372" s="30"/>
      <c r="DT372" s="30"/>
      <c r="DU372" s="30"/>
      <c r="DV372" s="30"/>
      <c r="DW372" s="30"/>
      <c r="DX372" s="30"/>
      <c r="DY372" s="30"/>
      <c r="DZ372" s="30"/>
      <c r="EA372" s="30"/>
      <c r="EB372" s="30"/>
      <c r="EC372" s="30"/>
      <c r="ED372" s="30"/>
      <c r="EE372" s="30"/>
      <c r="EF372" s="30"/>
      <c r="EG372" s="30"/>
      <c r="EH372" s="30"/>
      <c r="EI372" s="30"/>
      <c r="EJ372" s="30"/>
      <c r="EK372" s="30"/>
      <c r="EL372" s="30"/>
      <c r="EM372" s="30"/>
      <c r="EN372" s="30"/>
      <c r="EO372" s="30"/>
      <c r="EP372" s="30"/>
      <c r="EQ372" s="30"/>
      <c r="ER372" s="30"/>
      <c r="ES372" s="30"/>
      <c r="ET372" s="30"/>
      <c r="EU372" s="30"/>
      <c r="EV372" s="30"/>
      <c r="EW372" s="30"/>
      <c r="EX372" s="30"/>
      <c r="EY372" s="30"/>
      <c r="EZ372" s="30"/>
      <c r="FA372" s="30"/>
      <c r="FB372" s="30"/>
      <c r="FC372" s="30"/>
      <c r="FD372" s="30"/>
      <c r="FE372" s="30"/>
      <c r="FF372" s="30"/>
      <c r="FG372" s="30"/>
      <c r="FH372" s="30"/>
      <c r="FI372" s="30"/>
      <c r="FJ372" s="30"/>
      <c r="FK372" s="30"/>
      <c r="FL372" s="30"/>
      <c r="FM372" s="30"/>
      <c r="FN372" s="30"/>
      <c r="FO372" s="30"/>
      <c r="FP372" s="30"/>
      <c r="FQ372" s="30"/>
      <c r="FR372" s="30"/>
      <c r="FS372" s="30"/>
      <c r="FT372" s="30"/>
      <c r="FU372" s="30"/>
      <c r="FV372" s="30"/>
      <c r="FW372" s="30"/>
      <c r="FX372" s="30"/>
      <c r="FY372" s="30"/>
      <c r="FZ372" s="30"/>
      <c r="GA372" s="30"/>
      <c r="GB372" s="30"/>
      <c r="GC372" s="30"/>
      <c r="GD372" s="30"/>
      <c r="GE372" s="30"/>
      <c r="GF372" s="30"/>
      <c r="GG372" s="30"/>
      <c r="GH372" s="30"/>
      <c r="GI372" s="30"/>
      <c r="GJ372" s="30"/>
      <c r="GK372" s="30"/>
      <c r="GL372" s="30"/>
      <c r="GM372" s="30"/>
      <c r="GN372" s="30"/>
      <c r="GO372" s="30"/>
      <c r="GP372" s="30"/>
      <c r="GQ372" s="30"/>
      <c r="GR372" s="30"/>
      <c r="GS372" s="30"/>
      <c r="GT372" s="30"/>
      <c r="GU372" s="30"/>
      <c r="GV372" s="30"/>
      <c r="GW372" s="30"/>
      <c r="GX372" s="30"/>
      <c r="GY372" s="30"/>
      <c r="GZ372" s="30"/>
      <c r="HA372" s="30"/>
      <c r="HB372" s="30"/>
      <c r="HC372" s="30"/>
      <c r="HD372" s="30"/>
      <c r="HE372" s="30"/>
      <c r="HF372" s="30"/>
      <c r="HG372" s="30"/>
      <c r="HH372" s="30"/>
      <c r="HI372" s="30"/>
      <c r="HJ372" s="30"/>
      <c r="HK372" s="30"/>
      <c r="HL372" s="30"/>
      <c r="HM372" s="30"/>
      <c r="HN372" s="30"/>
      <c r="HO372" s="30"/>
      <c r="HP372" s="30"/>
      <c r="HQ372" s="30"/>
      <c r="HR372" s="30"/>
      <c r="HS372" s="30"/>
      <c r="HT372" s="30"/>
      <c r="HU372" s="30"/>
      <c r="HV372" s="30"/>
      <c r="HW372" s="30"/>
      <c r="HX372" s="30"/>
    </row>
    <row r="373" spans="1:232" s="46" customFormat="1" ht="104.25" customHeight="1">
      <c r="A373" s="12">
        <v>383</v>
      </c>
      <c r="B373" s="124">
        <v>322</v>
      </c>
      <c r="C373" s="81" t="s">
        <v>554</v>
      </c>
      <c r="D373" s="45" t="s">
        <v>21</v>
      </c>
      <c r="E373" s="82" t="s">
        <v>555</v>
      </c>
      <c r="F373" s="19" t="s">
        <v>449</v>
      </c>
      <c r="G373" s="83">
        <v>1</v>
      </c>
      <c r="H373" s="74">
        <v>320000</v>
      </c>
      <c r="I373" s="19" t="s">
        <v>556</v>
      </c>
      <c r="J373" s="14" t="s">
        <v>25</v>
      </c>
      <c r="K373" s="11">
        <f t="shared" si="20"/>
        <v>320000</v>
      </c>
      <c r="L373" s="15">
        <f>K373*1.12</f>
        <v>358400.00000000006</v>
      </c>
      <c r="M373" s="16"/>
      <c r="N373" s="16"/>
      <c r="O373" s="30"/>
      <c r="P373" s="133"/>
      <c r="Q373" s="133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  <c r="CE373" s="30"/>
      <c r="CF373" s="30"/>
      <c r="CG373" s="30"/>
      <c r="CH373" s="30"/>
      <c r="CI373" s="30"/>
      <c r="CJ373" s="30"/>
      <c r="CK373" s="30"/>
      <c r="CL373" s="30"/>
      <c r="CM373" s="30"/>
      <c r="CN373" s="30"/>
      <c r="CO373" s="30"/>
      <c r="CP373" s="30"/>
      <c r="CQ373" s="30"/>
      <c r="CR373" s="30"/>
      <c r="CS373" s="30"/>
      <c r="CT373" s="30"/>
      <c r="CU373" s="30"/>
      <c r="CV373" s="30"/>
      <c r="CW373" s="30"/>
      <c r="CX373" s="30"/>
      <c r="CY373" s="30"/>
      <c r="CZ373" s="30"/>
      <c r="DA373" s="30"/>
      <c r="DB373" s="30"/>
      <c r="DC373" s="30"/>
      <c r="DD373" s="30"/>
      <c r="DE373" s="30"/>
      <c r="DF373" s="30"/>
      <c r="DG373" s="30"/>
      <c r="DH373" s="30"/>
      <c r="DI373" s="30"/>
      <c r="DJ373" s="30"/>
      <c r="DK373" s="30"/>
      <c r="DL373" s="30"/>
      <c r="DM373" s="30"/>
      <c r="DN373" s="30"/>
      <c r="DO373" s="30"/>
      <c r="DP373" s="30"/>
      <c r="DQ373" s="30"/>
      <c r="DR373" s="30"/>
      <c r="DS373" s="30"/>
      <c r="DT373" s="30"/>
      <c r="DU373" s="30"/>
      <c r="DV373" s="30"/>
      <c r="DW373" s="30"/>
      <c r="DX373" s="30"/>
      <c r="DY373" s="30"/>
      <c r="DZ373" s="30"/>
      <c r="EA373" s="30"/>
      <c r="EB373" s="30"/>
      <c r="EC373" s="30"/>
      <c r="ED373" s="30"/>
      <c r="EE373" s="30"/>
      <c r="EF373" s="30"/>
      <c r="EG373" s="30"/>
      <c r="EH373" s="30"/>
      <c r="EI373" s="30"/>
      <c r="EJ373" s="30"/>
      <c r="EK373" s="30"/>
      <c r="EL373" s="30"/>
      <c r="EM373" s="30"/>
      <c r="EN373" s="30"/>
      <c r="EO373" s="30"/>
      <c r="EP373" s="30"/>
      <c r="EQ373" s="30"/>
      <c r="ER373" s="30"/>
      <c r="ES373" s="30"/>
      <c r="ET373" s="30"/>
      <c r="EU373" s="30"/>
      <c r="EV373" s="30"/>
      <c r="EW373" s="30"/>
      <c r="EX373" s="30"/>
      <c r="EY373" s="30"/>
      <c r="EZ373" s="30"/>
      <c r="FA373" s="30"/>
      <c r="FB373" s="30"/>
      <c r="FC373" s="30"/>
      <c r="FD373" s="30"/>
      <c r="FE373" s="30"/>
      <c r="FF373" s="30"/>
      <c r="FG373" s="30"/>
      <c r="FH373" s="30"/>
      <c r="FI373" s="30"/>
      <c r="FJ373" s="30"/>
      <c r="FK373" s="30"/>
      <c r="FL373" s="30"/>
      <c r="FM373" s="30"/>
      <c r="FN373" s="30"/>
      <c r="FO373" s="30"/>
      <c r="FP373" s="30"/>
      <c r="FQ373" s="30"/>
      <c r="FR373" s="30"/>
      <c r="FS373" s="30"/>
      <c r="FT373" s="30"/>
      <c r="FU373" s="30"/>
      <c r="FV373" s="30"/>
      <c r="FW373" s="30"/>
      <c r="FX373" s="30"/>
      <c r="FY373" s="30"/>
      <c r="FZ373" s="30"/>
      <c r="GA373" s="30"/>
      <c r="GB373" s="30"/>
      <c r="GC373" s="30"/>
      <c r="GD373" s="30"/>
      <c r="GE373" s="30"/>
      <c r="GF373" s="30"/>
      <c r="GG373" s="30"/>
      <c r="GH373" s="30"/>
      <c r="GI373" s="30"/>
      <c r="GJ373" s="30"/>
      <c r="GK373" s="30"/>
      <c r="GL373" s="30"/>
      <c r="GM373" s="30"/>
      <c r="GN373" s="30"/>
      <c r="GO373" s="30"/>
      <c r="GP373" s="30"/>
      <c r="GQ373" s="30"/>
      <c r="GR373" s="30"/>
      <c r="GS373" s="30"/>
      <c r="GT373" s="30"/>
      <c r="GU373" s="30"/>
      <c r="GV373" s="30"/>
      <c r="GW373" s="30"/>
      <c r="GX373" s="30"/>
      <c r="GY373" s="30"/>
      <c r="GZ373" s="30"/>
      <c r="HA373" s="30"/>
      <c r="HB373" s="30"/>
      <c r="HC373" s="30"/>
      <c r="HD373" s="30"/>
      <c r="HE373" s="30"/>
      <c r="HF373" s="30"/>
      <c r="HG373" s="30"/>
      <c r="HH373" s="30"/>
      <c r="HI373" s="30"/>
      <c r="HJ373" s="30"/>
      <c r="HK373" s="30"/>
      <c r="HL373" s="30"/>
      <c r="HM373" s="30"/>
      <c r="HN373" s="30"/>
      <c r="HO373" s="30"/>
      <c r="HP373" s="30"/>
      <c r="HQ373" s="30"/>
      <c r="HR373" s="30"/>
      <c r="HS373" s="30"/>
      <c r="HT373" s="30"/>
      <c r="HU373" s="30"/>
      <c r="HV373" s="30"/>
      <c r="HW373" s="30"/>
      <c r="HX373" s="30"/>
    </row>
    <row r="374" spans="1:232" s="46" customFormat="1" ht="95.25" customHeight="1">
      <c r="A374" s="12">
        <v>384</v>
      </c>
      <c r="B374" s="124">
        <v>323</v>
      </c>
      <c r="C374" s="13" t="s">
        <v>557</v>
      </c>
      <c r="D374" s="19" t="s">
        <v>53</v>
      </c>
      <c r="E374" s="9" t="s">
        <v>557</v>
      </c>
      <c r="F374" s="19" t="s">
        <v>558</v>
      </c>
      <c r="G374" s="29">
        <v>169</v>
      </c>
      <c r="H374" s="28">
        <v>48448.800000000003</v>
      </c>
      <c r="I374" s="19" t="s">
        <v>559</v>
      </c>
      <c r="J374" s="19" t="s">
        <v>25</v>
      </c>
      <c r="K374" s="28">
        <f t="shared" ref="K374:K383" si="21">G374*H374</f>
        <v>8187847.2000000002</v>
      </c>
      <c r="L374" s="15">
        <f t="shared" si="17"/>
        <v>9170388.8640000019</v>
      </c>
      <c r="M374" s="16"/>
      <c r="N374" s="16"/>
      <c r="O374" s="30"/>
      <c r="P374" s="133"/>
      <c r="Q374" s="133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  <c r="CE374" s="30"/>
      <c r="CF374" s="30"/>
      <c r="CG374" s="30"/>
      <c r="CH374" s="30"/>
      <c r="CI374" s="30"/>
      <c r="CJ374" s="30"/>
      <c r="CK374" s="30"/>
      <c r="CL374" s="30"/>
      <c r="CM374" s="30"/>
      <c r="CN374" s="30"/>
      <c r="CO374" s="30"/>
      <c r="CP374" s="30"/>
      <c r="CQ374" s="30"/>
      <c r="CR374" s="30"/>
      <c r="CS374" s="30"/>
      <c r="CT374" s="30"/>
      <c r="CU374" s="30"/>
      <c r="CV374" s="30"/>
      <c r="CW374" s="30"/>
      <c r="CX374" s="30"/>
      <c r="CY374" s="30"/>
      <c r="CZ374" s="30"/>
      <c r="DA374" s="30"/>
      <c r="DB374" s="30"/>
      <c r="DC374" s="30"/>
      <c r="DD374" s="30"/>
      <c r="DE374" s="30"/>
      <c r="DF374" s="30"/>
      <c r="DG374" s="30"/>
      <c r="DH374" s="30"/>
      <c r="DI374" s="30"/>
      <c r="DJ374" s="30"/>
      <c r="DK374" s="30"/>
      <c r="DL374" s="30"/>
      <c r="DM374" s="30"/>
      <c r="DN374" s="30"/>
      <c r="DO374" s="30"/>
      <c r="DP374" s="30"/>
      <c r="DQ374" s="30"/>
      <c r="DR374" s="30"/>
      <c r="DS374" s="30"/>
      <c r="DT374" s="30"/>
      <c r="DU374" s="30"/>
      <c r="DV374" s="30"/>
      <c r="DW374" s="30"/>
      <c r="DX374" s="30"/>
      <c r="DY374" s="30"/>
      <c r="DZ374" s="30"/>
      <c r="EA374" s="30"/>
      <c r="EB374" s="30"/>
      <c r="EC374" s="30"/>
      <c r="ED374" s="30"/>
      <c r="EE374" s="30"/>
      <c r="EF374" s="30"/>
      <c r="EG374" s="30"/>
      <c r="EH374" s="30"/>
      <c r="EI374" s="30"/>
      <c r="EJ374" s="30"/>
      <c r="EK374" s="30"/>
      <c r="EL374" s="30"/>
      <c r="EM374" s="30"/>
      <c r="EN374" s="30"/>
      <c r="EO374" s="30"/>
      <c r="EP374" s="30"/>
      <c r="EQ374" s="30"/>
      <c r="ER374" s="30"/>
      <c r="ES374" s="30"/>
      <c r="ET374" s="30"/>
      <c r="EU374" s="30"/>
      <c r="EV374" s="30"/>
      <c r="EW374" s="30"/>
      <c r="EX374" s="30"/>
      <c r="EY374" s="30"/>
      <c r="EZ374" s="30"/>
      <c r="FA374" s="30"/>
      <c r="FB374" s="30"/>
      <c r="FC374" s="30"/>
      <c r="FD374" s="30"/>
      <c r="FE374" s="30"/>
      <c r="FF374" s="30"/>
      <c r="FG374" s="30"/>
      <c r="FH374" s="30"/>
      <c r="FI374" s="30"/>
      <c r="FJ374" s="30"/>
      <c r="FK374" s="30"/>
      <c r="FL374" s="30"/>
      <c r="FM374" s="30"/>
      <c r="FN374" s="30"/>
      <c r="FO374" s="30"/>
      <c r="FP374" s="30"/>
      <c r="FQ374" s="30"/>
      <c r="FR374" s="30"/>
      <c r="FS374" s="30"/>
      <c r="FT374" s="30"/>
      <c r="FU374" s="30"/>
      <c r="FV374" s="30"/>
      <c r="FW374" s="30"/>
      <c r="FX374" s="30"/>
      <c r="FY374" s="30"/>
      <c r="FZ374" s="30"/>
      <c r="GA374" s="30"/>
      <c r="GB374" s="30"/>
      <c r="GC374" s="30"/>
      <c r="GD374" s="30"/>
      <c r="GE374" s="30"/>
      <c r="GF374" s="30"/>
      <c r="GG374" s="30"/>
      <c r="GH374" s="30"/>
      <c r="GI374" s="30"/>
      <c r="GJ374" s="30"/>
      <c r="GK374" s="30"/>
      <c r="GL374" s="30"/>
      <c r="GM374" s="30"/>
      <c r="GN374" s="30"/>
      <c r="GO374" s="30"/>
      <c r="GP374" s="30"/>
      <c r="GQ374" s="30"/>
      <c r="GR374" s="30"/>
      <c r="GS374" s="30"/>
      <c r="GT374" s="30"/>
      <c r="GU374" s="30"/>
      <c r="GV374" s="30"/>
      <c r="GW374" s="30"/>
      <c r="GX374" s="30"/>
      <c r="GY374" s="30"/>
      <c r="GZ374" s="30"/>
      <c r="HA374" s="30"/>
      <c r="HB374" s="30"/>
      <c r="HC374" s="30"/>
      <c r="HD374" s="30"/>
      <c r="HE374" s="30"/>
      <c r="HF374" s="30"/>
      <c r="HG374" s="30"/>
      <c r="HH374" s="30"/>
      <c r="HI374" s="30"/>
      <c r="HJ374" s="30"/>
      <c r="HK374" s="30"/>
      <c r="HL374" s="30"/>
      <c r="HM374" s="30"/>
      <c r="HN374" s="30"/>
      <c r="HO374" s="30"/>
      <c r="HP374" s="30"/>
      <c r="HQ374" s="30"/>
      <c r="HR374" s="30"/>
      <c r="HS374" s="30"/>
      <c r="HT374" s="30"/>
      <c r="HU374" s="30"/>
      <c r="HV374" s="30"/>
      <c r="HW374" s="30"/>
      <c r="HX374" s="30"/>
    </row>
    <row r="375" spans="1:232" s="46" customFormat="1" ht="84" customHeight="1">
      <c r="A375" s="12">
        <v>385</v>
      </c>
      <c r="B375" s="124">
        <v>324</v>
      </c>
      <c r="C375" s="13" t="s">
        <v>560</v>
      </c>
      <c r="D375" s="19" t="s">
        <v>21</v>
      </c>
      <c r="E375" s="9" t="s">
        <v>561</v>
      </c>
      <c r="F375" s="19" t="s">
        <v>558</v>
      </c>
      <c r="G375" s="29">
        <v>167</v>
      </c>
      <c r="H375" s="28">
        <v>15000</v>
      </c>
      <c r="I375" s="19" t="s">
        <v>562</v>
      </c>
      <c r="J375" s="14" t="s">
        <v>25</v>
      </c>
      <c r="K375" s="28">
        <f t="shared" si="21"/>
        <v>2505000</v>
      </c>
      <c r="L375" s="15">
        <f t="shared" si="17"/>
        <v>2805600.0000000005</v>
      </c>
      <c r="M375" s="16"/>
      <c r="N375" s="16"/>
      <c r="O375" s="30"/>
      <c r="P375" s="133"/>
      <c r="Q375" s="133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  <c r="CE375" s="30"/>
      <c r="CF375" s="30"/>
      <c r="CG375" s="30"/>
      <c r="CH375" s="30"/>
      <c r="CI375" s="30"/>
      <c r="CJ375" s="30"/>
      <c r="CK375" s="30"/>
      <c r="CL375" s="30"/>
      <c r="CM375" s="30"/>
      <c r="CN375" s="30"/>
      <c r="CO375" s="30"/>
      <c r="CP375" s="30"/>
      <c r="CQ375" s="30"/>
      <c r="CR375" s="30"/>
      <c r="CS375" s="30"/>
      <c r="CT375" s="30"/>
      <c r="CU375" s="30"/>
      <c r="CV375" s="30"/>
      <c r="CW375" s="30"/>
      <c r="CX375" s="30"/>
      <c r="CY375" s="30"/>
      <c r="CZ375" s="30"/>
      <c r="DA375" s="30"/>
      <c r="DB375" s="30"/>
      <c r="DC375" s="30"/>
      <c r="DD375" s="30"/>
      <c r="DE375" s="30"/>
      <c r="DF375" s="30"/>
      <c r="DG375" s="30"/>
      <c r="DH375" s="30"/>
      <c r="DI375" s="30"/>
      <c r="DJ375" s="30"/>
      <c r="DK375" s="30"/>
      <c r="DL375" s="30"/>
      <c r="DM375" s="30"/>
      <c r="DN375" s="30"/>
      <c r="DO375" s="30"/>
      <c r="DP375" s="30"/>
      <c r="DQ375" s="30"/>
      <c r="DR375" s="30"/>
      <c r="DS375" s="30"/>
      <c r="DT375" s="30"/>
      <c r="DU375" s="30"/>
      <c r="DV375" s="30"/>
      <c r="DW375" s="30"/>
      <c r="DX375" s="30"/>
      <c r="DY375" s="30"/>
      <c r="DZ375" s="30"/>
      <c r="EA375" s="30"/>
      <c r="EB375" s="30"/>
      <c r="EC375" s="30"/>
      <c r="ED375" s="30"/>
      <c r="EE375" s="30"/>
      <c r="EF375" s="30"/>
      <c r="EG375" s="30"/>
      <c r="EH375" s="30"/>
      <c r="EI375" s="30"/>
      <c r="EJ375" s="30"/>
      <c r="EK375" s="30"/>
      <c r="EL375" s="30"/>
      <c r="EM375" s="30"/>
      <c r="EN375" s="30"/>
      <c r="EO375" s="30"/>
      <c r="EP375" s="30"/>
      <c r="EQ375" s="30"/>
      <c r="ER375" s="30"/>
      <c r="ES375" s="30"/>
      <c r="ET375" s="30"/>
      <c r="EU375" s="30"/>
      <c r="EV375" s="30"/>
      <c r="EW375" s="30"/>
      <c r="EX375" s="30"/>
      <c r="EY375" s="30"/>
      <c r="EZ375" s="30"/>
      <c r="FA375" s="30"/>
      <c r="FB375" s="30"/>
      <c r="FC375" s="30"/>
      <c r="FD375" s="30"/>
      <c r="FE375" s="30"/>
      <c r="FF375" s="30"/>
      <c r="FG375" s="30"/>
      <c r="FH375" s="30"/>
      <c r="FI375" s="30"/>
      <c r="FJ375" s="30"/>
      <c r="FK375" s="30"/>
      <c r="FL375" s="30"/>
      <c r="FM375" s="30"/>
      <c r="FN375" s="30"/>
      <c r="FO375" s="30"/>
      <c r="FP375" s="30"/>
      <c r="FQ375" s="30"/>
      <c r="FR375" s="30"/>
      <c r="FS375" s="30"/>
      <c r="FT375" s="30"/>
      <c r="FU375" s="30"/>
      <c r="FV375" s="30"/>
      <c r="FW375" s="30"/>
      <c r="FX375" s="30"/>
      <c r="FY375" s="30"/>
      <c r="FZ375" s="30"/>
      <c r="GA375" s="30"/>
      <c r="GB375" s="30"/>
      <c r="GC375" s="30"/>
      <c r="GD375" s="30"/>
      <c r="GE375" s="30"/>
      <c r="GF375" s="30"/>
      <c r="GG375" s="30"/>
      <c r="GH375" s="30"/>
      <c r="GI375" s="30"/>
      <c r="GJ375" s="30"/>
      <c r="GK375" s="30"/>
      <c r="GL375" s="30"/>
      <c r="GM375" s="30"/>
      <c r="GN375" s="30"/>
      <c r="GO375" s="30"/>
      <c r="GP375" s="30"/>
      <c r="GQ375" s="30"/>
      <c r="GR375" s="30"/>
      <c r="GS375" s="30"/>
      <c r="GT375" s="30"/>
      <c r="GU375" s="30"/>
      <c r="GV375" s="30"/>
      <c r="GW375" s="30"/>
      <c r="GX375" s="30"/>
      <c r="GY375" s="30"/>
      <c r="GZ375" s="30"/>
      <c r="HA375" s="30"/>
      <c r="HB375" s="30"/>
      <c r="HC375" s="30"/>
      <c r="HD375" s="30"/>
      <c r="HE375" s="30"/>
      <c r="HF375" s="30"/>
      <c r="HG375" s="30"/>
      <c r="HH375" s="30"/>
      <c r="HI375" s="30"/>
      <c r="HJ375" s="30"/>
      <c r="HK375" s="30"/>
      <c r="HL375" s="30"/>
      <c r="HM375" s="30"/>
      <c r="HN375" s="30"/>
      <c r="HO375" s="30"/>
      <c r="HP375" s="30"/>
      <c r="HQ375" s="30"/>
      <c r="HR375" s="30"/>
      <c r="HS375" s="30"/>
      <c r="HT375" s="30"/>
      <c r="HU375" s="30"/>
      <c r="HV375" s="30"/>
      <c r="HW375" s="30"/>
      <c r="HX375" s="30"/>
    </row>
    <row r="376" spans="1:232" ht="139.5" customHeight="1">
      <c r="A376" s="12">
        <v>386</v>
      </c>
      <c r="B376" s="124">
        <v>325</v>
      </c>
      <c r="C376" s="13" t="s">
        <v>563</v>
      </c>
      <c r="D376" s="19" t="s">
        <v>21</v>
      </c>
      <c r="E376" s="9" t="s">
        <v>563</v>
      </c>
      <c r="F376" s="19" t="s">
        <v>558</v>
      </c>
      <c r="G376" s="29">
        <v>167</v>
      </c>
      <c r="H376" s="28">
        <v>3892.2150000000001</v>
      </c>
      <c r="I376" s="19" t="s">
        <v>564</v>
      </c>
      <c r="J376" s="14" t="s">
        <v>565</v>
      </c>
      <c r="K376" s="28">
        <f t="shared" si="21"/>
        <v>649999.90500000003</v>
      </c>
      <c r="L376" s="15">
        <f t="shared" si="17"/>
        <v>727999.89360000007</v>
      </c>
      <c r="M376" s="16"/>
      <c r="N376" s="16" t="s">
        <v>566</v>
      </c>
      <c r="O376" s="84"/>
      <c r="R376" s="84"/>
      <c r="S376" s="84"/>
      <c r="T376" s="84"/>
      <c r="U376" s="84"/>
      <c r="V376" s="84"/>
      <c r="W376" s="84"/>
      <c r="X376" s="84"/>
      <c r="Y376" s="84"/>
      <c r="Z376" s="84"/>
      <c r="AA376" s="84"/>
      <c r="AB376" s="84"/>
      <c r="AC376" s="84"/>
      <c r="AD376" s="84"/>
      <c r="AE376" s="84"/>
      <c r="AF376" s="84"/>
      <c r="AG376" s="84"/>
      <c r="AH376" s="84"/>
      <c r="AI376" s="84"/>
      <c r="AJ376" s="84"/>
      <c r="AK376" s="84"/>
      <c r="AL376" s="84"/>
      <c r="AM376" s="84"/>
      <c r="AN376" s="84"/>
      <c r="AO376" s="84"/>
      <c r="AP376" s="84"/>
      <c r="AQ376" s="84"/>
      <c r="AR376" s="84"/>
      <c r="AS376" s="84"/>
      <c r="AT376" s="84"/>
      <c r="AU376" s="84"/>
      <c r="AV376" s="84"/>
      <c r="AW376" s="84"/>
      <c r="AX376" s="84"/>
      <c r="AY376" s="84"/>
      <c r="AZ376" s="84"/>
      <c r="BA376" s="84"/>
      <c r="BB376" s="84"/>
      <c r="BC376" s="84"/>
      <c r="BD376" s="84"/>
      <c r="BE376" s="84"/>
      <c r="BF376" s="84"/>
      <c r="BG376" s="84"/>
      <c r="BH376" s="84"/>
      <c r="BI376" s="84"/>
      <c r="BJ376" s="84"/>
      <c r="BK376" s="84"/>
      <c r="BL376" s="84"/>
      <c r="BM376" s="84"/>
      <c r="BN376" s="84"/>
      <c r="BO376" s="84"/>
      <c r="BP376" s="84"/>
      <c r="BQ376" s="84"/>
      <c r="BR376" s="84"/>
      <c r="BS376" s="84"/>
      <c r="BT376" s="84"/>
      <c r="BU376" s="84"/>
      <c r="BV376" s="84"/>
      <c r="BW376" s="84"/>
      <c r="BX376" s="84"/>
      <c r="BY376" s="84"/>
      <c r="BZ376" s="84"/>
      <c r="CA376" s="84"/>
      <c r="CB376" s="84"/>
      <c r="CC376" s="84"/>
      <c r="CD376" s="84"/>
      <c r="CE376" s="84"/>
      <c r="CF376" s="84"/>
      <c r="CG376" s="84"/>
      <c r="CH376" s="84"/>
      <c r="CI376" s="84"/>
      <c r="CJ376" s="84"/>
      <c r="CK376" s="84"/>
      <c r="CL376" s="84"/>
      <c r="CM376" s="84"/>
      <c r="CN376" s="84"/>
      <c r="CO376" s="84"/>
      <c r="CP376" s="84"/>
      <c r="CQ376" s="84"/>
      <c r="CR376" s="84"/>
      <c r="CS376" s="84"/>
      <c r="CT376" s="84"/>
      <c r="CU376" s="84"/>
      <c r="CV376" s="84"/>
      <c r="CW376" s="84"/>
      <c r="CX376" s="84"/>
      <c r="CY376" s="84"/>
      <c r="CZ376" s="84"/>
      <c r="DA376" s="84"/>
      <c r="DB376" s="84"/>
      <c r="DC376" s="84"/>
      <c r="DD376" s="84"/>
      <c r="DE376" s="84"/>
      <c r="DF376" s="84"/>
      <c r="DG376" s="84"/>
      <c r="DH376" s="84"/>
      <c r="DI376" s="84"/>
      <c r="DJ376" s="84"/>
      <c r="DK376" s="84"/>
      <c r="DL376" s="84"/>
      <c r="DM376" s="84"/>
      <c r="DN376" s="84"/>
      <c r="DO376" s="84"/>
      <c r="DP376" s="84"/>
      <c r="DQ376" s="84"/>
      <c r="DR376" s="84"/>
      <c r="DS376" s="84"/>
      <c r="DT376" s="84"/>
      <c r="DU376" s="84"/>
      <c r="DV376" s="84"/>
      <c r="DW376" s="84"/>
      <c r="DX376" s="84"/>
      <c r="DY376" s="84"/>
      <c r="DZ376" s="84"/>
      <c r="EA376" s="84"/>
      <c r="EB376" s="84"/>
      <c r="EC376" s="84"/>
      <c r="ED376" s="84"/>
      <c r="EE376" s="84"/>
      <c r="EF376" s="84"/>
      <c r="EG376" s="84"/>
      <c r="EH376" s="84"/>
      <c r="EI376" s="84"/>
      <c r="EJ376" s="84"/>
      <c r="EK376" s="84"/>
      <c r="EL376" s="84"/>
      <c r="EM376" s="84"/>
      <c r="EN376" s="84"/>
      <c r="EO376" s="84"/>
      <c r="EP376" s="84"/>
      <c r="EQ376" s="84"/>
      <c r="ER376" s="84"/>
      <c r="ES376" s="84"/>
      <c r="ET376" s="84"/>
      <c r="EU376" s="84"/>
      <c r="EV376" s="84"/>
      <c r="EW376" s="84"/>
      <c r="EX376" s="84"/>
      <c r="EY376" s="84"/>
      <c r="EZ376" s="84"/>
      <c r="FA376" s="84"/>
      <c r="FB376" s="84"/>
      <c r="FC376" s="84"/>
      <c r="FD376" s="84"/>
      <c r="FE376" s="84"/>
      <c r="FF376" s="84"/>
      <c r="FG376" s="84"/>
      <c r="FH376" s="84"/>
      <c r="FI376" s="84"/>
      <c r="FJ376" s="84"/>
      <c r="FK376" s="84"/>
      <c r="FL376" s="84"/>
      <c r="FM376" s="84"/>
      <c r="FN376" s="84"/>
      <c r="FO376" s="84"/>
      <c r="FP376" s="84"/>
      <c r="FQ376" s="84"/>
      <c r="FR376" s="84"/>
      <c r="FS376" s="84"/>
      <c r="FT376" s="84"/>
      <c r="FU376" s="84"/>
      <c r="FV376" s="84"/>
      <c r="FW376" s="84"/>
      <c r="FX376" s="84"/>
      <c r="FY376" s="84"/>
      <c r="FZ376" s="84"/>
      <c r="GA376" s="84"/>
      <c r="GB376" s="84"/>
      <c r="GC376" s="84"/>
      <c r="GD376" s="84"/>
      <c r="GE376" s="84"/>
      <c r="GF376" s="84"/>
      <c r="GG376" s="84"/>
      <c r="GH376" s="84"/>
      <c r="GI376" s="84"/>
      <c r="GJ376" s="84"/>
      <c r="GK376" s="84"/>
      <c r="GL376" s="84"/>
      <c r="GM376" s="84"/>
      <c r="GN376" s="84"/>
      <c r="GO376" s="84"/>
      <c r="GP376" s="84"/>
      <c r="GQ376" s="84"/>
      <c r="GR376" s="84"/>
      <c r="GS376" s="84"/>
      <c r="GT376" s="84"/>
      <c r="GU376" s="84"/>
      <c r="GV376" s="84"/>
      <c r="GW376" s="84"/>
      <c r="GX376" s="84"/>
      <c r="GY376" s="84"/>
      <c r="GZ376" s="84"/>
      <c r="HA376" s="84"/>
      <c r="HB376" s="84"/>
      <c r="HC376" s="84"/>
      <c r="HD376" s="84"/>
      <c r="HE376" s="84"/>
      <c r="HF376" s="84"/>
      <c r="HG376" s="84"/>
      <c r="HH376" s="84"/>
      <c r="HI376" s="84"/>
      <c r="HJ376" s="84"/>
      <c r="HK376" s="84"/>
      <c r="HL376" s="84"/>
      <c r="HM376" s="84"/>
      <c r="HN376" s="84"/>
      <c r="HO376" s="84"/>
      <c r="HP376" s="84"/>
      <c r="HQ376" s="84"/>
      <c r="HR376" s="84"/>
      <c r="HS376" s="84"/>
    </row>
    <row r="377" spans="1:232" s="46" customFormat="1" ht="91.5" customHeight="1">
      <c r="A377" s="12">
        <v>387</v>
      </c>
      <c r="B377" s="124">
        <v>326</v>
      </c>
      <c r="C377" s="13" t="s">
        <v>567</v>
      </c>
      <c r="D377" s="19" t="s">
        <v>53</v>
      </c>
      <c r="E377" s="9" t="s">
        <v>568</v>
      </c>
      <c r="F377" s="19" t="s">
        <v>33</v>
      </c>
      <c r="G377" s="16">
        <v>4000</v>
      </c>
      <c r="H377" s="28">
        <v>4</v>
      </c>
      <c r="I377" s="19" t="s">
        <v>569</v>
      </c>
      <c r="J377" s="14" t="s">
        <v>25</v>
      </c>
      <c r="K377" s="28">
        <f t="shared" si="21"/>
        <v>16000</v>
      </c>
      <c r="L377" s="15">
        <f t="shared" si="17"/>
        <v>17920</v>
      </c>
      <c r="M377" s="16"/>
      <c r="N377" s="16"/>
      <c r="O377" s="30"/>
      <c r="P377" s="133"/>
      <c r="Q377" s="133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  <c r="CE377" s="30"/>
      <c r="CF377" s="30"/>
      <c r="CG377" s="30"/>
      <c r="CH377" s="30"/>
      <c r="CI377" s="30"/>
      <c r="CJ377" s="30"/>
      <c r="CK377" s="30"/>
      <c r="CL377" s="30"/>
      <c r="CM377" s="30"/>
      <c r="CN377" s="30"/>
      <c r="CO377" s="30"/>
      <c r="CP377" s="30"/>
      <c r="CQ377" s="30"/>
      <c r="CR377" s="30"/>
      <c r="CS377" s="30"/>
      <c r="CT377" s="30"/>
      <c r="CU377" s="30"/>
      <c r="CV377" s="30"/>
      <c r="CW377" s="30"/>
      <c r="CX377" s="30"/>
      <c r="CY377" s="30"/>
      <c r="CZ377" s="30"/>
      <c r="DA377" s="30"/>
      <c r="DB377" s="30"/>
      <c r="DC377" s="30"/>
      <c r="DD377" s="30"/>
      <c r="DE377" s="30"/>
      <c r="DF377" s="30"/>
      <c r="DG377" s="30"/>
      <c r="DH377" s="30"/>
      <c r="DI377" s="30"/>
      <c r="DJ377" s="30"/>
      <c r="DK377" s="30"/>
      <c r="DL377" s="30"/>
      <c r="DM377" s="30"/>
      <c r="DN377" s="30"/>
      <c r="DO377" s="30"/>
      <c r="DP377" s="30"/>
      <c r="DQ377" s="30"/>
      <c r="DR377" s="30"/>
      <c r="DS377" s="30"/>
      <c r="DT377" s="30"/>
      <c r="DU377" s="30"/>
      <c r="DV377" s="30"/>
      <c r="DW377" s="30"/>
      <c r="DX377" s="30"/>
      <c r="DY377" s="30"/>
      <c r="DZ377" s="30"/>
      <c r="EA377" s="30"/>
      <c r="EB377" s="30"/>
      <c r="EC377" s="30"/>
      <c r="ED377" s="30"/>
      <c r="EE377" s="30"/>
      <c r="EF377" s="30"/>
      <c r="EG377" s="30"/>
      <c r="EH377" s="30"/>
      <c r="EI377" s="30"/>
      <c r="EJ377" s="30"/>
      <c r="EK377" s="30"/>
      <c r="EL377" s="30"/>
      <c r="EM377" s="30"/>
      <c r="EN377" s="30"/>
      <c r="EO377" s="30"/>
      <c r="EP377" s="30"/>
      <c r="EQ377" s="30"/>
      <c r="ER377" s="30"/>
      <c r="ES377" s="30"/>
      <c r="ET377" s="30"/>
      <c r="EU377" s="30"/>
      <c r="EV377" s="30"/>
      <c r="EW377" s="30"/>
      <c r="EX377" s="30"/>
      <c r="EY377" s="30"/>
      <c r="EZ377" s="30"/>
      <c r="FA377" s="30"/>
      <c r="FB377" s="30"/>
      <c r="FC377" s="30"/>
      <c r="FD377" s="30"/>
      <c r="FE377" s="30"/>
      <c r="FF377" s="30"/>
      <c r="FG377" s="30"/>
      <c r="FH377" s="30"/>
      <c r="FI377" s="30"/>
      <c r="FJ377" s="30"/>
      <c r="FK377" s="30"/>
      <c r="FL377" s="30"/>
      <c r="FM377" s="30"/>
      <c r="FN377" s="30"/>
      <c r="FO377" s="30"/>
      <c r="FP377" s="30"/>
      <c r="FQ377" s="30"/>
      <c r="FR377" s="30"/>
      <c r="FS377" s="30"/>
      <c r="FT377" s="30"/>
      <c r="FU377" s="30"/>
      <c r="FV377" s="30"/>
      <c r="FW377" s="30"/>
      <c r="FX377" s="30"/>
      <c r="FY377" s="30"/>
      <c r="FZ377" s="30"/>
      <c r="GA377" s="30"/>
      <c r="GB377" s="30"/>
      <c r="GC377" s="30"/>
      <c r="GD377" s="30"/>
      <c r="GE377" s="30"/>
      <c r="GF377" s="30"/>
      <c r="GG377" s="30"/>
      <c r="GH377" s="30"/>
      <c r="GI377" s="30"/>
      <c r="GJ377" s="30"/>
      <c r="GK377" s="30"/>
      <c r="GL377" s="30"/>
      <c r="GM377" s="30"/>
      <c r="GN377" s="30"/>
      <c r="GO377" s="30"/>
      <c r="GP377" s="30"/>
      <c r="GQ377" s="30"/>
      <c r="GR377" s="30"/>
      <c r="GS377" s="30"/>
      <c r="GT377" s="30"/>
      <c r="GU377" s="30"/>
      <c r="GV377" s="30"/>
      <c r="GW377" s="30"/>
      <c r="GX377" s="30"/>
      <c r="GY377" s="30"/>
      <c r="GZ377" s="30"/>
      <c r="HA377" s="30"/>
      <c r="HB377" s="30"/>
      <c r="HC377" s="30"/>
      <c r="HD377" s="30"/>
      <c r="HE377" s="30"/>
      <c r="HF377" s="30"/>
      <c r="HG377" s="30"/>
      <c r="HH377" s="30"/>
      <c r="HI377" s="30"/>
      <c r="HJ377" s="30"/>
      <c r="HK377" s="30"/>
      <c r="HL377" s="30"/>
      <c r="HM377" s="30"/>
      <c r="HN377" s="30"/>
      <c r="HO377" s="30"/>
      <c r="HP377" s="30"/>
      <c r="HQ377" s="30"/>
      <c r="HR377" s="30"/>
      <c r="HS377" s="30"/>
      <c r="HT377" s="30"/>
      <c r="HU377" s="30"/>
      <c r="HV377" s="30"/>
      <c r="HW377" s="30"/>
      <c r="HX377" s="30"/>
    </row>
    <row r="378" spans="1:232" s="46" customFormat="1" ht="102.75" customHeight="1">
      <c r="A378" s="12">
        <v>388</v>
      </c>
      <c r="B378" s="124">
        <v>327</v>
      </c>
      <c r="C378" s="13" t="s">
        <v>567</v>
      </c>
      <c r="D378" s="19" t="s">
        <v>53</v>
      </c>
      <c r="E378" s="9" t="s">
        <v>570</v>
      </c>
      <c r="F378" s="19" t="s">
        <v>33</v>
      </c>
      <c r="G378" s="16">
        <v>2000</v>
      </c>
      <c r="H378" s="28">
        <v>4</v>
      </c>
      <c r="I378" s="19" t="s">
        <v>569</v>
      </c>
      <c r="J378" s="14" t="s">
        <v>25</v>
      </c>
      <c r="K378" s="28">
        <f t="shared" si="21"/>
        <v>8000</v>
      </c>
      <c r="L378" s="15">
        <f t="shared" si="17"/>
        <v>8960</v>
      </c>
      <c r="M378" s="16"/>
      <c r="N378" s="16"/>
      <c r="O378" s="30"/>
      <c r="P378" s="133"/>
      <c r="Q378" s="133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  <c r="CE378" s="30"/>
      <c r="CF378" s="30"/>
      <c r="CG378" s="30"/>
      <c r="CH378" s="30"/>
      <c r="CI378" s="30"/>
      <c r="CJ378" s="30"/>
      <c r="CK378" s="30"/>
      <c r="CL378" s="30"/>
      <c r="CM378" s="30"/>
      <c r="CN378" s="30"/>
      <c r="CO378" s="30"/>
      <c r="CP378" s="30"/>
      <c r="CQ378" s="30"/>
      <c r="CR378" s="30"/>
      <c r="CS378" s="30"/>
      <c r="CT378" s="30"/>
      <c r="CU378" s="30"/>
      <c r="CV378" s="30"/>
      <c r="CW378" s="30"/>
      <c r="CX378" s="30"/>
      <c r="CY378" s="30"/>
      <c r="CZ378" s="30"/>
      <c r="DA378" s="30"/>
      <c r="DB378" s="30"/>
      <c r="DC378" s="30"/>
      <c r="DD378" s="30"/>
      <c r="DE378" s="30"/>
      <c r="DF378" s="30"/>
      <c r="DG378" s="30"/>
      <c r="DH378" s="30"/>
      <c r="DI378" s="30"/>
      <c r="DJ378" s="30"/>
      <c r="DK378" s="30"/>
      <c r="DL378" s="30"/>
      <c r="DM378" s="30"/>
      <c r="DN378" s="30"/>
      <c r="DO378" s="30"/>
      <c r="DP378" s="30"/>
      <c r="DQ378" s="30"/>
      <c r="DR378" s="30"/>
      <c r="DS378" s="30"/>
      <c r="DT378" s="30"/>
      <c r="DU378" s="30"/>
      <c r="DV378" s="30"/>
      <c r="DW378" s="30"/>
      <c r="DX378" s="30"/>
      <c r="DY378" s="30"/>
      <c r="DZ378" s="30"/>
      <c r="EA378" s="30"/>
      <c r="EB378" s="30"/>
      <c r="EC378" s="30"/>
      <c r="ED378" s="30"/>
      <c r="EE378" s="30"/>
      <c r="EF378" s="30"/>
      <c r="EG378" s="30"/>
      <c r="EH378" s="30"/>
      <c r="EI378" s="30"/>
      <c r="EJ378" s="30"/>
      <c r="EK378" s="30"/>
      <c r="EL378" s="30"/>
      <c r="EM378" s="30"/>
      <c r="EN378" s="30"/>
      <c r="EO378" s="30"/>
      <c r="EP378" s="30"/>
      <c r="EQ378" s="30"/>
      <c r="ER378" s="30"/>
      <c r="ES378" s="30"/>
      <c r="ET378" s="30"/>
      <c r="EU378" s="30"/>
      <c r="EV378" s="30"/>
      <c r="EW378" s="30"/>
      <c r="EX378" s="30"/>
      <c r="EY378" s="30"/>
      <c r="EZ378" s="30"/>
      <c r="FA378" s="30"/>
      <c r="FB378" s="30"/>
      <c r="FC378" s="30"/>
      <c r="FD378" s="30"/>
      <c r="FE378" s="30"/>
      <c r="FF378" s="30"/>
      <c r="FG378" s="30"/>
      <c r="FH378" s="30"/>
      <c r="FI378" s="30"/>
      <c r="FJ378" s="30"/>
      <c r="FK378" s="30"/>
      <c r="FL378" s="30"/>
      <c r="FM378" s="30"/>
      <c r="FN378" s="30"/>
      <c r="FO378" s="30"/>
      <c r="FP378" s="30"/>
      <c r="FQ378" s="30"/>
      <c r="FR378" s="30"/>
      <c r="FS378" s="30"/>
      <c r="FT378" s="30"/>
      <c r="FU378" s="30"/>
      <c r="FV378" s="30"/>
      <c r="FW378" s="30"/>
      <c r="FX378" s="30"/>
      <c r="FY378" s="30"/>
      <c r="FZ378" s="30"/>
      <c r="GA378" s="30"/>
      <c r="GB378" s="30"/>
      <c r="GC378" s="30"/>
      <c r="GD378" s="30"/>
      <c r="GE378" s="30"/>
      <c r="GF378" s="30"/>
      <c r="GG378" s="30"/>
      <c r="GH378" s="30"/>
      <c r="GI378" s="30"/>
      <c r="GJ378" s="30"/>
      <c r="GK378" s="30"/>
      <c r="GL378" s="30"/>
      <c r="GM378" s="30"/>
      <c r="GN378" s="30"/>
      <c r="GO378" s="30"/>
      <c r="GP378" s="30"/>
      <c r="GQ378" s="30"/>
      <c r="GR378" s="30"/>
      <c r="GS378" s="30"/>
      <c r="GT378" s="30"/>
      <c r="GU378" s="30"/>
      <c r="GV378" s="30"/>
      <c r="GW378" s="30"/>
      <c r="GX378" s="30"/>
      <c r="GY378" s="30"/>
      <c r="GZ378" s="30"/>
      <c r="HA378" s="30"/>
      <c r="HB378" s="30"/>
      <c r="HC378" s="30"/>
      <c r="HD378" s="30"/>
      <c r="HE378" s="30"/>
      <c r="HF378" s="30"/>
      <c r="HG378" s="30"/>
      <c r="HH378" s="30"/>
      <c r="HI378" s="30"/>
      <c r="HJ378" s="30"/>
      <c r="HK378" s="30"/>
      <c r="HL378" s="30"/>
      <c r="HM378" s="30"/>
      <c r="HN378" s="30"/>
      <c r="HO378" s="30"/>
      <c r="HP378" s="30"/>
      <c r="HQ378" s="30"/>
      <c r="HR378" s="30"/>
      <c r="HS378" s="30"/>
      <c r="HT378" s="30"/>
      <c r="HU378" s="30"/>
      <c r="HV378" s="30"/>
      <c r="HW378" s="30"/>
      <c r="HX378" s="30"/>
    </row>
    <row r="379" spans="1:232" s="46" customFormat="1" ht="93" customHeight="1">
      <c r="A379" s="12">
        <v>389</v>
      </c>
      <c r="B379" s="124">
        <v>328</v>
      </c>
      <c r="C379" s="13" t="s">
        <v>567</v>
      </c>
      <c r="D379" s="19" t="s">
        <v>21</v>
      </c>
      <c r="E379" s="9" t="s">
        <v>568</v>
      </c>
      <c r="F379" s="19" t="s">
        <v>33</v>
      </c>
      <c r="G379" s="16">
        <v>4300</v>
      </c>
      <c r="H379" s="28">
        <v>19</v>
      </c>
      <c r="I379" s="19" t="s">
        <v>571</v>
      </c>
      <c r="J379" s="14" t="s">
        <v>25</v>
      </c>
      <c r="K379" s="28">
        <f t="shared" si="21"/>
        <v>81700</v>
      </c>
      <c r="L379" s="15">
        <f t="shared" si="17"/>
        <v>91504.000000000015</v>
      </c>
      <c r="M379" s="16" t="s">
        <v>178</v>
      </c>
      <c r="N379" s="16" t="s">
        <v>572</v>
      </c>
      <c r="O379" s="30"/>
      <c r="P379" s="133"/>
      <c r="Q379" s="133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  <c r="CC379" s="30"/>
      <c r="CD379" s="30"/>
      <c r="CE379" s="30"/>
      <c r="CF379" s="30"/>
      <c r="CG379" s="30"/>
      <c r="CH379" s="30"/>
      <c r="CI379" s="30"/>
      <c r="CJ379" s="30"/>
      <c r="CK379" s="30"/>
      <c r="CL379" s="30"/>
      <c r="CM379" s="30"/>
      <c r="CN379" s="30"/>
      <c r="CO379" s="30"/>
      <c r="CP379" s="30"/>
      <c r="CQ379" s="30"/>
      <c r="CR379" s="30"/>
      <c r="CS379" s="30"/>
      <c r="CT379" s="30"/>
      <c r="CU379" s="30"/>
      <c r="CV379" s="30"/>
      <c r="CW379" s="30"/>
      <c r="CX379" s="30"/>
      <c r="CY379" s="30"/>
      <c r="CZ379" s="30"/>
      <c r="DA379" s="30"/>
      <c r="DB379" s="30"/>
      <c r="DC379" s="30"/>
      <c r="DD379" s="30"/>
      <c r="DE379" s="30"/>
      <c r="DF379" s="30"/>
      <c r="DG379" s="30"/>
      <c r="DH379" s="30"/>
      <c r="DI379" s="30"/>
      <c r="DJ379" s="30"/>
      <c r="DK379" s="30"/>
      <c r="DL379" s="30"/>
      <c r="DM379" s="30"/>
      <c r="DN379" s="30"/>
      <c r="DO379" s="30"/>
      <c r="DP379" s="30"/>
      <c r="DQ379" s="30"/>
      <c r="DR379" s="30"/>
      <c r="DS379" s="30"/>
      <c r="DT379" s="30"/>
      <c r="DU379" s="30"/>
      <c r="DV379" s="30"/>
      <c r="DW379" s="30"/>
      <c r="DX379" s="30"/>
      <c r="DY379" s="30"/>
      <c r="DZ379" s="30"/>
      <c r="EA379" s="30"/>
      <c r="EB379" s="30"/>
      <c r="EC379" s="30"/>
      <c r="ED379" s="30"/>
      <c r="EE379" s="30"/>
      <c r="EF379" s="30"/>
      <c r="EG379" s="30"/>
      <c r="EH379" s="30"/>
      <c r="EI379" s="30"/>
      <c r="EJ379" s="30"/>
      <c r="EK379" s="30"/>
      <c r="EL379" s="30"/>
      <c r="EM379" s="30"/>
      <c r="EN379" s="30"/>
      <c r="EO379" s="30"/>
      <c r="EP379" s="30"/>
      <c r="EQ379" s="30"/>
      <c r="ER379" s="30"/>
      <c r="ES379" s="30"/>
      <c r="ET379" s="30"/>
      <c r="EU379" s="30"/>
      <c r="EV379" s="30"/>
      <c r="EW379" s="30"/>
      <c r="EX379" s="30"/>
      <c r="EY379" s="30"/>
      <c r="EZ379" s="30"/>
      <c r="FA379" s="30"/>
      <c r="FB379" s="30"/>
      <c r="FC379" s="30"/>
      <c r="FD379" s="30"/>
      <c r="FE379" s="30"/>
      <c r="FF379" s="30"/>
      <c r="FG379" s="30"/>
      <c r="FH379" s="30"/>
      <c r="FI379" s="30"/>
      <c r="FJ379" s="30"/>
      <c r="FK379" s="30"/>
      <c r="FL379" s="30"/>
      <c r="FM379" s="30"/>
      <c r="FN379" s="30"/>
      <c r="FO379" s="30"/>
      <c r="FP379" s="30"/>
      <c r="FQ379" s="30"/>
      <c r="FR379" s="30"/>
      <c r="FS379" s="30"/>
      <c r="FT379" s="30"/>
      <c r="FU379" s="30"/>
      <c r="FV379" s="30"/>
      <c r="FW379" s="30"/>
      <c r="FX379" s="30"/>
      <c r="FY379" s="30"/>
      <c r="FZ379" s="30"/>
      <c r="GA379" s="30"/>
      <c r="GB379" s="30"/>
      <c r="GC379" s="30"/>
      <c r="GD379" s="30"/>
      <c r="GE379" s="30"/>
      <c r="GF379" s="30"/>
      <c r="GG379" s="30"/>
      <c r="GH379" s="30"/>
      <c r="GI379" s="30"/>
      <c r="GJ379" s="30"/>
      <c r="GK379" s="30"/>
      <c r="GL379" s="30"/>
      <c r="GM379" s="30"/>
      <c r="GN379" s="30"/>
      <c r="GO379" s="30"/>
      <c r="GP379" s="30"/>
      <c r="GQ379" s="30"/>
      <c r="GR379" s="30"/>
      <c r="GS379" s="30"/>
      <c r="GT379" s="30"/>
      <c r="GU379" s="30"/>
      <c r="GV379" s="30"/>
      <c r="GW379" s="30"/>
      <c r="GX379" s="30"/>
      <c r="GY379" s="30"/>
      <c r="GZ379" s="30"/>
      <c r="HA379" s="30"/>
      <c r="HB379" s="30"/>
      <c r="HC379" s="30"/>
      <c r="HD379" s="30"/>
      <c r="HE379" s="30"/>
      <c r="HF379" s="30"/>
      <c r="HG379" s="30"/>
      <c r="HH379" s="30"/>
      <c r="HI379" s="30"/>
      <c r="HJ379" s="30"/>
      <c r="HK379" s="30"/>
      <c r="HL379" s="30"/>
      <c r="HM379" s="30"/>
      <c r="HN379" s="30"/>
      <c r="HO379" s="30"/>
      <c r="HP379" s="30"/>
      <c r="HQ379" s="30"/>
      <c r="HR379" s="30"/>
      <c r="HS379" s="30"/>
      <c r="HT379" s="30"/>
      <c r="HU379" s="30"/>
      <c r="HV379" s="30"/>
      <c r="HW379" s="30"/>
      <c r="HX379" s="30"/>
    </row>
    <row r="380" spans="1:232" s="46" customFormat="1" ht="48.75" customHeight="1">
      <c r="A380" s="12">
        <v>390</v>
      </c>
      <c r="B380" s="124">
        <v>329</v>
      </c>
      <c r="C380" s="13" t="s">
        <v>567</v>
      </c>
      <c r="D380" s="19" t="s">
        <v>21</v>
      </c>
      <c r="E380" s="9" t="s">
        <v>570</v>
      </c>
      <c r="F380" s="19" t="s">
        <v>33</v>
      </c>
      <c r="G380" s="16">
        <v>3000</v>
      </c>
      <c r="H380" s="28">
        <v>19</v>
      </c>
      <c r="I380" s="19" t="s">
        <v>569</v>
      </c>
      <c r="J380" s="14" t="s">
        <v>25</v>
      </c>
      <c r="K380" s="28">
        <f t="shared" si="21"/>
        <v>57000</v>
      </c>
      <c r="L380" s="15">
        <f t="shared" si="17"/>
        <v>63840.000000000007</v>
      </c>
      <c r="M380" s="16"/>
      <c r="N380" s="16" t="s">
        <v>572</v>
      </c>
      <c r="O380" s="30"/>
      <c r="P380" s="133"/>
      <c r="Q380" s="133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  <c r="CC380" s="30"/>
      <c r="CD380" s="30"/>
      <c r="CE380" s="30"/>
      <c r="CF380" s="30"/>
      <c r="CG380" s="30"/>
      <c r="CH380" s="30"/>
      <c r="CI380" s="30"/>
      <c r="CJ380" s="30"/>
      <c r="CK380" s="30"/>
      <c r="CL380" s="30"/>
      <c r="CM380" s="30"/>
      <c r="CN380" s="30"/>
      <c r="CO380" s="30"/>
      <c r="CP380" s="30"/>
      <c r="CQ380" s="30"/>
      <c r="CR380" s="30"/>
      <c r="CS380" s="30"/>
      <c r="CT380" s="30"/>
      <c r="CU380" s="30"/>
      <c r="CV380" s="30"/>
      <c r="CW380" s="30"/>
      <c r="CX380" s="30"/>
      <c r="CY380" s="30"/>
      <c r="CZ380" s="30"/>
      <c r="DA380" s="30"/>
      <c r="DB380" s="30"/>
      <c r="DC380" s="30"/>
      <c r="DD380" s="30"/>
      <c r="DE380" s="30"/>
      <c r="DF380" s="30"/>
      <c r="DG380" s="30"/>
      <c r="DH380" s="30"/>
      <c r="DI380" s="30"/>
      <c r="DJ380" s="30"/>
      <c r="DK380" s="30"/>
      <c r="DL380" s="30"/>
      <c r="DM380" s="30"/>
      <c r="DN380" s="30"/>
      <c r="DO380" s="30"/>
      <c r="DP380" s="30"/>
      <c r="DQ380" s="30"/>
      <c r="DR380" s="30"/>
      <c r="DS380" s="30"/>
      <c r="DT380" s="30"/>
      <c r="DU380" s="30"/>
      <c r="DV380" s="30"/>
      <c r="DW380" s="30"/>
      <c r="DX380" s="30"/>
      <c r="DY380" s="30"/>
      <c r="DZ380" s="30"/>
      <c r="EA380" s="30"/>
      <c r="EB380" s="30"/>
      <c r="EC380" s="30"/>
      <c r="ED380" s="30"/>
      <c r="EE380" s="30"/>
      <c r="EF380" s="30"/>
      <c r="EG380" s="30"/>
      <c r="EH380" s="30"/>
      <c r="EI380" s="30"/>
      <c r="EJ380" s="30"/>
      <c r="EK380" s="30"/>
      <c r="EL380" s="30"/>
      <c r="EM380" s="30"/>
      <c r="EN380" s="30"/>
      <c r="EO380" s="30"/>
      <c r="EP380" s="30"/>
      <c r="EQ380" s="30"/>
      <c r="ER380" s="30"/>
      <c r="ES380" s="30"/>
      <c r="ET380" s="30"/>
      <c r="EU380" s="30"/>
      <c r="EV380" s="30"/>
      <c r="EW380" s="30"/>
      <c r="EX380" s="30"/>
      <c r="EY380" s="30"/>
      <c r="EZ380" s="30"/>
      <c r="FA380" s="30"/>
      <c r="FB380" s="30"/>
      <c r="FC380" s="30"/>
      <c r="FD380" s="30"/>
      <c r="FE380" s="30"/>
      <c r="FF380" s="30"/>
      <c r="FG380" s="30"/>
      <c r="FH380" s="30"/>
      <c r="FI380" s="30"/>
      <c r="FJ380" s="30"/>
      <c r="FK380" s="30"/>
      <c r="FL380" s="30"/>
      <c r="FM380" s="30"/>
      <c r="FN380" s="30"/>
      <c r="FO380" s="30"/>
      <c r="FP380" s="30"/>
      <c r="FQ380" s="30"/>
      <c r="FR380" s="30"/>
      <c r="FS380" s="30"/>
      <c r="FT380" s="30"/>
      <c r="FU380" s="30"/>
      <c r="FV380" s="30"/>
      <c r="FW380" s="30"/>
      <c r="FX380" s="30"/>
      <c r="FY380" s="30"/>
      <c r="FZ380" s="30"/>
      <c r="GA380" s="30"/>
      <c r="GB380" s="30"/>
      <c r="GC380" s="30"/>
      <c r="GD380" s="30"/>
      <c r="GE380" s="30"/>
      <c r="GF380" s="30"/>
      <c r="GG380" s="30"/>
      <c r="GH380" s="30"/>
      <c r="GI380" s="30"/>
      <c r="GJ380" s="30"/>
      <c r="GK380" s="30"/>
      <c r="GL380" s="30"/>
      <c r="GM380" s="30"/>
      <c r="GN380" s="30"/>
      <c r="GO380" s="30"/>
      <c r="GP380" s="30"/>
      <c r="GQ380" s="30"/>
      <c r="GR380" s="30"/>
      <c r="GS380" s="30"/>
      <c r="GT380" s="30"/>
      <c r="GU380" s="30"/>
      <c r="GV380" s="30"/>
      <c r="GW380" s="30"/>
      <c r="GX380" s="30"/>
      <c r="GY380" s="30"/>
      <c r="GZ380" s="30"/>
      <c r="HA380" s="30"/>
      <c r="HB380" s="30"/>
      <c r="HC380" s="30"/>
      <c r="HD380" s="30"/>
      <c r="HE380" s="30"/>
      <c r="HF380" s="30"/>
      <c r="HG380" s="30"/>
      <c r="HH380" s="30"/>
      <c r="HI380" s="30"/>
      <c r="HJ380" s="30"/>
      <c r="HK380" s="30"/>
      <c r="HL380" s="30"/>
      <c r="HM380" s="30"/>
      <c r="HN380" s="30"/>
      <c r="HO380" s="30"/>
      <c r="HP380" s="30"/>
      <c r="HQ380" s="30"/>
      <c r="HR380" s="30"/>
      <c r="HS380" s="30"/>
      <c r="HT380" s="30"/>
      <c r="HU380" s="30"/>
      <c r="HV380" s="30"/>
      <c r="HW380" s="30"/>
      <c r="HX380" s="30"/>
    </row>
    <row r="381" spans="1:232" s="46" customFormat="1" ht="47.25" customHeight="1">
      <c r="A381" s="12">
        <v>391</v>
      </c>
      <c r="B381" s="124">
        <v>330</v>
      </c>
      <c r="C381" s="13" t="s">
        <v>567</v>
      </c>
      <c r="D381" s="19" t="s">
        <v>21</v>
      </c>
      <c r="E381" s="9" t="s">
        <v>573</v>
      </c>
      <c r="F381" s="19" t="s">
        <v>33</v>
      </c>
      <c r="G381" s="16">
        <v>500</v>
      </c>
      <c r="H381" s="28">
        <v>19</v>
      </c>
      <c r="I381" s="19" t="s">
        <v>574</v>
      </c>
      <c r="J381" s="14" t="s">
        <v>25</v>
      </c>
      <c r="K381" s="28">
        <f t="shared" si="21"/>
        <v>9500</v>
      </c>
      <c r="L381" s="15">
        <f t="shared" si="17"/>
        <v>10640.000000000002</v>
      </c>
      <c r="M381" s="16"/>
      <c r="N381" s="16"/>
      <c r="O381" s="30"/>
      <c r="P381" s="133"/>
      <c r="Q381" s="133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  <c r="CE381" s="30"/>
      <c r="CF381" s="30"/>
      <c r="CG381" s="30"/>
      <c r="CH381" s="30"/>
      <c r="CI381" s="30"/>
      <c r="CJ381" s="30"/>
      <c r="CK381" s="30"/>
      <c r="CL381" s="30"/>
      <c r="CM381" s="30"/>
      <c r="CN381" s="30"/>
      <c r="CO381" s="30"/>
      <c r="CP381" s="30"/>
      <c r="CQ381" s="30"/>
      <c r="CR381" s="30"/>
      <c r="CS381" s="30"/>
      <c r="CT381" s="30"/>
      <c r="CU381" s="30"/>
      <c r="CV381" s="30"/>
      <c r="CW381" s="30"/>
      <c r="CX381" s="30"/>
      <c r="CY381" s="30"/>
      <c r="CZ381" s="30"/>
      <c r="DA381" s="30"/>
      <c r="DB381" s="30"/>
      <c r="DC381" s="30"/>
      <c r="DD381" s="30"/>
      <c r="DE381" s="30"/>
      <c r="DF381" s="30"/>
      <c r="DG381" s="30"/>
      <c r="DH381" s="30"/>
      <c r="DI381" s="30"/>
      <c r="DJ381" s="30"/>
      <c r="DK381" s="30"/>
      <c r="DL381" s="30"/>
      <c r="DM381" s="30"/>
      <c r="DN381" s="30"/>
      <c r="DO381" s="30"/>
      <c r="DP381" s="30"/>
      <c r="DQ381" s="30"/>
      <c r="DR381" s="30"/>
      <c r="DS381" s="30"/>
      <c r="DT381" s="30"/>
      <c r="DU381" s="30"/>
      <c r="DV381" s="30"/>
      <c r="DW381" s="30"/>
      <c r="DX381" s="30"/>
      <c r="DY381" s="30"/>
      <c r="DZ381" s="30"/>
      <c r="EA381" s="30"/>
      <c r="EB381" s="30"/>
      <c r="EC381" s="30"/>
      <c r="ED381" s="30"/>
      <c r="EE381" s="30"/>
      <c r="EF381" s="30"/>
      <c r="EG381" s="30"/>
      <c r="EH381" s="30"/>
      <c r="EI381" s="30"/>
      <c r="EJ381" s="30"/>
      <c r="EK381" s="30"/>
      <c r="EL381" s="30"/>
      <c r="EM381" s="30"/>
      <c r="EN381" s="30"/>
      <c r="EO381" s="30"/>
      <c r="EP381" s="30"/>
      <c r="EQ381" s="30"/>
      <c r="ER381" s="30"/>
      <c r="ES381" s="30"/>
      <c r="ET381" s="30"/>
      <c r="EU381" s="30"/>
      <c r="EV381" s="30"/>
      <c r="EW381" s="30"/>
      <c r="EX381" s="30"/>
      <c r="EY381" s="30"/>
      <c r="EZ381" s="30"/>
      <c r="FA381" s="30"/>
      <c r="FB381" s="30"/>
      <c r="FC381" s="30"/>
      <c r="FD381" s="30"/>
      <c r="FE381" s="30"/>
      <c r="FF381" s="30"/>
      <c r="FG381" s="30"/>
      <c r="FH381" s="30"/>
      <c r="FI381" s="30"/>
      <c r="FJ381" s="30"/>
      <c r="FK381" s="30"/>
      <c r="FL381" s="30"/>
      <c r="FM381" s="30"/>
      <c r="FN381" s="30"/>
      <c r="FO381" s="30"/>
      <c r="FP381" s="30"/>
      <c r="FQ381" s="30"/>
      <c r="FR381" s="30"/>
      <c r="FS381" s="30"/>
      <c r="FT381" s="30"/>
      <c r="FU381" s="30"/>
      <c r="FV381" s="30"/>
      <c r="FW381" s="30"/>
      <c r="FX381" s="30"/>
      <c r="FY381" s="30"/>
      <c r="FZ381" s="30"/>
      <c r="GA381" s="30"/>
      <c r="GB381" s="30"/>
      <c r="GC381" s="30"/>
      <c r="GD381" s="30"/>
      <c r="GE381" s="30"/>
      <c r="GF381" s="30"/>
      <c r="GG381" s="30"/>
      <c r="GH381" s="30"/>
      <c r="GI381" s="30"/>
      <c r="GJ381" s="30"/>
      <c r="GK381" s="30"/>
      <c r="GL381" s="30"/>
      <c r="GM381" s="30"/>
      <c r="GN381" s="30"/>
      <c r="GO381" s="30"/>
      <c r="GP381" s="30"/>
      <c r="GQ381" s="30"/>
      <c r="GR381" s="30"/>
      <c r="GS381" s="30"/>
      <c r="GT381" s="30"/>
      <c r="GU381" s="30"/>
      <c r="GV381" s="30"/>
      <c r="GW381" s="30"/>
      <c r="GX381" s="30"/>
      <c r="GY381" s="30"/>
      <c r="GZ381" s="30"/>
      <c r="HA381" s="30"/>
      <c r="HB381" s="30"/>
      <c r="HC381" s="30"/>
      <c r="HD381" s="30"/>
      <c r="HE381" s="30"/>
      <c r="HF381" s="30"/>
      <c r="HG381" s="30"/>
      <c r="HH381" s="30"/>
      <c r="HI381" s="30"/>
      <c r="HJ381" s="30"/>
      <c r="HK381" s="30"/>
      <c r="HL381" s="30"/>
      <c r="HM381" s="30"/>
      <c r="HN381" s="30"/>
      <c r="HO381" s="30"/>
      <c r="HP381" s="30"/>
      <c r="HQ381" s="30"/>
      <c r="HR381" s="30"/>
      <c r="HS381" s="30"/>
      <c r="HT381" s="30"/>
      <c r="HU381" s="30"/>
      <c r="HV381" s="30"/>
      <c r="HW381" s="30"/>
      <c r="HX381" s="30"/>
    </row>
    <row r="382" spans="1:232" s="46" customFormat="1" ht="81.75" customHeight="1">
      <c r="A382" s="12">
        <v>393</v>
      </c>
      <c r="B382" s="124">
        <v>331</v>
      </c>
      <c r="C382" s="13" t="s">
        <v>575</v>
      </c>
      <c r="D382" s="14" t="s">
        <v>21</v>
      </c>
      <c r="E382" s="9" t="s">
        <v>575</v>
      </c>
      <c r="F382" s="19" t="s">
        <v>449</v>
      </c>
      <c r="G382" s="29">
        <v>1</v>
      </c>
      <c r="H382" s="28">
        <v>892857</v>
      </c>
      <c r="I382" s="19" t="s">
        <v>576</v>
      </c>
      <c r="J382" s="14" t="s">
        <v>25</v>
      </c>
      <c r="K382" s="28">
        <f t="shared" si="21"/>
        <v>892857</v>
      </c>
      <c r="L382" s="15">
        <f t="shared" si="17"/>
        <v>999999.84000000008</v>
      </c>
      <c r="M382" s="16"/>
      <c r="N382" s="16"/>
      <c r="O382" s="30"/>
      <c r="P382" s="133"/>
      <c r="Q382" s="133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  <c r="CE382" s="30"/>
      <c r="CF382" s="30"/>
      <c r="CG382" s="30"/>
      <c r="CH382" s="30"/>
      <c r="CI382" s="30"/>
      <c r="CJ382" s="30"/>
      <c r="CK382" s="30"/>
      <c r="CL382" s="30"/>
      <c r="CM382" s="30"/>
      <c r="CN382" s="30"/>
      <c r="CO382" s="30"/>
      <c r="CP382" s="30"/>
      <c r="CQ382" s="30"/>
      <c r="CR382" s="30"/>
      <c r="CS382" s="30"/>
      <c r="CT382" s="30"/>
      <c r="CU382" s="30"/>
      <c r="CV382" s="30"/>
      <c r="CW382" s="30"/>
      <c r="CX382" s="30"/>
      <c r="CY382" s="30"/>
      <c r="CZ382" s="30"/>
      <c r="DA382" s="30"/>
      <c r="DB382" s="30"/>
      <c r="DC382" s="30"/>
      <c r="DD382" s="30"/>
      <c r="DE382" s="30"/>
      <c r="DF382" s="30"/>
      <c r="DG382" s="30"/>
      <c r="DH382" s="30"/>
      <c r="DI382" s="30"/>
      <c r="DJ382" s="30"/>
      <c r="DK382" s="30"/>
      <c r="DL382" s="30"/>
      <c r="DM382" s="30"/>
      <c r="DN382" s="30"/>
      <c r="DO382" s="30"/>
      <c r="DP382" s="30"/>
      <c r="DQ382" s="30"/>
      <c r="DR382" s="30"/>
      <c r="DS382" s="30"/>
      <c r="DT382" s="30"/>
      <c r="DU382" s="30"/>
      <c r="DV382" s="30"/>
      <c r="DW382" s="30"/>
      <c r="DX382" s="30"/>
      <c r="DY382" s="30"/>
      <c r="DZ382" s="30"/>
      <c r="EA382" s="30"/>
      <c r="EB382" s="30"/>
      <c r="EC382" s="30"/>
      <c r="ED382" s="30"/>
      <c r="EE382" s="30"/>
      <c r="EF382" s="30"/>
      <c r="EG382" s="30"/>
      <c r="EH382" s="30"/>
      <c r="EI382" s="30"/>
      <c r="EJ382" s="30"/>
      <c r="EK382" s="30"/>
      <c r="EL382" s="30"/>
      <c r="EM382" s="30"/>
      <c r="EN382" s="30"/>
      <c r="EO382" s="30"/>
      <c r="EP382" s="30"/>
      <c r="EQ382" s="30"/>
      <c r="ER382" s="30"/>
      <c r="ES382" s="30"/>
      <c r="ET382" s="30"/>
      <c r="EU382" s="30"/>
      <c r="EV382" s="30"/>
      <c r="EW382" s="30"/>
      <c r="EX382" s="30"/>
      <c r="EY382" s="30"/>
      <c r="EZ382" s="30"/>
      <c r="FA382" s="30"/>
      <c r="FB382" s="30"/>
      <c r="FC382" s="30"/>
      <c r="FD382" s="30"/>
      <c r="FE382" s="30"/>
      <c r="FF382" s="30"/>
      <c r="FG382" s="30"/>
      <c r="FH382" s="30"/>
      <c r="FI382" s="30"/>
      <c r="FJ382" s="30"/>
      <c r="FK382" s="30"/>
      <c r="FL382" s="30"/>
      <c r="FM382" s="30"/>
      <c r="FN382" s="30"/>
      <c r="FO382" s="30"/>
      <c r="FP382" s="30"/>
      <c r="FQ382" s="30"/>
      <c r="FR382" s="30"/>
      <c r="FS382" s="30"/>
      <c r="FT382" s="30"/>
      <c r="FU382" s="30"/>
      <c r="FV382" s="30"/>
      <c r="FW382" s="30"/>
      <c r="FX382" s="30"/>
      <c r="FY382" s="30"/>
      <c r="FZ382" s="30"/>
      <c r="GA382" s="30"/>
      <c r="GB382" s="30"/>
      <c r="GC382" s="30"/>
      <c r="GD382" s="30"/>
      <c r="GE382" s="30"/>
      <c r="GF382" s="30"/>
      <c r="GG382" s="30"/>
      <c r="GH382" s="30"/>
      <c r="GI382" s="30"/>
      <c r="GJ382" s="30"/>
      <c r="GK382" s="30"/>
      <c r="GL382" s="30"/>
      <c r="GM382" s="30"/>
      <c r="GN382" s="30"/>
      <c r="GO382" s="30"/>
      <c r="GP382" s="30"/>
      <c r="GQ382" s="30"/>
      <c r="GR382" s="30"/>
      <c r="GS382" s="30"/>
      <c r="GT382" s="30"/>
      <c r="GU382" s="30"/>
      <c r="GV382" s="30"/>
      <c r="GW382" s="30"/>
      <c r="GX382" s="30"/>
      <c r="GY382" s="30"/>
      <c r="GZ382" s="30"/>
      <c r="HA382" s="30"/>
      <c r="HB382" s="30"/>
      <c r="HC382" s="30"/>
      <c r="HD382" s="30"/>
      <c r="HE382" s="30"/>
      <c r="HF382" s="30"/>
      <c r="HG382" s="30"/>
      <c r="HH382" s="30"/>
      <c r="HI382" s="30"/>
      <c r="HJ382" s="30"/>
      <c r="HK382" s="30"/>
      <c r="HL382" s="30"/>
      <c r="HM382" s="30"/>
      <c r="HN382" s="30"/>
      <c r="HO382" s="30"/>
      <c r="HP382" s="30"/>
      <c r="HQ382" s="30"/>
      <c r="HR382" s="30"/>
      <c r="HS382" s="30"/>
      <c r="HT382" s="30"/>
      <c r="HU382" s="30"/>
      <c r="HV382" s="30"/>
      <c r="HW382" s="30"/>
      <c r="HX382" s="30"/>
    </row>
    <row r="383" spans="1:232" s="46" customFormat="1" ht="74.25" customHeight="1">
      <c r="A383" s="12">
        <v>393</v>
      </c>
      <c r="B383" s="124">
        <v>332</v>
      </c>
      <c r="C383" s="13" t="s">
        <v>577</v>
      </c>
      <c r="D383" s="19" t="s">
        <v>39</v>
      </c>
      <c r="E383" s="13" t="s">
        <v>577</v>
      </c>
      <c r="F383" s="19" t="s">
        <v>449</v>
      </c>
      <c r="G383" s="29">
        <v>1</v>
      </c>
      <c r="H383" s="28">
        <v>45000000</v>
      </c>
      <c r="I383" s="19" t="s">
        <v>578</v>
      </c>
      <c r="J383" s="14" t="s">
        <v>25</v>
      </c>
      <c r="K383" s="28">
        <f t="shared" si="21"/>
        <v>45000000</v>
      </c>
      <c r="L383" s="15">
        <f t="shared" si="17"/>
        <v>50400000.000000007</v>
      </c>
      <c r="M383" s="16"/>
      <c r="N383" s="16"/>
      <c r="O383" s="30"/>
      <c r="P383" s="133"/>
      <c r="Q383" s="133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  <c r="CE383" s="30"/>
      <c r="CF383" s="30"/>
      <c r="CG383" s="30"/>
      <c r="CH383" s="30"/>
      <c r="CI383" s="30"/>
      <c r="CJ383" s="30"/>
      <c r="CK383" s="30"/>
      <c r="CL383" s="30"/>
      <c r="CM383" s="30"/>
      <c r="CN383" s="30"/>
      <c r="CO383" s="30"/>
      <c r="CP383" s="30"/>
      <c r="CQ383" s="30"/>
      <c r="CR383" s="30"/>
      <c r="CS383" s="30"/>
      <c r="CT383" s="30"/>
      <c r="CU383" s="30"/>
      <c r="CV383" s="30"/>
      <c r="CW383" s="30"/>
      <c r="CX383" s="30"/>
      <c r="CY383" s="30"/>
      <c r="CZ383" s="30"/>
      <c r="DA383" s="30"/>
      <c r="DB383" s="30"/>
      <c r="DC383" s="30"/>
      <c r="DD383" s="30"/>
      <c r="DE383" s="30"/>
      <c r="DF383" s="30"/>
      <c r="DG383" s="30"/>
      <c r="DH383" s="30"/>
      <c r="DI383" s="30"/>
      <c r="DJ383" s="30"/>
      <c r="DK383" s="30"/>
      <c r="DL383" s="30"/>
      <c r="DM383" s="30"/>
      <c r="DN383" s="30"/>
      <c r="DO383" s="30"/>
      <c r="DP383" s="30"/>
      <c r="DQ383" s="30"/>
      <c r="DR383" s="30"/>
      <c r="DS383" s="30"/>
      <c r="DT383" s="30"/>
      <c r="DU383" s="30"/>
      <c r="DV383" s="30"/>
      <c r="DW383" s="30"/>
      <c r="DX383" s="30"/>
      <c r="DY383" s="30"/>
      <c r="DZ383" s="30"/>
      <c r="EA383" s="30"/>
      <c r="EB383" s="30"/>
      <c r="EC383" s="30"/>
      <c r="ED383" s="30"/>
      <c r="EE383" s="30"/>
      <c r="EF383" s="30"/>
      <c r="EG383" s="30"/>
      <c r="EH383" s="30"/>
      <c r="EI383" s="30"/>
      <c r="EJ383" s="30"/>
      <c r="EK383" s="30"/>
      <c r="EL383" s="30"/>
      <c r="EM383" s="30"/>
      <c r="EN383" s="30"/>
      <c r="EO383" s="30"/>
      <c r="EP383" s="30"/>
      <c r="EQ383" s="30"/>
      <c r="ER383" s="30"/>
      <c r="ES383" s="30"/>
      <c r="ET383" s="30"/>
      <c r="EU383" s="30"/>
      <c r="EV383" s="30"/>
      <c r="EW383" s="30"/>
      <c r="EX383" s="30"/>
      <c r="EY383" s="30"/>
      <c r="EZ383" s="30"/>
      <c r="FA383" s="30"/>
      <c r="FB383" s="30"/>
      <c r="FC383" s="30"/>
      <c r="FD383" s="30"/>
      <c r="FE383" s="30"/>
      <c r="FF383" s="30"/>
      <c r="FG383" s="30"/>
      <c r="FH383" s="30"/>
      <c r="FI383" s="30"/>
      <c r="FJ383" s="30"/>
      <c r="FK383" s="30"/>
      <c r="FL383" s="30"/>
      <c r="FM383" s="30"/>
      <c r="FN383" s="30"/>
      <c r="FO383" s="30"/>
      <c r="FP383" s="30"/>
      <c r="FQ383" s="30"/>
      <c r="FR383" s="30"/>
      <c r="FS383" s="30"/>
      <c r="FT383" s="30"/>
      <c r="FU383" s="30"/>
      <c r="FV383" s="30"/>
      <c r="FW383" s="30"/>
      <c r="FX383" s="30"/>
      <c r="FY383" s="30"/>
      <c r="FZ383" s="30"/>
      <c r="GA383" s="30"/>
      <c r="GB383" s="30"/>
      <c r="GC383" s="30"/>
      <c r="GD383" s="30"/>
      <c r="GE383" s="30"/>
      <c r="GF383" s="30"/>
      <c r="GG383" s="30"/>
      <c r="GH383" s="30"/>
      <c r="GI383" s="30"/>
      <c r="GJ383" s="30"/>
      <c r="GK383" s="30"/>
      <c r="GL383" s="30"/>
      <c r="GM383" s="30"/>
      <c r="GN383" s="30"/>
      <c r="GO383" s="30"/>
      <c r="GP383" s="30"/>
      <c r="GQ383" s="30"/>
      <c r="GR383" s="30"/>
      <c r="GS383" s="30"/>
      <c r="GT383" s="30"/>
      <c r="GU383" s="30"/>
      <c r="GV383" s="30"/>
      <c r="GW383" s="30"/>
      <c r="GX383" s="30"/>
      <c r="GY383" s="30"/>
      <c r="GZ383" s="30"/>
      <c r="HA383" s="30"/>
      <c r="HB383" s="30"/>
      <c r="HC383" s="30"/>
      <c r="HD383" s="30"/>
      <c r="HE383" s="30"/>
      <c r="HF383" s="30"/>
      <c r="HG383" s="30"/>
      <c r="HH383" s="30"/>
      <c r="HI383" s="30"/>
      <c r="HJ383" s="30"/>
      <c r="HK383" s="30"/>
      <c r="HL383" s="30"/>
      <c r="HM383" s="30"/>
      <c r="HN383" s="30"/>
      <c r="HO383" s="30"/>
      <c r="HP383" s="30"/>
      <c r="HQ383" s="30"/>
      <c r="HR383" s="30"/>
      <c r="HS383" s="30"/>
      <c r="HT383" s="30"/>
      <c r="HU383" s="30"/>
      <c r="HV383" s="30"/>
      <c r="HW383" s="30"/>
      <c r="HX383" s="30"/>
    </row>
    <row r="384" spans="1:232" s="46" customFormat="1" ht="88.5" customHeight="1">
      <c r="A384" s="12">
        <v>394</v>
      </c>
      <c r="B384" s="124">
        <v>333</v>
      </c>
      <c r="C384" s="13" t="s">
        <v>579</v>
      </c>
      <c r="D384" s="19" t="s">
        <v>53</v>
      </c>
      <c r="E384" s="9" t="s">
        <v>579</v>
      </c>
      <c r="F384" s="19" t="s">
        <v>449</v>
      </c>
      <c r="G384" s="10">
        <v>1</v>
      </c>
      <c r="H384" s="11">
        <v>28260</v>
      </c>
      <c r="I384" s="19" t="s">
        <v>312</v>
      </c>
      <c r="J384" s="14" t="s">
        <v>25</v>
      </c>
      <c r="K384" s="28">
        <f t="shared" ref="K384:K446" si="22">G384*H384</f>
        <v>28260</v>
      </c>
      <c r="L384" s="15">
        <f>K384*1.12</f>
        <v>31651.200000000004</v>
      </c>
      <c r="M384" s="16"/>
      <c r="N384" s="16"/>
      <c r="O384" s="30"/>
      <c r="P384" s="133"/>
      <c r="Q384" s="133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  <c r="CE384" s="30"/>
      <c r="CF384" s="30"/>
      <c r="CG384" s="30"/>
      <c r="CH384" s="30"/>
      <c r="CI384" s="30"/>
      <c r="CJ384" s="30"/>
      <c r="CK384" s="30"/>
      <c r="CL384" s="30"/>
      <c r="CM384" s="30"/>
      <c r="CN384" s="30"/>
      <c r="CO384" s="30"/>
      <c r="CP384" s="30"/>
      <c r="CQ384" s="30"/>
      <c r="CR384" s="30"/>
      <c r="CS384" s="30"/>
      <c r="CT384" s="30"/>
      <c r="CU384" s="30"/>
      <c r="CV384" s="30"/>
      <c r="CW384" s="30"/>
      <c r="CX384" s="30"/>
      <c r="CY384" s="30"/>
      <c r="CZ384" s="30"/>
      <c r="DA384" s="30"/>
      <c r="DB384" s="30"/>
      <c r="DC384" s="30"/>
      <c r="DD384" s="30"/>
      <c r="DE384" s="30"/>
      <c r="DF384" s="30"/>
      <c r="DG384" s="30"/>
      <c r="DH384" s="30"/>
      <c r="DI384" s="30"/>
      <c r="DJ384" s="30"/>
      <c r="DK384" s="30"/>
      <c r="DL384" s="30"/>
      <c r="DM384" s="30"/>
      <c r="DN384" s="30"/>
      <c r="DO384" s="30"/>
      <c r="DP384" s="30"/>
      <c r="DQ384" s="30"/>
      <c r="DR384" s="30"/>
      <c r="DS384" s="30"/>
      <c r="DT384" s="30"/>
      <c r="DU384" s="30"/>
      <c r="DV384" s="30"/>
      <c r="DW384" s="30"/>
      <c r="DX384" s="30"/>
      <c r="DY384" s="30"/>
      <c r="DZ384" s="30"/>
      <c r="EA384" s="30"/>
      <c r="EB384" s="30"/>
      <c r="EC384" s="30"/>
      <c r="ED384" s="30"/>
      <c r="EE384" s="30"/>
      <c r="EF384" s="30"/>
      <c r="EG384" s="30"/>
      <c r="EH384" s="30"/>
      <c r="EI384" s="30"/>
      <c r="EJ384" s="30"/>
      <c r="EK384" s="30"/>
      <c r="EL384" s="30"/>
      <c r="EM384" s="30"/>
      <c r="EN384" s="30"/>
      <c r="EO384" s="30"/>
      <c r="EP384" s="30"/>
      <c r="EQ384" s="30"/>
      <c r="ER384" s="30"/>
      <c r="ES384" s="30"/>
      <c r="ET384" s="30"/>
      <c r="EU384" s="30"/>
      <c r="EV384" s="30"/>
      <c r="EW384" s="30"/>
      <c r="EX384" s="30"/>
      <c r="EY384" s="30"/>
      <c r="EZ384" s="30"/>
      <c r="FA384" s="30"/>
      <c r="FB384" s="30"/>
      <c r="FC384" s="30"/>
      <c r="FD384" s="30"/>
      <c r="FE384" s="30"/>
      <c r="FF384" s="30"/>
      <c r="FG384" s="30"/>
      <c r="FH384" s="30"/>
      <c r="FI384" s="30"/>
      <c r="FJ384" s="30"/>
      <c r="FK384" s="30"/>
      <c r="FL384" s="30"/>
      <c r="FM384" s="30"/>
      <c r="FN384" s="30"/>
      <c r="FO384" s="30"/>
      <c r="FP384" s="30"/>
      <c r="FQ384" s="30"/>
      <c r="FR384" s="30"/>
      <c r="FS384" s="30"/>
      <c r="FT384" s="30"/>
      <c r="FU384" s="30"/>
      <c r="FV384" s="30"/>
      <c r="FW384" s="30"/>
      <c r="FX384" s="30"/>
      <c r="FY384" s="30"/>
      <c r="FZ384" s="30"/>
      <c r="GA384" s="30"/>
      <c r="GB384" s="30"/>
      <c r="GC384" s="30"/>
      <c r="GD384" s="30"/>
      <c r="GE384" s="30"/>
      <c r="GF384" s="30"/>
      <c r="GG384" s="30"/>
      <c r="GH384" s="30"/>
      <c r="GI384" s="30"/>
      <c r="GJ384" s="30"/>
      <c r="GK384" s="30"/>
      <c r="GL384" s="30"/>
      <c r="GM384" s="30"/>
      <c r="GN384" s="30"/>
      <c r="GO384" s="30"/>
      <c r="GP384" s="30"/>
      <c r="GQ384" s="30"/>
      <c r="GR384" s="30"/>
      <c r="GS384" s="30"/>
      <c r="GT384" s="30"/>
      <c r="GU384" s="30"/>
      <c r="GV384" s="30"/>
      <c r="GW384" s="30"/>
      <c r="GX384" s="30"/>
      <c r="GY384" s="30"/>
      <c r="GZ384" s="30"/>
      <c r="HA384" s="30"/>
      <c r="HB384" s="30"/>
      <c r="HC384" s="30"/>
      <c r="HD384" s="30"/>
      <c r="HE384" s="30"/>
      <c r="HF384" s="30"/>
      <c r="HG384" s="30"/>
      <c r="HH384" s="30"/>
      <c r="HI384" s="30"/>
      <c r="HJ384" s="30"/>
      <c r="HK384" s="30"/>
      <c r="HL384" s="30"/>
      <c r="HM384" s="30"/>
      <c r="HN384" s="30"/>
      <c r="HO384" s="30"/>
      <c r="HP384" s="30"/>
      <c r="HQ384" s="30"/>
      <c r="HR384" s="30"/>
      <c r="HS384" s="30"/>
      <c r="HT384" s="30"/>
      <c r="HU384" s="30"/>
      <c r="HV384" s="30"/>
      <c r="HW384" s="30"/>
      <c r="HX384" s="30"/>
    </row>
    <row r="385" spans="1:232" s="46" customFormat="1" ht="58.5" customHeight="1">
      <c r="A385" s="12">
        <v>394</v>
      </c>
      <c r="B385" s="124">
        <v>334</v>
      </c>
      <c r="C385" s="13" t="s">
        <v>579</v>
      </c>
      <c r="D385" s="19" t="s">
        <v>580</v>
      </c>
      <c r="E385" s="9" t="s">
        <v>579</v>
      </c>
      <c r="F385" s="19" t="s">
        <v>449</v>
      </c>
      <c r="G385" s="10">
        <v>1</v>
      </c>
      <c r="H385" s="11">
        <v>741740</v>
      </c>
      <c r="I385" s="19" t="s">
        <v>312</v>
      </c>
      <c r="J385" s="14" t="s">
        <v>25</v>
      </c>
      <c r="K385" s="28">
        <f>G385*H385</f>
        <v>741740</v>
      </c>
      <c r="L385" s="15">
        <f>K385*1.12</f>
        <v>830748.8</v>
      </c>
      <c r="M385" s="16"/>
      <c r="N385" s="16"/>
      <c r="O385" s="30"/>
      <c r="P385" s="133"/>
      <c r="Q385" s="133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  <c r="CE385" s="30"/>
      <c r="CF385" s="30"/>
      <c r="CG385" s="30"/>
      <c r="CH385" s="30"/>
      <c r="CI385" s="30"/>
      <c r="CJ385" s="30"/>
      <c r="CK385" s="30"/>
      <c r="CL385" s="30"/>
      <c r="CM385" s="30"/>
      <c r="CN385" s="30"/>
      <c r="CO385" s="30"/>
      <c r="CP385" s="30"/>
      <c r="CQ385" s="30"/>
      <c r="CR385" s="30"/>
      <c r="CS385" s="30"/>
      <c r="CT385" s="30"/>
      <c r="CU385" s="30"/>
      <c r="CV385" s="30"/>
      <c r="CW385" s="30"/>
      <c r="CX385" s="30"/>
      <c r="CY385" s="30"/>
      <c r="CZ385" s="30"/>
      <c r="DA385" s="30"/>
      <c r="DB385" s="30"/>
      <c r="DC385" s="30"/>
      <c r="DD385" s="30"/>
      <c r="DE385" s="30"/>
      <c r="DF385" s="30"/>
      <c r="DG385" s="30"/>
      <c r="DH385" s="30"/>
      <c r="DI385" s="30"/>
      <c r="DJ385" s="30"/>
      <c r="DK385" s="30"/>
      <c r="DL385" s="30"/>
      <c r="DM385" s="30"/>
      <c r="DN385" s="30"/>
      <c r="DO385" s="30"/>
      <c r="DP385" s="30"/>
      <c r="DQ385" s="30"/>
      <c r="DR385" s="30"/>
      <c r="DS385" s="30"/>
      <c r="DT385" s="30"/>
      <c r="DU385" s="30"/>
      <c r="DV385" s="30"/>
      <c r="DW385" s="30"/>
      <c r="DX385" s="30"/>
      <c r="DY385" s="30"/>
      <c r="DZ385" s="30"/>
      <c r="EA385" s="30"/>
      <c r="EB385" s="30"/>
      <c r="EC385" s="30"/>
      <c r="ED385" s="30"/>
      <c r="EE385" s="30"/>
      <c r="EF385" s="30"/>
      <c r="EG385" s="30"/>
      <c r="EH385" s="30"/>
      <c r="EI385" s="30"/>
      <c r="EJ385" s="30"/>
      <c r="EK385" s="30"/>
      <c r="EL385" s="30"/>
      <c r="EM385" s="30"/>
      <c r="EN385" s="30"/>
      <c r="EO385" s="30"/>
      <c r="EP385" s="30"/>
      <c r="EQ385" s="30"/>
      <c r="ER385" s="30"/>
      <c r="ES385" s="30"/>
      <c r="ET385" s="30"/>
      <c r="EU385" s="30"/>
      <c r="EV385" s="30"/>
      <c r="EW385" s="30"/>
      <c r="EX385" s="30"/>
      <c r="EY385" s="30"/>
      <c r="EZ385" s="30"/>
      <c r="FA385" s="30"/>
      <c r="FB385" s="30"/>
      <c r="FC385" s="30"/>
      <c r="FD385" s="30"/>
      <c r="FE385" s="30"/>
      <c r="FF385" s="30"/>
      <c r="FG385" s="30"/>
      <c r="FH385" s="30"/>
      <c r="FI385" s="30"/>
      <c r="FJ385" s="30"/>
      <c r="FK385" s="30"/>
      <c r="FL385" s="30"/>
      <c r="FM385" s="30"/>
      <c r="FN385" s="30"/>
      <c r="FO385" s="30"/>
      <c r="FP385" s="30"/>
      <c r="FQ385" s="30"/>
      <c r="FR385" s="30"/>
      <c r="FS385" s="30"/>
      <c r="FT385" s="30"/>
      <c r="FU385" s="30"/>
      <c r="FV385" s="30"/>
      <c r="FW385" s="30"/>
      <c r="FX385" s="30"/>
      <c r="FY385" s="30"/>
      <c r="FZ385" s="30"/>
      <c r="GA385" s="30"/>
      <c r="GB385" s="30"/>
      <c r="GC385" s="30"/>
      <c r="GD385" s="30"/>
      <c r="GE385" s="30"/>
      <c r="GF385" s="30"/>
      <c r="GG385" s="30"/>
      <c r="GH385" s="30"/>
      <c r="GI385" s="30"/>
      <c r="GJ385" s="30"/>
      <c r="GK385" s="30"/>
      <c r="GL385" s="30"/>
      <c r="GM385" s="30"/>
      <c r="GN385" s="30"/>
      <c r="GO385" s="30"/>
      <c r="GP385" s="30"/>
      <c r="GQ385" s="30"/>
      <c r="GR385" s="30"/>
      <c r="GS385" s="30"/>
      <c r="GT385" s="30"/>
      <c r="GU385" s="30"/>
      <c r="GV385" s="30"/>
      <c r="GW385" s="30"/>
      <c r="GX385" s="30"/>
      <c r="GY385" s="30"/>
      <c r="GZ385" s="30"/>
      <c r="HA385" s="30"/>
      <c r="HB385" s="30"/>
      <c r="HC385" s="30"/>
      <c r="HD385" s="30"/>
      <c r="HE385" s="30"/>
      <c r="HF385" s="30"/>
      <c r="HG385" s="30"/>
      <c r="HH385" s="30"/>
      <c r="HI385" s="30"/>
      <c r="HJ385" s="30"/>
      <c r="HK385" s="30"/>
      <c r="HL385" s="30"/>
      <c r="HM385" s="30"/>
      <c r="HN385" s="30"/>
      <c r="HO385" s="30"/>
      <c r="HP385" s="30"/>
      <c r="HQ385" s="30"/>
      <c r="HR385" s="30"/>
      <c r="HS385" s="30"/>
      <c r="HT385" s="30"/>
      <c r="HU385" s="30"/>
      <c r="HV385" s="30"/>
      <c r="HW385" s="30"/>
      <c r="HX385" s="30"/>
    </row>
    <row r="386" spans="1:232" s="46" customFormat="1" ht="72.75" customHeight="1">
      <c r="A386" s="12">
        <v>395</v>
      </c>
      <c r="B386" s="124">
        <v>335</v>
      </c>
      <c r="C386" s="43" t="s">
        <v>581</v>
      </c>
      <c r="D386" s="19" t="s">
        <v>53</v>
      </c>
      <c r="E386" s="11" t="s">
        <v>581</v>
      </c>
      <c r="F386" s="19" t="s">
        <v>449</v>
      </c>
      <c r="G386" s="10">
        <v>6</v>
      </c>
      <c r="H386" s="11">
        <v>68573</v>
      </c>
      <c r="I386" s="19" t="s">
        <v>312</v>
      </c>
      <c r="J386" s="19" t="s">
        <v>25</v>
      </c>
      <c r="K386" s="28">
        <f t="shared" si="22"/>
        <v>411438</v>
      </c>
      <c r="L386" s="28">
        <f>K386*1.12</f>
        <v>460810.56000000006</v>
      </c>
      <c r="M386" s="16" t="s">
        <v>582</v>
      </c>
      <c r="N386" s="16" t="s">
        <v>583</v>
      </c>
      <c r="O386" s="30"/>
      <c r="P386" s="133"/>
      <c r="Q386" s="133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  <c r="CC386" s="30"/>
      <c r="CD386" s="30"/>
      <c r="CE386" s="30"/>
      <c r="CF386" s="30"/>
      <c r="CG386" s="30"/>
      <c r="CH386" s="30"/>
      <c r="CI386" s="30"/>
      <c r="CJ386" s="30"/>
      <c r="CK386" s="30"/>
      <c r="CL386" s="30"/>
      <c r="CM386" s="30"/>
      <c r="CN386" s="30"/>
      <c r="CO386" s="30"/>
      <c r="CP386" s="30"/>
      <c r="CQ386" s="30"/>
      <c r="CR386" s="30"/>
      <c r="CS386" s="30"/>
      <c r="CT386" s="30"/>
      <c r="CU386" s="30"/>
      <c r="CV386" s="30"/>
      <c r="CW386" s="30"/>
      <c r="CX386" s="30"/>
      <c r="CY386" s="30"/>
      <c r="CZ386" s="30"/>
      <c r="DA386" s="30"/>
      <c r="DB386" s="30"/>
      <c r="DC386" s="30"/>
      <c r="DD386" s="30"/>
      <c r="DE386" s="30"/>
      <c r="DF386" s="30"/>
      <c r="DG386" s="30"/>
      <c r="DH386" s="30"/>
      <c r="DI386" s="30"/>
      <c r="DJ386" s="30"/>
      <c r="DK386" s="30"/>
      <c r="DL386" s="30"/>
      <c r="DM386" s="30"/>
      <c r="DN386" s="30"/>
      <c r="DO386" s="30"/>
      <c r="DP386" s="30"/>
      <c r="DQ386" s="30"/>
      <c r="DR386" s="30"/>
      <c r="DS386" s="30"/>
      <c r="DT386" s="30"/>
      <c r="DU386" s="30"/>
      <c r="DV386" s="30"/>
      <c r="DW386" s="30"/>
      <c r="DX386" s="30"/>
      <c r="DY386" s="30"/>
      <c r="DZ386" s="30"/>
      <c r="EA386" s="30"/>
      <c r="EB386" s="30"/>
      <c r="EC386" s="30"/>
      <c r="ED386" s="30"/>
      <c r="EE386" s="30"/>
      <c r="EF386" s="30"/>
      <c r="EG386" s="30"/>
      <c r="EH386" s="30"/>
      <c r="EI386" s="30"/>
      <c r="EJ386" s="30"/>
      <c r="EK386" s="30"/>
      <c r="EL386" s="30"/>
      <c r="EM386" s="30"/>
      <c r="EN386" s="30"/>
      <c r="EO386" s="30"/>
      <c r="EP386" s="30"/>
      <c r="EQ386" s="30"/>
      <c r="ER386" s="30"/>
      <c r="ES386" s="30"/>
      <c r="ET386" s="30"/>
      <c r="EU386" s="30"/>
      <c r="EV386" s="30"/>
      <c r="EW386" s="30"/>
      <c r="EX386" s="30"/>
      <c r="EY386" s="30"/>
      <c r="EZ386" s="30"/>
      <c r="FA386" s="30"/>
      <c r="FB386" s="30"/>
      <c r="FC386" s="30"/>
      <c r="FD386" s="30"/>
      <c r="FE386" s="30"/>
      <c r="FF386" s="30"/>
      <c r="FG386" s="30"/>
      <c r="FH386" s="30"/>
      <c r="FI386" s="30"/>
      <c r="FJ386" s="30"/>
      <c r="FK386" s="30"/>
      <c r="FL386" s="30"/>
      <c r="FM386" s="30"/>
      <c r="FN386" s="30"/>
      <c r="FO386" s="30"/>
      <c r="FP386" s="30"/>
      <c r="FQ386" s="30"/>
      <c r="FR386" s="30"/>
      <c r="FS386" s="30"/>
      <c r="FT386" s="30"/>
      <c r="FU386" s="30"/>
      <c r="FV386" s="30"/>
      <c r="FW386" s="30"/>
      <c r="FX386" s="30"/>
      <c r="FY386" s="30"/>
      <c r="FZ386" s="30"/>
      <c r="GA386" s="30"/>
      <c r="GB386" s="30"/>
      <c r="GC386" s="30"/>
      <c r="GD386" s="30"/>
      <c r="GE386" s="30"/>
      <c r="GF386" s="30"/>
      <c r="GG386" s="30"/>
      <c r="GH386" s="30"/>
      <c r="GI386" s="30"/>
      <c r="GJ386" s="30"/>
      <c r="GK386" s="30"/>
      <c r="GL386" s="30"/>
      <c r="GM386" s="30"/>
      <c r="GN386" s="30"/>
      <c r="GO386" s="30"/>
      <c r="GP386" s="30"/>
      <c r="GQ386" s="30"/>
      <c r="GR386" s="30"/>
      <c r="GS386" s="30"/>
      <c r="GT386" s="30"/>
      <c r="GU386" s="30"/>
      <c r="GV386" s="30"/>
      <c r="GW386" s="30"/>
      <c r="GX386" s="30"/>
      <c r="GY386" s="30"/>
      <c r="GZ386" s="30"/>
      <c r="HA386" s="30"/>
      <c r="HB386" s="30"/>
      <c r="HC386" s="30"/>
      <c r="HD386" s="30"/>
      <c r="HE386" s="30"/>
      <c r="HF386" s="30"/>
      <c r="HG386" s="30"/>
      <c r="HH386" s="30"/>
      <c r="HI386" s="30"/>
      <c r="HJ386" s="30"/>
      <c r="HK386" s="30"/>
      <c r="HL386" s="30"/>
      <c r="HM386" s="30"/>
      <c r="HN386" s="30"/>
      <c r="HO386" s="30"/>
      <c r="HP386" s="30"/>
      <c r="HQ386" s="30"/>
      <c r="HR386" s="30"/>
      <c r="HS386" s="30"/>
      <c r="HT386" s="30"/>
      <c r="HU386" s="30"/>
      <c r="HV386" s="30"/>
      <c r="HW386" s="30"/>
      <c r="HX386" s="30"/>
    </row>
    <row r="387" spans="1:232" s="3" customFormat="1" ht="80.25" customHeight="1">
      <c r="A387" s="12">
        <v>396</v>
      </c>
      <c r="B387" s="124">
        <v>336</v>
      </c>
      <c r="C387" s="43" t="s">
        <v>584</v>
      </c>
      <c r="D387" s="19" t="s">
        <v>549</v>
      </c>
      <c r="E387" s="11" t="s">
        <v>584</v>
      </c>
      <c r="F387" s="19" t="s">
        <v>449</v>
      </c>
      <c r="G387" s="10">
        <v>1</v>
      </c>
      <c r="H387" s="11">
        <v>663703</v>
      </c>
      <c r="I387" s="19" t="s">
        <v>312</v>
      </c>
      <c r="J387" s="19" t="s">
        <v>25</v>
      </c>
      <c r="K387" s="28">
        <f t="shared" si="22"/>
        <v>663703</v>
      </c>
      <c r="L387" s="28">
        <f>K387*1.12</f>
        <v>743347.3600000001</v>
      </c>
      <c r="M387" s="16"/>
      <c r="N387" s="16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  <c r="AA387" s="133"/>
      <c r="AB387" s="133"/>
      <c r="AC387" s="133"/>
      <c r="AD387" s="133"/>
      <c r="AE387" s="133"/>
      <c r="AF387" s="133"/>
      <c r="AG387" s="133"/>
      <c r="AH387" s="133"/>
      <c r="AI387" s="133"/>
      <c r="AJ387" s="133"/>
      <c r="AK387" s="133"/>
      <c r="AL387" s="133"/>
      <c r="AM387" s="133"/>
      <c r="AN387" s="133"/>
      <c r="AO387" s="133"/>
      <c r="AP387" s="133"/>
      <c r="AQ387" s="133"/>
      <c r="AR387" s="133"/>
      <c r="AS387" s="133"/>
      <c r="AT387" s="133"/>
      <c r="AU387" s="133"/>
      <c r="AV387" s="133"/>
      <c r="AW387" s="133"/>
      <c r="AX387" s="133"/>
      <c r="AY387" s="133"/>
      <c r="AZ387" s="133"/>
      <c r="BA387" s="133"/>
      <c r="BB387" s="133"/>
      <c r="BC387" s="133"/>
      <c r="BD387" s="133"/>
      <c r="BE387" s="133"/>
      <c r="BF387" s="133"/>
      <c r="BG387" s="133"/>
      <c r="BH387" s="133"/>
      <c r="BI387" s="133"/>
      <c r="BJ387" s="133"/>
      <c r="BK387" s="133"/>
      <c r="BL387" s="133"/>
      <c r="BM387" s="133"/>
      <c r="BN387" s="133"/>
      <c r="BO387" s="133"/>
      <c r="BP387" s="133"/>
      <c r="BQ387" s="133"/>
      <c r="BR387" s="133"/>
      <c r="BS387" s="133"/>
      <c r="BT387" s="133"/>
      <c r="BU387" s="133"/>
      <c r="BV387" s="133"/>
      <c r="BW387" s="133"/>
      <c r="BX387" s="133"/>
      <c r="BY387" s="133"/>
      <c r="BZ387" s="133"/>
      <c r="CA387" s="133"/>
      <c r="CB387" s="133"/>
      <c r="CC387" s="133"/>
      <c r="CD387" s="133"/>
      <c r="CE387" s="133"/>
      <c r="CF387" s="133"/>
      <c r="CG387" s="133"/>
      <c r="CH387" s="133"/>
      <c r="CI387" s="133"/>
      <c r="CJ387" s="133"/>
      <c r="CK387" s="133"/>
      <c r="CL387" s="133"/>
      <c r="CM387" s="133"/>
      <c r="CN387" s="133"/>
      <c r="CO387" s="133"/>
      <c r="CP387" s="133"/>
      <c r="CQ387" s="133"/>
      <c r="CR387" s="133"/>
      <c r="CS387" s="133"/>
      <c r="CT387" s="133"/>
      <c r="CU387" s="133"/>
      <c r="CV387" s="133"/>
      <c r="CW387" s="133"/>
      <c r="CX387" s="133"/>
      <c r="CY387" s="133"/>
      <c r="CZ387" s="133"/>
      <c r="DA387" s="133"/>
      <c r="DB387" s="133"/>
      <c r="DC387" s="133"/>
      <c r="DD387" s="133"/>
      <c r="DE387" s="133"/>
      <c r="DF387" s="133"/>
      <c r="DG387" s="133"/>
      <c r="DH387" s="133"/>
      <c r="DI387" s="133"/>
      <c r="DJ387" s="133"/>
      <c r="DK387" s="133"/>
      <c r="DL387" s="133"/>
      <c r="DM387" s="133"/>
      <c r="DN387" s="133"/>
      <c r="DO387" s="133"/>
      <c r="DP387" s="133"/>
      <c r="DQ387" s="133"/>
      <c r="DR387" s="133"/>
      <c r="DS387" s="133"/>
      <c r="DT387" s="133"/>
      <c r="DU387" s="133"/>
      <c r="DV387" s="133"/>
      <c r="DW387" s="133"/>
      <c r="DX387" s="133"/>
      <c r="DY387" s="133"/>
      <c r="DZ387" s="133"/>
      <c r="EA387" s="133"/>
      <c r="EB387" s="133"/>
      <c r="EC387" s="133"/>
      <c r="ED387" s="133"/>
      <c r="EE387" s="133"/>
      <c r="EF387" s="133"/>
      <c r="EG387" s="133"/>
      <c r="EH387" s="133"/>
      <c r="EI387" s="133"/>
      <c r="EJ387" s="133"/>
      <c r="EK387" s="133"/>
      <c r="EL387" s="133"/>
      <c r="EM387" s="133"/>
      <c r="EN387" s="133"/>
      <c r="EO387" s="133"/>
      <c r="EP387" s="133"/>
      <c r="EQ387" s="133"/>
      <c r="ER387" s="133"/>
      <c r="ES387" s="133"/>
      <c r="ET387" s="133"/>
      <c r="EU387" s="133"/>
      <c r="EV387" s="133"/>
      <c r="EW387" s="133"/>
      <c r="EX387" s="133"/>
      <c r="EY387" s="133"/>
      <c r="EZ387" s="133"/>
      <c r="FA387" s="133"/>
      <c r="FB387" s="133"/>
      <c r="FC387" s="133"/>
      <c r="FD387" s="133"/>
      <c r="FE387" s="133"/>
      <c r="FF387" s="133"/>
      <c r="FG387" s="133"/>
      <c r="FH387" s="133"/>
      <c r="FI387" s="133"/>
      <c r="FJ387" s="133"/>
      <c r="FK387" s="133"/>
      <c r="FL387" s="133"/>
      <c r="FM387" s="133"/>
      <c r="FN387" s="133"/>
      <c r="FO387" s="133"/>
      <c r="FP387" s="133"/>
      <c r="FQ387" s="133"/>
      <c r="FR387" s="133"/>
      <c r="FS387" s="133"/>
      <c r="FT387" s="133"/>
      <c r="FU387" s="133"/>
      <c r="FV387" s="133"/>
      <c r="FW387" s="133"/>
      <c r="FX387" s="133"/>
      <c r="FY387" s="133"/>
      <c r="FZ387" s="133"/>
      <c r="GA387" s="133"/>
      <c r="GB387" s="133"/>
      <c r="GC387" s="133"/>
      <c r="GD387" s="133"/>
      <c r="GE387" s="133"/>
      <c r="GF387" s="133"/>
      <c r="GG387" s="133"/>
      <c r="GH387" s="133"/>
      <c r="GI387" s="133"/>
      <c r="GJ387" s="133"/>
      <c r="GK387" s="133"/>
      <c r="GL387" s="133"/>
      <c r="GM387" s="133"/>
      <c r="GN387" s="133"/>
      <c r="GO387" s="133"/>
      <c r="GP387" s="133"/>
      <c r="GQ387" s="133"/>
      <c r="GR387" s="133"/>
      <c r="GS387" s="133"/>
      <c r="GT387" s="133"/>
      <c r="GU387" s="133"/>
      <c r="GV387" s="133"/>
      <c r="GW387" s="133"/>
      <c r="GX387" s="133"/>
      <c r="GY387" s="133"/>
      <c r="GZ387" s="133"/>
      <c r="HA387" s="133"/>
      <c r="HB387" s="133"/>
      <c r="HC387" s="133"/>
      <c r="HD387" s="133"/>
      <c r="HE387" s="133"/>
      <c r="HF387" s="133"/>
      <c r="HG387" s="133"/>
      <c r="HH387" s="133"/>
      <c r="HI387" s="133"/>
      <c r="HJ387" s="133"/>
      <c r="HK387" s="133"/>
      <c r="HL387" s="133"/>
      <c r="HM387" s="133"/>
      <c r="HN387" s="133"/>
      <c r="HO387" s="133"/>
      <c r="HP387" s="133"/>
      <c r="HQ387" s="133"/>
      <c r="HR387" s="133"/>
      <c r="HS387" s="133"/>
      <c r="HT387" s="133"/>
      <c r="HU387" s="133"/>
      <c r="HV387" s="133"/>
      <c r="HW387" s="133"/>
      <c r="HX387" s="133"/>
    </row>
    <row r="388" spans="1:232" s="30" customFormat="1" ht="101.25" customHeight="1">
      <c r="A388" s="12">
        <v>397</v>
      </c>
      <c r="B388" s="124">
        <v>337</v>
      </c>
      <c r="C388" s="13" t="s">
        <v>585</v>
      </c>
      <c r="D388" s="19" t="s">
        <v>53</v>
      </c>
      <c r="E388" s="19" t="s">
        <v>586</v>
      </c>
      <c r="F388" s="19" t="s">
        <v>449</v>
      </c>
      <c r="G388" s="10">
        <v>1</v>
      </c>
      <c r="H388" s="11">
        <v>227679</v>
      </c>
      <c r="I388" s="19" t="s">
        <v>312</v>
      </c>
      <c r="J388" s="14" t="s">
        <v>25</v>
      </c>
      <c r="K388" s="28">
        <f t="shared" si="22"/>
        <v>227679</v>
      </c>
      <c r="L388" s="15">
        <f t="shared" ref="L388:L460" si="23">K388*1.12</f>
        <v>255000.48</v>
      </c>
      <c r="M388" s="29"/>
      <c r="N388" s="29" t="s">
        <v>566</v>
      </c>
      <c r="P388" s="133"/>
      <c r="Q388" s="133"/>
    </row>
    <row r="389" spans="1:232" s="46" customFormat="1" ht="79.5" customHeight="1">
      <c r="A389" s="12">
        <v>400</v>
      </c>
      <c r="B389" s="124">
        <v>338</v>
      </c>
      <c r="C389" s="26" t="s">
        <v>587</v>
      </c>
      <c r="D389" s="19" t="s">
        <v>21</v>
      </c>
      <c r="E389" s="19" t="s">
        <v>588</v>
      </c>
      <c r="F389" s="19" t="s">
        <v>33</v>
      </c>
      <c r="G389" s="10">
        <v>80</v>
      </c>
      <c r="H389" s="11">
        <v>2500</v>
      </c>
      <c r="I389" s="19" t="s">
        <v>79</v>
      </c>
      <c r="J389" s="14" t="s">
        <v>25</v>
      </c>
      <c r="K389" s="28">
        <f t="shared" si="22"/>
        <v>200000</v>
      </c>
      <c r="L389" s="15">
        <f t="shared" si="23"/>
        <v>224000.00000000003</v>
      </c>
      <c r="M389" s="16"/>
      <c r="N389" s="16"/>
      <c r="O389" s="30"/>
      <c r="P389" s="133"/>
      <c r="Q389" s="133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  <c r="CC389" s="30"/>
      <c r="CD389" s="30"/>
      <c r="CE389" s="30"/>
      <c r="CF389" s="30"/>
      <c r="CG389" s="30"/>
      <c r="CH389" s="30"/>
      <c r="CI389" s="30"/>
      <c r="CJ389" s="30"/>
      <c r="CK389" s="30"/>
      <c r="CL389" s="30"/>
      <c r="CM389" s="30"/>
      <c r="CN389" s="30"/>
      <c r="CO389" s="30"/>
      <c r="CP389" s="30"/>
      <c r="CQ389" s="30"/>
      <c r="CR389" s="30"/>
      <c r="CS389" s="30"/>
      <c r="CT389" s="30"/>
      <c r="CU389" s="30"/>
      <c r="CV389" s="30"/>
      <c r="CW389" s="30"/>
      <c r="CX389" s="30"/>
      <c r="CY389" s="30"/>
      <c r="CZ389" s="30"/>
      <c r="DA389" s="30"/>
      <c r="DB389" s="30"/>
      <c r="DC389" s="30"/>
      <c r="DD389" s="30"/>
      <c r="DE389" s="30"/>
      <c r="DF389" s="30"/>
      <c r="DG389" s="30"/>
      <c r="DH389" s="30"/>
      <c r="DI389" s="30"/>
      <c r="DJ389" s="30"/>
      <c r="DK389" s="30"/>
      <c r="DL389" s="30"/>
      <c r="DM389" s="30"/>
      <c r="DN389" s="30"/>
      <c r="DO389" s="30"/>
      <c r="DP389" s="30"/>
      <c r="DQ389" s="30"/>
      <c r="DR389" s="30"/>
      <c r="DS389" s="30"/>
      <c r="DT389" s="30"/>
      <c r="DU389" s="30"/>
      <c r="DV389" s="30"/>
      <c r="DW389" s="30"/>
      <c r="DX389" s="30"/>
      <c r="DY389" s="30"/>
      <c r="DZ389" s="30"/>
      <c r="EA389" s="30"/>
      <c r="EB389" s="30"/>
      <c r="EC389" s="30"/>
      <c r="ED389" s="30"/>
      <c r="EE389" s="30"/>
      <c r="EF389" s="30"/>
      <c r="EG389" s="30"/>
      <c r="EH389" s="30"/>
      <c r="EI389" s="30"/>
      <c r="EJ389" s="30"/>
      <c r="EK389" s="30"/>
      <c r="EL389" s="30"/>
      <c r="EM389" s="30"/>
      <c r="EN389" s="30"/>
      <c r="EO389" s="30"/>
      <c r="EP389" s="30"/>
      <c r="EQ389" s="30"/>
      <c r="ER389" s="30"/>
      <c r="ES389" s="30"/>
      <c r="ET389" s="30"/>
      <c r="EU389" s="30"/>
      <c r="EV389" s="30"/>
      <c r="EW389" s="30"/>
      <c r="EX389" s="30"/>
      <c r="EY389" s="30"/>
      <c r="EZ389" s="30"/>
      <c r="FA389" s="30"/>
      <c r="FB389" s="30"/>
      <c r="FC389" s="30"/>
      <c r="FD389" s="30"/>
      <c r="FE389" s="30"/>
      <c r="FF389" s="30"/>
      <c r="FG389" s="30"/>
      <c r="FH389" s="30"/>
      <c r="FI389" s="30"/>
      <c r="FJ389" s="30"/>
      <c r="FK389" s="30"/>
      <c r="FL389" s="30"/>
      <c r="FM389" s="30"/>
      <c r="FN389" s="30"/>
      <c r="FO389" s="30"/>
      <c r="FP389" s="30"/>
      <c r="FQ389" s="30"/>
      <c r="FR389" s="30"/>
      <c r="FS389" s="30"/>
      <c r="FT389" s="30"/>
      <c r="FU389" s="30"/>
      <c r="FV389" s="30"/>
      <c r="FW389" s="30"/>
      <c r="FX389" s="30"/>
      <c r="FY389" s="30"/>
      <c r="FZ389" s="30"/>
      <c r="GA389" s="30"/>
      <c r="GB389" s="30"/>
      <c r="GC389" s="30"/>
      <c r="GD389" s="30"/>
      <c r="GE389" s="30"/>
      <c r="GF389" s="30"/>
      <c r="GG389" s="30"/>
      <c r="GH389" s="30"/>
      <c r="GI389" s="30"/>
      <c r="GJ389" s="30"/>
      <c r="GK389" s="30"/>
      <c r="GL389" s="30"/>
      <c r="GM389" s="30"/>
      <c r="GN389" s="30"/>
      <c r="GO389" s="30"/>
      <c r="GP389" s="30"/>
      <c r="GQ389" s="30"/>
      <c r="GR389" s="30"/>
      <c r="GS389" s="30"/>
      <c r="GT389" s="30"/>
      <c r="GU389" s="30"/>
      <c r="GV389" s="30"/>
      <c r="GW389" s="30"/>
      <c r="GX389" s="30"/>
      <c r="GY389" s="30"/>
      <c r="GZ389" s="30"/>
      <c r="HA389" s="30"/>
      <c r="HB389" s="30"/>
      <c r="HC389" s="30"/>
      <c r="HD389" s="30"/>
      <c r="HE389" s="30"/>
      <c r="HF389" s="30"/>
      <c r="HG389" s="30"/>
      <c r="HH389" s="30"/>
      <c r="HI389" s="30"/>
      <c r="HJ389" s="30"/>
      <c r="HK389" s="30"/>
      <c r="HL389" s="30"/>
      <c r="HM389" s="30"/>
      <c r="HN389" s="30"/>
      <c r="HO389" s="30"/>
      <c r="HP389" s="30"/>
      <c r="HQ389" s="30"/>
      <c r="HR389" s="30"/>
      <c r="HS389" s="30"/>
      <c r="HT389" s="30"/>
      <c r="HU389" s="30"/>
      <c r="HV389" s="30"/>
      <c r="HW389" s="30"/>
      <c r="HX389" s="30"/>
    </row>
    <row r="390" spans="1:232" s="46" customFormat="1" ht="99.75" customHeight="1">
      <c r="A390" s="12"/>
      <c r="B390" s="124">
        <v>339</v>
      </c>
      <c r="C390" s="26" t="s">
        <v>589</v>
      </c>
      <c r="D390" s="19" t="s">
        <v>21</v>
      </c>
      <c r="E390" s="26" t="s">
        <v>590</v>
      </c>
      <c r="F390" s="19" t="s">
        <v>71</v>
      </c>
      <c r="G390" s="10">
        <v>1</v>
      </c>
      <c r="H390" s="11">
        <v>410000</v>
      </c>
      <c r="I390" s="19" t="s">
        <v>591</v>
      </c>
      <c r="J390" s="14" t="s">
        <v>25</v>
      </c>
      <c r="K390" s="28">
        <f t="shared" si="22"/>
        <v>410000</v>
      </c>
      <c r="L390" s="15">
        <f t="shared" si="23"/>
        <v>459200.00000000006</v>
      </c>
      <c r="M390" s="16"/>
      <c r="N390" s="16"/>
      <c r="O390" s="30"/>
      <c r="P390" s="133"/>
      <c r="Q390" s="133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  <c r="CC390" s="30"/>
      <c r="CD390" s="30"/>
      <c r="CE390" s="30"/>
      <c r="CF390" s="30"/>
      <c r="CG390" s="30"/>
      <c r="CH390" s="30"/>
      <c r="CI390" s="30"/>
      <c r="CJ390" s="30"/>
      <c r="CK390" s="30"/>
      <c r="CL390" s="30"/>
      <c r="CM390" s="30"/>
      <c r="CN390" s="30"/>
      <c r="CO390" s="30"/>
      <c r="CP390" s="30"/>
      <c r="CQ390" s="30"/>
      <c r="CR390" s="30"/>
      <c r="CS390" s="30"/>
      <c r="CT390" s="30"/>
      <c r="CU390" s="30"/>
      <c r="CV390" s="30"/>
      <c r="CW390" s="30"/>
      <c r="CX390" s="30"/>
      <c r="CY390" s="30"/>
      <c r="CZ390" s="30"/>
      <c r="DA390" s="30"/>
      <c r="DB390" s="30"/>
      <c r="DC390" s="30"/>
      <c r="DD390" s="30"/>
      <c r="DE390" s="30"/>
      <c r="DF390" s="30"/>
      <c r="DG390" s="30"/>
      <c r="DH390" s="30"/>
      <c r="DI390" s="30"/>
      <c r="DJ390" s="30"/>
      <c r="DK390" s="30"/>
      <c r="DL390" s="30"/>
      <c r="DM390" s="30"/>
      <c r="DN390" s="30"/>
      <c r="DO390" s="30"/>
      <c r="DP390" s="30"/>
      <c r="DQ390" s="30"/>
      <c r="DR390" s="30"/>
      <c r="DS390" s="30"/>
      <c r="DT390" s="30"/>
      <c r="DU390" s="30"/>
      <c r="DV390" s="30"/>
      <c r="DW390" s="30"/>
      <c r="DX390" s="30"/>
      <c r="DY390" s="30"/>
      <c r="DZ390" s="30"/>
      <c r="EA390" s="30"/>
      <c r="EB390" s="30"/>
      <c r="EC390" s="30"/>
      <c r="ED390" s="30"/>
      <c r="EE390" s="30"/>
      <c r="EF390" s="30"/>
      <c r="EG390" s="30"/>
      <c r="EH390" s="30"/>
      <c r="EI390" s="30"/>
      <c r="EJ390" s="30"/>
      <c r="EK390" s="30"/>
      <c r="EL390" s="30"/>
      <c r="EM390" s="30"/>
      <c r="EN390" s="30"/>
      <c r="EO390" s="30"/>
      <c r="EP390" s="30"/>
      <c r="EQ390" s="30"/>
      <c r="ER390" s="30"/>
      <c r="ES390" s="30"/>
      <c r="ET390" s="30"/>
      <c r="EU390" s="30"/>
      <c r="EV390" s="30"/>
      <c r="EW390" s="30"/>
      <c r="EX390" s="30"/>
      <c r="EY390" s="30"/>
      <c r="EZ390" s="30"/>
      <c r="FA390" s="30"/>
      <c r="FB390" s="30"/>
      <c r="FC390" s="30"/>
      <c r="FD390" s="30"/>
      <c r="FE390" s="30"/>
      <c r="FF390" s="30"/>
      <c r="FG390" s="30"/>
      <c r="FH390" s="30"/>
      <c r="FI390" s="30"/>
      <c r="FJ390" s="30"/>
      <c r="FK390" s="30"/>
      <c r="FL390" s="30"/>
      <c r="FM390" s="30"/>
      <c r="FN390" s="30"/>
      <c r="FO390" s="30"/>
      <c r="FP390" s="30"/>
      <c r="FQ390" s="30"/>
      <c r="FR390" s="30"/>
      <c r="FS390" s="30"/>
      <c r="FT390" s="30"/>
      <c r="FU390" s="30"/>
      <c r="FV390" s="30"/>
      <c r="FW390" s="30"/>
      <c r="FX390" s="30"/>
      <c r="FY390" s="30"/>
      <c r="FZ390" s="30"/>
      <c r="GA390" s="30"/>
      <c r="GB390" s="30"/>
      <c r="GC390" s="30"/>
      <c r="GD390" s="30"/>
      <c r="GE390" s="30"/>
      <c r="GF390" s="30"/>
      <c r="GG390" s="30"/>
      <c r="GH390" s="30"/>
      <c r="GI390" s="30"/>
      <c r="GJ390" s="30"/>
      <c r="GK390" s="30"/>
      <c r="GL390" s="30"/>
      <c r="GM390" s="30"/>
      <c r="GN390" s="30"/>
      <c r="GO390" s="30"/>
      <c r="GP390" s="30"/>
      <c r="GQ390" s="30"/>
      <c r="GR390" s="30"/>
      <c r="GS390" s="30"/>
      <c r="GT390" s="30"/>
      <c r="GU390" s="30"/>
      <c r="GV390" s="30"/>
      <c r="GW390" s="30"/>
      <c r="GX390" s="30"/>
      <c r="GY390" s="30"/>
      <c r="GZ390" s="30"/>
      <c r="HA390" s="30"/>
      <c r="HB390" s="30"/>
      <c r="HC390" s="30"/>
      <c r="HD390" s="30"/>
      <c r="HE390" s="30"/>
      <c r="HF390" s="30"/>
      <c r="HG390" s="30"/>
      <c r="HH390" s="30"/>
      <c r="HI390" s="30"/>
      <c r="HJ390" s="30"/>
      <c r="HK390" s="30"/>
      <c r="HL390" s="30"/>
      <c r="HM390" s="30"/>
      <c r="HN390" s="30"/>
      <c r="HO390" s="30"/>
      <c r="HP390" s="30"/>
      <c r="HQ390" s="30"/>
      <c r="HR390" s="30"/>
      <c r="HS390" s="30"/>
      <c r="HT390" s="30"/>
      <c r="HU390" s="30"/>
      <c r="HV390" s="30"/>
      <c r="HW390" s="30"/>
      <c r="HX390" s="30"/>
    </row>
    <row r="391" spans="1:232" s="46" customFormat="1" ht="87" customHeight="1">
      <c r="A391" s="12"/>
      <c r="B391" s="124">
        <v>340</v>
      </c>
      <c r="C391" s="26" t="s">
        <v>592</v>
      </c>
      <c r="D391" s="19" t="s">
        <v>21</v>
      </c>
      <c r="E391" s="19" t="s">
        <v>593</v>
      </c>
      <c r="F391" s="19" t="s">
        <v>23</v>
      </c>
      <c r="G391" s="10"/>
      <c r="H391" s="11">
        <v>5000000</v>
      </c>
      <c r="I391" s="19" t="s">
        <v>594</v>
      </c>
      <c r="J391" s="14" t="s">
        <v>25</v>
      </c>
      <c r="K391" s="28">
        <v>5000000</v>
      </c>
      <c r="L391" s="15">
        <f t="shared" si="23"/>
        <v>5600000.0000000009</v>
      </c>
      <c r="M391" s="16"/>
      <c r="N391" s="16"/>
      <c r="O391" s="30"/>
      <c r="P391" s="133"/>
      <c r="Q391" s="133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  <c r="CC391" s="30"/>
      <c r="CD391" s="30"/>
      <c r="CE391" s="30"/>
      <c r="CF391" s="30"/>
      <c r="CG391" s="30"/>
      <c r="CH391" s="30"/>
      <c r="CI391" s="30"/>
      <c r="CJ391" s="30"/>
      <c r="CK391" s="30"/>
      <c r="CL391" s="30"/>
      <c r="CM391" s="30"/>
      <c r="CN391" s="30"/>
      <c r="CO391" s="30"/>
      <c r="CP391" s="30"/>
      <c r="CQ391" s="30"/>
      <c r="CR391" s="30"/>
      <c r="CS391" s="30"/>
      <c r="CT391" s="30"/>
      <c r="CU391" s="30"/>
      <c r="CV391" s="30"/>
      <c r="CW391" s="30"/>
      <c r="CX391" s="30"/>
      <c r="CY391" s="30"/>
      <c r="CZ391" s="30"/>
      <c r="DA391" s="30"/>
      <c r="DB391" s="30"/>
      <c r="DC391" s="30"/>
      <c r="DD391" s="30"/>
      <c r="DE391" s="30"/>
      <c r="DF391" s="30"/>
      <c r="DG391" s="30"/>
      <c r="DH391" s="30"/>
      <c r="DI391" s="30"/>
      <c r="DJ391" s="30"/>
      <c r="DK391" s="30"/>
      <c r="DL391" s="30"/>
      <c r="DM391" s="30"/>
      <c r="DN391" s="30"/>
      <c r="DO391" s="30"/>
      <c r="DP391" s="30"/>
      <c r="DQ391" s="30"/>
      <c r="DR391" s="30"/>
      <c r="DS391" s="30"/>
      <c r="DT391" s="30"/>
      <c r="DU391" s="30"/>
      <c r="DV391" s="30"/>
      <c r="DW391" s="30"/>
      <c r="DX391" s="30"/>
      <c r="DY391" s="30"/>
      <c r="DZ391" s="30"/>
      <c r="EA391" s="30"/>
      <c r="EB391" s="30"/>
      <c r="EC391" s="30"/>
      <c r="ED391" s="30"/>
      <c r="EE391" s="30"/>
      <c r="EF391" s="30"/>
      <c r="EG391" s="30"/>
      <c r="EH391" s="30"/>
      <c r="EI391" s="30"/>
      <c r="EJ391" s="30"/>
      <c r="EK391" s="30"/>
      <c r="EL391" s="30"/>
      <c r="EM391" s="30"/>
      <c r="EN391" s="30"/>
      <c r="EO391" s="30"/>
      <c r="EP391" s="30"/>
      <c r="EQ391" s="30"/>
      <c r="ER391" s="30"/>
      <c r="ES391" s="30"/>
      <c r="ET391" s="30"/>
      <c r="EU391" s="30"/>
      <c r="EV391" s="30"/>
      <c r="EW391" s="30"/>
      <c r="EX391" s="30"/>
      <c r="EY391" s="30"/>
      <c r="EZ391" s="30"/>
      <c r="FA391" s="30"/>
      <c r="FB391" s="30"/>
      <c r="FC391" s="30"/>
      <c r="FD391" s="30"/>
      <c r="FE391" s="30"/>
      <c r="FF391" s="30"/>
      <c r="FG391" s="30"/>
      <c r="FH391" s="30"/>
      <c r="FI391" s="30"/>
      <c r="FJ391" s="30"/>
      <c r="FK391" s="30"/>
      <c r="FL391" s="30"/>
      <c r="FM391" s="30"/>
      <c r="FN391" s="30"/>
      <c r="FO391" s="30"/>
      <c r="FP391" s="30"/>
      <c r="FQ391" s="30"/>
      <c r="FR391" s="30"/>
      <c r="FS391" s="30"/>
      <c r="FT391" s="30"/>
      <c r="FU391" s="30"/>
      <c r="FV391" s="30"/>
      <c r="FW391" s="30"/>
      <c r="FX391" s="30"/>
      <c r="FY391" s="30"/>
      <c r="FZ391" s="30"/>
      <c r="GA391" s="30"/>
      <c r="GB391" s="30"/>
      <c r="GC391" s="30"/>
      <c r="GD391" s="30"/>
      <c r="GE391" s="30"/>
      <c r="GF391" s="30"/>
      <c r="GG391" s="30"/>
      <c r="GH391" s="30"/>
      <c r="GI391" s="30"/>
      <c r="GJ391" s="30"/>
      <c r="GK391" s="30"/>
      <c r="GL391" s="30"/>
      <c r="GM391" s="30"/>
      <c r="GN391" s="30"/>
      <c r="GO391" s="30"/>
      <c r="GP391" s="30"/>
      <c r="GQ391" s="30"/>
      <c r="GR391" s="30"/>
      <c r="GS391" s="30"/>
      <c r="GT391" s="30"/>
      <c r="GU391" s="30"/>
      <c r="GV391" s="30"/>
      <c r="GW391" s="30"/>
      <c r="GX391" s="30"/>
      <c r="GY391" s="30"/>
      <c r="GZ391" s="30"/>
      <c r="HA391" s="30"/>
      <c r="HB391" s="30"/>
      <c r="HC391" s="30"/>
      <c r="HD391" s="30"/>
      <c r="HE391" s="30"/>
      <c r="HF391" s="30"/>
      <c r="HG391" s="30"/>
      <c r="HH391" s="30"/>
      <c r="HI391" s="30"/>
      <c r="HJ391" s="30"/>
      <c r="HK391" s="30"/>
      <c r="HL391" s="30"/>
      <c r="HM391" s="30"/>
      <c r="HN391" s="30"/>
      <c r="HO391" s="30"/>
      <c r="HP391" s="30"/>
      <c r="HQ391" s="30"/>
      <c r="HR391" s="30"/>
      <c r="HS391" s="30"/>
      <c r="HT391" s="30"/>
      <c r="HU391" s="30"/>
      <c r="HV391" s="30"/>
      <c r="HW391" s="30"/>
      <c r="HX391" s="30"/>
    </row>
    <row r="392" spans="1:232" s="46" customFormat="1" ht="87" customHeight="1">
      <c r="A392" s="12"/>
      <c r="B392" s="124">
        <v>341</v>
      </c>
      <c r="C392" s="26" t="s">
        <v>595</v>
      </c>
      <c r="D392" s="19" t="s">
        <v>21</v>
      </c>
      <c r="E392" s="19" t="s">
        <v>593</v>
      </c>
      <c r="F392" s="19" t="s">
        <v>23</v>
      </c>
      <c r="G392" s="10"/>
      <c r="H392" s="11">
        <v>5000000</v>
      </c>
      <c r="I392" s="19" t="s">
        <v>594</v>
      </c>
      <c r="J392" s="14" t="s">
        <v>25</v>
      </c>
      <c r="K392" s="28">
        <v>5000000</v>
      </c>
      <c r="L392" s="15">
        <f t="shared" si="23"/>
        <v>5600000.0000000009</v>
      </c>
      <c r="M392" s="16"/>
      <c r="N392" s="16"/>
      <c r="O392" s="30"/>
      <c r="P392" s="133"/>
      <c r="Q392" s="133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  <c r="CC392" s="30"/>
      <c r="CD392" s="30"/>
      <c r="CE392" s="30"/>
      <c r="CF392" s="30"/>
      <c r="CG392" s="30"/>
      <c r="CH392" s="30"/>
      <c r="CI392" s="30"/>
      <c r="CJ392" s="30"/>
      <c r="CK392" s="30"/>
      <c r="CL392" s="30"/>
      <c r="CM392" s="30"/>
      <c r="CN392" s="30"/>
      <c r="CO392" s="30"/>
      <c r="CP392" s="30"/>
      <c r="CQ392" s="30"/>
      <c r="CR392" s="30"/>
      <c r="CS392" s="30"/>
      <c r="CT392" s="30"/>
      <c r="CU392" s="30"/>
      <c r="CV392" s="30"/>
      <c r="CW392" s="30"/>
      <c r="CX392" s="30"/>
      <c r="CY392" s="30"/>
      <c r="CZ392" s="30"/>
      <c r="DA392" s="30"/>
      <c r="DB392" s="30"/>
      <c r="DC392" s="30"/>
      <c r="DD392" s="30"/>
      <c r="DE392" s="30"/>
      <c r="DF392" s="30"/>
      <c r="DG392" s="30"/>
      <c r="DH392" s="30"/>
      <c r="DI392" s="30"/>
      <c r="DJ392" s="30"/>
      <c r="DK392" s="30"/>
      <c r="DL392" s="30"/>
      <c r="DM392" s="30"/>
      <c r="DN392" s="30"/>
      <c r="DO392" s="30"/>
      <c r="DP392" s="30"/>
      <c r="DQ392" s="30"/>
      <c r="DR392" s="30"/>
      <c r="DS392" s="30"/>
      <c r="DT392" s="30"/>
      <c r="DU392" s="30"/>
      <c r="DV392" s="30"/>
      <c r="DW392" s="30"/>
      <c r="DX392" s="30"/>
      <c r="DY392" s="30"/>
      <c r="DZ392" s="30"/>
      <c r="EA392" s="30"/>
      <c r="EB392" s="30"/>
      <c r="EC392" s="30"/>
      <c r="ED392" s="30"/>
      <c r="EE392" s="30"/>
      <c r="EF392" s="30"/>
      <c r="EG392" s="30"/>
      <c r="EH392" s="30"/>
      <c r="EI392" s="30"/>
      <c r="EJ392" s="30"/>
      <c r="EK392" s="30"/>
      <c r="EL392" s="30"/>
      <c r="EM392" s="30"/>
      <c r="EN392" s="30"/>
      <c r="EO392" s="30"/>
      <c r="EP392" s="30"/>
      <c r="EQ392" s="30"/>
      <c r="ER392" s="30"/>
      <c r="ES392" s="30"/>
      <c r="ET392" s="30"/>
      <c r="EU392" s="30"/>
      <c r="EV392" s="30"/>
      <c r="EW392" s="30"/>
      <c r="EX392" s="30"/>
      <c r="EY392" s="30"/>
      <c r="EZ392" s="30"/>
      <c r="FA392" s="30"/>
      <c r="FB392" s="30"/>
      <c r="FC392" s="30"/>
      <c r="FD392" s="30"/>
      <c r="FE392" s="30"/>
      <c r="FF392" s="30"/>
      <c r="FG392" s="30"/>
      <c r="FH392" s="30"/>
      <c r="FI392" s="30"/>
      <c r="FJ392" s="30"/>
      <c r="FK392" s="30"/>
      <c r="FL392" s="30"/>
      <c r="FM392" s="30"/>
      <c r="FN392" s="30"/>
      <c r="FO392" s="30"/>
      <c r="FP392" s="30"/>
      <c r="FQ392" s="30"/>
      <c r="FR392" s="30"/>
      <c r="FS392" s="30"/>
      <c r="FT392" s="30"/>
      <c r="FU392" s="30"/>
      <c r="FV392" s="30"/>
      <c r="FW392" s="30"/>
      <c r="FX392" s="30"/>
      <c r="FY392" s="30"/>
      <c r="FZ392" s="30"/>
      <c r="GA392" s="30"/>
      <c r="GB392" s="30"/>
      <c r="GC392" s="30"/>
      <c r="GD392" s="30"/>
      <c r="GE392" s="30"/>
      <c r="GF392" s="30"/>
      <c r="GG392" s="30"/>
      <c r="GH392" s="30"/>
      <c r="GI392" s="30"/>
      <c r="GJ392" s="30"/>
      <c r="GK392" s="30"/>
      <c r="GL392" s="30"/>
      <c r="GM392" s="30"/>
      <c r="GN392" s="30"/>
      <c r="GO392" s="30"/>
      <c r="GP392" s="30"/>
      <c r="GQ392" s="30"/>
      <c r="GR392" s="30"/>
      <c r="GS392" s="30"/>
      <c r="GT392" s="30"/>
      <c r="GU392" s="30"/>
      <c r="GV392" s="30"/>
      <c r="GW392" s="30"/>
      <c r="GX392" s="30"/>
      <c r="GY392" s="30"/>
      <c r="GZ392" s="30"/>
      <c r="HA392" s="30"/>
      <c r="HB392" s="30"/>
      <c r="HC392" s="30"/>
      <c r="HD392" s="30"/>
      <c r="HE392" s="30"/>
      <c r="HF392" s="30"/>
      <c r="HG392" s="30"/>
      <c r="HH392" s="30"/>
      <c r="HI392" s="30"/>
      <c r="HJ392" s="30"/>
      <c r="HK392" s="30"/>
      <c r="HL392" s="30"/>
      <c r="HM392" s="30"/>
      <c r="HN392" s="30"/>
      <c r="HO392" s="30"/>
      <c r="HP392" s="30"/>
      <c r="HQ392" s="30"/>
      <c r="HR392" s="30"/>
      <c r="HS392" s="30"/>
      <c r="HT392" s="30"/>
      <c r="HU392" s="30"/>
      <c r="HV392" s="30"/>
      <c r="HW392" s="30"/>
      <c r="HX392" s="30"/>
    </row>
    <row r="393" spans="1:232" s="46" customFormat="1" ht="102" customHeight="1">
      <c r="A393" s="12"/>
      <c r="B393" s="124">
        <v>342</v>
      </c>
      <c r="C393" s="26" t="s">
        <v>596</v>
      </c>
      <c r="D393" s="19" t="s">
        <v>21</v>
      </c>
      <c r="E393" s="19" t="s">
        <v>593</v>
      </c>
      <c r="F393" s="19" t="s">
        <v>23</v>
      </c>
      <c r="G393" s="10"/>
      <c r="H393" s="11">
        <v>5000000</v>
      </c>
      <c r="I393" s="19" t="s">
        <v>594</v>
      </c>
      <c r="J393" s="14" t="s">
        <v>25</v>
      </c>
      <c r="K393" s="28">
        <v>5000000</v>
      </c>
      <c r="L393" s="15">
        <f t="shared" si="23"/>
        <v>5600000.0000000009</v>
      </c>
      <c r="M393" s="16"/>
      <c r="N393" s="16"/>
      <c r="O393" s="30"/>
      <c r="P393" s="133"/>
      <c r="Q393" s="85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  <c r="CC393" s="30"/>
      <c r="CD393" s="30"/>
      <c r="CE393" s="30"/>
      <c r="CF393" s="30"/>
      <c r="CG393" s="30"/>
      <c r="CH393" s="30"/>
      <c r="CI393" s="30"/>
      <c r="CJ393" s="30"/>
      <c r="CK393" s="30"/>
      <c r="CL393" s="30"/>
      <c r="CM393" s="30"/>
      <c r="CN393" s="30"/>
      <c r="CO393" s="30"/>
      <c r="CP393" s="30"/>
      <c r="CQ393" s="30"/>
      <c r="CR393" s="30"/>
      <c r="CS393" s="30"/>
      <c r="CT393" s="30"/>
      <c r="CU393" s="30"/>
      <c r="CV393" s="30"/>
      <c r="CW393" s="30"/>
      <c r="CX393" s="30"/>
      <c r="CY393" s="30"/>
      <c r="CZ393" s="30"/>
      <c r="DA393" s="30"/>
      <c r="DB393" s="30"/>
      <c r="DC393" s="30"/>
      <c r="DD393" s="30"/>
      <c r="DE393" s="30"/>
      <c r="DF393" s="30"/>
      <c r="DG393" s="30"/>
      <c r="DH393" s="30"/>
      <c r="DI393" s="30"/>
      <c r="DJ393" s="30"/>
      <c r="DK393" s="30"/>
      <c r="DL393" s="30"/>
      <c r="DM393" s="30"/>
      <c r="DN393" s="30"/>
      <c r="DO393" s="30"/>
      <c r="DP393" s="30"/>
      <c r="DQ393" s="30"/>
      <c r="DR393" s="30"/>
      <c r="DS393" s="30"/>
      <c r="DT393" s="30"/>
      <c r="DU393" s="30"/>
      <c r="DV393" s="30"/>
      <c r="DW393" s="30"/>
      <c r="DX393" s="30"/>
      <c r="DY393" s="30"/>
      <c r="DZ393" s="30"/>
      <c r="EA393" s="30"/>
      <c r="EB393" s="30"/>
      <c r="EC393" s="30"/>
      <c r="ED393" s="30"/>
      <c r="EE393" s="30"/>
      <c r="EF393" s="30"/>
      <c r="EG393" s="30"/>
      <c r="EH393" s="30"/>
      <c r="EI393" s="30"/>
      <c r="EJ393" s="30"/>
      <c r="EK393" s="30"/>
      <c r="EL393" s="30"/>
      <c r="EM393" s="30"/>
      <c r="EN393" s="30"/>
      <c r="EO393" s="30"/>
      <c r="EP393" s="30"/>
      <c r="EQ393" s="30"/>
      <c r="ER393" s="30"/>
      <c r="ES393" s="30"/>
      <c r="ET393" s="30"/>
      <c r="EU393" s="30"/>
      <c r="EV393" s="30"/>
      <c r="EW393" s="30"/>
      <c r="EX393" s="30"/>
      <c r="EY393" s="30"/>
      <c r="EZ393" s="30"/>
      <c r="FA393" s="30"/>
      <c r="FB393" s="30"/>
      <c r="FC393" s="30"/>
      <c r="FD393" s="30"/>
      <c r="FE393" s="30"/>
      <c r="FF393" s="30"/>
      <c r="FG393" s="30"/>
      <c r="FH393" s="30"/>
      <c r="FI393" s="30"/>
      <c r="FJ393" s="30"/>
      <c r="FK393" s="30"/>
      <c r="FL393" s="30"/>
      <c r="FM393" s="30"/>
      <c r="FN393" s="30"/>
      <c r="FO393" s="30"/>
      <c r="FP393" s="30"/>
      <c r="FQ393" s="30"/>
      <c r="FR393" s="30"/>
      <c r="FS393" s="30"/>
      <c r="FT393" s="30"/>
      <c r="FU393" s="30"/>
      <c r="FV393" s="30"/>
      <c r="FW393" s="30"/>
      <c r="FX393" s="30"/>
      <c r="FY393" s="30"/>
      <c r="FZ393" s="30"/>
      <c r="GA393" s="30"/>
      <c r="GB393" s="30"/>
      <c r="GC393" s="30"/>
      <c r="GD393" s="30"/>
      <c r="GE393" s="30"/>
      <c r="GF393" s="30"/>
      <c r="GG393" s="30"/>
      <c r="GH393" s="30"/>
      <c r="GI393" s="30"/>
      <c r="GJ393" s="30"/>
      <c r="GK393" s="30"/>
      <c r="GL393" s="30"/>
      <c r="GM393" s="30"/>
      <c r="GN393" s="30"/>
      <c r="GO393" s="30"/>
      <c r="GP393" s="30"/>
      <c r="GQ393" s="30"/>
      <c r="GR393" s="30"/>
      <c r="GS393" s="30"/>
      <c r="GT393" s="30"/>
      <c r="GU393" s="30"/>
      <c r="GV393" s="30"/>
      <c r="GW393" s="30"/>
      <c r="GX393" s="30"/>
      <c r="GY393" s="30"/>
      <c r="GZ393" s="30"/>
      <c r="HA393" s="30"/>
      <c r="HB393" s="30"/>
      <c r="HC393" s="30"/>
      <c r="HD393" s="30"/>
      <c r="HE393" s="30"/>
      <c r="HF393" s="30"/>
      <c r="HG393" s="30"/>
      <c r="HH393" s="30"/>
      <c r="HI393" s="30"/>
      <c r="HJ393" s="30"/>
      <c r="HK393" s="30"/>
      <c r="HL393" s="30"/>
      <c r="HM393" s="30"/>
      <c r="HN393" s="30"/>
      <c r="HO393" s="30"/>
      <c r="HP393" s="30"/>
      <c r="HQ393" s="30"/>
      <c r="HR393" s="30"/>
      <c r="HS393" s="30"/>
      <c r="HT393" s="30"/>
      <c r="HU393" s="30"/>
      <c r="HV393" s="30"/>
      <c r="HW393" s="30"/>
      <c r="HX393" s="30"/>
    </row>
    <row r="394" spans="1:232" s="46" customFormat="1" ht="102" customHeight="1">
      <c r="A394" s="12"/>
      <c r="B394" s="124">
        <v>343</v>
      </c>
      <c r="C394" s="26" t="s">
        <v>597</v>
      </c>
      <c r="D394" s="19" t="s">
        <v>21</v>
      </c>
      <c r="E394" s="19" t="s">
        <v>593</v>
      </c>
      <c r="F394" s="19" t="s">
        <v>23</v>
      </c>
      <c r="G394" s="10">
        <v>1000</v>
      </c>
      <c r="H394" s="11">
        <v>4000</v>
      </c>
      <c r="I394" s="19" t="s">
        <v>598</v>
      </c>
      <c r="J394" s="14" t="s">
        <v>25</v>
      </c>
      <c r="K394" s="28">
        <f>G394*H394</f>
        <v>4000000</v>
      </c>
      <c r="L394" s="15">
        <f t="shared" si="23"/>
        <v>4480000</v>
      </c>
      <c r="M394" s="16"/>
      <c r="N394" s="16"/>
      <c r="O394" s="30"/>
      <c r="P394" s="133"/>
      <c r="Q394" s="85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  <c r="CC394" s="30"/>
      <c r="CD394" s="30"/>
      <c r="CE394" s="30"/>
      <c r="CF394" s="30"/>
      <c r="CG394" s="30"/>
      <c r="CH394" s="30"/>
      <c r="CI394" s="30"/>
      <c r="CJ394" s="30"/>
      <c r="CK394" s="30"/>
      <c r="CL394" s="30"/>
      <c r="CM394" s="30"/>
      <c r="CN394" s="30"/>
      <c r="CO394" s="30"/>
      <c r="CP394" s="30"/>
      <c r="CQ394" s="30"/>
      <c r="CR394" s="30"/>
      <c r="CS394" s="30"/>
      <c r="CT394" s="30"/>
      <c r="CU394" s="30"/>
      <c r="CV394" s="30"/>
      <c r="CW394" s="30"/>
      <c r="CX394" s="30"/>
      <c r="CY394" s="30"/>
      <c r="CZ394" s="30"/>
      <c r="DA394" s="30"/>
      <c r="DB394" s="30"/>
      <c r="DC394" s="30"/>
      <c r="DD394" s="30"/>
      <c r="DE394" s="30"/>
      <c r="DF394" s="30"/>
      <c r="DG394" s="30"/>
      <c r="DH394" s="30"/>
      <c r="DI394" s="30"/>
      <c r="DJ394" s="30"/>
      <c r="DK394" s="30"/>
      <c r="DL394" s="30"/>
      <c r="DM394" s="30"/>
      <c r="DN394" s="30"/>
      <c r="DO394" s="30"/>
      <c r="DP394" s="30"/>
      <c r="DQ394" s="30"/>
      <c r="DR394" s="30"/>
      <c r="DS394" s="30"/>
      <c r="DT394" s="30"/>
      <c r="DU394" s="30"/>
      <c r="DV394" s="30"/>
      <c r="DW394" s="30"/>
      <c r="DX394" s="30"/>
      <c r="DY394" s="30"/>
      <c r="DZ394" s="30"/>
      <c r="EA394" s="30"/>
      <c r="EB394" s="30"/>
      <c r="EC394" s="30"/>
      <c r="ED394" s="30"/>
      <c r="EE394" s="30"/>
      <c r="EF394" s="30"/>
      <c r="EG394" s="30"/>
      <c r="EH394" s="30"/>
      <c r="EI394" s="30"/>
      <c r="EJ394" s="30"/>
      <c r="EK394" s="30"/>
      <c r="EL394" s="30"/>
      <c r="EM394" s="30"/>
      <c r="EN394" s="30"/>
      <c r="EO394" s="30"/>
      <c r="EP394" s="30"/>
      <c r="EQ394" s="30"/>
      <c r="ER394" s="30"/>
      <c r="ES394" s="30"/>
      <c r="ET394" s="30"/>
      <c r="EU394" s="30"/>
      <c r="EV394" s="30"/>
      <c r="EW394" s="30"/>
      <c r="EX394" s="30"/>
      <c r="EY394" s="30"/>
      <c r="EZ394" s="30"/>
      <c r="FA394" s="30"/>
      <c r="FB394" s="30"/>
      <c r="FC394" s="30"/>
      <c r="FD394" s="30"/>
      <c r="FE394" s="30"/>
      <c r="FF394" s="30"/>
      <c r="FG394" s="30"/>
      <c r="FH394" s="30"/>
      <c r="FI394" s="30"/>
      <c r="FJ394" s="30"/>
      <c r="FK394" s="30"/>
      <c r="FL394" s="30"/>
      <c r="FM394" s="30"/>
      <c r="FN394" s="30"/>
      <c r="FO394" s="30"/>
      <c r="FP394" s="30"/>
      <c r="FQ394" s="30"/>
      <c r="FR394" s="30"/>
      <c r="FS394" s="30"/>
      <c r="FT394" s="30"/>
      <c r="FU394" s="30"/>
      <c r="FV394" s="30"/>
      <c r="FW394" s="30"/>
      <c r="FX394" s="30"/>
      <c r="FY394" s="30"/>
      <c r="FZ394" s="30"/>
      <c r="GA394" s="30"/>
      <c r="GB394" s="30"/>
      <c r="GC394" s="30"/>
      <c r="GD394" s="30"/>
      <c r="GE394" s="30"/>
      <c r="GF394" s="30"/>
      <c r="GG394" s="30"/>
      <c r="GH394" s="30"/>
      <c r="GI394" s="30"/>
      <c r="GJ394" s="30"/>
      <c r="GK394" s="30"/>
      <c r="GL394" s="30"/>
      <c r="GM394" s="30"/>
      <c r="GN394" s="30"/>
      <c r="GO394" s="30"/>
      <c r="GP394" s="30"/>
      <c r="GQ394" s="30"/>
      <c r="GR394" s="30"/>
      <c r="GS394" s="30"/>
      <c r="GT394" s="30"/>
      <c r="GU394" s="30"/>
      <c r="GV394" s="30"/>
      <c r="GW394" s="30"/>
      <c r="GX394" s="30"/>
      <c r="GY394" s="30"/>
      <c r="GZ394" s="30"/>
      <c r="HA394" s="30"/>
      <c r="HB394" s="30"/>
      <c r="HC394" s="30"/>
      <c r="HD394" s="30"/>
      <c r="HE394" s="30"/>
      <c r="HF394" s="30"/>
      <c r="HG394" s="30"/>
      <c r="HH394" s="30"/>
      <c r="HI394" s="30"/>
      <c r="HJ394" s="30"/>
      <c r="HK394" s="30"/>
      <c r="HL394" s="30"/>
      <c r="HM394" s="30"/>
      <c r="HN394" s="30"/>
      <c r="HO394" s="30"/>
      <c r="HP394" s="30"/>
      <c r="HQ394" s="30"/>
      <c r="HR394" s="30"/>
      <c r="HS394" s="30"/>
      <c r="HT394" s="30"/>
      <c r="HU394" s="30"/>
      <c r="HV394" s="30"/>
      <c r="HW394" s="30"/>
      <c r="HX394" s="30"/>
    </row>
    <row r="395" spans="1:232" s="46" customFormat="1" ht="103.5" customHeight="1">
      <c r="A395" s="12">
        <v>401</v>
      </c>
      <c r="B395" s="124">
        <v>344</v>
      </c>
      <c r="C395" s="26" t="s">
        <v>599</v>
      </c>
      <c r="D395" s="19" t="s">
        <v>21</v>
      </c>
      <c r="E395" s="27" t="s">
        <v>599</v>
      </c>
      <c r="F395" s="19" t="s">
        <v>600</v>
      </c>
      <c r="G395" s="10">
        <v>1900</v>
      </c>
      <c r="H395" s="11">
        <v>2400</v>
      </c>
      <c r="I395" s="20" t="s">
        <v>601</v>
      </c>
      <c r="J395" s="14" t="s">
        <v>25</v>
      </c>
      <c r="K395" s="28">
        <f t="shared" si="22"/>
        <v>4560000</v>
      </c>
      <c r="L395" s="15">
        <f t="shared" si="23"/>
        <v>5107200.0000000009</v>
      </c>
      <c r="M395" s="16"/>
      <c r="N395" s="16"/>
      <c r="O395" s="30"/>
      <c r="P395" s="133"/>
      <c r="Q395" s="133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  <c r="CC395" s="30"/>
      <c r="CD395" s="30"/>
      <c r="CE395" s="30"/>
      <c r="CF395" s="30"/>
      <c r="CG395" s="30"/>
      <c r="CH395" s="30"/>
      <c r="CI395" s="30"/>
      <c r="CJ395" s="30"/>
      <c r="CK395" s="30"/>
      <c r="CL395" s="30"/>
      <c r="CM395" s="30"/>
      <c r="CN395" s="30"/>
      <c r="CO395" s="30"/>
      <c r="CP395" s="30"/>
      <c r="CQ395" s="30"/>
      <c r="CR395" s="30"/>
      <c r="CS395" s="30"/>
      <c r="CT395" s="30"/>
      <c r="CU395" s="30"/>
      <c r="CV395" s="30"/>
      <c r="CW395" s="30"/>
      <c r="CX395" s="30"/>
      <c r="CY395" s="30"/>
      <c r="CZ395" s="30"/>
      <c r="DA395" s="30"/>
      <c r="DB395" s="30"/>
      <c r="DC395" s="30"/>
      <c r="DD395" s="30"/>
      <c r="DE395" s="30"/>
      <c r="DF395" s="30"/>
      <c r="DG395" s="30"/>
      <c r="DH395" s="30"/>
      <c r="DI395" s="30"/>
      <c r="DJ395" s="30"/>
      <c r="DK395" s="30"/>
      <c r="DL395" s="30"/>
      <c r="DM395" s="30"/>
      <c r="DN395" s="30"/>
      <c r="DO395" s="30"/>
      <c r="DP395" s="30"/>
      <c r="DQ395" s="30"/>
      <c r="DR395" s="30"/>
      <c r="DS395" s="30"/>
      <c r="DT395" s="30"/>
      <c r="DU395" s="30"/>
      <c r="DV395" s="30"/>
      <c r="DW395" s="30"/>
      <c r="DX395" s="30"/>
      <c r="DY395" s="30"/>
      <c r="DZ395" s="30"/>
      <c r="EA395" s="30"/>
      <c r="EB395" s="30"/>
      <c r="EC395" s="30"/>
      <c r="ED395" s="30"/>
      <c r="EE395" s="30"/>
      <c r="EF395" s="30"/>
      <c r="EG395" s="30"/>
      <c r="EH395" s="30"/>
      <c r="EI395" s="30"/>
      <c r="EJ395" s="30"/>
      <c r="EK395" s="30"/>
      <c r="EL395" s="30"/>
      <c r="EM395" s="30"/>
      <c r="EN395" s="30"/>
      <c r="EO395" s="30"/>
      <c r="EP395" s="30"/>
      <c r="EQ395" s="30"/>
      <c r="ER395" s="30"/>
      <c r="ES395" s="30"/>
      <c r="ET395" s="30"/>
      <c r="EU395" s="30"/>
      <c r="EV395" s="30"/>
      <c r="EW395" s="30"/>
      <c r="EX395" s="30"/>
      <c r="EY395" s="30"/>
      <c r="EZ395" s="30"/>
      <c r="FA395" s="30"/>
      <c r="FB395" s="30"/>
      <c r="FC395" s="30"/>
      <c r="FD395" s="30"/>
      <c r="FE395" s="30"/>
      <c r="FF395" s="30"/>
      <c r="FG395" s="30"/>
      <c r="FH395" s="30"/>
      <c r="FI395" s="30"/>
      <c r="FJ395" s="30"/>
      <c r="FK395" s="30"/>
      <c r="FL395" s="30"/>
      <c r="FM395" s="30"/>
      <c r="FN395" s="30"/>
      <c r="FO395" s="30"/>
      <c r="FP395" s="30"/>
      <c r="FQ395" s="30"/>
      <c r="FR395" s="30"/>
      <c r="FS395" s="30"/>
      <c r="FT395" s="30"/>
      <c r="FU395" s="30"/>
      <c r="FV395" s="30"/>
      <c r="FW395" s="30"/>
      <c r="FX395" s="30"/>
      <c r="FY395" s="30"/>
      <c r="FZ395" s="30"/>
      <c r="GA395" s="30"/>
      <c r="GB395" s="30"/>
      <c r="GC395" s="30"/>
      <c r="GD395" s="30"/>
      <c r="GE395" s="30"/>
      <c r="GF395" s="30"/>
      <c r="GG395" s="30"/>
      <c r="GH395" s="30"/>
      <c r="GI395" s="30"/>
      <c r="GJ395" s="30"/>
      <c r="GK395" s="30"/>
      <c r="GL395" s="30"/>
      <c r="GM395" s="30"/>
      <c r="GN395" s="30"/>
      <c r="GO395" s="30"/>
      <c r="GP395" s="30"/>
      <c r="GQ395" s="30"/>
      <c r="GR395" s="30"/>
      <c r="GS395" s="30"/>
      <c r="GT395" s="30"/>
      <c r="GU395" s="30"/>
      <c r="GV395" s="30"/>
      <c r="GW395" s="30"/>
      <c r="GX395" s="30"/>
      <c r="GY395" s="30"/>
      <c r="GZ395" s="30"/>
      <c r="HA395" s="30"/>
      <c r="HB395" s="30"/>
      <c r="HC395" s="30"/>
      <c r="HD395" s="30"/>
      <c r="HE395" s="30"/>
      <c r="HF395" s="30"/>
      <c r="HG395" s="30"/>
      <c r="HH395" s="30"/>
      <c r="HI395" s="30"/>
      <c r="HJ395" s="30"/>
      <c r="HK395" s="30"/>
      <c r="HL395" s="30"/>
      <c r="HM395" s="30"/>
      <c r="HN395" s="30"/>
      <c r="HO395" s="30"/>
      <c r="HP395" s="30"/>
      <c r="HQ395" s="30"/>
      <c r="HR395" s="30"/>
      <c r="HS395" s="30"/>
      <c r="HT395" s="30"/>
      <c r="HU395" s="30"/>
      <c r="HV395" s="30"/>
      <c r="HW395" s="30"/>
      <c r="HX395" s="30"/>
    </row>
    <row r="396" spans="1:232" s="46" customFormat="1" ht="81.75" customHeight="1">
      <c r="A396" s="12">
        <v>402</v>
      </c>
      <c r="B396" s="124">
        <v>345</v>
      </c>
      <c r="C396" s="81" t="s">
        <v>602</v>
      </c>
      <c r="D396" s="82" t="s">
        <v>53</v>
      </c>
      <c r="E396" s="82" t="s">
        <v>602</v>
      </c>
      <c r="F396" s="19" t="s">
        <v>449</v>
      </c>
      <c r="G396" s="83">
        <v>1</v>
      </c>
      <c r="H396" s="74">
        <v>516964</v>
      </c>
      <c r="I396" s="19" t="s">
        <v>312</v>
      </c>
      <c r="J396" s="19" t="s">
        <v>25</v>
      </c>
      <c r="K396" s="28">
        <f t="shared" si="22"/>
        <v>516964</v>
      </c>
      <c r="L396" s="15">
        <f>K396*1.12</f>
        <v>578999.68000000005</v>
      </c>
      <c r="M396" s="16"/>
      <c r="N396" s="16"/>
      <c r="O396" s="30"/>
      <c r="P396" s="133"/>
      <c r="Q396" s="133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  <c r="CC396" s="30"/>
      <c r="CD396" s="30"/>
      <c r="CE396" s="30"/>
      <c r="CF396" s="30"/>
      <c r="CG396" s="30"/>
      <c r="CH396" s="30"/>
      <c r="CI396" s="30"/>
      <c r="CJ396" s="30"/>
      <c r="CK396" s="30"/>
      <c r="CL396" s="30"/>
      <c r="CM396" s="30"/>
      <c r="CN396" s="30"/>
      <c r="CO396" s="30"/>
      <c r="CP396" s="30"/>
      <c r="CQ396" s="30"/>
      <c r="CR396" s="30"/>
      <c r="CS396" s="30"/>
      <c r="CT396" s="30"/>
      <c r="CU396" s="30"/>
      <c r="CV396" s="30"/>
      <c r="CW396" s="30"/>
      <c r="CX396" s="30"/>
      <c r="CY396" s="30"/>
      <c r="CZ396" s="30"/>
      <c r="DA396" s="30"/>
      <c r="DB396" s="30"/>
      <c r="DC396" s="30"/>
      <c r="DD396" s="30"/>
      <c r="DE396" s="30"/>
      <c r="DF396" s="30"/>
      <c r="DG396" s="30"/>
      <c r="DH396" s="30"/>
      <c r="DI396" s="30"/>
      <c r="DJ396" s="30"/>
      <c r="DK396" s="30"/>
      <c r="DL396" s="30"/>
      <c r="DM396" s="30"/>
      <c r="DN396" s="30"/>
      <c r="DO396" s="30"/>
      <c r="DP396" s="30"/>
      <c r="DQ396" s="30"/>
      <c r="DR396" s="30"/>
      <c r="DS396" s="30"/>
      <c r="DT396" s="30"/>
      <c r="DU396" s="30"/>
      <c r="DV396" s="30"/>
      <c r="DW396" s="30"/>
      <c r="DX396" s="30"/>
      <c r="DY396" s="30"/>
      <c r="DZ396" s="30"/>
      <c r="EA396" s="30"/>
      <c r="EB396" s="30"/>
      <c r="EC396" s="30"/>
      <c r="ED396" s="30"/>
      <c r="EE396" s="30"/>
      <c r="EF396" s="30"/>
      <c r="EG396" s="30"/>
      <c r="EH396" s="30"/>
      <c r="EI396" s="30"/>
      <c r="EJ396" s="30"/>
      <c r="EK396" s="30"/>
      <c r="EL396" s="30"/>
      <c r="EM396" s="30"/>
      <c r="EN396" s="30"/>
      <c r="EO396" s="30"/>
      <c r="EP396" s="30"/>
      <c r="EQ396" s="30"/>
      <c r="ER396" s="30"/>
      <c r="ES396" s="30"/>
      <c r="ET396" s="30"/>
      <c r="EU396" s="30"/>
      <c r="EV396" s="30"/>
      <c r="EW396" s="30"/>
      <c r="EX396" s="30"/>
      <c r="EY396" s="30"/>
      <c r="EZ396" s="30"/>
      <c r="FA396" s="30"/>
      <c r="FB396" s="30"/>
      <c r="FC396" s="30"/>
      <c r="FD396" s="30"/>
      <c r="FE396" s="30"/>
      <c r="FF396" s="30"/>
      <c r="FG396" s="30"/>
      <c r="FH396" s="30"/>
      <c r="FI396" s="30"/>
      <c r="FJ396" s="30"/>
      <c r="FK396" s="30"/>
      <c r="FL396" s="30"/>
      <c r="FM396" s="30"/>
      <c r="FN396" s="30"/>
      <c r="FO396" s="30"/>
      <c r="FP396" s="30"/>
      <c r="FQ396" s="30"/>
      <c r="FR396" s="30"/>
      <c r="FS396" s="30"/>
      <c r="FT396" s="30"/>
      <c r="FU396" s="30"/>
      <c r="FV396" s="30"/>
      <c r="FW396" s="30"/>
      <c r="FX396" s="30"/>
      <c r="FY396" s="30"/>
      <c r="FZ396" s="30"/>
      <c r="GA396" s="30"/>
      <c r="GB396" s="30"/>
      <c r="GC396" s="30"/>
      <c r="GD396" s="30"/>
      <c r="GE396" s="30"/>
      <c r="GF396" s="30"/>
      <c r="GG396" s="30"/>
      <c r="GH396" s="30"/>
      <c r="GI396" s="30"/>
      <c r="GJ396" s="30"/>
      <c r="GK396" s="30"/>
      <c r="GL396" s="30"/>
      <c r="GM396" s="30"/>
      <c r="GN396" s="30"/>
      <c r="GO396" s="30"/>
      <c r="GP396" s="30"/>
      <c r="GQ396" s="30"/>
      <c r="GR396" s="30"/>
      <c r="GS396" s="30"/>
      <c r="GT396" s="30"/>
      <c r="GU396" s="30"/>
      <c r="GV396" s="30"/>
      <c r="GW396" s="30"/>
      <c r="GX396" s="30"/>
      <c r="GY396" s="30"/>
      <c r="GZ396" s="30"/>
      <c r="HA396" s="30"/>
      <c r="HB396" s="30"/>
      <c r="HC396" s="30"/>
      <c r="HD396" s="30"/>
      <c r="HE396" s="30"/>
      <c r="HF396" s="30"/>
      <c r="HG396" s="30"/>
      <c r="HH396" s="30"/>
      <c r="HI396" s="30"/>
      <c r="HJ396" s="30"/>
      <c r="HK396" s="30"/>
      <c r="HL396" s="30"/>
      <c r="HM396" s="30"/>
      <c r="HN396" s="30"/>
      <c r="HO396" s="30"/>
      <c r="HP396" s="30"/>
      <c r="HQ396" s="30"/>
      <c r="HR396" s="30"/>
      <c r="HS396" s="30"/>
      <c r="HT396" s="30"/>
      <c r="HU396" s="30"/>
      <c r="HV396" s="30"/>
      <c r="HW396" s="30"/>
      <c r="HX396" s="30"/>
    </row>
    <row r="397" spans="1:232" s="46" customFormat="1" ht="81.75" customHeight="1">
      <c r="A397" s="12">
        <v>402</v>
      </c>
      <c r="B397" s="124">
        <v>346</v>
      </c>
      <c r="C397" s="81" t="s">
        <v>603</v>
      </c>
      <c r="D397" s="82" t="s">
        <v>549</v>
      </c>
      <c r="E397" s="82" t="s">
        <v>602</v>
      </c>
      <c r="F397" s="19" t="s">
        <v>449</v>
      </c>
      <c r="G397" s="83">
        <v>1</v>
      </c>
      <c r="H397" s="74">
        <v>516964</v>
      </c>
      <c r="I397" s="19" t="s">
        <v>312</v>
      </c>
      <c r="J397" s="19" t="s">
        <v>25</v>
      </c>
      <c r="K397" s="28">
        <f t="shared" si="22"/>
        <v>516964</v>
      </c>
      <c r="L397" s="15">
        <f>K397*1.12</f>
        <v>578999.68000000005</v>
      </c>
      <c r="M397" s="16"/>
      <c r="N397" s="16"/>
      <c r="O397" s="30"/>
      <c r="P397" s="133"/>
      <c r="Q397" s="133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  <c r="CE397" s="30"/>
      <c r="CF397" s="30"/>
      <c r="CG397" s="30"/>
      <c r="CH397" s="30"/>
      <c r="CI397" s="30"/>
      <c r="CJ397" s="30"/>
      <c r="CK397" s="30"/>
      <c r="CL397" s="30"/>
      <c r="CM397" s="30"/>
      <c r="CN397" s="30"/>
      <c r="CO397" s="30"/>
      <c r="CP397" s="30"/>
      <c r="CQ397" s="30"/>
      <c r="CR397" s="30"/>
      <c r="CS397" s="30"/>
      <c r="CT397" s="30"/>
      <c r="CU397" s="30"/>
      <c r="CV397" s="30"/>
      <c r="CW397" s="30"/>
      <c r="CX397" s="30"/>
      <c r="CY397" s="30"/>
      <c r="CZ397" s="30"/>
      <c r="DA397" s="30"/>
      <c r="DB397" s="30"/>
      <c r="DC397" s="30"/>
      <c r="DD397" s="30"/>
      <c r="DE397" s="30"/>
      <c r="DF397" s="30"/>
      <c r="DG397" s="30"/>
      <c r="DH397" s="30"/>
      <c r="DI397" s="30"/>
      <c r="DJ397" s="30"/>
      <c r="DK397" s="30"/>
      <c r="DL397" s="30"/>
      <c r="DM397" s="30"/>
      <c r="DN397" s="30"/>
      <c r="DO397" s="30"/>
      <c r="DP397" s="30"/>
      <c r="DQ397" s="30"/>
      <c r="DR397" s="30"/>
      <c r="DS397" s="30"/>
      <c r="DT397" s="30"/>
      <c r="DU397" s="30"/>
      <c r="DV397" s="30"/>
      <c r="DW397" s="30"/>
      <c r="DX397" s="30"/>
      <c r="DY397" s="30"/>
      <c r="DZ397" s="30"/>
      <c r="EA397" s="30"/>
      <c r="EB397" s="30"/>
      <c r="EC397" s="30"/>
      <c r="ED397" s="30"/>
      <c r="EE397" s="30"/>
      <c r="EF397" s="30"/>
      <c r="EG397" s="30"/>
      <c r="EH397" s="30"/>
      <c r="EI397" s="30"/>
      <c r="EJ397" s="30"/>
      <c r="EK397" s="30"/>
      <c r="EL397" s="30"/>
      <c r="EM397" s="30"/>
      <c r="EN397" s="30"/>
      <c r="EO397" s="30"/>
      <c r="EP397" s="30"/>
      <c r="EQ397" s="30"/>
      <c r="ER397" s="30"/>
      <c r="ES397" s="30"/>
      <c r="ET397" s="30"/>
      <c r="EU397" s="30"/>
      <c r="EV397" s="30"/>
      <c r="EW397" s="30"/>
      <c r="EX397" s="30"/>
      <c r="EY397" s="30"/>
      <c r="EZ397" s="30"/>
      <c r="FA397" s="30"/>
      <c r="FB397" s="30"/>
      <c r="FC397" s="30"/>
      <c r="FD397" s="30"/>
      <c r="FE397" s="30"/>
      <c r="FF397" s="30"/>
      <c r="FG397" s="30"/>
      <c r="FH397" s="30"/>
      <c r="FI397" s="30"/>
      <c r="FJ397" s="30"/>
      <c r="FK397" s="30"/>
      <c r="FL397" s="30"/>
      <c r="FM397" s="30"/>
      <c r="FN397" s="30"/>
      <c r="FO397" s="30"/>
      <c r="FP397" s="30"/>
      <c r="FQ397" s="30"/>
      <c r="FR397" s="30"/>
      <c r="FS397" s="30"/>
      <c r="FT397" s="30"/>
      <c r="FU397" s="30"/>
      <c r="FV397" s="30"/>
      <c r="FW397" s="30"/>
      <c r="FX397" s="30"/>
      <c r="FY397" s="30"/>
      <c r="FZ397" s="30"/>
      <c r="GA397" s="30"/>
      <c r="GB397" s="30"/>
      <c r="GC397" s="30"/>
      <c r="GD397" s="30"/>
      <c r="GE397" s="30"/>
      <c r="GF397" s="30"/>
      <c r="GG397" s="30"/>
      <c r="GH397" s="30"/>
      <c r="GI397" s="30"/>
      <c r="GJ397" s="30"/>
      <c r="GK397" s="30"/>
      <c r="GL397" s="30"/>
      <c r="GM397" s="30"/>
      <c r="GN397" s="30"/>
      <c r="GO397" s="30"/>
      <c r="GP397" s="30"/>
      <c r="GQ397" s="30"/>
      <c r="GR397" s="30"/>
      <c r="GS397" s="30"/>
      <c r="GT397" s="30"/>
      <c r="GU397" s="30"/>
      <c r="GV397" s="30"/>
      <c r="GW397" s="30"/>
      <c r="GX397" s="30"/>
      <c r="GY397" s="30"/>
      <c r="GZ397" s="30"/>
      <c r="HA397" s="30"/>
      <c r="HB397" s="30"/>
      <c r="HC397" s="30"/>
      <c r="HD397" s="30"/>
      <c r="HE397" s="30"/>
      <c r="HF397" s="30"/>
      <c r="HG397" s="30"/>
      <c r="HH397" s="30"/>
      <c r="HI397" s="30"/>
      <c r="HJ397" s="30"/>
      <c r="HK397" s="30"/>
      <c r="HL397" s="30"/>
      <c r="HM397" s="30"/>
      <c r="HN397" s="30"/>
      <c r="HO397" s="30"/>
      <c r="HP397" s="30"/>
      <c r="HQ397" s="30"/>
      <c r="HR397" s="30"/>
      <c r="HS397" s="30"/>
      <c r="HT397" s="30"/>
      <c r="HU397" s="30"/>
      <c r="HV397" s="30"/>
      <c r="HW397" s="30"/>
      <c r="HX397" s="30"/>
    </row>
    <row r="398" spans="1:232" s="46" customFormat="1" ht="103.5" customHeight="1">
      <c r="A398" s="12">
        <v>403</v>
      </c>
      <c r="B398" s="124">
        <v>347</v>
      </c>
      <c r="C398" s="81" t="s">
        <v>604</v>
      </c>
      <c r="D398" s="82" t="s">
        <v>53</v>
      </c>
      <c r="E398" s="82" t="s">
        <v>604</v>
      </c>
      <c r="F398" s="19" t="s">
        <v>449</v>
      </c>
      <c r="G398" s="83">
        <v>1</v>
      </c>
      <c r="H398" s="74">
        <v>222000</v>
      </c>
      <c r="I398" s="19" t="s">
        <v>312</v>
      </c>
      <c r="J398" s="14" t="s">
        <v>25</v>
      </c>
      <c r="K398" s="28">
        <f t="shared" si="22"/>
        <v>222000</v>
      </c>
      <c r="L398" s="15">
        <f>K398*1.12</f>
        <v>248640.00000000003</v>
      </c>
      <c r="M398" s="16"/>
      <c r="N398" s="16"/>
      <c r="O398" s="30"/>
      <c r="P398" s="133"/>
      <c r="Q398" s="133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  <c r="CC398" s="30"/>
      <c r="CD398" s="30"/>
      <c r="CE398" s="30"/>
      <c r="CF398" s="30"/>
      <c r="CG398" s="30"/>
      <c r="CH398" s="30"/>
      <c r="CI398" s="30"/>
      <c r="CJ398" s="30"/>
      <c r="CK398" s="30"/>
      <c r="CL398" s="30"/>
      <c r="CM398" s="30"/>
      <c r="CN398" s="30"/>
      <c r="CO398" s="30"/>
      <c r="CP398" s="30"/>
      <c r="CQ398" s="30"/>
      <c r="CR398" s="30"/>
      <c r="CS398" s="30"/>
      <c r="CT398" s="30"/>
      <c r="CU398" s="30"/>
      <c r="CV398" s="30"/>
      <c r="CW398" s="30"/>
      <c r="CX398" s="30"/>
      <c r="CY398" s="30"/>
      <c r="CZ398" s="30"/>
      <c r="DA398" s="30"/>
      <c r="DB398" s="30"/>
      <c r="DC398" s="30"/>
      <c r="DD398" s="30"/>
      <c r="DE398" s="30"/>
      <c r="DF398" s="30"/>
      <c r="DG398" s="30"/>
      <c r="DH398" s="30"/>
      <c r="DI398" s="30"/>
      <c r="DJ398" s="30"/>
      <c r="DK398" s="30"/>
      <c r="DL398" s="30"/>
      <c r="DM398" s="30"/>
      <c r="DN398" s="30"/>
      <c r="DO398" s="30"/>
      <c r="DP398" s="30"/>
      <c r="DQ398" s="30"/>
      <c r="DR398" s="30"/>
      <c r="DS398" s="30"/>
      <c r="DT398" s="30"/>
      <c r="DU398" s="30"/>
      <c r="DV398" s="30"/>
      <c r="DW398" s="30"/>
      <c r="DX398" s="30"/>
      <c r="DY398" s="30"/>
      <c r="DZ398" s="30"/>
      <c r="EA398" s="30"/>
      <c r="EB398" s="30"/>
      <c r="EC398" s="30"/>
      <c r="ED398" s="30"/>
      <c r="EE398" s="30"/>
      <c r="EF398" s="30"/>
      <c r="EG398" s="30"/>
      <c r="EH398" s="30"/>
      <c r="EI398" s="30"/>
      <c r="EJ398" s="30"/>
      <c r="EK398" s="30"/>
      <c r="EL398" s="30"/>
      <c r="EM398" s="30"/>
      <c r="EN398" s="30"/>
      <c r="EO398" s="30"/>
      <c r="EP398" s="30"/>
      <c r="EQ398" s="30"/>
      <c r="ER398" s="30"/>
      <c r="ES398" s="30"/>
      <c r="ET398" s="30"/>
      <c r="EU398" s="30"/>
      <c r="EV398" s="30"/>
      <c r="EW398" s="30"/>
      <c r="EX398" s="30"/>
      <c r="EY398" s="30"/>
      <c r="EZ398" s="30"/>
      <c r="FA398" s="30"/>
      <c r="FB398" s="30"/>
      <c r="FC398" s="30"/>
      <c r="FD398" s="30"/>
      <c r="FE398" s="30"/>
      <c r="FF398" s="30"/>
      <c r="FG398" s="30"/>
      <c r="FH398" s="30"/>
      <c r="FI398" s="30"/>
      <c r="FJ398" s="30"/>
      <c r="FK398" s="30"/>
      <c r="FL398" s="30"/>
      <c r="FM398" s="30"/>
      <c r="FN398" s="30"/>
      <c r="FO398" s="30"/>
      <c r="FP398" s="30"/>
      <c r="FQ398" s="30"/>
      <c r="FR398" s="30"/>
      <c r="FS398" s="30"/>
      <c r="FT398" s="30"/>
      <c r="FU398" s="30"/>
      <c r="FV398" s="30"/>
      <c r="FW398" s="30"/>
      <c r="FX398" s="30"/>
      <c r="FY398" s="30"/>
      <c r="FZ398" s="30"/>
      <c r="GA398" s="30"/>
      <c r="GB398" s="30"/>
      <c r="GC398" s="30"/>
      <c r="GD398" s="30"/>
      <c r="GE398" s="30"/>
      <c r="GF398" s="30"/>
      <c r="GG398" s="30"/>
      <c r="GH398" s="30"/>
      <c r="GI398" s="30"/>
      <c r="GJ398" s="30"/>
      <c r="GK398" s="30"/>
      <c r="GL398" s="30"/>
      <c r="GM398" s="30"/>
      <c r="GN398" s="30"/>
      <c r="GO398" s="30"/>
      <c r="GP398" s="30"/>
      <c r="GQ398" s="30"/>
      <c r="GR398" s="30"/>
      <c r="GS398" s="30"/>
      <c r="GT398" s="30"/>
      <c r="GU398" s="30"/>
      <c r="GV398" s="30"/>
      <c r="GW398" s="30"/>
      <c r="GX398" s="30"/>
      <c r="GY398" s="30"/>
      <c r="GZ398" s="30"/>
      <c r="HA398" s="30"/>
      <c r="HB398" s="30"/>
      <c r="HC398" s="30"/>
      <c r="HD398" s="30"/>
      <c r="HE398" s="30"/>
      <c r="HF398" s="30"/>
      <c r="HG398" s="30"/>
      <c r="HH398" s="30"/>
      <c r="HI398" s="30"/>
      <c r="HJ398" s="30"/>
      <c r="HK398" s="30"/>
      <c r="HL398" s="30"/>
      <c r="HM398" s="30"/>
      <c r="HN398" s="30"/>
      <c r="HO398" s="30"/>
      <c r="HP398" s="30"/>
      <c r="HQ398" s="30"/>
      <c r="HR398" s="30"/>
      <c r="HS398" s="30"/>
      <c r="HT398" s="30"/>
      <c r="HU398" s="30"/>
      <c r="HV398" s="30"/>
      <c r="HW398" s="30"/>
      <c r="HX398" s="30"/>
    </row>
    <row r="399" spans="1:232" s="46" customFormat="1" ht="90" customHeight="1">
      <c r="A399" s="12">
        <v>403</v>
      </c>
      <c r="B399" s="124">
        <v>348</v>
      </c>
      <c r="C399" s="81" t="s">
        <v>604</v>
      </c>
      <c r="D399" s="82" t="s">
        <v>53</v>
      </c>
      <c r="E399" s="82" t="s">
        <v>604</v>
      </c>
      <c r="F399" s="19" t="s">
        <v>449</v>
      </c>
      <c r="G399" s="83">
        <v>1</v>
      </c>
      <c r="H399" s="74">
        <v>1003008</v>
      </c>
      <c r="I399" s="19" t="s">
        <v>312</v>
      </c>
      <c r="J399" s="14" t="s">
        <v>25</v>
      </c>
      <c r="K399" s="28">
        <f t="shared" si="22"/>
        <v>1003008</v>
      </c>
      <c r="L399" s="15">
        <f>K399*1.12</f>
        <v>1123368.9600000002</v>
      </c>
      <c r="M399" s="16"/>
      <c r="N399" s="16"/>
      <c r="O399" s="30"/>
      <c r="P399" s="133"/>
      <c r="Q399" s="133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  <c r="CE399" s="30"/>
      <c r="CF399" s="30"/>
      <c r="CG399" s="30"/>
      <c r="CH399" s="30"/>
      <c r="CI399" s="30"/>
      <c r="CJ399" s="30"/>
      <c r="CK399" s="30"/>
      <c r="CL399" s="30"/>
      <c r="CM399" s="30"/>
      <c r="CN399" s="30"/>
      <c r="CO399" s="30"/>
      <c r="CP399" s="30"/>
      <c r="CQ399" s="30"/>
      <c r="CR399" s="30"/>
      <c r="CS399" s="30"/>
      <c r="CT399" s="30"/>
      <c r="CU399" s="30"/>
      <c r="CV399" s="30"/>
      <c r="CW399" s="30"/>
      <c r="CX399" s="30"/>
      <c r="CY399" s="30"/>
      <c r="CZ399" s="30"/>
      <c r="DA399" s="30"/>
      <c r="DB399" s="30"/>
      <c r="DC399" s="30"/>
      <c r="DD399" s="30"/>
      <c r="DE399" s="30"/>
      <c r="DF399" s="30"/>
      <c r="DG399" s="30"/>
      <c r="DH399" s="30"/>
      <c r="DI399" s="30"/>
      <c r="DJ399" s="30"/>
      <c r="DK399" s="30"/>
      <c r="DL399" s="30"/>
      <c r="DM399" s="30"/>
      <c r="DN399" s="30"/>
      <c r="DO399" s="30"/>
      <c r="DP399" s="30"/>
      <c r="DQ399" s="30"/>
      <c r="DR399" s="30"/>
      <c r="DS399" s="30"/>
      <c r="DT399" s="30"/>
      <c r="DU399" s="30"/>
      <c r="DV399" s="30"/>
      <c r="DW399" s="30"/>
      <c r="DX399" s="30"/>
      <c r="DY399" s="30"/>
      <c r="DZ399" s="30"/>
      <c r="EA399" s="30"/>
      <c r="EB399" s="30"/>
      <c r="EC399" s="30"/>
      <c r="ED399" s="30"/>
      <c r="EE399" s="30"/>
      <c r="EF399" s="30"/>
      <c r="EG399" s="30"/>
      <c r="EH399" s="30"/>
      <c r="EI399" s="30"/>
      <c r="EJ399" s="30"/>
      <c r="EK399" s="30"/>
      <c r="EL399" s="30"/>
      <c r="EM399" s="30"/>
      <c r="EN399" s="30"/>
      <c r="EO399" s="30"/>
      <c r="EP399" s="30"/>
      <c r="EQ399" s="30"/>
      <c r="ER399" s="30"/>
      <c r="ES399" s="30"/>
      <c r="ET399" s="30"/>
      <c r="EU399" s="30"/>
      <c r="EV399" s="30"/>
      <c r="EW399" s="30"/>
      <c r="EX399" s="30"/>
      <c r="EY399" s="30"/>
      <c r="EZ399" s="30"/>
      <c r="FA399" s="30"/>
      <c r="FB399" s="30"/>
      <c r="FC399" s="30"/>
      <c r="FD399" s="30"/>
      <c r="FE399" s="30"/>
      <c r="FF399" s="30"/>
      <c r="FG399" s="30"/>
      <c r="FH399" s="30"/>
      <c r="FI399" s="30"/>
      <c r="FJ399" s="30"/>
      <c r="FK399" s="30"/>
      <c r="FL399" s="30"/>
      <c r="FM399" s="30"/>
      <c r="FN399" s="30"/>
      <c r="FO399" s="30"/>
      <c r="FP399" s="30"/>
      <c r="FQ399" s="30"/>
      <c r="FR399" s="30"/>
      <c r="FS399" s="30"/>
      <c r="FT399" s="30"/>
      <c r="FU399" s="30"/>
      <c r="FV399" s="30"/>
      <c r="FW399" s="30"/>
      <c r="FX399" s="30"/>
      <c r="FY399" s="30"/>
      <c r="FZ399" s="30"/>
      <c r="GA399" s="30"/>
      <c r="GB399" s="30"/>
      <c r="GC399" s="30"/>
      <c r="GD399" s="30"/>
      <c r="GE399" s="30"/>
      <c r="GF399" s="30"/>
      <c r="GG399" s="30"/>
      <c r="GH399" s="30"/>
      <c r="GI399" s="30"/>
      <c r="GJ399" s="30"/>
      <c r="GK399" s="30"/>
      <c r="GL399" s="30"/>
      <c r="GM399" s="30"/>
      <c r="GN399" s="30"/>
      <c r="GO399" s="30"/>
      <c r="GP399" s="30"/>
      <c r="GQ399" s="30"/>
      <c r="GR399" s="30"/>
      <c r="GS399" s="30"/>
      <c r="GT399" s="30"/>
      <c r="GU399" s="30"/>
      <c r="GV399" s="30"/>
      <c r="GW399" s="30"/>
      <c r="GX399" s="30"/>
      <c r="GY399" s="30"/>
      <c r="GZ399" s="30"/>
      <c r="HA399" s="30"/>
      <c r="HB399" s="30"/>
      <c r="HC399" s="30"/>
      <c r="HD399" s="30"/>
      <c r="HE399" s="30"/>
      <c r="HF399" s="30"/>
      <c r="HG399" s="30"/>
      <c r="HH399" s="30"/>
      <c r="HI399" s="30"/>
      <c r="HJ399" s="30"/>
      <c r="HK399" s="30"/>
      <c r="HL399" s="30"/>
      <c r="HM399" s="30"/>
      <c r="HN399" s="30"/>
      <c r="HO399" s="30"/>
      <c r="HP399" s="30"/>
      <c r="HQ399" s="30"/>
      <c r="HR399" s="30"/>
      <c r="HS399" s="30"/>
      <c r="HT399" s="30"/>
      <c r="HU399" s="30"/>
      <c r="HV399" s="30"/>
      <c r="HW399" s="30"/>
      <c r="HX399" s="30"/>
    </row>
    <row r="400" spans="1:232" ht="94.5" customHeight="1">
      <c r="A400" s="12">
        <v>405</v>
      </c>
      <c r="B400" s="124">
        <v>349</v>
      </c>
      <c r="C400" s="81" t="s">
        <v>605</v>
      </c>
      <c r="D400" s="19" t="s">
        <v>21</v>
      </c>
      <c r="E400" s="82" t="s">
        <v>605</v>
      </c>
      <c r="F400" s="19" t="s">
        <v>449</v>
      </c>
      <c r="G400" s="83">
        <v>1</v>
      </c>
      <c r="H400" s="74">
        <v>700000</v>
      </c>
      <c r="I400" s="19" t="s">
        <v>312</v>
      </c>
      <c r="J400" s="14" t="s">
        <v>25</v>
      </c>
      <c r="K400" s="28">
        <f t="shared" si="22"/>
        <v>700000</v>
      </c>
      <c r="L400" s="15">
        <f t="shared" si="23"/>
        <v>784000.00000000012</v>
      </c>
      <c r="M400" s="16"/>
      <c r="N400" s="16" t="s">
        <v>566</v>
      </c>
    </row>
    <row r="401" spans="1:232" ht="85.5" customHeight="1">
      <c r="A401" s="12"/>
      <c r="B401" s="124">
        <v>350</v>
      </c>
      <c r="C401" s="81" t="s">
        <v>606</v>
      </c>
      <c r="D401" s="19" t="s">
        <v>21</v>
      </c>
      <c r="E401" s="81" t="s">
        <v>606</v>
      </c>
      <c r="F401" s="19" t="s">
        <v>449</v>
      </c>
      <c r="G401" s="83">
        <v>2</v>
      </c>
      <c r="H401" s="74">
        <v>250000</v>
      </c>
      <c r="I401" s="19" t="s">
        <v>312</v>
      </c>
      <c r="J401" s="14" t="s">
        <v>25</v>
      </c>
      <c r="K401" s="28">
        <f t="shared" si="22"/>
        <v>500000</v>
      </c>
      <c r="L401" s="15">
        <f t="shared" si="23"/>
        <v>560000</v>
      </c>
      <c r="M401" s="16"/>
      <c r="N401" s="16"/>
    </row>
    <row r="402" spans="1:232" s="46" customFormat="1" ht="81" customHeight="1">
      <c r="A402" s="12">
        <v>406</v>
      </c>
      <c r="B402" s="124">
        <v>351</v>
      </c>
      <c r="C402" s="19" t="s">
        <v>607</v>
      </c>
      <c r="D402" s="19" t="s">
        <v>39</v>
      </c>
      <c r="E402" s="19" t="s">
        <v>607</v>
      </c>
      <c r="F402" s="19" t="s">
        <v>608</v>
      </c>
      <c r="G402" s="29">
        <v>1</v>
      </c>
      <c r="H402" s="28">
        <v>132480000</v>
      </c>
      <c r="I402" s="19" t="s">
        <v>72</v>
      </c>
      <c r="J402" s="14" t="s">
        <v>25</v>
      </c>
      <c r="K402" s="28">
        <f t="shared" si="22"/>
        <v>132480000</v>
      </c>
      <c r="L402" s="15">
        <f t="shared" si="23"/>
        <v>148377600</v>
      </c>
      <c r="M402" s="16"/>
      <c r="N402" s="16"/>
      <c r="O402" s="30"/>
      <c r="P402" s="133"/>
      <c r="Q402" s="133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  <c r="BY402" s="30"/>
      <c r="BZ402" s="30"/>
      <c r="CA402" s="30"/>
      <c r="CB402" s="30"/>
      <c r="CC402" s="30"/>
      <c r="CD402" s="30"/>
      <c r="CE402" s="30"/>
      <c r="CF402" s="30"/>
      <c r="CG402" s="30"/>
      <c r="CH402" s="30"/>
      <c r="CI402" s="30"/>
      <c r="CJ402" s="30"/>
      <c r="CK402" s="30"/>
      <c r="CL402" s="30"/>
      <c r="CM402" s="30"/>
      <c r="CN402" s="30"/>
      <c r="CO402" s="30"/>
      <c r="CP402" s="30"/>
      <c r="CQ402" s="30"/>
      <c r="CR402" s="30"/>
      <c r="CS402" s="30"/>
      <c r="CT402" s="30"/>
      <c r="CU402" s="30"/>
      <c r="CV402" s="30"/>
      <c r="CW402" s="30"/>
      <c r="CX402" s="30"/>
      <c r="CY402" s="30"/>
      <c r="CZ402" s="30"/>
      <c r="DA402" s="30"/>
      <c r="DB402" s="30"/>
      <c r="DC402" s="30"/>
      <c r="DD402" s="30"/>
      <c r="DE402" s="30"/>
      <c r="DF402" s="30"/>
      <c r="DG402" s="30"/>
      <c r="DH402" s="30"/>
      <c r="DI402" s="30"/>
      <c r="DJ402" s="30"/>
      <c r="DK402" s="30"/>
      <c r="DL402" s="30"/>
      <c r="DM402" s="30"/>
      <c r="DN402" s="30"/>
      <c r="DO402" s="30"/>
      <c r="DP402" s="30"/>
      <c r="DQ402" s="30"/>
      <c r="DR402" s="30"/>
      <c r="DS402" s="30"/>
      <c r="DT402" s="30"/>
      <c r="DU402" s="30"/>
      <c r="DV402" s="30"/>
      <c r="DW402" s="30"/>
      <c r="DX402" s="30"/>
      <c r="DY402" s="30"/>
      <c r="DZ402" s="30"/>
      <c r="EA402" s="30"/>
      <c r="EB402" s="30"/>
      <c r="EC402" s="30"/>
      <c r="ED402" s="30"/>
      <c r="EE402" s="30"/>
      <c r="EF402" s="30"/>
      <c r="EG402" s="30"/>
      <c r="EH402" s="30"/>
      <c r="EI402" s="30"/>
      <c r="EJ402" s="30"/>
      <c r="EK402" s="30"/>
      <c r="EL402" s="30"/>
      <c r="EM402" s="30"/>
      <c r="EN402" s="30"/>
      <c r="EO402" s="30"/>
      <c r="EP402" s="30"/>
      <c r="EQ402" s="30"/>
      <c r="ER402" s="30"/>
      <c r="ES402" s="30"/>
      <c r="ET402" s="30"/>
      <c r="EU402" s="30"/>
      <c r="EV402" s="30"/>
      <c r="EW402" s="30"/>
      <c r="EX402" s="30"/>
      <c r="EY402" s="30"/>
      <c r="EZ402" s="30"/>
      <c r="FA402" s="30"/>
      <c r="FB402" s="30"/>
      <c r="FC402" s="30"/>
      <c r="FD402" s="30"/>
      <c r="FE402" s="30"/>
      <c r="FF402" s="30"/>
      <c r="FG402" s="30"/>
      <c r="FH402" s="30"/>
      <c r="FI402" s="30"/>
      <c r="FJ402" s="30"/>
      <c r="FK402" s="30"/>
      <c r="FL402" s="30"/>
      <c r="FM402" s="30"/>
      <c r="FN402" s="30"/>
      <c r="FO402" s="30"/>
      <c r="FP402" s="30"/>
      <c r="FQ402" s="30"/>
      <c r="FR402" s="30"/>
      <c r="FS402" s="30"/>
      <c r="FT402" s="30"/>
      <c r="FU402" s="30"/>
      <c r="FV402" s="30"/>
      <c r="FW402" s="30"/>
      <c r="FX402" s="30"/>
      <c r="FY402" s="30"/>
      <c r="FZ402" s="30"/>
      <c r="GA402" s="30"/>
      <c r="GB402" s="30"/>
      <c r="GC402" s="30"/>
      <c r="GD402" s="30"/>
      <c r="GE402" s="30"/>
      <c r="GF402" s="30"/>
      <c r="GG402" s="30"/>
      <c r="GH402" s="30"/>
      <c r="GI402" s="30"/>
      <c r="GJ402" s="30"/>
      <c r="GK402" s="30"/>
      <c r="GL402" s="30"/>
      <c r="GM402" s="30"/>
      <c r="GN402" s="30"/>
      <c r="GO402" s="30"/>
      <c r="GP402" s="30"/>
      <c r="GQ402" s="30"/>
      <c r="GR402" s="30"/>
      <c r="GS402" s="30"/>
      <c r="GT402" s="30"/>
      <c r="GU402" s="30"/>
      <c r="GV402" s="30"/>
      <c r="GW402" s="30"/>
      <c r="GX402" s="30"/>
      <c r="GY402" s="30"/>
      <c r="GZ402" s="30"/>
      <c r="HA402" s="30"/>
      <c r="HB402" s="30"/>
      <c r="HC402" s="30"/>
      <c r="HD402" s="30"/>
      <c r="HE402" s="30"/>
      <c r="HF402" s="30"/>
      <c r="HG402" s="30"/>
      <c r="HH402" s="30"/>
      <c r="HI402" s="30"/>
      <c r="HJ402" s="30"/>
      <c r="HK402" s="30"/>
      <c r="HL402" s="30"/>
      <c r="HM402" s="30"/>
      <c r="HN402" s="30"/>
      <c r="HO402" s="30"/>
      <c r="HP402" s="30"/>
      <c r="HQ402" s="30"/>
      <c r="HR402" s="30"/>
      <c r="HS402" s="30"/>
      <c r="HT402" s="30"/>
      <c r="HU402" s="30"/>
      <c r="HV402" s="30"/>
      <c r="HW402" s="30"/>
      <c r="HX402" s="30"/>
    </row>
    <row r="403" spans="1:232" s="46" customFormat="1" ht="181.5" customHeight="1">
      <c r="A403" s="12"/>
      <c r="B403" s="124">
        <v>352</v>
      </c>
      <c r="C403" s="87" t="s">
        <v>609</v>
      </c>
      <c r="D403" s="129" t="s">
        <v>39</v>
      </c>
      <c r="E403" s="87" t="s">
        <v>609</v>
      </c>
      <c r="F403" s="129" t="s">
        <v>608</v>
      </c>
      <c r="G403" s="88">
        <v>1</v>
      </c>
      <c r="H403" s="136">
        <v>20000000</v>
      </c>
      <c r="I403" s="129" t="s">
        <v>86</v>
      </c>
      <c r="J403" s="131" t="s">
        <v>25</v>
      </c>
      <c r="K403" s="136">
        <f t="shared" si="22"/>
        <v>20000000</v>
      </c>
      <c r="L403" s="70">
        <f t="shared" si="23"/>
        <v>22400000.000000004</v>
      </c>
      <c r="M403" s="16"/>
      <c r="N403" s="16"/>
      <c r="O403" s="30"/>
      <c r="P403" s="133"/>
      <c r="Q403" s="133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  <c r="BY403" s="30"/>
      <c r="BZ403" s="30"/>
      <c r="CA403" s="30"/>
      <c r="CB403" s="30"/>
      <c r="CC403" s="30"/>
      <c r="CD403" s="30"/>
      <c r="CE403" s="30"/>
      <c r="CF403" s="30"/>
      <c r="CG403" s="30"/>
      <c r="CH403" s="30"/>
      <c r="CI403" s="30"/>
      <c r="CJ403" s="30"/>
      <c r="CK403" s="30"/>
      <c r="CL403" s="30"/>
      <c r="CM403" s="30"/>
      <c r="CN403" s="30"/>
      <c r="CO403" s="30"/>
      <c r="CP403" s="30"/>
      <c r="CQ403" s="30"/>
      <c r="CR403" s="30"/>
      <c r="CS403" s="30"/>
      <c r="CT403" s="30"/>
      <c r="CU403" s="30"/>
      <c r="CV403" s="30"/>
      <c r="CW403" s="30"/>
      <c r="CX403" s="30"/>
      <c r="CY403" s="30"/>
      <c r="CZ403" s="30"/>
      <c r="DA403" s="30"/>
      <c r="DB403" s="30"/>
      <c r="DC403" s="30"/>
      <c r="DD403" s="30"/>
      <c r="DE403" s="30"/>
      <c r="DF403" s="30"/>
      <c r="DG403" s="30"/>
      <c r="DH403" s="30"/>
      <c r="DI403" s="30"/>
      <c r="DJ403" s="30"/>
      <c r="DK403" s="30"/>
      <c r="DL403" s="30"/>
      <c r="DM403" s="30"/>
      <c r="DN403" s="30"/>
      <c r="DO403" s="30"/>
      <c r="DP403" s="30"/>
      <c r="DQ403" s="30"/>
      <c r="DR403" s="30"/>
      <c r="DS403" s="30"/>
      <c r="DT403" s="30"/>
      <c r="DU403" s="30"/>
      <c r="DV403" s="30"/>
      <c r="DW403" s="30"/>
      <c r="DX403" s="30"/>
      <c r="DY403" s="30"/>
      <c r="DZ403" s="30"/>
      <c r="EA403" s="30"/>
      <c r="EB403" s="30"/>
      <c r="EC403" s="30"/>
      <c r="ED403" s="30"/>
      <c r="EE403" s="30"/>
      <c r="EF403" s="30"/>
      <c r="EG403" s="30"/>
      <c r="EH403" s="30"/>
      <c r="EI403" s="30"/>
      <c r="EJ403" s="30"/>
      <c r="EK403" s="30"/>
      <c r="EL403" s="30"/>
      <c r="EM403" s="30"/>
      <c r="EN403" s="30"/>
      <c r="EO403" s="30"/>
      <c r="EP403" s="30"/>
      <c r="EQ403" s="30"/>
      <c r="ER403" s="30"/>
      <c r="ES403" s="30"/>
      <c r="ET403" s="30"/>
      <c r="EU403" s="30"/>
      <c r="EV403" s="30"/>
      <c r="EW403" s="30"/>
      <c r="EX403" s="30"/>
      <c r="EY403" s="30"/>
      <c r="EZ403" s="30"/>
      <c r="FA403" s="30"/>
      <c r="FB403" s="30"/>
      <c r="FC403" s="30"/>
      <c r="FD403" s="30"/>
      <c r="FE403" s="30"/>
      <c r="FF403" s="30"/>
      <c r="FG403" s="30"/>
      <c r="FH403" s="30"/>
      <c r="FI403" s="30"/>
      <c r="FJ403" s="30"/>
      <c r="FK403" s="30"/>
      <c r="FL403" s="30"/>
      <c r="FM403" s="30"/>
      <c r="FN403" s="30"/>
      <c r="FO403" s="30"/>
      <c r="FP403" s="30"/>
      <c r="FQ403" s="30"/>
      <c r="FR403" s="30"/>
      <c r="FS403" s="30"/>
      <c r="FT403" s="30"/>
      <c r="FU403" s="30"/>
      <c r="FV403" s="30"/>
      <c r="FW403" s="30"/>
      <c r="FX403" s="30"/>
      <c r="FY403" s="30"/>
      <c r="FZ403" s="30"/>
      <c r="GA403" s="30"/>
      <c r="GB403" s="30"/>
      <c r="GC403" s="30"/>
      <c r="GD403" s="30"/>
      <c r="GE403" s="30"/>
      <c r="GF403" s="30"/>
      <c r="GG403" s="30"/>
      <c r="GH403" s="30"/>
      <c r="GI403" s="30"/>
      <c r="GJ403" s="30"/>
      <c r="GK403" s="30"/>
      <c r="GL403" s="30"/>
      <c r="GM403" s="30"/>
      <c r="GN403" s="30"/>
      <c r="GO403" s="30"/>
      <c r="GP403" s="30"/>
      <c r="GQ403" s="30"/>
      <c r="GR403" s="30"/>
      <c r="GS403" s="30"/>
      <c r="GT403" s="30"/>
      <c r="GU403" s="30"/>
      <c r="GV403" s="30"/>
      <c r="GW403" s="30"/>
      <c r="GX403" s="30"/>
      <c r="GY403" s="30"/>
      <c r="GZ403" s="30"/>
      <c r="HA403" s="30"/>
      <c r="HB403" s="30"/>
      <c r="HC403" s="30"/>
      <c r="HD403" s="30"/>
      <c r="HE403" s="30"/>
      <c r="HF403" s="30"/>
      <c r="HG403" s="30"/>
      <c r="HH403" s="30"/>
      <c r="HI403" s="30"/>
      <c r="HJ403" s="30"/>
      <c r="HK403" s="30"/>
      <c r="HL403" s="30"/>
      <c r="HM403" s="30"/>
      <c r="HN403" s="30"/>
      <c r="HO403" s="30"/>
      <c r="HP403" s="30"/>
      <c r="HQ403" s="30"/>
      <c r="HR403" s="30"/>
      <c r="HS403" s="30"/>
      <c r="HT403" s="30"/>
      <c r="HU403" s="30"/>
      <c r="HV403" s="30"/>
      <c r="HW403" s="30"/>
      <c r="HX403" s="30"/>
    </row>
    <row r="404" spans="1:232" s="46" customFormat="1" ht="129" customHeight="1">
      <c r="A404" s="12"/>
      <c r="B404" s="124">
        <v>353</v>
      </c>
      <c r="C404" s="26" t="s">
        <v>610</v>
      </c>
      <c r="D404" s="129" t="s">
        <v>39</v>
      </c>
      <c r="E404" s="27" t="s">
        <v>610</v>
      </c>
      <c r="F404" s="129" t="s">
        <v>608</v>
      </c>
      <c r="G404" s="88">
        <v>1</v>
      </c>
      <c r="H404" s="77">
        <v>50905030</v>
      </c>
      <c r="I404" s="127" t="s">
        <v>784</v>
      </c>
      <c r="J404" s="130" t="s">
        <v>25</v>
      </c>
      <c r="K404" s="136">
        <f t="shared" si="22"/>
        <v>50905030</v>
      </c>
      <c r="L404" s="70">
        <f t="shared" si="23"/>
        <v>57013633.600000009</v>
      </c>
      <c r="M404" s="16"/>
      <c r="N404" s="16"/>
      <c r="O404" s="30"/>
      <c r="P404" s="133"/>
      <c r="Q404" s="133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  <c r="BY404" s="30"/>
      <c r="BZ404" s="30"/>
      <c r="CA404" s="30"/>
      <c r="CB404" s="30"/>
      <c r="CC404" s="30"/>
      <c r="CD404" s="30"/>
      <c r="CE404" s="30"/>
      <c r="CF404" s="30"/>
      <c r="CG404" s="30"/>
      <c r="CH404" s="30"/>
      <c r="CI404" s="30"/>
      <c r="CJ404" s="30"/>
      <c r="CK404" s="30"/>
      <c r="CL404" s="30"/>
      <c r="CM404" s="30"/>
      <c r="CN404" s="30"/>
      <c r="CO404" s="30"/>
      <c r="CP404" s="30"/>
      <c r="CQ404" s="30"/>
      <c r="CR404" s="30"/>
      <c r="CS404" s="30"/>
      <c r="CT404" s="30"/>
      <c r="CU404" s="30"/>
      <c r="CV404" s="30"/>
      <c r="CW404" s="30"/>
      <c r="CX404" s="30"/>
      <c r="CY404" s="30"/>
      <c r="CZ404" s="30"/>
      <c r="DA404" s="30"/>
      <c r="DB404" s="30"/>
      <c r="DC404" s="30"/>
      <c r="DD404" s="30"/>
      <c r="DE404" s="30"/>
      <c r="DF404" s="30"/>
      <c r="DG404" s="30"/>
      <c r="DH404" s="30"/>
      <c r="DI404" s="30"/>
      <c r="DJ404" s="30"/>
      <c r="DK404" s="30"/>
      <c r="DL404" s="30"/>
      <c r="DM404" s="30"/>
      <c r="DN404" s="30"/>
      <c r="DO404" s="30"/>
      <c r="DP404" s="30"/>
      <c r="DQ404" s="30"/>
      <c r="DR404" s="30"/>
      <c r="DS404" s="30"/>
      <c r="DT404" s="30"/>
      <c r="DU404" s="30"/>
      <c r="DV404" s="30"/>
      <c r="DW404" s="30"/>
      <c r="DX404" s="30"/>
      <c r="DY404" s="30"/>
      <c r="DZ404" s="30"/>
      <c r="EA404" s="30"/>
      <c r="EB404" s="30"/>
      <c r="EC404" s="30"/>
      <c r="ED404" s="30"/>
      <c r="EE404" s="30"/>
      <c r="EF404" s="30"/>
      <c r="EG404" s="30"/>
      <c r="EH404" s="30"/>
      <c r="EI404" s="30"/>
      <c r="EJ404" s="30"/>
      <c r="EK404" s="30"/>
      <c r="EL404" s="30"/>
      <c r="EM404" s="30"/>
      <c r="EN404" s="30"/>
      <c r="EO404" s="30"/>
      <c r="EP404" s="30"/>
      <c r="EQ404" s="30"/>
      <c r="ER404" s="30"/>
      <c r="ES404" s="30"/>
      <c r="ET404" s="30"/>
      <c r="EU404" s="30"/>
      <c r="EV404" s="30"/>
      <c r="EW404" s="30"/>
      <c r="EX404" s="30"/>
      <c r="EY404" s="30"/>
      <c r="EZ404" s="30"/>
      <c r="FA404" s="30"/>
      <c r="FB404" s="30"/>
      <c r="FC404" s="30"/>
      <c r="FD404" s="30"/>
      <c r="FE404" s="30"/>
      <c r="FF404" s="30"/>
      <c r="FG404" s="30"/>
      <c r="FH404" s="30"/>
      <c r="FI404" s="30"/>
      <c r="FJ404" s="30"/>
      <c r="FK404" s="30"/>
      <c r="FL404" s="30"/>
      <c r="FM404" s="30"/>
      <c r="FN404" s="30"/>
      <c r="FO404" s="30"/>
      <c r="FP404" s="30"/>
      <c r="FQ404" s="30"/>
      <c r="FR404" s="30"/>
      <c r="FS404" s="30"/>
      <c r="FT404" s="30"/>
      <c r="FU404" s="30"/>
      <c r="FV404" s="30"/>
      <c r="FW404" s="30"/>
      <c r="FX404" s="30"/>
      <c r="FY404" s="30"/>
      <c r="FZ404" s="30"/>
      <c r="GA404" s="30"/>
      <c r="GB404" s="30"/>
      <c r="GC404" s="30"/>
      <c r="GD404" s="30"/>
      <c r="GE404" s="30"/>
      <c r="GF404" s="30"/>
      <c r="GG404" s="30"/>
      <c r="GH404" s="30"/>
      <c r="GI404" s="30"/>
      <c r="GJ404" s="30"/>
      <c r="GK404" s="30"/>
      <c r="GL404" s="30"/>
      <c r="GM404" s="30"/>
      <c r="GN404" s="30"/>
      <c r="GO404" s="30"/>
      <c r="GP404" s="30"/>
      <c r="GQ404" s="30"/>
      <c r="GR404" s="30"/>
      <c r="GS404" s="30"/>
      <c r="GT404" s="30"/>
      <c r="GU404" s="30"/>
      <c r="GV404" s="30"/>
      <c r="GW404" s="30"/>
      <c r="GX404" s="30"/>
      <c r="GY404" s="30"/>
      <c r="GZ404" s="30"/>
      <c r="HA404" s="30"/>
      <c r="HB404" s="30"/>
      <c r="HC404" s="30"/>
      <c r="HD404" s="30"/>
      <c r="HE404" s="30"/>
      <c r="HF404" s="30"/>
      <c r="HG404" s="30"/>
      <c r="HH404" s="30"/>
      <c r="HI404" s="30"/>
      <c r="HJ404" s="30"/>
      <c r="HK404" s="30"/>
      <c r="HL404" s="30"/>
      <c r="HM404" s="30"/>
      <c r="HN404" s="30"/>
      <c r="HO404" s="30"/>
      <c r="HP404" s="30"/>
      <c r="HQ404" s="30"/>
      <c r="HR404" s="30"/>
      <c r="HS404" s="30"/>
      <c r="HT404" s="30"/>
      <c r="HU404" s="30"/>
      <c r="HV404" s="30"/>
      <c r="HW404" s="30"/>
      <c r="HX404" s="30"/>
    </row>
    <row r="405" spans="1:232" s="46" customFormat="1" ht="90" customHeight="1">
      <c r="A405" s="12">
        <v>408</v>
      </c>
      <c r="B405" s="124">
        <v>354</v>
      </c>
      <c r="C405" s="45" t="s">
        <v>611</v>
      </c>
      <c r="D405" s="19" t="s">
        <v>549</v>
      </c>
      <c r="E405" s="19" t="s">
        <v>611</v>
      </c>
      <c r="F405" s="19" t="s">
        <v>23</v>
      </c>
      <c r="G405" s="29">
        <v>1</v>
      </c>
      <c r="H405" s="28">
        <v>62059200</v>
      </c>
      <c r="I405" s="19" t="s">
        <v>77</v>
      </c>
      <c r="J405" s="130" t="s">
        <v>25</v>
      </c>
      <c r="K405" s="28">
        <f>G405*H405</f>
        <v>62059200</v>
      </c>
      <c r="L405" s="15">
        <f>K405*1.12</f>
        <v>69506304</v>
      </c>
      <c r="M405" s="16"/>
      <c r="N405" s="16"/>
      <c r="O405" s="30"/>
      <c r="P405" s="133"/>
      <c r="Q405" s="133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  <c r="BY405" s="30"/>
      <c r="BZ405" s="30"/>
      <c r="CA405" s="30"/>
      <c r="CB405" s="30"/>
      <c r="CC405" s="30"/>
      <c r="CD405" s="30"/>
      <c r="CE405" s="30"/>
      <c r="CF405" s="30"/>
      <c r="CG405" s="30"/>
      <c r="CH405" s="30"/>
      <c r="CI405" s="30"/>
      <c r="CJ405" s="30"/>
      <c r="CK405" s="30"/>
      <c r="CL405" s="30"/>
      <c r="CM405" s="30"/>
      <c r="CN405" s="30"/>
      <c r="CO405" s="30"/>
      <c r="CP405" s="30"/>
      <c r="CQ405" s="30"/>
      <c r="CR405" s="30"/>
      <c r="CS405" s="30"/>
      <c r="CT405" s="30"/>
      <c r="CU405" s="30"/>
      <c r="CV405" s="30"/>
      <c r="CW405" s="30"/>
      <c r="CX405" s="30"/>
      <c r="CY405" s="30"/>
      <c r="CZ405" s="30"/>
      <c r="DA405" s="30"/>
      <c r="DB405" s="30"/>
      <c r="DC405" s="30"/>
      <c r="DD405" s="30"/>
      <c r="DE405" s="30"/>
      <c r="DF405" s="30"/>
      <c r="DG405" s="30"/>
      <c r="DH405" s="30"/>
      <c r="DI405" s="30"/>
      <c r="DJ405" s="30"/>
      <c r="DK405" s="30"/>
      <c r="DL405" s="30"/>
      <c r="DM405" s="30"/>
      <c r="DN405" s="30"/>
      <c r="DO405" s="30"/>
      <c r="DP405" s="30"/>
      <c r="DQ405" s="30"/>
      <c r="DR405" s="30"/>
      <c r="DS405" s="30"/>
      <c r="DT405" s="30"/>
      <c r="DU405" s="30"/>
      <c r="DV405" s="30"/>
      <c r="DW405" s="30"/>
      <c r="DX405" s="30"/>
      <c r="DY405" s="30"/>
      <c r="DZ405" s="30"/>
      <c r="EA405" s="30"/>
      <c r="EB405" s="30"/>
      <c r="EC405" s="30"/>
      <c r="ED405" s="30"/>
      <c r="EE405" s="30"/>
      <c r="EF405" s="30"/>
      <c r="EG405" s="30"/>
      <c r="EH405" s="30"/>
      <c r="EI405" s="30"/>
      <c r="EJ405" s="30"/>
      <c r="EK405" s="30"/>
      <c r="EL405" s="30"/>
      <c r="EM405" s="30"/>
      <c r="EN405" s="30"/>
      <c r="EO405" s="30"/>
      <c r="EP405" s="30"/>
      <c r="EQ405" s="30"/>
      <c r="ER405" s="30"/>
      <c r="ES405" s="30"/>
      <c r="ET405" s="30"/>
      <c r="EU405" s="30"/>
      <c r="EV405" s="30"/>
      <c r="EW405" s="30"/>
      <c r="EX405" s="30"/>
      <c r="EY405" s="30"/>
      <c r="EZ405" s="30"/>
      <c r="FA405" s="30"/>
      <c r="FB405" s="30"/>
      <c r="FC405" s="30"/>
      <c r="FD405" s="30"/>
      <c r="FE405" s="30"/>
      <c r="FF405" s="30"/>
      <c r="FG405" s="30"/>
      <c r="FH405" s="30"/>
      <c r="FI405" s="30"/>
      <c r="FJ405" s="30"/>
      <c r="FK405" s="30"/>
      <c r="FL405" s="30"/>
      <c r="FM405" s="30"/>
      <c r="FN405" s="30"/>
      <c r="FO405" s="30"/>
      <c r="FP405" s="30"/>
      <c r="FQ405" s="30"/>
      <c r="FR405" s="30"/>
      <c r="FS405" s="30"/>
      <c r="FT405" s="30"/>
      <c r="FU405" s="30"/>
      <c r="FV405" s="30"/>
      <c r="FW405" s="30"/>
      <c r="FX405" s="30"/>
      <c r="FY405" s="30"/>
      <c r="FZ405" s="30"/>
      <c r="GA405" s="30"/>
      <c r="GB405" s="30"/>
      <c r="GC405" s="30"/>
      <c r="GD405" s="30"/>
      <c r="GE405" s="30"/>
      <c r="GF405" s="30"/>
      <c r="GG405" s="30"/>
      <c r="GH405" s="30"/>
      <c r="GI405" s="30"/>
      <c r="GJ405" s="30"/>
      <c r="GK405" s="30"/>
      <c r="GL405" s="30"/>
      <c r="GM405" s="30"/>
      <c r="GN405" s="30"/>
      <c r="GO405" s="30"/>
      <c r="GP405" s="30"/>
      <c r="GQ405" s="30"/>
      <c r="GR405" s="30"/>
      <c r="GS405" s="30"/>
      <c r="GT405" s="30"/>
      <c r="GU405" s="30"/>
      <c r="GV405" s="30"/>
      <c r="GW405" s="30"/>
      <c r="GX405" s="30"/>
      <c r="GY405" s="30"/>
      <c r="GZ405" s="30"/>
      <c r="HA405" s="30"/>
      <c r="HB405" s="30"/>
      <c r="HC405" s="30"/>
      <c r="HD405" s="30"/>
      <c r="HE405" s="30"/>
      <c r="HF405" s="30"/>
      <c r="HG405" s="30"/>
      <c r="HH405" s="30"/>
      <c r="HI405" s="30"/>
      <c r="HJ405" s="30"/>
      <c r="HK405" s="30"/>
      <c r="HL405" s="30"/>
      <c r="HM405" s="30"/>
      <c r="HN405" s="30"/>
      <c r="HO405" s="30"/>
      <c r="HP405" s="30"/>
      <c r="HQ405" s="30"/>
      <c r="HR405" s="30"/>
      <c r="HS405" s="30"/>
      <c r="HT405" s="30"/>
      <c r="HU405" s="30"/>
      <c r="HV405" s="30"/>
      <c r="HW405" s="30"/>
      <c r="HX405" s="30"/>
    </row>
    <row r="406" spans="1:232" s="46" customFormat="1" ht="140.25" customHeight="1">
      <c r="A406" s="12">
        <v>409</v>
      </c>
      <c r="B406" s="124">
        <v>355</v>
      </c>
      <c r="C406" s="45" t="s">
        <v>612</v>
      </c>
      <c r="D406" s="19" t="s">
        <v>549</v>
      </c>
      <c r="E406" s="19" t="s">
        <v>612</v>
      </c>
      <c r="F406" s="19" t="s">
        <v>449</v>
      </c>
      <c r="G406" s="29">
        <v>1</v>
      </c>
      <c r="H406" s="28">
        <v>20392260</v>
      </c>
      <c r="I406" s="19" t="s">
        <v>77</v>
      </c>
      <c r="J406" s="14" t="s">
        <v>25</v>
      </c>
      <c r="K406" s="28">
        <f>G406*H406</f>
        <v>20392260</v>
      </c>
      <c r="L406" s="15">
        <f>K406*1.12</f>
        <v>22839331.200000003</v>
      </c>
      <c r="M406" s="16"/>
      <c r="N406" s="16"/>
      <c r="O406" s="30"/>
      <c r="P406" s="133"/>
      <c r="Q406" s="133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  <c r="CC406" s="30"/>
      <c r="CD406" s="30"/>
      <c r="CE406" s="30"/>
      <c r="CF406" s="30"/>
      <c r="CG406" s="30"/>
      <c r="CH406" s="30"/>
      <c r="CI406" s="30"/>
      <c r="CJ406" s="30"/>
      <c r="CK406" s="30"/>
      <c r="CL406" s="30"/>
      <c r="CM406" s="30"/>
      <c r="CN406" s="30"/>
      <c r="CO406" s="30"/>
      <c r="CP406" s="30"/>
      <c r="CQ406" s="30"/>
      <c r="CR406" s="30"/>
      <c r="CS406" s="30"/>
      <c r="CT406" s="30"/>
      <c r="CU406" s="30"/>
      <c r="CV406" s="30"/>
      <c r="CW406" s="30"/>
      <c r="CX406" s="30"/>
      <c r="CY406" s="30"/>
      <c r="CZ406" s="30"/>
      <c r="DA406" s="30"/>
      <c r="DB406" s="30"/>
      <c r="DC406" s="30"/>
      <c r="DD406" s="30"/>
      <c r="DE406" s="30"/>
      <c r="DF406" s="30"/>
      <c r="DG406" s="30"/>
      <c r="DH406" s="30"/>
      <c r="DI406" s="30"/>
      <c r="DJ406" s="30"/>
      <c r="DK406" s="30"/>
      <c r="DL406" s="30"/>
      <c r="DM406" s="30"/>
      <c r="DN406" s="30"/>
      <c r="DO406" s="30"/>
      <c r="DP406" s="30"/>
      <c r="DQ406" s="30"/>
      <c r="DR406" s="30"/>
      <c r="DS406" s="30"/>
      <c r="DT406" s="30"/>
      <c r="DU406" s="30"/>
      <c r="DV406" s="30"/>
      <c r="DW406" s="30"/>
      <c r="DX406" s="30"/>
      <c r="DY406" s="30"/>
      <c r="DZ406" s="30"/>
      <c r="EA406" s="30"/>
      <c r="EB406" s="30"/>
      <c r="EC406" s="30"/>
      <c r="ED406" s="30"/>
      <c r="EE406" s="30"/>
      <c r="EF406" s="30"/>
      <c r="EG406" s="30"/>
      <c r="EH406" s="30"/>
      <c r="EI406" s="30"/>
      <c r="EJ406" s="30"/>
      <c r="EK406" s="30"/>
      <c r="EL406" s="30"/>
      <c r="EM406" s="30"/>
      <c r="EN406" s="30"/>
      <c r="EO406" s="30"/>
      <c r="EP406" s="30"/>
      <c r="EQ406" s="30"/>
      <c r="ER406" s="30"/>
      <c r="ES406" s="30"/>
      <c r="ET406" s="30"/>
      <c r="EU406" s="30"/>
      <c r="EV406" s="30"/>
      <c r="EW406" s="30"/>
      <c r="EX406" s="30"/>
      <c r="EY406" s="30"/>
      <c r="EZ406" s="30"/>
      <c r="FA406" s="30"/>
      <c r="FB406" s="30"/>
      <c r="FC406" s="30"/>
      <c r="FD406" s="30"/>
      <c r="FE406" s="30"/>
      <c r="FF406" s="30"/>
      <c r="FG406" s="30"/>
      <c r="FH406" s="30"/>
      <c r="FI406" s="30"/>
      <c r="FJ406" s="30"/>
      <c r="FK406" s="30"/>
      <c r="FL406" s="30"/>
      <c r="FM406" s="30"/>
      <c r="FN406" s="30"/>
      <c r="FO406" s="30"/>
      <c r="FP406" s="30"/>
      <c r="FQ406" s="30"/>
      <c r="FR406" s="30"/>
      <c r="FS406" s="30"/>
      <c r="FT406" s="30"/>
      <c r="FU406" s="30"/>
      <c r="FV406" s="30"/>
      <c r="FW406" s="30"/>
      <c r="FX406" s="30"/>
      <c r="FY406" s="30"/>
      <c r="FZ406" s="30"/>
      <c r="GA406" s="30"/>
      <c r="GB406" s="30"/>
      <c r="GC406" s="30"/>
      <c r="GD406" s="30"/>
      <c r="GE406" s="30"/>
      <c r="GF406" s="30"/>
      <c r="GG406" s="30"/>
      <c r="GH406" s="30"/>
      <c r="GI406" s="30"/>
      <c r="GJ406" s="30"/>
      <c r="GK406" s="30"/>
      <c r="GL406" s="30"/>
      <c r="GM406" s="30"/>
      <c r="GN406" s="30"/>
      <c r="GO406" s="30"/>
      <c r="GP406" s="30"/>
      <c r="GQ406" s="30"/>
      <c r="GR406" s="30"/>
      <c r="GS406" s="30"/>
      <c r="GT406" s="30"/>
      <c r="GU406" s="30"/>
      <c r="GV406" s="30"/>
      <c r="GW406" s="30"/>
      <c r="GX406" s="30"/>
      <c r="GY406" s="30"/>
      <c r="GZ406" s="30"/>
      <c r="HA406" s="30"/>
      <c r="HB406" s="30"/>
      <c r="HC406" s="30"/>
      <c r="HD406" s="30"/>
      <c r="HE406" s="30"/>
      <c r="HF406" s="30"/>
      <c r="HG406" s="30"/>
      <c r="HH406" s="30"/>
      <c r="HI406" s="30"/>
      <c r="HJ406" s="30"/>
      <c r="HK406" s="30"/>
      <c r="HL406" s="30"/>
      <c r="HM406" s="30"/>
      <c r="HN406" s="30"/>
      <c r="HO406" s="30"/>
      <c r="HP406" s="30"/>
      <c r="HQ406" s="30"/>
      <c r="HR406" s="30"/>
      <c r="HS406" s="30"/>
      <c r="HT406" s="30"/>
      <c r="HU406" s="30"/>
      <c r="HV406" s="30"/>
      <c r="HW406" s="30"/>
      <c r="HX406" s="30"/>
    </row>
    <row r="407" spans="1:232" s="3" customFormat="1" ht="140.25" customHeight="1">
      <c r="A407" s="12">
        <v>410</v>
      </c>
      <c r="B407" s="124">
        <v>356</v>
      </c>
      <c r="C407" s="87" t="s">
        <v>613</v>
      </c>
      <c r="D407" s="129" t="s">
        <v>53</v>
      </c>
      <c r="E407" s="129" t="s">
        <v>613</v>
      </c>
      <c r="F407" s="129" t="s">
        <v>608</v>
      </c>
      <c r="G407" s="88">
        <v>1</v>
      </c>
      <c r="H407" s="136">
        <v>194805100</v>
      </c>
      <c r="I407" s="129" t="s">
        <v>86</v>
      </c>
      <c r="J407" s="132" t="s">
        <v>25</v>
      </c>
      <c r="K407" s="136">
        <f t="shared" si="22"/>
        <v>194805100</v>
      </c>
      <c r="L407" s="70">
        <f t="shared" si="23"/>
        <v>218181712.00000003</v>
      </c>
      <c r="M407" s="16"/>
      <c r="N407" s="16" t="s">
        <v>614</v>
      </c>
      <c r="O407" s="133"/>
      <c r="P407" s="133"/>
      <c r="Q407" s="133"/>
      <c r="R407" s="14"/>
      <c r="S407" s="133"/>
      <c r="T407" s="133"/>
      <c r="U407" s="133"/>
      <c r="V407" s="133"/>
      <c r="W407" s="133"/>
      <c r="X407" s="133"/>
      <c r="Y407" s="133"/>
      <c r="Z407" s="133"/>
      <c r="AA407" s="133"/>
      <c r="AB407" s="133"/>
      <c r="AC407" s="133"/>
      <c r="AD407" s="133"/>
      <c r="AE407" s="133"/>
      <c r="AF407" s="133"/>
      <c r="AG407" s="133"/>
      <c r="AH407" s="133"/>
      <c r="AI407" s="133"/>
      <c r="AJ407" s="133"/>
      <c r="AK407" s="133"/>
      <c r="AL407" s="133"/>
      <c r="AM407" s="133"/>
      <c r="AN407" s="133"/>
      <c r="AO407" s="133"/>
      <c r="AP407" s="133"/>
      <c r="AQ407" s="133"/>
      <c r="AR407" s="133"/>
      <c r="AS407" s="133"/>
      <c r="AT407" s="133"/>
      <c r="AU407" s="133"/>
      <c r="AV407" s="133"/>
      <c r="AW407" s="133"/>
      <c r="AX407" s="133"/>
      <c r="AY407" s="133"/>
      <c r="AZ407" s="133"/>
      <c r="BA407" s="133"/>
      <c r="BB407" s="133"/>
      <c r="BC407" s="133"/>
      <c r="BD407" s="133"/>
      <c r="BE407" s="133"/>
      <c r="BF407" s="133"/>
      <c r="BG407" s="133"/>
      <c r="BH407" s="133"/>
      <c r="BI407" s="133"/>
      <c r="BJ407" s="133"/>
      <c r="BK407" s="133"/>
      <c r="BL407" s="133"/>
      <c r="BM407" s="133"/>
      <c r="BN407" s="133"/>
      <c r="BO407" s="133"/>
      <c r="BP407" s="133"/>
      <c r="BQ407" s="133"/>
      <c r="BR407" s="133"/>
      <c r="BS407" s="133"/>
      <c r="BT407" s="133"/>
      <c r="BU407" s="133"/>
      <c r="BV407" s="133"/>
      <c r="BW407" s="133"/>
      <c r="BX407" s="133"/>
      <c r="BY407" s="133"/>
      <c r="BZ407" s="133"/>
      <c r="CA407" s="133"/>
      <c r="CB407" s="133"/>
      <c r="CC407" s="133"/>
      <c r="CD407" s="133"/>
      <c r="CE407" s="133"/>
      <c r="CF407" s="133"/>
      <c r="CG407" s="133"/>
      <c r="CH407" s="133"/>
      <c r="CI407" s="133"/>
      <c r="CJ407" s="133"/>
      <c r="CK407" s="133"/>
      <c r="CL407" s="133"/>
      <c r="CM407" s="133"/>
      <c r="CN407" s="133"/>
      <c r="CO407" s="133"/>
      <c r="CP407" s="133"/>
      <c r="CQ407" s="133"/>
      <c r="CR407" s="133"/>
      <c r="CS407" s="133"/>
      <c r="CT407" s="133"/>
      <c r="CU407" s="133"/>
      <c r="CV407" s="133"/>
      <c r="CW407" s="133"/>
      <c r="CX407" s="133"/>
      <c r="CY407" s="133"/>
      <c r="CZ407" s="133"/>
      <c r="DA407" s="133"/>
      <c r="DB407" s="133"/>
      <c r="DC407" s="133"/>
      <c r="DD407" s="133"/>
      <c r="DE407" s="133"/>
      <c r="DF407" s="133"/>
      <c r="DG407" s="133"/>
      <c r="DH407" s="133"/>
      <c r="DI407" s="133"/>
      <c r="DJ407" s="133"/>
      <c r="DK407" s="133"/>
      <c r="DL407" s="133"/>
      <c r="DM407" s="133"/>
      <c r="DN407" s="133"/>
      <c r="DO407" s="133"/>
      <c r="DP407" s="133"/>
      <c r="DQ407" s="133"/>
      <c r="DR407" s="133"/>
      <c r="DS407" s="133"/>
      <c r="DT407" s="133"/>
      <c r="DU407" s="133"/>
      <c r="DV407" s="133"/>
      <c r="DW407" s="133"/>
      <c r="DX407" s="133"/>
      <c r="DY407" s="133"/>
      <c r="DZ407" s="133"/>
      <c r="EA407" s="133"/>
      <c r="EB407" s="133"/>
      <c r="EC407" s="133"/>
      <c r="ED407" s="133"/>
      <c r="EE407" s="133"/>
      <c r="EF407" s="133"/>
      <c r="EG407" s="133"/>
      <c r="EH407" s="133"/>
      <c r="EI407" s="133"/>
      <c r="EJ407" s="133"/>
      <c r="EK407" s="133"/>
      <c r="EL407" s="133"/>
      <c r="EM407" s="133"/>
      <c r="EN407" s="133"/>
      <c r="EO407" s="133"/>
      <c r="EP407" s="133"/>
      <c r="EQ407" s="133"/>
      <c r="ER407" s="133"/>
      <c r="ES407" s="133"/>
      <c r="ET407" s="133"/>
      <c r="EU407" s="133"/>
      <c r="EV407" s="133"/>
      <c r="EW407" s="133"/>
      <c r="EX407" s="133"/>
      <c r="EY407" s="133"/>
      <c r="EZ407" s="133"/>
      <c r="FA407" s="133"/>
      <c r="FB407" s="133"/>
      <c r="FC407" s="133"/>
      <c r="FD407" s="133"/>
      <c r="FE407" s="133"/>
      <c r="FF407" s="133"/>
      <c r="FG407" s="133"/>
      <c r="FH407" s="133"/>
      <c r="FI407" s="133"/>
      <c r="FJ407" s="133"/>
      <c r="FK407" s="133"/>
      <c r="FL407" s="133"/>
      <c r="FM407" s="133"/>
      <c r="FN407" s="133"/>
      <c r="FO407" s="133"/>
      <c r="FP407" s="133"/>
      <c r="FQ407" s="133"/>
      <c r="FR407" s="133"/>
      <c r="FS407" s="133"/>
      <c r="FT407" s="133"/>
      <c r="FU407" s="133"/>
      <c r="FV407" s="133"/>
      <c r="FW407" s="133"/>
      <c r="FX407" s="133"/>
      <c r="FY407" s="133"/>
      <c r="FZ407" s="133"/>
      <c r="GA407" s="133"/>
      <c r="GB407" s="133"/>
      <c r="GC407" s="133"/>
      <c r="GD407" s="133"/>
      <c r="GE407" s="133"/>
      <c r="GF407" s="133"/>
      <c r="GG407" s="133"/>
      <c r="GH407" s="133"/>
      <c r="GI407" s="133"/>
      <c r="GJ407" s="133"/>
      <c r="GK407" s="133"/>
      <c r="GL407" s="133"/>
      <c r="GM407" s="133"/>
      <c r="GN407" s="133"/>
      <c r="GO407" s="133"/>
      <c r="GP407" s="133"/>
      <c r="GQ407" s="133"/>
      <c r="GR407" s="133"/>
      <c r="GS407" s="133"/>
      <c r="GT407" s="133"/>
      <c r="GU407" s="133"/>
      <c r="GV407" s="133"/>
      <c r="GW407" s="133"/>
      <c r="GX407" s="133"/>
      <c r="GY407" s="133"/>
      <c r="GZ407" s="133"/>
      <c r="HA407" s="133"/>
      <c r="HB407" s="133"/>
      <c r="HC407" s="133"/>
      <c r="HD407" s="133"/>
      <c r="HE407" s="133"/>
      <c r="HF407" s="133"/>
      <c r="HG407" s="133"/>
      <c r="HH407" s="133"/>
      <c r="HI407" s="133"/>
      <c r="HJ407" s="133"/>
      <c r="HK407" s="133"/>
      <c r="HL407" s="133"/>
      <c r="HM407" s="133"/>
      <c r="HN407" s="133"/>
      <c r="HO407" s="133"/>
      <c r="HP407" s="133"/>
      <c r="HQ407" s="133"/>
      <c r="HR407" s="133"/>
      <c r="HS407" s="133"/>
      <c r="HT407" s="133"/>
      <c r="HU407" s="133"/>
      <c r="HV407" s="133"/>
      <c r="HW407" s="133"/>
      <c r="HX407" s="133"/>
    </row>
    <row r="408" spans="1:232" s="3" customFormat="1" ht="187.5" customHeight="1">
      <c r="A408" s="12">
        <v>411</v>
      </c>
      <c r="B408" s="124">
        <v>357</v>
      </c>
      <c r="C408" s="45" t="s">
        <v>615</v>
      </c>
      <c r="D408" s="19" t="s">
        <v>39</v>
      </c>
      <c r="E408" s="45" t="s">
        <v>615</v>
      </c>
      <c r="F408" s="19" t="s">
        <v>449</v>
      </c>
      <c r="G408" s="29">
        <v>1</v>
      </c>
      <c r="H408" s="28">
        <v>31494767</v>
      </c>
      <c r="I408" s="19" t="s">
        <v>616</v>
      </c>
      <c r="J408" s="14" t="s">
        <v>25</v>
      </c>
      <c r="K408" s="28">
        <f t="shared" si="22"/>
        <v>31494767</v>
      </c>
      <c r="L408" s="15">
        <f t="shared" si="23"/>
        <v>35274139.040000007</v>
      </c>
      <c r="M408" s="16"/>
      <c r="N408" s="16" t="s">
        <v>617</v>
      </c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  <c r="AA408" s="133"/>
      <c r="AB408" s="133"/>
      <c r="AC408" s="133"/>
      <c r="AD408" s="133"/>
      <c r="AE408" s="133"/>
      <c r="AF408" s="133"/>
      <c r="AG408" s="133"/>
      <c r="AH408" s="133"/>
      <c r="AI408" s="133"/>
      <c r="AJ408" s="133"/>
      <c r="AK408" s="133"/>
      <c r="AL408" s="133"/>
      <c r="AM408" s="133"/>
      <c r="AN408" s="133"/>
      <c r="AO408" s="133"/>
      <c r="AP408" s="133"/>
      <c r="AQ408" s="133"/>
      <c r="AR408" s="133"/>
      <c r="AS408" s="133"/>
      <c r="AT408" s="133"/>
      <c r="AU408" s="133"/>
      <c r="AV408" s="133"/>
      <c r="AW408" s="133"/>
      <c r="AX408" s="133"/>
      <c r="AY408" s="133"/>
      <c r="AZ408" s="133"/>
      <c r="BA408" s="133"/>
      <c r="BB408" s="133"/>
      <c r="BC408" s="133"/>
      <c r="BD408" s="133"/>
      <c r="BE408" s="133"/>
      <c r="BF408" s="133"/>
      <c r="BG408" s="133"/>
      <c r="BH408" s="133"/>
      <c r="BI408" s="133"/>
      <c r="BJ408" s="133"/>
      <c r="BK408" s="133"/>
      <c r="BL408" s="133"/>
      <c r="BM408" s="133"/>
      <c r="BN408" s="133"/>
      <c r="BO408" s="133"/>
      <c r="BP408" s="133"/>
      <c r="BQ408" s="133"/>
      <c r="BR408" s="133"/>
      <c r="BS408" s="133"/>
      <c r="BT408" s="133"/>
      <c r="BU408" s="133"/>
      <c r="BV408" s="133"/>
      <c r="BW408" s="133"/>
      <c r="BX408" s="133"/>
      <c r="BY408" s="133"/>
      <c r="BZ408" s="133"/>
      <c r="CA408" s="133"/>
      <c r="CB408" s="133"/>
      <c r="CC408" s="133"/>
      <c r="CD408" s="133"/>
      <c r="CE408" s="133"/>
      <c r="CF408" s="133"/>
      <c r="CG408" s="133"/>
      <c r="CH408" s="133"/>
      <c r="CI408" s="133"/>
      <c r="CJ408" s="133"/>
      <c r="CK408" s="133"/>
      <c r="CL408" s="133"/>
      <c r="CM408" s="133"/>
      <c r="CN408" s="133"/>
      <c r="CO408" s="133"/>
      <c r="CP408" s="133"/>
      <c r="CQ408" s="133"/>
      <c r="CR408" s="133"/>
      <c r="CS408" s="133"/>
      <c r="CT408" s="133"/>
      <c r="CU408" s="133"/>
      <c r="CV408" s="133"/>
      <c r="CW408" s="133"/>
      <c r="CX408" s="133"/>
      <c r="CY408" s="133"/>
      <c r="CZ408" s="133"/>
      <c r="DA408" s="133"/>
      <c r="DB408" s="133"/>
      <c r="DC408" s="133"/>
      <c r="DD408" s="133"/>
      <c r="DE408" s="133"/>
      <c r="DF408" s="133"/>
      <c r="DG408" s="133"/>
      <c r="DH408" s="133"/>
      <c r="DI408" s="133"/>
      <c r="DJ408" s="133"/>
      <c r="DK408" s="133"/>
      <c r="DL408" s="133"/>
      <c r="DM408" s="133"/>
      <c r="DN408" s="133"/>
      <c r="DO408" s="133"/>
      <c r="DP408" s="133"/>
      <c r="DQ408" s="133"/>
      <c r="DR408" s="133"/>
      <c r="DS408" s="133"/>
      <c r="DT408" s="133"/>
      <c r="DU408" s="133"/>
      <c r="DV408" s="133"/>
      <c r="DW408" s="133"/>
      <c r="DX408" s="133"/>
      <c r="DY408" s="133"/>
      <c r="DZ408" s="133"/>
      <c r="EA408" s="133"/>
      <c r="EB408" s="133"/>
      <c r="EC408" s="133"/>
      <c r="ED408" s="133"/>
      <c r="EE408" s="133"/>
      <c r="EF408" s="133"/>
      <c r="EG408" s="133"/>
      <c r="EH408" s="133"/>
      <c r="EI408" s="133"/>
      <c r="EJ408" s="133"/>
      <c r="EK408" s="133"/>
      <c r="EL408" s="133"/>
      <c r="EM408" s="133"/>
      <c r="EN408" s="133"/>
      <c r="EO408" s="133"/>
      <c r="EP408" s="133"/>
      <c r="EQ408" s="133"/>
      <c r="ER408" s="133"/>
      <c r="ES408" s="133"/>
      <c r="ET408" s="133"/>
      <c r="EU408" s="133"/>
      <c r="EV408" s="133"/>
      <c r="EW408" s="133"/>
      <c r="EX408" s="133"/>
      <c r="EY408" s="133"/>
      <c r="EZ408" s="133"/>
      <c r="FA408" s="133"/>
      <c r="FB408" s="133"/>
      <c r="FC408" s="133"/>
      <c r="FD408" s="133"/>
      <c r="FE408" s="133"/>
      <c r="FF408" s="133"/>
      <c r="FG408" s="133"/>
      <c r="FH408" s="133"/>
      <c r="FI408" s="133"/>
      <c r="FJ408" s="133"/>
      <c r="FK408" s="133"/>
      <c r="FL408" s="133"/>
      <c r="FM408" s="133"/>
      <c r="FN408" s="133"/>
      <c r="FO408" s="133"/>
      <c r="FP408" s="133"/>
      <c r="FQ408" s="133"/>
      <c r="FR408" s="133"/>
      <c r="FS408" s="133"/>
      <c r="FT408" s="133"/>
      <c r="FU408" s="133"/>
      <c r="FV408" s="133"/>
      <c r="FW408" s="133"/>
      <c r="FX408" s="133"/>
      <c r="FY408" s="133"/>
      <c r="FZ408" s="133"/>
      <c r="GA408" s="133"/>
      <c r="GB408" s="133"/>
      <c r="GC408" s="133"/>
      <c r="GD408" s="133"/>
      <c r="GE408" s="133"/>
      <c r="GF408" s="133"/>
      <c r="GG408" s="133"/>
      <c r="GH408" s="133"/>
      <c r="GI408" s="133"/>
      <c r="GJ408" s="133"/>
      <c r="GK408" s="133"/>
      <c r="GL408" s="133"/>
      <c r="GM408" s="133"/>
      <c r="GN408" s="133"/>
      <c r="GO408" s="133"/>
      <c r="GP408" s="133"/>
      <c r="GQ408" s="133"/>
      <c r="GR408" s="133"/>
      <c r="GS408" s="133"/>
      <c r="GT408" s="133"/>
      <c r="GU408" s="133"/>
      <c r="GV408" s="133"/>
      <c r="GW408" s="133"/>
      <c r="GX408" s="133"/>
      <c r="GY408" s="133"/>
      <c r="GZ408" s="133"/>
      <c r="HA408" s="133"/>
      <c r="HB408" s="133"/>
      <c r="HC408" s="133"/>
      <c r="HD408" s="133"/>
      <c r="HE408" s="133"/>
      <c r="HF408" s="133"/>
      <c r="HG408" s="133"/>
      <c r="HH408" s="133"/>
      <c r="HI408" s="133"/>
      <c r="HJ408" s="133"/>
      <c r="HK408" s="133"/>
      <c r="HL408" s="133"/>
      <c r="HM408" s="133"/>
      <c r="HN408" s="133"/>
      <c r="HO408" s="133"/>
      <c r="HP408" s="133"/>
      <c r="HQ408" s="133"/>
      <c r="HR408" s="133"/>
      <c r="HS408" s="133"/>
      <c r="HT408" s="133"/>
      <c r="HU408" s="133"/>
      <c r="HV408" s="133"/>
      <c r="HW408" s="133"/>
      <c r="HX408" s="133"/>
    </row>
    <row r="409" spans="1:232" s="3" customFormat="1" ht="282" customHeight="1">
      <c r="A409" s="12"/>
      <c r="B409" s="124">
        <v>358</v>
      </c>
      <c r="C409" s="125" t="s">
        <v>785</v>
      </c>
      <c r="D409" s="19" t="s">
        <v>39</v>
      </c>
      <c r="E409" s="125" t="s">
        <v>785</v>
      </c>
      <c r="F409" s="19" t="s">
        <v>608</v>
      </c>
      <c r="G409" s="29">
        <v>1</v>
      </c>
      <c r="H409" s="90">
        <v>416184000</v>
      </c>
      <c r="I409" s="19" t="s">
        <v>312</v>
      </c>
      <c r="J409" s="14" t="s">
        <v>25</v>
      </c>
      <c r="K409" s="28">
        <f t="shared" si="22"/>
        <v>416184000</v>
      </c>
      <c r="L409" s="15">
        <f t="shared" si="23"/>
        <v>466126080.00000006</v>
      </c>
      <c r="M409" s="16"/>
      <c r="N409" s="16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  <c r="AA409" s="133"/>
      <c r="AB409" s="133"/>
      <c r="AC409" s="133"/>
      <c r="AD409" s="133"/>
      <c r="AE409" s="133"/>
      <c r="AF409" s="133"/>
      <c r="AG409" s="133"/>
      <c r="AH409" s="133"/>
      <c r="AI409" s="133"/>
      <c r="AJ409" s="133"/>
      <c r="AK409" s="133"/>
      <c r="AL409" s="133"/>
      <c r="AM409" s="133"/>
      <c r="AN409" s="133"/>
      <c r="AO409" s="133"/>
      <c r="AP409" s="133"/>
      <c r="AQ409" s="133"/>
      <c r="AR409" s="133"/>
      <c r="AS409" s="133"/>
      <c r="AT409" s="133"/>
      <c r="AU409" s="133"/>
      <c r="AV409" s="133"/>
      <c r="AW409" s="133"/>
      <c r="AX409" s="133"/>
      <c r="AY409" s="133"/>
      <c r="AZ409" s="133"/>
      <c r="BA409" s="133"/>
      <c r="BB409" s="133"/>
      <c r="BC409" s="133"/>
      <c r="BD409" s="133"/>
      <c r="BE409" s="133"/>
      <c r="BF409" s="133"/>
      <c r="BG409" s="133"/>
      <c r="BH409" s="133"/>
      <c r="BI409" s="133"/>
      <c r="BJ409" s="133"/>
      <c r="BK409" s="133"/>
      <c r="BL409" s="133"/>
      <c r="BM409" s="133"/>
      <c r="BN409" s="133"/>
      <c r="BO409" s="133"/>
      <c r="BP409" s="133"/>
      <c r="BQ409" s="133"/>
      <c r="BR409" s="133"/>
      <c r="BS409" s="133"/>
      <c r="BT409" s="133"/>
      <c r="BU409" s="133"/>
      <c r="BV409" s="133"/>
      <c r="BW409" s="133"/>
      <c r="BX409" s="133"/>
      <c r="BY409" s="133"/>
      <c r="BZ409" s="133"/>
      <c r="CA409" s="133"/>
      <c r="CB409" s="133"/>
      <c r="CC409" s="133"/>
      <c r="CD409" s="133"/>
      <c r="CE409" s="133"/>
      <c r="CF409" s="133"/>
      <c r="CG409" s="133"/>
      <c r="CH409" s="133"/>
      <c r="CI409" s="133"/>
      <c r="CJ409" s="133"/>
      <c r="CK409" s="133"/>
      <c r="CL409" s="133"/>
      <c r="CM409" s="133"/>
      <c r="CN409" s="133"/>
      <c r="CO409" s="133"/>
      <c r="CP409" s="133"/>
      <c r="CQ409" s="133"/>
      <c r="CR409" s="133"/>
      <c r="CS409" s="133"/>
      <c r="CT409" s="133"/>
      <c r="CU409" s="133"/>
      <c r="CV409" s="133"/>
      <c r="CW409" s="133"/>
      <c r="CX409" s="133"/>
      <c r="CY409" s="133"/>
      <c r="CZ409" s="133"/>
      <c r="DA409" s="133"/>
      <c r="DB409" s="133"/>
      <c r="DC409" s="133"/>
      <c r="DD409" s="133"/>
      <c r="DE409" s="133"/>
      <c r="DF409" s="133"/>
      <c r="DG409" s="133"/>
      <c r="DH409" s="133"/>
      <c r="DI409" s="133"/>
      <c r="DJ409" s="133"/>
      <c r="DK409" s="133"/>
      <c r="DL409" s="133"/>
      <c r="DM409" s="133"/>
      <c r="DN409" s="133"/>
      <c r="DO409" s="133"/>
      <c r="DP409" s="133"/>
      <c r="DQ409" s="133"/>
      <c r="DR409" s="133"/>
      <c r="DS409" s="133"/>
      <c r="DT409" s="133"/>
      <c r="DU409" s="133"/>
      <c r="DV409" s="133"/>
      <c r="DW409" s="133"/>
      <c r="DX409" s="133"/>
      <c r="DY409" s="133"/>
      <c r="DZ409" s="133"/>
      <c r="EA409" s="133"/>
      <c r="EB409" s="133"/>
      <c r="EC409" s="133"/>
      <c r="ED409" s="133"/>
      <c r="EE409" s="133"/>
      <c r="EF409" s="133"/>
      <c r="EG409" s="133"/>
      <c r="EH409" s="133"/>
      <c r="EI409" s="133"/>
      <c r="EJ409" s="133"/>
      <c r="EK409" s="133"/>
      <c r="EL409" s="133"/>
      <c r="EM409" s="133"/>
      <c r="EN409" s="133"/>
      <c r="EO409" s="133"/>
      <c r="EP409" s="133"/>
      <c r="EQ409" s="133"/>
      <c r="ER409" s="133"/>
      <c r="ES409" s="133"/>
      <c r="ET409" s="133"/>
      <c r="EU409" s="133"/>
      <c r="EV409" s="133"/>
      <c r="EW409" s="133"/>
      <c r="EX409" s="133"/>
      <c r="EY409" s="133"/>
      <c r="EZ409" s="133"/>
      <c r="FA409" s="133"/>
      <c r="FB409" s="133"/>
      <c r="FC409" s="133"/>
      <c r="FD409" s="133"/>
      <c r="FE409" s="133"/>
      <c r="FF409" s="133"/>
      <c r="FG409" s="133"/>
      <c r="FH409" s="133"/>
      <c r="FI409" s="133"/>
      <c r="FJ409" s="133"/>
      <c r="FK409" s="133"/>
      <c r="FL409" s="133"/>
      <c r="FM409" s="133"/>
      <c r="FN409" s="133"/>
      <c r="FO409" s="133"/>
      <c r="FP409" s="133"/>
      <c r="FQ409" s="133"/>
      <c r="FR409" s="133"/>
      <c r="FS409" s="133"/>
      <c r="FT409" s="133"/>
      <c r="FU409" s="133"/>
      <c r="FV409" s="133"/>
      <c r="FW409" s="133"/>
      <c r="FX409" s="133"/>
      <c r="FY409" s="133"/>
      <c r="FZ409" s="133"/>
      <c r="GA409" s="133"/>
      <c r="GB409" s="133"/>
      <c r="GC409" s="133"/>
      <c r="GD409" s="133"/>
      <c r="GE409" s="133"/>
      <c r="GF409" s="133"/>
      <c r="GG409" s="133"/>
      <c r="GH409" s="133"/>
      <c r="GI409" s="133"/>
      <c r="GJ409" s="133"/>
      <c r="GK409" s="133"/>
      <c r="GL409" s="133"/>
      <c r="GM409" s="133"/>
      <c r="GN409" s="133"/>
      <c r="GO409" s="133"/>
      <c r="GP409" s="133"/>
      <c r="GQ409" s="133"/>
      <c r="GR409" s="133"/>
      <c r="GS409" s="133"/>
      <c r="GT409" s="133"/>
      <c r="GU409" s="133"/>
      <c r="GV409" s="133"/>
      <c r="GW409" s="133"/>
      <c r="GX409" s="133"/>
      <c r="GY409" s="133"/>
      <c r="GZ409" s="133"/>
      <c r="HA409" s="133"/>
      <c r="HB409" s="133"/>
      <c r="HC409" s="133"/>
      <c r="HD409" s="133"/>
      <c r="HE409" s="133"/>
      <c r="HF409" s="133"/>
      <c r="HG409" s="133"/>
      <c r="HH409" s="133"/>
      <c r="HI409" s="133"/>
      <c r="HJ409" s="133"/>
      <c r="HK409" s="133"/>
      <c r="HL409" s="133"/>
      <c r="HM409" s="133"/>
      <c r="HN409" s="133"/>
      <c r="HO409" s="133"/>
      <c r="HP409" s="133"/>
      <c r="HQ409" s="133"/>
      <c r="HR409" s="133"/>
      <c r="HS409" s="133"/>
      <c r="HT409" s="133"/>
      <c r="HU409" s="133"/>
      <c r="HV409" s="133"/>
      <c r="HW409" s="133"/>
      <c r="HX409" s="133"/>
    </row>
    <row r="410" spans="1:232" s="3" customFormat="1" ht="175.5" customHeight="1">
      <c r="A410" s="12"/>
      <c r="B410" s="124">
        <v>359</v>
      </c>
      <c r="C410" s="122" t="s">
        <v>618</v>
      </c>
      <c r="D410" s="19" t="s">
        <v>39</v>
      </c>
      <c r="E410" s="89" t="s">
        <v>618</v>
      </c>
      <c r="F410" s="19" t="s">
        <v>608</v>
      </c>
      <c r="G410" s="29">
        <v>1</v>
      </c>
      <c r="H410" s="90">
        <v>616896690</v>
      </c>
      <c r="I410" s="19" t="s">
        <v>72</v>
      </c>
      <c r="J410" s="14" t="s">
        <v>25</v>
      </c>
      <c r="K410" s="28">
        <f t="shared" si="22"/>
        <v>616896690</v>
      </c>
      <c r="L410" s="15">
        <f t="shared" si="23"/>
        <v>690924292.80000007</v>
      </c>
      <c r="M410" s="16"/>
      <c r="N410" s="16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  <c r="AA410" s="133"/>
      <c r="AB410" s="133"/>
      <c r="AC410" s="133"/>
      <c r="AD410" s="133"/>
      <c r="AE410" s="133"/>
      <c r="AF410" s="133"/>
      <c r="AG410" s="133"/>
      <c r="AH410" s="133"/>
      <c r="AI410" s="133"/>
      <c r="AJ410" s="133"/>
      <c r="AK410" s="133"/>
      <c r="AL410" s="133"/>
      <c r="AM410" s="133"/>
      <c r="AN410" s="133"/>
      <c r="AO410" s="133"/>
      <c r="AP410" s="133"/>
      <c r="AQ410" s="133"/>
      <c r="AR410" s="133"/>
      <c r="AS410" s="133"/>
      <c r="AT410" s="133"/>
      <c r="AU410" s="133"/>
      <c r="AV410" s="133"/>
      <c r="AW410" s="133"/>
      <c r="AX410" s="133"/>
      <c r="AY410" s="133"/>
      <c r="AZ410" s="133"/>
      <c r="BA410" s="133"/>
      <c r="BB410" s="133"/>
      <c r="BC410" s="133"/>
      <c r="BD410" s="133"/>
      <c r="BE410" s="133"/>
      <c r="BF410" s="133"/>
      <c r="BG410" s="133"/>
      <c r="BH410" s="133"/>
      <c r="BI410" s="133"/>
      <c r="BJ410" s="133"/>
      <c r="BK410" s="133"/>
      <c r="BL410" s="133"/>
      <c r="BM410" s="133"/>
      <c r="BN410" s="133"/>
      <c r="BO410" s="133"/>
      <c r="BP410" s="133"/>
      <c r="BQ410" s="133"/>
      <c r="BR410" s="133"/>
      <c r="BS410" s="133"/>
      <c r="BT410" s="133"/>
      <c r="BU410" s="133"/>
      <c r="BV410" s="133"/>
      <c r="BW410" s="133"/>
      <c r="BX410" s="133"/>
      <c r="BY410" s="133"/>
      <c r="BZ410" s="133"/>
      <c r="CA410" s="133"/>
      <c r="CB410" s="133"/>
      <c r="CC410" s="133"/>
      <c r="CD410" s="133"/>
      <c r="CE410" s="133"/>
      <c r="CF410" s="133"/>
      <c r="CG410" s="133"/>
      <c r="CH410" s="133"/>
      <c r="CI410" s="133"/>
      <c r="CJ410" s="133"/>
      <c r="CK410" s="133"/>
      <c r="CL410" s="133"/>
      <c r="CM410" s="133"/>
      <c r="CN410" s="133"/>
      <c r="CO410" s="133"/>
      <c r="CP410" s="133"/>
      <c r="CQ410" s="133"/>
      <c r="CR410" s="133"/>
      <c r="CS410" s="133"/>
      <c r="CT410" s="133"/>
      <c r="CU410" s="133"/>
      <c r="CV410" s="133"/>
      <c r="CW410" s="133"/>
      <c r="CX410" s="133"/>
      <c r="CY410" s="133"/>
      <c r="CZ410" s="133"/>
      <c r="DA410" s="133"/>
      <c r="DB410" s="133"/>
      <c r="DC410" s="133"/>
      <c r="DD410" s="133"/>
      <c r="DE410" s="133"/>
      <c r="DF410" s="133"/>
      <c r="DG410" s="133"/>
      <c r="DH410" s="133"/>
      <c r="DI410" s="133"/>
      <c r="DJ410" s="133"/>
      <c r="DK410" s="133"/>
      <c r="DL410" s="133"/>
      <c r="DM410" s="133"/>
      <c r="DN410" s="133"/>
      <c r="DO410" s="133"/>
      <c r="DP410" s="133"/>
      <c r="DQ410" s="133"/>
      <c r="DR410" s="133"/>
      <c r="DS410" s="133"/>
      <c r="DT410" s="133"/>
      <c r="DU410" s="133"/>
      <c r="DV410" s="133"/>
      <c r="DW410" s="133"/>
      <c r="DX410" s="133"/>
      <c r="DY410" s="133"/>
      <c r="DZ410" s="133"/>
      <c r="EA410" s="133"/>
      <c r="EB410" s="133"/>
      <c r="EC410" s="133"/>
      <c r="ED410" s="133"/>
      <c r="EE410" s="133"/>
      <c r="EF410" s="133"/>
      <c r="EG410" s="133"/>
      <c r="EH410" s="133"/>
      <c r="EI410" s="133"/>
      <c r="EJ410" s="133"/>
      <c r="EK410" s="133"/>
      <c r="EL410" s="133"/>
      <c r="EM410" s="133"/>
      <c r="EN410" s="133"/>
      <c r="EO410" s="133"/>
      <c r="EP410" s="133"/>
      <c r="EQ410" s="133"/>
      <c r="ER410" s="133"/>
      <c r="ES410" s="133"/>
      <c r="ET410" s="133"/>
      <c r="EU410" s="133"/>
      <c r="EV410" s="133"/>
      <c r="EW410" s="133"/>
      <c r="EX410" s="133"/>
      <c r="EY410" s="133"/>
      <c r="EZ410" s="133"/>
      <c r="FA410" s="133"/>
      <c r="FB410" s="133"/>
      <c r="FC410" s="133"/>
      <c r="FD410" s="133"/>
      <c r="FE410" s="133"/>
      <c r="FF410" s="133"/>
      <c r="FG410" s="133"/>
      <c r="FH410" s="133"/>
      <c r="FI410" s="133"/>
      <c r="FJ410" s="133"/>
      <c r="FK410" s="133"/>
      <c r="FL410" s="133"/>
      <c r="FM410" s="133"/>
      <c r="FN410" s="133"/>
      <c r="FO410" s="133"/>
      <c r="FP410" s="133"/>
      <c r="FQ410" s="133"/>
      <c r="FR410" s="133"/>
      <c r="FS410" s="133"/>
      <c r="FT410" s="133"/>
      <c r="FU410" s="133"/>
      <c r="FV410" s="133"/>
      <c r="FW410" s="133"/>
      <c r="FX410" s="133"/>
      <c r="FY410" s="133"/>
      <c r="FZ410" s="133"/>
      <c r="GA410" s="133"/>
      <c r="GB410" s="133"/>
      <c r="GC410" s="133"/>
      <c r="GD410" s="133"/>
      <c r="GE410" s="133"/>
      <c r="GF410" s="133"/>
      <c r="GG410" s="133"/>
      <c r="GH410" s="133"/>
      <c r="GI410" s="133"/>
      <c r="GJ410" s="133"/>
      <c r="GK410" s="133"/>
      <c r="GL410" s="133"/>
      <c r="GM410" s="133"/>
      <c r="GN410" s="133"/>
      <c r="GO410" s="133"/>
      <c r="GP410" s="133"/>
      <c r="GQ410" s="133"/>
      <c r="GR410" s="133"/>
      <c r="GS410" s="133"/>
      <c r="GT410" s="133"/>
      <c r="GU410" s="133"/>
      <c r="GV410" s="133"/>
      <c r="GW410" s="133"/>
      <c r="GX410" s="133"/>
      <c r="GY410" s="133"/>
      <c r="GZ410" s="133"/>
      <c r="HA410" s="133"/>
      <c r="HB410" s="133"/>
      <c r="HC410" s="133"/>
      <c r="HD410" s="133"/>
      <c r="HE410" s="133"/>
      <c r="HF410" s="133"/>
      <c r="HG410" s="133"/>
      <c r="HH410" s="133"/>
      <c r="HI410" s="133"/>
      <c r="HJ410" s="133"/>
      <c r="HK410" s="133"/>
      <c r="HL410" s="133"/>
      <c r="HM410" s="133"/>
      <c r="HN410" s="133"/>
      <c r="HO410" s="133"/>
      <c r="HP410" s="133"/>
      <c r="HQ410" s="133"/>
      <c r="HR410" s="133"/>
      <c r="HS410" s="133"/>
      <c r="HT410" s="133"/>
      <c r="HU410" s="133"/>
      <c r="HV410" s="133"/>
      <c r="HW410" s="133"/>
      <c r="HX410" s="133"/>
    </row>
    <row r="411" spans="1:232" s="3" customFormat="1" ht="210.75" customHeight="1">
      <c r="A411" s="12"/>
      <c r="B411" s="124">
        <v>360</v>
      </c>
      <c r="C411" s="122" t="s">
        <v>619</v>
      </c>
      <c r="D411" s="19" t="s">
        <v>39</v>
      </c>
      <c r="E411" s="89" t="s">
        <v>619</v>
      </c>
      <c r="F411" s="19" t="s">
        <v>608</v>
      </c>
      <c r="G411" s="29">
        <v>1</v>
      </c>
      <c r="H411" s="90">
        <v>192737413</v>
      </c>
      <c r="I411" s="14" t="s">
        <v>628</v>
      </c>
      <c r="J411" s="14" t="s">
        <v>25</v>
      </c>
      <c r="K411" s="28">
        <f t="shared" si="22"/>
        <v>192737413</v>
      </c>
      <c r="L411" s="15">
        <f t="shared" si="23"/>
        <v>215865902.56000003</v>
      </c>
      <c r="M411" s="16"/>
      <c r="N411" s="16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  <c r="AA411" s="133"/>
      <c r="AB411" s="133"/>
      <c r="AC411" s="133"/>
      <c r="AD411" s="133"/>
      <c r="AE411" s="133"/>
      <c r="AF411" s="133"/>
      <c r="AG411" s="133"/>
      <c r="AH411" s="133"/>
      <c r="AI411" s="133"/>
      <c r="AJ411" s="133"/>
      <c r="AK411" s="133"/>
      <c r="AL411" s="133"/>
      <c r="AM411" s="133"/>
      <c r="AN411" s="133"/>
      <c r="AO411" s="133"/>
      <c r="AP411" s="133"/>
      <c r="AQ411" s="133"/>
      <c r="AR411" s="133"/>
      <c r="AS411" s="133"/>
      <c r="AT411" s="133"/>
      <c r="AU411" s="133"/>
      <c r="AV411" s="133"/>
      <c r="AW411" s="133"/>
      <c r="AX411" s="133"/>
      <c r="AY411" s="133"/>
      <c r="AZ411" s="133"/>
      <c r="BA411" s="133"/>
      <c r="BB411" s="133"/>
      <c r="BC411" s="133"/>
      <c r="BD411" s="133"/>
      <c r="BE411" s="133"/>
      <c r="BF411" s="133"/>
      <c r="BG411" s="133"/>
      <c r="BH411" s="133"/>
      <c r="BI411" s="133"/>
      <c r="BJ411" s="133"/>
      <c r="BK411" s="133"/>
      <c r="BL411" s="133"/>
      <c r="BM411" s="133"/>
      <c r="BN411" s="133"/>
      <c r="BO411" s="133"/>
      <c r="BP411" s="133"/>
      <c r="BQ411" s="133"/>
      <c r="BR411" s="133"/>
      <c r="BS411" s="133"/>
      <c r="BT411" s="133"/>
      <c r="BU411" s="133"/>
      <c r="BV411" s="133"/>
      <c r="BW411" s="133"/>
      <c r="BX411" s="133"/>
      <c r="BY411" s="133"/>
      <c r="BZ411" s="133"/>
      <c r="CA411" s="133"/>
      <c r="CB411" s="133"/>
      <c r="CC411" s="133"/>
      <c r="CD411" s="133"/>
      <c r="CE411" s="133"/>
      <c r="CF411" s="133"/>
      <c r="CG411" s="133"/>
      <c r="CH411" s="133"/>
      <c r="CI411" s="133"/>
      <c r="CJ411" s="133"/>
      <c r="CK411" s="133"/>
      <c r="CL411" s="133"/>
      <c r="CM411" s="133"/>
      <c r="CN411" s="133"/>
      <c r="CO411" s="133"/>
      <c r="CP411" s="133"/>
      <c r="CQ411" s="133"/>
      <c r="CR411" s="133"/>
      <c r="CS411" s="133"/>
      <c r="CT411" s="133"/>
      <c r="CU411" s="133"/>
      <c r="CV411" s="133"/>
      <c r="CW411" s="133"/>
      <c r="CX411" s="133"/>
      <c r="CY411" s="133"/>
      <c r="CZ411" s="133"/>
      <c r="DA411" s="133"/>
      <c r="DB411" s="133"/>
      <c r="DC411" s="133"/>
      <c r="DD411" s="133"/>
      <c r="DE411" s="133"/>
      <c r="DF411" s="133"/>
      <c r="DG411" s="133"/>
      <c r="DH411" s="133"/>
      <c r="DI411" s="133"/>
      <c r="DJ411" s="133"/>
      <c r="DK411" s="133"/>
      <c r="DL411" s="133"/>
      <c r="DM411" s="133"/>
      <c r="DN411" s="133"/>
      <c r="DO411" s="133"/>
      <c r="DP411" s="133"/>
      <c r="DQ411" s="133"/>
      <c r="DR411" s="133"/>
      <c r="DS411" s="133"/>
      <c r="DT411" s="133"/>
      <c r="DU411" s="133"/>
      <c r="DV411" s="133"/>
      <c r="DW411" s="133"/>
      <c r="DX411" s="133"/>
      <c r="DY411" s="133"/>
      <c r="DZ411" s="133"/>
      <c r="EA411" s="133"/>
      <c r="EB411" s="133"/>
      <c r="EC411" s="133"/>
      <c r="ED411" s="133"/>
      <c r="EE411" s="133"/>
      <c r="EF411" s="133"/>
      <c r="EG411" s="133"/>
      <c r="EH411" s="133"/>
      <c r="EI411" s="133"/>
      <c r="EJ411" s="133"/>
      <c r="EK411" s="133"/>
      <c r="EL411" s="133"/>
      <c r="EM411" s="133"/>
      <c r="EN411" s="133"/>
      <c r="EO411" s="133"/>
      <c r="EP411" s="133"/>
      <c r="EQ411" s="133"/>
      <c r="ER411" s="133"/>
      <c r="ES411" s="133"/>
      <c r="ET411" s="133"/>
      <c r="EU411" s="133"/>
      <c r="EV411" s="133"/>
      <c r="EW411" s="133"/>
      <c r="EX411" s="133"/>
      <c r="EY411" s="133"/>
      <c r="EZ411" s="133"/>
      <c r="FA411" s="133"/>
      <c r="FB411" s="133"/>
      <c r="FC411" s="133"/>
      <c r="FD411" s="133"/>
      <c r="FE411" s="133"/>
      <c r="FF411" s="133"/>
      <c r="FG411" s="133"/>
      <c r="FH411" s="133"/>
      <c r="FI411" s="133"/>
      <c r="FJ411" s="133"/>
      <c r="FK411" s="133"/>
      <c r="FL411" s="133"/>
      <c r="FM411" s="133"/>
      <c r="FN411" s="133"/>
      <c r="FO411" s="133"/>
      <c r="FP411" s="133"/>
      <c r="FQ411" s="133"/>
      <c r="FR411" s="133"/>
      <c r="FS411" s="133"/>
      <c r="FT411" s="133"/>
      <c r="FU411" s="133"/>
      <c r="FV411" s="133"/>
      <c r="FW411" s="133"/>
      <c r="FX411" s="133"/>
      <c r="FY411" s="133"/>
      <c r="FZ411" s="133"/>
      <c r="GA411" s="133"/>
      <c r="GB411" s="133"/>
      <c r="GC411" s="133"/>
      <c r="GD411" s="133"/>
      <c r="GE411" s="133"/>
      <c r="GF411" s="133"/>
      <c r="GG411" s="133"/>
      <c r="GH411" s="133"/>
      <c r="GI411" s="133"/>
      <c r="GJ411" s="133"/>
      <c r="GK411" s="133"/>
      <c r="GL411" s="133"/>
      <c r="GM411" s="133"/>
      <c r="GN411" s="133"/>
      <c r="GO411" s="133"/>
      <c r="GP411" s="133"/>
      <c r="GQ411" s="133"/>
      <c r="GR411" s="133"/>
      <c r="GS411" s="133"/>
      <c r="GT411" s="133"/>
      <c r="GU411" s="133"/>
      <c r="GV411" s="133"/>
      <c r="GW411" s="133"/>
      <c r="GX411" s="133"/>
      <c r="GY411" s="133"/>
      <c r="GZ411" s="133"/>
      <c r="HA411" s="133"/>
      <c r="HB411" s="133"/>
      <c r="HC411" s="133"/>
      <c r="HD411" s="133"/>
      <c r="HE411" s="133"/>
      <c r="HF411" s="133"/>
      <c r="HG411" s="133"/>
      <c r="HH411" s="133"/>
      <c r="HI411" s="133"/>
      <c r="HJ411" s="133"/>
      <c r="HK411" s="133"/>
      <c r="HL411" s="133"/>
      <c r="HM411" s="133"/>
      <c r="HN411" s="133"/>
      <c r="HO411" s="133"/>
      <c r="HP411" s="133"/>
      <c r="HQ411" s="133"/>
      <c r="HR411" s="133"/>
      <c r="HS411" s="133"/>
      <c r="HT411" s="133"/>
      <c r="HU411" s="133"/>
      <c r="HV411" s="133"/>
      <c r="HW411" s="133"/>
      <c r="HX411" s="133"/>
    </row>
    <row r="412" spans="1:232" s="3" customFormat="1" ht="106.5" customHeight="1">
      <c r="A412" s="12"/>
      <c r="B412" s="124">
        <v>361</v>
      </c>
      <c r="C412" s="122" t="s">
        <v>620</v>
      </c>
      <c r="D412" s="19" t="s">
        <v>39</v>
      </c>
      <c r="E412" s="89" t="s">
        <v>620</v>
      </c>
      <c r="F412" s="19" t="s">
        <v>449</v>
      </c>
      <c r="G412" s="29">
        <v>1</v>
      </c>
      <c r="H412" s="90">
        <v>44400000</v>
      </c>
      <c r="I412" s="19" t="s">
        <v>86</v>
      </c>
      <c r="J412" s="14" t="s">
        <v>25</v>
      </c>
      <c r="K412" s="28">
        <f>G412*H412</f>
        <v>44400000</v>
      </c>
      <c r="L412" s="15">
        <f>K412*1.12</f>
        <v>49728000.000000007</v>
      </c>
      <c r="M412" s="16"/>
      <c r="N412" s="16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  <c r="AA412" s="133"/>
      <c r="AB412" s="133"/>
      <c r="AC412" s="133"/>
      <c r="AD412" s="133"/>
      <c r="AE412" s="133"/>
      <c r="AF412" s="133"/>
      <c r="AG412" s="133"/>
      <c r="AH412" s="133"/>
      <c r="AI412" s="133"/>
      <c r="AJ412" s="133"/>
      <c r="AK412" s="133"/>
      <c r="AL412" s="133"/>
      <c r="AM412" s="133"/>
      <c r="AN412" s="133"/>
      <c r="AO412" s="133"/>
      <c r="AP412" s="133"/>
      <c r="AQ412" s="133"/>
      <c r="AR412" s="133"/>
      <c r="AS412" s="133"/>
      <c r="AT412" s="133"/>
      <c r="AU412" s="133"/>
      <c r="AV412" s="133"/>
      <c r="AW412" s="133"/>
      <c r="AX412" s="133"/>
      <c r="AY412" s="133"/>
      <c r="AZ412" s="133"/>
      <c r="BA412" s="133"/>
      <c r="BB412" s="133"/>
      <c r="BC412" s="133"/>
      <c r="BD412" s="133"/>
      <c r="BE412" s="133"/>
      <c r="BF412" s="133"/>
      <c r="BG412" s="133"/>
      <c r="BH412" s="133"/>
      <c r="BI412" s="133"/>
      <c r="BJ412" s="133"/>
      <c r="BK412" s="133"/>
      <c r="BL412" s="133"/>
      <c r="BM412" s="133"/>
      <c r="BN412" s="133"/>
      <c r="BO412" s="133"/>
      <c r="BP412" s="133"/>
      <c r="BQ412" s="133"/>
      <c r="BR412" s="133"/>
      <c r="BS412" s="133"/>
      <c r="BT412" s="133"/>
      <c r="BU412" s="133"/>
      <c r="BV412" s="133"/>
      <c r="BW412" s="133"/>
      <c r="BX412" s="133"/>
      <c r="BY412" s="133"/>
      <c r="BZ412" s="133"/>
      <c r="CA412" s="133"/>
      <c r="CB412" s="133"/>
      <c r="CC412" s="133"/>
      <c r="CD412" s="133"/>
      <c r="CE412" s="133"/>
      <c r="CF412" s="133"/>
      <c r="CG412" s="133"/>
      <c r="CH412" s="133"/>
      <c r="CI412" s="133"/>
      <c r="CJ412" s="133"/>
      <c r="CK412" s="133"/>
      <c r="CL412" s="133"/>
      <c r="CM412" s="133"/>
      <c r="CN412" s="133"/>
      <c r="CO412" s="133"/>
      <c r="CP412" s="133"/>
      <c r="CQ412" s="133"/>
      <c r="CR412" s="133"/>
      <c r="CS412" s="133"/>
      <c r="CT412" s="133"/>
      <c r="CU412" s="133"/>
      <c r="CV412" s="133"/>
      <c r="CW412" s="133"/>
      <c r="CX412" s="133"/>
      <c r="CY412" s="133"/>
      <c r="CZ412" s="133"/>
      <c r="DA412" s="133"/>
      <c r="DB412" s="133"/>
      <c r="DC412" s="133"/>
      <c r="DD412" s="133"/>
      <c r="DE412" s="133"/>
      <c r="DF412" s="133"/>
      <c r="DG412" s="133"/>
      <c r="DH412" s="133"/>
      <c r="DI412" s="133"/>
      <c r="DJ412" s="133"/>
      <c r="DK412" s="133"/>
      <c r="DL412" s="133"/>
      <c r="DM412" s="133"/>
      <c r="DN412" s="133"/>
      <c r="DO412" s="133"/>
      <c r="DP412" s="133"/>
      <c r="DQ412" s="133"/>
      <c r="DR412" s="133"/>
      <c r="DS412" s="133"/>
      <c r="DT412" s="133"/>
      <c r="DU412" s="133"/>
      <c r="DV412" s="133"/>
      <c r="DW412" s="133"/>
      <c r="DX412" s="133"/>
      <c r="DY412" s="133"/>
      <c r="DZ412" s="133"/>
      <c r="EA412" s="133"/>
      <c r="EB412" s="133"/>
      <c r="EC412" s="133"/>
      <c r="ED412" s="133"/>
      <c r="EE412" s="133"/>
      <c r="EF412" s="133"/>
      <c r="EG412" s="133"/>
      <c r="EH412" s="133"/>
      <c r="EI412" s="133"/>
      <c r="EJ412" s="133"/>
      <c r="EK412" s="133"/>
      <c r="EL412" s="133"/>
      <c r="EM412" s="133"/>
      <c r="EN412" s="133"/>
      <c r="EO412" s="133"/>
      <c r="EP412" s="133"/>
      <c r="EQ412" s="133"/>
      <c r="ER412" s="133"/>
      <c r="ES412" s="133"/>
      <c r="ET412" s="133"/>
      <c r="EU412" s="133"/>
      <c r="EV412" s="133"/>
      <c r="EW412" s="133"/>
      <c r="EX412" s="133"/>
      <c r="EY412" s="133"/>
      <c r="EZ412" s="133"/>
      <c r="FA412" s="133"/>
      <c r="FB412" s="133"/>
      <c r="FC412" s="133"/>
      <c r="FD412" s="133"/>
      <c r="FE412" s="133"/>
      <c r="FF412" s="133"/>
      <c r="FG412" s="133"/>
      <c r="FH412" s="133"/>
      <c r="FI412" s="133"/>
      <c r="FJ412" s="133"/>
      <c r="FK412" s="133"/>
      <c r="FL412" s="133"/>
      <c r="FM412" s="133"/>
      <c r="FN412" s="133"/>
      <c r="FO412" s="133"/>
      <c r="FP412" s="133"/>
      <c r="FQ412" s="133"/>
      <c r="FR412" s="133"/>
      <c r="FS412" s="133"/>
      <c r="FT412" s="133"/>
      <c r="FU412" s="133"/>
      <c r="FV412" s="133"/>
      <c r="FW412" s="133"/>
      <c r="FX412" s="133"/>
      <c r="FY412" s="133"/>
      <c r="FZ412" s="133"/>
      <c r="GA412" s="133"/>
      <c r="GB412" s="133"/>
      <c r="GC412" s="133"/>
      <c r="GD412" s="133"/>
      <c r="GE412" s="133"/>
      <c r="GF412" s="133"/>
      <c r="GG412" s="133"/>
      <c r="GH412" s="133"/>
      <c r="GI412" s="133"/>
      <c r="GJ412" s="133"/>
      <c r="GK412" s="133"/>
      <c r="GL412" s="133"/>
      <c r="GM412" s="133"/>
      <c r="GN412" s="133"/>
      <c r="GO412" s="133"/>
      <c r="GP412" s="133"/>
      <c r="GQ412" s="133"/>
      <c r="GR412" s="133"/>
      <c r="GS412" s="133"/>
      <c r="GT412" s="133"/>
      <c r="GU412" s="133"/>
      <c r="GV412" s="133"/>
      <c r="GW412" s="133"/>
      <c r="GX412" s="133"/>
      <c r="GY412" s="133"/>
      <c r="GZ412" s="133"/>
      <c r="HA412" s="133"/>
      <c r="HB412" s="133"/>
      <c r="HC412" s="133"/>
      <c r="HD412" s="133"/>
      <c r="HE412" s="133"/>
      <c r="HF412" s="133"/>
      <c r="HG412" s="133"/>
      <c r="HH412" s="133"/>
      <c r="HI412" s="133"/>
      <c r="HJ412" s="133"/>
      <c r="HK412" s="133"/>
      <c r="HL412" s="133"/>
      <c r="HM412" s="133"/>
      <c r="HN412" s="133"/>
      <c r="HO412" s="133"/>
      <c r="HP412" s="133"/>
      <c r="HQ412" s="133"/>
      <c r="HR412" s="133"/>
      <c r="HS412" s="133"/>
      <c r="HT412" s="133"/>
      <c r="HU412" s="133"/>
      <c r="HV412" s="133"/>
      <c r="HW412" s="133"/>
      <c r="HX412" s="133"/>
    </row>
    <row r="413" spans="1:232" s="46" customFormat="1" ht="119.25" customHeight="1">
      <c r="A413" s="12">
        <v>412</v>
      </c>
      <c r="B413" s="124">
        <v>362</v>
      </c>
      <c r="C413" s="45" t="s">
        <v>621</v>
      </c>
      <c r="D413" s="19" t="s">
        <v>549</v>
      </c>
      <c r="E413" s="19" t="s">
        <v>621</v>
      </c>
      <c r="F413" s="19" t="s">
        <v>449</v>
      </c>
      <c r="G413" s="29">
        <v>1</v>
      </c>
      <c r="H413" s="28">
        <v>1050916000</v>
      </c>
      <c r="I413" s="19" t="s">
        <v>786</v>
      </c>
      <c r="J413" s="19" t="s">
        <v>25</v>
      </c>
      <c r="K413" s="28">
        <f>G413*H413</f>
        <v>1050916000</v>
      </c>
      <c r="L413" s="15">
        <f>K413*1.12</f>
        <v>1177025920</v>
      </c>
      <c r="M413" s="16" t="s">
        <v>622</v>
      </c>
      <c r="N413" s="16" t="s">
        <v>623</v>
      </c>
      <c r="O413" s="30"/>
      <c r="P413" s="133"/>
      <c r="Q413" s="133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  <c r="BY413" s="30"/>
      <c r="BZ413" s="30"/>
      <c r="CA413" s="30"/>
      <c r="CB413" s="30"/>
      <c r="CC413" s="30"/>
      <c r="CD413" s="30"/>
      <c r="CE413" s="30"/>
      <c r="CF413" s="30"/>
      <c r="CG413" s="30"/>
      <c r="CH413" s="30"/>
      <c r="CI413" s="30"/>
      <c r="CJ413" s="30"/>
      <c r="CK413" s="30"/>
      <c r="CL413" s="30"/>
      <c r="CM413" s="30"/>
      <c r="CN413" s="30"/>
      <c r="CO413" s="30"/>
      <c r="CP413" s="30"/>
      <c r="CQ413" s="30"/>
      <c r="CR413" s="30"/>
      <c r="CS413" s="30"/>
      <c r="CT413" s="30"/>
      <c r="CU413" s="30"/>
      <c r="CV413" s="30"/>
      <c r="CW413" s="30"/>
      <c r="CX413" s="30"/>
      <c r="CY413" s="30"/>
      <c r="CZ413" s="30"/>
      <c r="DA413" s="30"/>
      <c r="DB413" s="30"/>
      <c r="DC413" s="30"/>
      <c r="DD413" s="30"/>
      <c r="DE413" s="30"/>
      <c r="DF413" s="30"/>
      <c r="DG413" s="30"/>
      <c r="DH413" s="30"/>
      <c r="DI413" s="30"/>
      <c r="DJ413" s="30"/>
      <c r="DK413" s="30"/>
      <c r="DL413" s="30"/>
      <c r="DM413" s="30"/>
      <c r="DN413" s="30"/>
      <c r="DO413" s="30"/>
      <c r="DP413" s="30"/>
      <c r="DQ413" s="30"/>
      <c r="DR413" s="30"/>
      <c r="DS413" s="30"/>
      <c r="DT413" s="30"/>
      <c r="DU413" s="30"/>
      <c r="DV413" s="30"/>
      <c r="DW413" s="30"/>
      <c r="DX413" s="30"/>
      <c r="DY413" s="30"/>
      <c r="DZ413" s="30"/>
      <c r="EA413" s="30"/>
      <c r="EB413" s="30"/>
      <c r="EC413" s="30"/>
      <c r="ED413" s="30"/>
      <c r="EE413" s="30"/>
      <c r="EF413" s="30"/>
      <c r="EG413" s="30"/>
      <c r="EH413" s="30"/>
      <c r="EI413" s="30"/>
      <c r="EJ413" s="30"/>
      <c r="EK413" s="30"/>
      <c r="EL413" s="30"/>
      <c r="EM413" s="30"/>
      <c r="EN413" s="30"/>
      <c r="EO413" s="30"/>
      <c r="EP413" s="30"/>
      <c r="EQ413" s="30"/>
      <c r="ER413" s="30"/>
      <c r="ES413" s="30"/>
      <c r="ET413" s="30"/>
      <c r="EU413" s="30"/>
      <c r="EV413" s="30"/>
      <c r="EW413" s="30"/>
      <c r="EX413" s="30"/>
      <c r="EY413" s="30"/>
      <c r="EZ413" s="30"/>
      <c r="FA413" s="30"/>
      <c r="FB413" s="30"/>
      <c r="FC413" s="30"/>
      <c r="FD413" s="30"/>
      <c r="FE413" s="30"/>
      <c r="FF413" s="30"/>
      <c r="FG413" s="30"/>
      <c r="FH413" s="30"/>
      <c r="FI413" s="30"/>
      <c r="FJ413" s="30"/>
      <c r="FK413" s="30"/>
      <c r="FL413" s="30"/>
      <c r="FM413" s="30"/>
      <c r="FN413" s="30"/>
      <c r="FO413" s="30"/>
      <c r="FP413" s="30"/>
      <c r="FQ413" s="30"/>
      <c r="FR413" s="30"/>
      <c r="FS413" s="30"/>
      <c r="FT413" s="30"/>
      <c r="FU413" s="30"/>
      <c r="FV413" s="30"/>
      <c r="FW413" s="30"/>
      <c r="FX413" s="30"/>
      <c r="FY413" s="30"/>
      <c r="FZ413" s="30"/>
      <c r="GA413" s="30"/>
      <c r="GB413" s="30"/>
      <c r="GC413" s="30"/>
      <c r="GD413" s="30"/>
      <c r="GE413" s="30"/>
      <c r="GF413" s="30"/>
      <c r="GG413" s="30"/>
      <c r="GH413" s="30"/>
      <c r="GI413" s="30"/>
      <c r="GJ413" s="30"/>
      <c r="GK413" s="30"/>
      <c r="GL413" s="30"/>
      <c r="GM413" s="30"/>
      <c r="GN413" s="30"/>
      <c r="GO413" s="30"/>
      <c r="GP413" s="30"/>
      <c r="GQ413" s="30"/>
      <c r="GR413" s="30"/>
      <c r="GS413" s="30"/>
      <c r="GT413" s="30"/>
      <c r="GU413" s="30"/>
      <c r="GV413" s="30"/>
      <c r="GW413" s="30"/>
      <c r="GX413" s="30"/>
      <c r="GY413" s="30"/>
      <c r="GZ413" s="30"/>
      <c r="HA413" s="30"/>
      <c r="HB413" s="30"/>
      <c r="HC413" s="30"/>
      <c r="HD413" s="30"/>
      <c r="HE413" s="30"/>
      <c r="HF413" s="30"/>
      <c r="HG413" s="30"/>
      <c r="HH413" s="30"/>
      <c r="HI413" s="30"/>
      <c r="HJ413" s="30"/>
      <c r="HK413" s="30"/>
      <c r="HL413" s="30"/>
      <c r="HM413" s="30"/>
      <c r="HN413" s="30"/>
      <c r="HO413" s="30"/>
      <c r="HP413" s="30"/>
      <c r="HQ413" s="30"/>
      <c r="HR413" s="30"/>
      <c r="HS413" s="30"/>
      <c r="HT413" s="30"/>
      <c r="HU413" s="30"/>
      <c r="HV413" s="30"/>
      <c r="HW413" s="30"/>
      <c r="HX413" s="30"/>
    </row>
    <row r="414" spans="1:232" s="46" customFormat="1" ht="78.75" customHeight="1">
      <c r="A414" s="12">
        <v>413</v>
      </c>
      <c r="B414" s="124">
        <v>363</v>
      </c>
      <c r="C414" s="45" t="s">
        <v>624</v>
      </c>
      <c r="D414" s="19" t="s">
        <v>21</v>
      </c>
      <c r="E414" s="19" t="s">
        <v>625</v>
      </c>
      <c r="F414" s="19" t="s">
        <v>449</v>
      </c>
      <c r="G414" s="29">
        <v>1</v>
      </c>
      <c r="H414" s="28">
        <v>3839744</v>
      </c>
      <c r="I414" s="19" t="s">
        <v>77</v>
      </c>
      <c r="J414" s="19" t="s">
        <v>25</v>
      </c>
      <c r="K414" s="28">
        <f>G414*H414</f>
        <v>3839744</v>
      </c>
      <c r="L414" s="15">
        <f>K414*1.12</f>
        <v>4300513.2800000003</v>
      </c>
      <c r="M414" s="16"/>
      <c r="N414" s="16"/>
      <c r="O414" s="30"/>
      <c r="P414" s="133"/>
      <c r="Q414" s="133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  <c r="BY414" s="30"/>
      <c r="BZ414" s="30"/>
      <c r="CA414" s="30"/>
      <c r="CB414" s="30"/>
      <c r="CC414" s="30"/>
      <c r="CD414" s="30"/>
      <c r="CE414" s="30"/>
      <c r="CF414" s="30"/>
      <c r="CG414" s="30"/>
      <c r="CH414" s="30"/>
      <c r="CI414" s="30"/>
      <c r="CJ414" s="30"/>
      <c r="CK414" s="30"/>
      <c r="CL414" s="30"/>
      <c r="CM414" s="30"/>
      <c r="CN414" s="30"/>
      <c r="CO414" s="30"/>
      <c r="CP414" s="30"/>
      <c r="CQ414" s="30"/>
      <c r="CR414" s="30"/>
      <c r="CS414" s="30"/>
      <c r="CT414" s="30"/>
      <c r="CU414" s="30"/>
      <c r="CV414" s="30"/>
      <c r="CW414" s="30"/>
      <c r="CX414" s="30"/>
      <c r="CY414" s="30"/>
      <c r="CZ414" s="30"/>
      <c r="DA414" s="30"/>
      <c r="DB414" s="30"/>
      <c r="DC414" s="30"/>
      <c r="DD414" s="30"/>
      <c r="DE414" s="30"/>
      <c r="DF414" s="30"/>
      <c r="DG414" s="30"/>
      <c r="DH414" s="30"/>
      <c r="DI414" s="30"/>
      <c r="DJ414" s="30"/>
      <c r="DK414" s="30"/>
      <c r="DL414" s="30"/>
      <c r="DM414" s="30"/>
      <c r="DN414" s="30"/>
      <c r="DO414" s="30"/>
      <c r="DP414" s="30"/>
      <c r="DQ414" s="30"/>
      <c r="DR414" s="30"/>
      <c r="DS414" s="30"/>
      <c r="DT414" s="30"/>
      <c r="DU414" s="30"/>
      <c r="DV414" s="30"/>
      <c r="DW414" s="30"/>
      <c r="DX414" s="30"/>
      <c r="DY414" s="30"/>
      <c r="DZ414" s="30"/>
      <c r="EA414" s="30"/>
      <c r="EB414" s="30"/>
      <c r="EC414" s="30"/>
      <c r="ED414" s="30"/>
      <c r="EE414" s="30"/>
      <c r="EF414" s="30"/>
      <c r="EG414" s="30"/>
      <c r="EH414" s="30"/>
      <c r="EI414" s="30"/>
      <c r="EJ414" s="30"/>
      <c r="EK414" s="30"/>
      <c r="EL414" s="30"/>
      <c r="EM414" s="30"/>
      <c r="EN414" s="30"/>
      <c r="EO414" s="30"/>
      <c r="EP414" s="30"/>
      <c r="EQ414" s="30"/>
      <c r="ER414" s="30"/>
      <c r="ES414" s="30"/>
      <c r="ET414" s="30"/>
      <c r="EU414" s="30"/>
      <c r="EV414" s="30"/>
      <c r="EW414" s="30"/>
      <c r="EX414" s="30"/>
      <c r="EY414" s="30"/>
      <c r="EZ414" s="30"/>
      <c r="FA414" s="30"/>
      <c r="FB414" s="30"/>
      <c r="FC414" s="30"/>
      <c r="FD414" s="30"/>
      <c r="FE414" s="30"/>
      <c r="FF414" s="30"/>
      <c r="FG414" s="30"/>
      <c r="FH414" s="30"/>
      <c r="FI414" s="30"/>
      <c r="FJ414" s="30"/>
      <c r="FK414" s="30"/>
      <c r="FL414" s="30"/>
      <c r="FM414" s="30"/>
      <c r="FN414" s="30"/>
      <c r="FO414" s="30"/>
      <c r="FP414" s="30"/>
      <c r="FQ414" s="30"/>
      <c r="FR414" s="30"/>
      <c r="FS414" s="30"/>
      <c r="FT414" s="30"/>
      <c r="FU414" s="30"/>
      <c r="FV414" s="30"/>
      <c r="FW414" s="30"/>
      <c r="FX414" s="30"/>
      <c r="FY414" s="30"/>
      <c r="FZ414" s="30"/>
      <c r="GA414" s="30"/>
      <c r="GB414" s="30"/>
      <c r="GC414" s="30"/>
      <c r="GD414" s="30"/>
      <c r="GE414" s="30"/>
      <c r="GF414" s="30"/>
      <c r="GG414" s="30"/>
      <c r="GH414" s="30"/>
      <c r="GI414" s="30"/>
      <c r="GJ414" s="30"/>
      <c r="GK414" s="30"/>
      <c r="GL414" s="30"/>
      <c r="GM414" s="30"/>
      <c r="GN414" s="30"/>
      <c r="GO414" s="30"/>
      <c r="GP414" s="30"/>
      <c r="GQ414" s="30"/>
      <c r="GR414" s="30"/>
      <c r="GS414" s="30"/>
      <c r="GT414" s="30"/>
      <c r="GU414" s="30"/>
      <c r="GV414" s="30"/>
      <c r="GW414" s="30"/>
      <c r="GX414" s="30"/>
      <c r="GY414" s="30"/>
      <c r="GZ414" s="30"/>
      <c r="HA414" s="30"/>
      <c r="HB414" s="30"/>
      <c r="HC414" s="30"/>
      <c r="HD414" s="30"/>
      <c r="HE414" s="30"/>
      <c r="HF414" s="30"/>
      <c r="HG414" s="30"/>
      <c r="HH414" s="30"/>
      <c r="HI414" s="30"/>
      <c r="HJ414" s="30"/>
      <c r="HK414" s="30"/>
      <c r="HL414" s="30"/>
      <c r="HM414" s="30"/>
      <c r="HN414" s="30"/>
      <c r="HO414" s="30"/>
      <c r="HP414" s="30"/>
      <c r="HQ414" s="30"/>
      <c r="HR414" s="30"/>
      <c r="HS414" s="30"/>
      <c r="HT414" s="30"/>
      <c r="HU414" s="30"/>
      <c r="HV414" s="30"/>
      <c r="HW414" s="30"/>
      <c r="HX414" s="30"/>
    </row>
    <row r="415" spans="1:232" s="3" customFormat="1" ht="98.25" customHeight="1">
      <c r="A415" s="12">
        <v>415</v>
      </c>
      <c r="B415" s="124">
        <v>364</v>
      </c>
      <c r="C415" s="18" t="s">
        <v>626</v>
      </c>
      <c r="D415" s="14" t="s">
        <v>549</v>
      </c>
      <c r="E415" s="91" t="s">
        <v>627</v>
      </c>
      <c r="F415" s="11" t="s">
        <v>449</v>
      </c>
      <c r="G415" s="10">
        <v>1</v>
      </c>
      <c r="H415" s="15">
        <v>35606500</v>
      </c>
      <c r="I415" s="14" t="s">
        <v>628</v>
      </c>
      <c r="J415" s="14" t="s">
        <v>25</v>
      </c>
      <c r="K415" s="28">
        <f t="shared" si="22"/>
        <v>35606500</v>
      </c>
      <c r="L415" s="15">
        <f t="shared" si="23"/>
        <v>39879280.000000007</v>
      </c>
      <c r="M415" s="16"/>
      <c r="N415" s="16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  <c r="AA415" s="133"/>
      <c r="AB415" s="133"/>
      <c r="AC415" s="133"/>
      <c r="AD415" s="133"/>
      <c r="AE415" s="133"/>
      <c r="AF415" s="133"/>
      <c r="AG415" s="133"/>
      <c r="AH415" s="133"/>
      <c r="AI415" s="133"/>
      <c r="AJ415" s="133"/>
      <c r="AK415" s="133"/>
      <c r="AL415" s="133"/>
      <c r="AM415" s="133"/>
      <c r="AN415" s="133"/>
      <c r="AO415" s="133"/>
      <c r="AP415" s="133"/>
      <c r="AQ415" s="133"/>
      <c r="AR415" s="133"/>
      <c r="AS415" s="133"/>
      <c r="AT415" s="133"/>
      <c r="AU415" s="133"/>
      <c r="AV415" s="133"/>
      <c r="AW415" s="133"/>
      <c r="AX415" s="133"/>
      <c r="AY415" s="133"/>
      <c r="AZ415" s="133"/>
      <c r="BA415" s="133"/>
      <c r="BB415" s="133"/>
      <c r="BC415" s="133"/>
      <c r="BD415" s="133"/>
      <c r="BE415" s="133"/>
      <c r="BF415" s="133"/>
      <c r="BG415" s="133"/>
      <c r="BH415" s="133"/>
      <c r="BI415" s="133"/>
      <c r="BJ415" s="133"/>
      <c r="BK415" s="133"/>
      <c r="BL415" s="133"/>
      <c r="BM415" s="133"/>
      <c r="BN415" s="133"/>
      <c r="BO415" s="133"/>
      <c r="BP415" s="133"/>
      <c r="BQ415" s="133"/>
      <c r="BR415" s="133"/>
      <c r="BS415" s="133"/>
      <c r="BT415" s="133"/>
      <c r="BU415" s="133"/>
      <c r="BV415" s="133"/>
      <c r="BW415" s="133"/>
      <c r="BX415" s="133"/>
      <c r="BY415" s="133"/>
      <c r="BZ415" s="133"/>
      <c r="CA415" s="133"/>
      <c r="CB415" s="133"/>
      <c r="CC415" s="133"/>
      <c r="CD415" s="133"/>
      <c r="CE415" s="133"/>
      <c r="CF415" s="133"/>
      <c r="CG415" s="133"/>
      <c r="CH415" s="133"/>
      <c r="CI415" s="133"/>
      <c r="CJ415" s="133"/>
      <c r="CK415" s="133"/>
      <c r="CL415" s="133"/>
      <c r="CM415" s="133"/>
      <c r="CN415" s="133"/>
      <c r="CO415" s="133"/>
      <c r="CP415" s="133"/>
      <c r="CQ415" s="133"/>
      <c r="CR415" s="133"/>
      <c r="CS415" s="133"/>
      <c r="CT415" s="133"/>
      <c r="CU415" s="133"/>
      <c r="CV415" s="133"/>
      <c r="CW415" s="133"/>
      <c r="CX415" s="133"/>
      <c r="CY415" s="133"/>
      <c r="CZ415" s="133"/>
      <c r="DA415" s="133"/>
      <c r="DB415" s="133"/>
      <c r="DC415" s="133"/>
      <c r="DD415" s="133"/>
      <c r="DE415" s="133"/>
      <c r="DF415" s="133"/>
      <c r="DG415" s="133"/>
      <c r="DH415" s="133"/>
      <c r="DI415" s="133"/>
      <c r="DJ415" s="133"/>
      <c r="DK415" s="133"/>
      <c r="DL415" s="133"/>
      <c r="DM415" s="133"/>
      <c r="DN415" s="133"/>
      <c r="DO415" s="133"/>
      <c r="DP415" s="133"/>
      <c r="DQ415" s="133"/>
      <c r="DR415" s="133"/>
      <c r="DS415" s="133"/>
      <c r="DT415" s="133"/>
      <c r="DU415" s="133"/>
      <c r="DV415" s="133"/>
      <c r="DW415" s="133"/>
      <c r="DX415" s="133"/>
      <c r="DY415" s="133"/>
      <c r="DZ415" s="133"/>
      <c r="EA415" s="133"/>
      <c r="EB415" s="133"/>
      <c r="EC415" s="133"/>
      <c r="ED415" s="133"/>
      <c r="EE415" s="133"/>
      <c r="EF415" s="133"/>
      <c r="EG415" s="133"/>
      <c r="EH415" s="133"/>
      <c r="EI415" s="133"/>
      <c r="EJ415" s="133"/>
      <c r="EK415" s="133"/>
      <c r="EL415" s="133"/>
      <c r="EM415" s="133"/>
      <c r="EN415" s="133"/>
      <c r="EO415" s="133"/>
      <c r="EP415" s="133"/>
      <c r="EQ415" s="133"/>
      <c r="ER415" s="133"/>
      <c r="ES415" s="133"/>
      <c r="ET415" s="133"/>
      <c r="EU415" s="133"/>
      <c r="EV415" s="133"/>
      <c r="EW415" s="133"/>
      <c r="EX415" s="133"/>
      <c r="EY415" s="133"/>
      <c r="EZ415" s="133"/>
      <c r="FA415" s="133"/>
      <c r="FB415" s="133"/>
      <c r="FC415" s="133"/>
      <c r="FD415" s="133"/>
      <c r="FE415" s="133"/>
      <c r="FF415" s="133"/>
      <c r="FG415" s="133"/>
      <c r="FH415" s="133"/>
      <c r="FI415" s="133"/>
      <c r="FJ415" s="133"/>
      <c r="FK415" s="133"/>
      <c r="FL415" s="133"/>
      <c r="FM415" s="133"/>
      <c r="FN415" s="133"/>
      <c r="FO415" s="133"/>
      <c r="FP415" s="133"/>
      <c r="FQ415" s="133"/>
      <c r="FR415" s="133"/>
      <c r="FS415" s="133"/>
      <c r="FT415" s="133"/>
      <c r="FU415" s="133"/>
      <c r="FV415" s="133"/>
      <c r="FW415" s="133"/>
      <c r="FX415" s="133"/>
      <c r="FY415" s="133"/>
      <c r="FZ415" s="133"/>
      <c r="GA415" s="133"/>
      <c r="GB415" s="133"/>
      <c r="GC415" s="133"/>
      <c r="GD415" s="133"/>
      <c r="GE415" s="133"/>
      <c r="GF415" s="133"/>
      <c r="GG415" s="133"/>
      <c r="GH415" s="133"/>
      <c r="GI415" s="133"/>
      <c r="GJ415" s="133"/>
      <c r="GK415" s="133"/>
      <c r="GL415" s="133"/>
      <c r="GM415" s="133"/>
      <c r="GN415" s="133"/>
      <c r="GO415" s="133"/>
      <c r="GP415" s="133"/>
      <c r="GQ415" s="133"/>
      <c r="GR415" s="133"/>
      <c r="GS415" s="133"/>
      <c r="GT415" s="133"/>
      <c r="GU415" s="133"/>
      <c r="GV415" s="133"/>
      <c r="GW415" s="133"/>
      <c r="GX415" s="133"/>
      <c r="GY415" s="133"/>
      <c r="GZ415" s="133"/>
      <c r="HA415" s="133"/>
      <c r="HB415" s="133"/>
      <c r="HC415" s="133"/>
      <c r="HD415" s="133"/>
      <c r="HE415" s="133"/>
      <c r="HF415" s="133"/>
      <c r="HG415" s="133"/>
      <c r="HH415" s="133"/>
      <c r="HI415" s="133"/>
      <c r="HJ415" s="133"/>
      <c r="HK415" s="133"/>
      <c r="HL415" s="133"/>
      <c r="HM415" s="133"/>
      <c r="HN415" s="133"/>
      <c r="HO415" s="133"/>
      <c r="HP415" s="133"/>
      <c r="HQ415" s="133"/>
      <c r="HR415" s="133"/>
      <c r="HS415" s="133"/>
      <c r="HT415" s="133"/>
      <c r="HU415" s="133"/>
      <c r="HV415" s="133"/>
      <c r="HW415" s="133"/>
      <c r="HX415" s="133"/>
    </row>
    <row r="416" spans="1:232" s="46" customFormat="1" ht="221.25" customHeight="1">
      <c r="A416" s="12">
        <v>418</v>
      </c>
      <c r="B416" s="124">
        <v>365</v>
      </c>
      <c r="C416" s="20" t="s">
        <v>629</v>
      </c>
      <c r="D416" s="19" t="s">
        <v>39</v>
      </c>
      <c r="E416" s="20" t="s">
        <v>629</v>
      </c>
      <c r="F416" s="19" t="s">
        <v>608</v>
      </c>
      <c r="G416" s="29">
        <v>1</v>
      </c>
      <c r="H416" s="28">
        <v>74000000</v>
      </c>
      <c r="I416" s="19" t="s">
        <v>630</v>
      </c>
      <c r="J416" s="14" t="s">
        <v>25</v>
      </c>
      <c r="K416" s="28">
        <f t="shared" si="22"/>
        <v>74000000</v>
      </c>
      <c r="L416" s="15">
        <f t="shared" si="23"/>
        <v>82880000.000000015</v>
      </c>
      <c r="M416" s="16"/>
      <c r="N416" s="16"/>
      <c r="O416" s="30"/>
      <c r="P416" s="133"/>
      <c r="Q416" s="133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  <c r="BY416" s="30"/>
      <c r="BZ416" s="30"/>
      <c r="CA416" s="30"/>
      <c r="CB416" s="30"/>
      <c r="CC416" s="30"/>
      <c r="CD416" s="30"/>
      <c r="CE416" s="30"/>
      <c r="CF416" s="30"/>
      <c r="CG416" s="30"/>
      <c r="CH416" s="30"/>
      <c r="CI416" s="30"/>
      <c r="CJ416" s="30"/>
      <c r="CK416" s="30"/>
      <c r="CL416" s="30"/>
      <c r="CM416" s="30"/>
      <c r="CN416" s="30"/>
      <c r="CO416" s="30"/>
      <c r="CP416" s="30"/>
      <c r="CQ416" s="30"/>
      <c r="CR416" s="30"/>
      <c r="CS416" s="30"/>
      <c r="CT416" s="30"/>
      <c r="CU416" s="30"/>
      <c r="CV416" s="30"/>
      <c r="CW416" s="30"/>
      <c r="CX416" s="30"/>
      <c r="CY416" s="30"/>
      <c r="CZ416" s="30"/>
      <c r="DA416" s="30"/>
      <c r="DB416" s="30"/>
      <c r="DC416" s="30"/>
      <c r="DD416" s="30"/>
      <c r="DE416" s="30"/>
      <c r="DF416" s="30"/>
      <c r="DG416" s="30"/>
      <c r="DH416" s="30"/>
      <c r="DI416" s="30"/>
      <c r="DJ416" s="30"/>
      <c r="DK416" s="30"/>
      <c r="DL416" s="30"/>
      <c r="DM416" s="30"/>
      <c r="DN416" s="30"/>
      <c r="DO416" s="30"/>
      <c r="DP416" s="30"/>
      <c r="DQ416" s="30"/>
      <c r="DR416" s="30"/>
      <c r="DS416" s="30"/>
      <c r="DT416" s="30"/>
      <c r="DU416" s="30"/>
      <c r="DV416" s="30"/>
      <c r="DW416" s="30"/>
      <c r="DX416" s="30"/>
      <c r="DY416" s="30"/>
      <c r="DZ416" s="30"/>
      <c r="EA416" s="30"/>
      <c r="EB416" s="30"/>
      <c r="EC416" s="30"/>
      <c r="ED416" s="30"/>
      <c r="EE416" s="30"/>
      <c r="EF416" s="30"/>
      <c r="EG416" s="30"/>
      <c r="EH416" s="30"/>
      <c r="EI416" s="30"/>
      <c r="EJ416" s="30"/>
      <c r="EK416" s="30"/>
      <c r="EL416" s="30"/>
      <c r="EM416" s="30"/>
      <c r="EN416" s="30"/>
      <c r="EO416" s="30"/>
      <c r="EP416" s="30"/>
      <c r="EQ416" s="30"/>
      <c r="ER416" s="30"/>
      <c r="ES416" s="30"/>
      <c r="ET416" s="30"/>
      <c r="EU416" s="30"/>
      <c r="EV416" s="30"/>
      <c r="EW416" s="30"/>
      <c r="EX416" s="30"/>
      <c r="EY416" s="30"/>
      <c r="EZ416" s="30"/>
      <c r="FA416" s="30"/>
      <c r="FB416" s="30"/>
      <c r="FC416" s="30"/>
      <c r="FD416" s="30"/>
      <c r="FE416" s="30"/>
      <c r="FF416" s="30"/>
      <c r="FG416" s="30"/>
      <c r="FH416" s="30"/>
      <c r="FI416" s="30"/>
      <c r="FJ416" s="30"/>
      <c r="FK416" s="30"/>
      <c r="FL416" s="30"/>
      <c r="FM416" s="30"/>
      <c r="FN416" s="30"/>
      <c r="FO416" s="30"/>
      <c r="FP416" s="30"/>
      <c r="FQ416" s="30"/>
      <c r="FR416" s="30"/>
      <c r="FS416" s="30"/>
      <c r="FT416" s="30"/>
      <c r="FU416" s="30"/>
      <c r="FV416" s="30"/>
      <c r="FW416" s="30"/>
      <c r="FX416" s="30"/>
      <c r="FY416" s="30"/>
      <c r="FZ416" s="30"/>
      <c r="GA416" s="30"/>
      <c r="GB416" s="30"/>
      <c r="GC416" s="30"/>
      <c r="GD416" s="30"/>
      <c r="GE416" s="30"/>
      <c r="GF416" s="30"/>
      <c r="GG416" s="30"/>
      <c r="GH416" s="30"/>
      <c r="GI416" s="30"/>
      <c r="GJ416" s="30"/>
      <c r="GK416" s="30"/>
      <c r="GL416" s="30"/>
      <c r="GM416" s="30"/>
      <c r="GN416" s="30"/>
      <c r="GO416" s="30"/>
      <c r="GP416" s="30"/>
      <c r="GQ416" s="30"/>
      <c r="GR416" s="30"/>
      <c r="GS416" s="30"/>
      <c r="GT416" s="30"/>
      <c r="GU416" s="30"/>
      <c r="GV416" s="30"/>
      <c r="GW416" s="30"/>
      <c r="GX416" s="30"/>
      <c r="GY416" s="30"/>
      <c r="GZ416" s="30"/>
      <c r="HA416" s="30"/>
      <c r="HB416" s="30"/>
      <c r="HC416" s="30"/>
      <c r="HD416" s="30"/>
      <c r="HE416" s="30"/>
      <c r="HF416" s="30"/>
      <c r="HG416" s="30"/>
      <c r="HH416" s="30"/>
      <c r="HI416" s="30"/>
      <c r="HJ416" s="30"/>
      <c r="HK416" s="30"/>
      <c r="HL416" s="30"/>
      <c r="HM416" s="30"/>
      <c r="HN416" s="30"/>
      <c r="HO416" s="30"/>
      <c r="HP416" s="30"/>
      <c r="HQ416" s="30"/>
      <c r="HR416" s="30"/>
      <c r="HS416" s="30"/>
      <c r="HT416" s="30"/>
      <c r="HU416" s="30"/>
      <c r="HV416" s="30"/>
      <c r="HW416" s="30"/>
      <c r="HX416" s="30"/>
    </row>
    <row r="417" spans="1:232" s="46" customFormat="1" ht="122.25" customHeight="1">
      <c r="A417" s="12"/>
      <c r="B417" s="124">
        <v>366</v>
      </c>
      <c r="C417" s="92" t="s">
        <v>631</v>
      </c>
      <c r="D417" s="19" t="s">
        <v>21</v>
      </c>
      <c r="E417" s="92" t="s">
        <v>631</v>
      </c>
      <c r="F417" s="19" t="s">
        <v>449</v>
      </c>
      <c r="G417" s="19">
        <v>1</v>
      </c>
      <c r="H417" s="28">
        <v>1500000</v>
      </c>
      <c r="I417" s="19" t="s">
        <v>632</v>
      </c>
      <c r="J417" s="14" t="s">
        <v>25</v>
      </c>
      <c r="K417" s="28">
        <f>G417*H417</f>
        <v>1500000</v>
      </c>
      <c r="L417" s="15">
        <f t="shared" si="23"/>
        <v>1680000.0000000002</v>
      </c>
      <c r="M417" s="16"/>
      <c r="N417" s="16"/>
      <c r="O417" s="30"/>
      <c r="P417" s="133"/>
      <c r="Q417" s="133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  <c r="BY417" s="30"/>
      <c r="BZ417" s="30"/>
      <c r="CA417" s="30"/>
      <c r="CB417" s="30"/>
      <c r="CC417" s="30"/>
      <c r="CD417" s="30"/>
      <c r="CE417" s="30"/>
      <c r="CF417" s="30"/>
      <c r="CG417" s="30"/>
      <c r="CH417" s="30"/>
      <c r="CI417" s="30"/>
      <c r="CJ417" s="30"/>
      <c r="CK417" s="30"/>
      <c r="CL417" s="30"/>
      <c r="CM417" s="30"/>
      <c r="CN417" s="30"/>
      <c r="CO417" s="30"/>
      <c r="CP417" s="30"/>
      <c r="CQ417" s="30"/>
      <c r="CR417" s="30"/>
      <c r="CS417" s="30"/>
      <c r="CT417" s="30"/>
      <c r="CU417" s="30"/>
      <c r="CV417" s="30"/>
      <c r="CW417" s="30"/>
      <c r="CX417" s="30"/>
      <c r="CY417" s="30"/>
      <c r="CZ417" s="30"/>
      <c r="DA417" s="30"/>
      <c r="DB417" s="30"/>
      <c r="DC417" s="30"/>
      <c r="DD417" s="30"/>
      <c r="DE417" s="30"/>
      <c r="DF417" s="30"/>
      <c r="DG417" s="30"/>
      <c r="DH417" s="30"/>
      <c r="DI417" s="30"/>
      <c r="DJ417" s="30"/>
      <c r="DK417" s="30"/>
      <c r="DL417" s="30"/>
      <c r="DM417" s="30"/>
      <c r="DN417" s="30"/>
      <c r="DO417" s="30"/>
      <c r="DP417" s="30"/>
      <c r="DQ417" s="30"/>
      <c r="DR417" s="30"/>
      <c r="DS417" s="30"/>
      <c r="DT417" s="30"/>
      <c r="DU417" s="30"/>
      <c r="DV417" s="30"/>
      <c r="DW417" s="30"/>
      <c r="DX417" s="30"/>
      <c r="DY417" s="30"/>
      <c r="DZ417" s="30"/>
      <c r="EA417" s="30"/>
      <c r="EB417" s="30"/>
      <c r="EC417" s="30"/>
      <c r="ED417" s="30"/>
      <c r="EE417" s="30"/>
      <c r="EF417" s="30"/>
      <c r="EG417" s="30"/>
      <c r="EH417" s="30"/>
      <c r="EI417" s="30"/>
      <c r="EJ417" s="30"/>
      <c r="EK417" s="30"/>
      <c r="EL417" s="30"/>
      <c r="EM417" s="30"/>
      <c r="EN417" s="30"/>
      <c r="EO417" s="30"/>
      <c r="EP417" s="30"/>
      <c r="EQ417" s="30"/>
      <c r="ER417" s="30"/>
      <c r="ES417" s="30"/>
      <c r="ET417" s="30"/>
      <c r="EU417" s="30"/>
      <c r="EV417" s="30"/>
      <c r="EW417" s="30"/>
      <c r="EX417" s="30"/>
      <c r="EY417" s="30"/>
      <c r="EZ417" s="30"/>
      <c r="FA417" s="30"/>
      <c r="FB417" s="30"/>
      <c r="FC417" s="30"/>
      <c r="FD417" s="30"/>
      <c r="FE417" s="30"/>
      <c r="FF417" s="30"/>
      <c r="FG417" s="30"/>
      <c r="FH417" s="30"/>
      <c r="FI417" s="30"/>
      <c r="FJ417" s="30"/>
      <c r="FK417" s="30"/>
      <c r="FL417" s="30"/>
      <c r="FM417" s="30"/>
      <c r="FN417" s="30"/>
      <c r="FO417" s="30"/>
      <c r="FP417" s="30"/>
      <c r="FQ417" s="30"/>
      <c r="FR417" s="30"/>
      <c r="FS417" s="30"/>
      <c r="FT417" s="30"/>
      <c r="FU417" s="30"/>
      <c r="FV417" s="30"/>
      <c r="FW417" s="30"/>
      <c r="FX417" s="30"/>
      <c r="FY417" s="30"/>
      <c r="FZ417" s="30"/>
      <c r="GA417" s="30"/>
      <c r="GB417" s="30"/>
      <c r="GC417" s="30"/>
      <c r="GD417" s="30"/>
      <c r="GE417" s="30"/>
      <c r="GF417" s="30"/>
      <c r="GG417" s="30"/>
      <c r="GH417" s="30"/>
      <c r="GI417" s="30"/>
      <c r="GJ417" s="30"/>
      <c r="GK417" s="30"/>
      <c r="GL417" s="30"/>
      <c r="GM417" s="30"/>
      <c r="GN417" s="30"/>
      <c r="GO417" s="30"/>
      <c r="GP417" s="30"/>
      <c r="GQ417" s="30"/>
      <c r="GR417" s="30"/>
      <c r="GS417" s="30"/>
      <c r="GT417" s="30"/>
      <c r="GU417" s="30"/>
      <c r="GV417" s="30"/>
      <c r="GW417" s="30"/>
      <c r="GX417" s="30"/>
      <c r="GY417" s="30"/>
      <c r="GZ417" s="30"/>
      <c r="HA417" s="30"/>
      <c r="HB417" s="30"/>
      <c r="HC417" s="30"/>
      <c r="HD417" s="30"/>
      <c r="HE417" s="30"/>
      <c r="HF417" s="30"/>
      <c r="HG417" s="30"/>
      <c r="HH417" s="30"/>
      <c r="HI417" s="30"/>
      <c r="HJ417" s="30"/>
      <c r="HK417" s="30"/>
      <c r="HL417" s="30"/>
      <c r="HM417" s="30"/>
      <c r="HN417" s="30"/>
      <c r="HO417" s="30"/>
      <c r="HP417" s="30"/>
      <c r="HQ417" s="30"/>
      <c r="HR417" s="30"/>
      <c r="HS417" s="30"/>
      <c r="HT417" s="30"/>
      <c r="HU417" s="30"/>
      <c r="HV417" s="30"/>
      <c r="HW417" s="30"/>
      <c r="HX417" s="30"/>
    </row>
    <row r="418" spans="1:232" s="46" customFormat="1" ht="205.5" customHeight="1">
      <c r="A418" s="12">
        <v>421</v>
      </c>
      <c r="B418" s="124">
        <v>367</v>
      </c>
      <c r="C418" s="26" t="s">
        <v>790</v>
      </c>
      <c r="D418" s="19" t="s">
        <v>21</v>
      </c>
      <c r="E418" s="26" t="s">
        <v>790</v>
      </c>
      <c r="F418" s="19" t="s">
        <v>449</v>
      </c>
      <c r="G418" s="16">
        <v>1</v>
      </c>
      <c r="H418" s="15">
        <v>5040000</v>
      </c>
      <c r="I418" s="19" t="s">
        <v>63</v>
      </c>
      <c r="J418" s="14" t="s">
        <v>25</v>
      </c>
      <c r="K418" s="28">
        <f t="shared" si="22"/>
        <v>5040000</v>
      </c>
      <c r="L418" s="15">
        <f t="shared" si="23"/>
        <v>5644800.0000000009</v>
      </c>
      <c r="M418" s="16"/>
      <c r="N418" s="16"/>
      <c r="O418" s="30"/>
      <c r="P418" s="133"/>
      <c r="Q418" s="133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  <c r="CC418" s="30"/>
      <c r="CD418" s="30"/>
      <c r="CE418" s="30"/>
      <c r="CF418" s="30"/>
      <c r="CG418" s="30"/>
      <c r="CH418" s="30"/>
      <c r="CI418" s="30"/>
      <c r="CJ418" s="30"/>
      <c r="CK418" s="30"/>
      <c r="CL418" s="30"/>
      <c r="CM418" s="30"/>
      <c r="CN418" s="30"/>
      <c r="CO418" s="30"/>
      <c r="CP418" s="30"/>
      <c r="CQ418" s="30"/>
      <c r="CR418" s="30"/>
      <c r="CS418" s="30"/>
      <c r="CT418" s="30"/>
      <c r="CU418" s="30"/>
      <c r="CV418" s="30"/>
      <c r="CW418" s="30"/>
      <c r="CX418" s="30"/>
      <c r="CY418" s="30"/>
      <c r="CZ418" s="30"/>
      <c r="DA418" s="30"/>
      <c r="DB418" s="30"/>
      <c r="DC418" s="30"/>
      <c r="DD418" s="30"/>
      <c r="DE418" s="30"/>
      <c r="DF418" s="30"/>
      <c r="DG418" s="30"/>
      <c r="DH418" s="30"/>
      <c r="DI418" s="30"/>
      <c r="DJ418" s="30"/>
      <c r="DK418" s="30"/>
      <c r="DL418" s="30"/>
      <c r="DM418" s="30"/>
      <c r="DN418" s="30"/>
      <c r="DO418" s="30"/>
      <c r="DP418" s="30"/>
      <c r="DQ418" s="30"/>
      <c r="DR418" s="30"/>
      <c r="DS418" s="30"/>
      <c r="DT418" s="30"/>
      <c r="DU418" s="30"/>
      <c r="DV418" s="30"/>
      <c r="DW418" s="30"/>
      <c r="DX418" s="30"/>
      <c r="DY418" s="30"/>
      <c r="DZ418" s="30"/>
      <c r="EA418" s="30"/>
      <c r="EB418" s="30"/>
      <c r="EC418" s="30"/>
      <c r="ED418" s="30"/>
      <c r="EE418" s="30"/>
      <c r="EF418" s="30"/>
      <c r="EG418" s="30"/>
      <c r="EH418" s="30"/>
      <c r="EI418" s="30"/>
      <c r="EJ418" s="30"/>
      <c r="EK418" s="30"/>
      <c r="EL418" s="30"/>
      <c r="EM418" s="30"/>
      <c r="EN418" s="30"/>
      <c r="EO418" s="30"/>
      <c r="EP418" s="30"/>
      <c r="EQ418" s="30"/>
      <c r="ER418" s="30"/>
      <c r="ES418" s="30"/>
      <c r="ET418" s="30"/>
      <c r="EU418" s="30"/>
      <c r="EV418" s="30"/>
      <c r="EW418" s="30"/>
      <c r="EX418" s="30"/>
      <c r="EY418" s="30"/>
      <c r="EZ418" s="30"/>
      <c r="FA418" s="30"/>
      <c r="FB418" s="30"/>
      <c r="FC418" s="30"/>
      <c r="FD418" s="30"/>
      <c r="FE418" s="30"/>
      <c r="FF418" s="30"/>
      <c r="FG418" s="30"/>
      <c r="FH418" s="30"/>
      <c r="FI418" s="30"/>
      <c r="FJ418" s="30"/>
      <c r="FK418" s="30"/>
      <c r="FL418" s="30"/>
      <c r="FM418" s="30"/>
      <c r="FN418" s="30"/>
      <c r="FO418" s="30"/>
      <c r="FP418" s="30"/>
      <c r="FQ418" s="30"/>
      <c r="FR418" s="30"/>
      <c r="FS418" s="30"/>
      <c r="FT418" s="30"/>
      <c r="FU418" s="30"/>
      <c r="FV418" s="30"/>
      <c r="FW418" s="30"/>
      <c r="FX418" s="30"/>
      <c r="FY418" s="30"/>
      <c r="FZ418" s="30"/>
      <c r="GA418" s="30"/>
      <c r="GB418" s="30"/>
      <c r="GC418" s="30"/>
      <c r="GD418" s="30"/>
      <c r="GE418" s="30"/>
      <c r="GF418" s="30"/>
      <c r="GG418" s="30"/>
      <c r="GH418" s="30"/>
      <c r="GI418" s="30"/>
      <c r="GJ418" s="30"/>
      <c r="GK418" s="30"/>
      <c r="GL418" s="30"/>
      <c r="GM418" s="30"/>
      <c r="GN418" s="30"/>
      <c r="GO418" s="30"/>
      <c r="GP418" s="30"/>
      <c r="GQ418" s="30"/>
      <c r="GR418" s="30"/>
      <c r="GS418" s="30"/>
      <c r="GT418" s="30"/>
      <c r="GU418" s="30"/>
      <c r="GV418" s="30"/>
      <c r="GW418" s="30"/>
      <c r="GX418" s="30"/>
      <c r="GY418" s="30"/>
      <c r="GZ418" s="30"/>
      <c r="HA418" s="30"/>
      <c r="HB418" s="30"/>
      <c r="HC418" s="30"/>
      <c r="HD418" s="30"/>
      <c r="HE418" s="30"/>
      <c r="HF418" s="30"/>
      <c r="HG418" s="30"/>
      <c r="HH418" s="30"/>
      <c r="HI418" s="30"/>
      <c r="HJ418" s="30"/>
      <c r="HK418" s="30"/>
      <c r="HL418" s="30"/>
      <c r="HM418" s="30"/>
      <c r="HN418" s="30"/>
      <c r="HO418" s="30"/>
      <c r="HP418" s="30"/>
      <c r="HQ418" s="30"/>
      <c r="HR418" s="30"/>
      <c r="HS418" s="30"/>
      <c r="HT418" s="30"/>
      <c r="HU418" s="30"/>
      <c r="HV418" s="30"/>
      <c r="HW418" s="30"/>
      <c r="HX418" s="30"/>
    </row>
    <row r="419" spans="1:232" s="46" customFormat="1" ht="168" customHeight="1">
      <c r="A419" s="12"/>
      <c r="B419" s="124">
        <v>368</v>
      </c>
      <c r="C419" s="26" t="s">
        <v>791</v>
      </c>
      <c r="D419" s="19" t="s">
        <v>39</v>
      </c>
      <c r="E419" s="26" t="s">
        <v>791</v>
      </c>
      <c r="F419" s="19" t="s">
        <v>449</v>
      </c>
      <c r="G419" s="16">
        <v>1</v>
      </c>
      <c r="H419" s="28">
        <v>32000000</v>
      </c>
      <c r="I419" s="19" t="s">
        <v>86</v>
      </c>
      <c r="J419" s="14" t="s">
        <v>119</v>
      </c>
      <c r="K419" s="28">
        <f>G419*H419</f>
        <v>32000000</v>
      </c>
      <c r="L419" s="15">
        <f t="shared" si="23"/>
        <v>35840000</v>
      </c>
      <c r="M419" s="16"/>
      <c r="N419" s="16"/>
      <c r="O419" s="30"/>
      <c r="P419" s="133"/>
      <c r="Q419" s="133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  <c r="CE419" s="30"/>
      <c r="CF419" s="30"/>
      <c r="CG419" s="30"/>
      <c r="CH419" s="30"/>
      <c r="CI419" s="30"/>
      <c r="CJ419" s="30"/>
      <c r="CK419" s="30"/>
      <c r="CL419" s="30"/>
      <c r="CM419" s="30"/>
      <c r="CN419" s="30"/>
      <c r="CO419" s="30"/>
      <c r="CP419" s="30"/>
      <c r="CQ419" s="30"/>
      <c r="CR419" s="30"/>
      <c r="CS419" s="30"/>
      <c r="CT419" s="30"/>
      <c r="CU419" s="30"/>
      <c r="CV419" s="30"/>
      <c r="CW419" s="30"/>
      <c r="CX419" s="30"/>
      <c r="CY419" s="30"/>
      <c r="CZ419" s="30"/>
      <c r="DA419" s="30"/>
      <c r="DB419" s="30"/>
      <c r="DC419" s="30"/>
      <c r="DD419" s="30"/>
      <c r="DE419" s="30"/>
      <c r="DF419" s="30"/>
      <c r="DG419" s="30"/>
      <c r="DH419" s="30"/>
      <c r="DI419" s="30"/>
      <c r="DJ419" s="30"/>
      <c r="DK419" s="30"/>
      <c r="DL419" s="30"/>
      <c r="DM419" s="30"/>
      <c r="DN419" s="30"/>
      <c r="DO419" s="30"/>
      <c r="DP419" s="30"/>
      <c r="DQ419" s="30"/>
      <c r="DR419" s="30"/>
      <c r="DS419" s="30"/>
      <c r="DT419" s="30"/>
      <c r="DU419" s="30"/>
      <c r="DV419" s="30"/>
      <c r="DW419" s="30"/>
      <c r="DX419" s="30"/>
      <c r="DY419" s="30"/>
      <c r="DZ419" s="30"/>
      <c r="EA419" s="30"/>
      <c r="EB419" s="30"/>
      <c r="EC419" s="30"/>
      <c r="ED419" s="30"/>
      <c r="EE419" s="30"/>
      <c r="EF419" s="30"/>
      <c r="EG419" s="30"/>
      <c r="EH419" s="30"/>
      <c r="EI419" s="30"/>
      <c r="EJ419" s="30"/>
      <c r="EK419" s="30"/>
      <c r="EL419" s="30"/>
      <c r="EM419" s="30"/>
      <c r="EN419" s="30"/>
      <c r="EO419" s="30"/>
      <c r="EP419" s="30"/>
      <c r="EQ419" s="30"/>
      <c r="ER419" s="30"/>
      <c r="ES419" s="30"/>
      <c r="ET419" s="30"/>
      <c r="EU419" s="30"/>
      <c r="EV419" s="30"/>
      <c r="EW419" s="30"/>
      <c r="EX419" s="30"/>
      <c r="EY419" s="30"/>
      <c r="EZ419" s="30"/>
      <c r="FA419" s="30"/>
      <c r="FB419" s="30"/>
      <c r="FC419" s="30"/>
      <c r="FD419" s="30"/>
      <c r="FE419" s="30"/>
      <c r="FF419" s="30"/>
      <c r="FG419" s="30"/>
      <c r="FH419" s="30"/>
      <c r="FI419" s="30"/>
      <c r="FJ419" s="30"/>
      <c r="FK419" s="30"/>
      <c r="FL419" s="30"/>
      <c r="FM419" s="30"/>
      <c r="FN419" s="30"/>
      <c r="FO419" s="30"/>
      <c r="FP419" s="30"/>
      <c r="FQ419" s="30"/>
      <c r="FR419" s="30"/>
      <c r="FS419" s="30"/>
      <c r="FT419" s="30"/>
      <c r="FU419" s="30"/>
      <c r="FV419" s="30"/>
      <c r="FW419" s="30"/>
      <c r="FX419" s="30"/>
      <c r="FY419" s="30"/>
      <c r="FZ419" s="30"/>
      <c r="GA419" s="30"/>
      <c r="GB419" s="30"/>
      <c r="GC419" s="30"/>
      <c r="GD419" s="30"/>
      <c r="GE419" s="30"/>
      <c r="GF419" s="30"/>
      <c r="GG419" s="30"/>
      <c r="GH419" s="30"/>
      <c r="GI419" s="30"/>
      <c r="GJ419" s="30"/>
      <c r="GK419" s="30"/>
      <c r="GL419" s="30"/>
      <c r="GM419" s="30"/>
      <c r="GN419" s="30"/>
      <c r="GO419" s="30"/>
      <c r="GP419" s="30"/>
      <c r="GQ419" s="30"/>
      <c r="GR419" s="30"/>
      <c r="GS419" s="30"/>
      <c r="GT419" s="30"/>
      <c r="GU419" s="30"/>
      <c r="GV419" s="30"/>
      <c r="GW419" s="30"/>
      <c r="GX419" s="30"/>
      <c r="GY419" s="30"/>
      <c r="GZ419" s="30"/>
      <c r="HA419" s="30"/>
      <c r="HB419" s="30"/>
      <c r="HC419" s="30"/>
      <c r="HD419" s="30"/>
      <c r="HE419" s="30"/>
      <c r="HF419" s="30"/>
      <c r="HG419" s="30"/>
      <c r="HH419" s="30"/>
      <c r="HI419" s="30"/>
      <c r="HJ419" s="30"/>
      <c r="HK419" s="30"/>
      <c r="HL419" s="30"/>
      <c r="HM419" s="30"/>
      <c r="HN419" s="30"/>
      <c r="HO419" s="30"/>
      <c r="HP419" s="30"/>
      <c r="HQ419" s="30"/>
      <c r="HR419" s="30"/>
      <c r="HS419" s="30"/>
      <c r="HT419" s="30"/>
      <c r="HU419" s="30"/>
      <c r="HV419" s="30"/>
      <c r="HW419" s="30"/>
      <c r="HX419" s="30"/>
    </row>
    <row r="420" spans="1:232" s="46" customFormat="1" ht="106.5" customHeight="1">
      <c r="A420" s="12">
        <v>422</v>
      </c>
      <c r="B420" s="124">
        <v>369</v>
      </c>
      <c r="C420" s="45" t="s">
        <v>633</v>
      </c>
      <c r="D420" s="19" t="s">
        <v>39</v>
      </c>
      <c r="E420" s="19" t="s">
        <v>634</v>
      </c>
      <c r="F420" s="19" t="s">
        <v>449</v>
      </c>
      <c r="G420" s="16">
        <v>1</v>
      </c>
      <c r="H420" s="15">
        <v>35040000</v>
      </c>
      <c r="I420" s="20" t="s">
        <v>635</v>
      </c>
      <c r="J420" s="24" t="s">
        <v>636</v>
      </c>
      <c r="K420" s="28">
        <f t="shared" si="22"/>
        <v>35040000</v>
      </c>
      <c r="L420" s="15">
        <f t="shared" si="23"/>
        <v>39244800.000000007</v>
      </c>
      <c r="M420" s="16"/>
      <c r="N420" s="16"/>
      <c r="O420" s="30"/>
      <c r="P420" s="133"/>
      <c r="Q420" s="133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  <c r="BY420" s="30"/>
      <c r="BZ420" s="30"/>
      <c r="CA420" s="30"/>
      <c r="CB420" s="30"/>
      <c r="CC420" s="30"/>
      <c r="CD420" s="30"/>
      <c r="CE420" s="30"/>
      <c r="CF420" s="30"/>
      <c r="CG420" s="30"/>
      <c r="CH420" s="30"/>
      <c r="CI420" s="30"/>
      <c r="CJ420" s="30"/>
      <c r="CK420" s="30"/>
      <c r="CL420" s="30"/>
      <c r="CM420" s="30"/>
      <c r="CN420" s="30"/>
      <c r="CO420" s="30"/>
      <c r="CP420" s="30"/>
      <c r="CQ420" s="30"/>
      <c r="CR420" s="30"/>
      <c r="CS420" s="30"/>
      <c r="CT420" s="30"/>
      <c r="CU420" s="30"/>
      <c r="CV420" s="30"/>
      <c r="CW420" s="30"/>
      <c r="CX420" s="30"/>
      <c r="CY420" s="30"/>
      <c r="CZ420" s="30"/>
      <c r="DA420" s="30"/>
      <c r="DB420" s="30"/>
      <c r="DC420" s="30"/>
      <c r="DD420" s="30"/>
      <c r="DE420" s="30"/>
      <c r="DF420" s="30"/>
      <c r="DG420" s="30"/>
      <c r="DH420" s="30"/>
      <c r="DI420" s="30"/>
      <c r="DJ420" s="30"/>
      <c r="DK420" s="30"/>
      <c r="DL420" s="30"/>
      <c r="DM420" s="30"/>
      <c r="DN420" s="30"/>
      <c r="DO420" s="30"/>
      <c r="DP420" s="30"/>
      <c r="DQ420" s="30"/>
      <c r="DR420" s="30"/>
      <c r="DS420" s="30"/>
      <c r="DT420" s="30"/>
      <c r="DU420" s="30"/>
      <c r="DV420" s="30"/>
      <c r="DW420" s="30"/>
      <c r="DX420" s="30"/>
      <c r="DY420" s="30"/>
      <c r="DZ420" s="30"/>
      <c r="EA420" s="30"/>
      <c r="EB420" s="30"/>
      <c r="EC420" s="30"/>
      <c r="ED420" s="30"/>
      <c r="EE420" s="30"/>
      <c r="EF420" s="30"/>
      <c r="EG420" s="30"/>
      <c r="EH420" s="30"/>
      <c r="EI420" s="30"/>
      <c r="EJ420" s="30"/>
      <c r="EK420" s="30"/>
      <c r="EL420" s="30"/>
      <c r="EM420" s="30"/>
      <c r="EN420" s="30"/>
      <c r="EO420" s="30"/>
      <c r="EP420" s="30"/>
      <c r="EQ420" s="30"/>
      <c r="ER420" s="30"/>
      <c r="ES420" s="30"/>
      <c r="ET420" s="30"/>
      <c r="EU420" s="30"/>
      <c r="EV420" s="30"/>
      <c r="EW420" s="30"/>
      <c r="EX420" s="30"/>
      <c r="EY420" s="30"/>
      <c r="EZ420" s="30"/>
      <c r="FA420" s="30"/>
      <c r="FB420" s="30"/>
      <c r="FC420" s="30"/>
      <c r="FD420" s="30"/>
      <c r="FE420" s="30"/>
      <c r="FF420" s="30"/>
      <c r="FG420" s="30"/>
      <c r="FH420" s="30"/>
      <c r="FI420" s="30"/>
      <c r="FJ420" s="30"/>
      <c r="FK420" s="30"/>
      <c r="FL420" s="30"/>
      <c r="FM420" s="30"/>
      <c r="FN420" s="30"/>
      <c r="FO420" s="30"/>
      <c r="FP420" s="30"/>
      <c r="FQ420" s="30"/>
      <c r="FR420" s="30"/>
      <c r="FS420" s="30"/>
      <c r="FT420" s="30"/>
      <c r="FU420" s="30"/>
      <c r="FV420" s="30"/>
      <c r="FW420" s="30"/>
      <c r="FX420" s="30"/>
      <c r="FY420" s="30"/>
      <c r="FZ420" s="30"/>
      <c r="GA420" s="30"/>
      <c r="GB420" s="30"/>
      <c r="GC420" s="30"/>
      <c r="GD420" s="30"/>
      <c r="GE420" s="30"/>
      <c r="GF420" s="30"/>
      <c r="GG420" s="30"/>
      <c r="GH420" s="30"/>
      <c r="GI420" s="30"/>
      <c r="GJ420" s="30"/>
      <c r="GK420" s="30"/>
      <c r="GL420" s="30"/>
      <c r="GM420" s="30"/>
      <c r="GN420" s="30"/>
      <c r="GO420" s="30"/>
      <c r="GP420" s="30"/>
      <c r="GQ420" s="30"/>
      <c r="GR420" s="30"/>
      <c r="GS420" s="30"/>
      <c r="GT420" s="30"/>
      <c r="GU420" s="30"/>
      <c r="GV420" s="30"/>
      <c r="GW420" s="30"/>
      <c r="GX420" s="30"/>
      <c r="GY420" s="30"/>
      <c r="GZ420" s="30"/>
      <c r="HA420" s="30"/>
      <c r="HB420" s="30"/>
      <c r="HC420" s="30"/>
      <c r="HD420" s="30"/>
      <c r="HE420" s="30"/>
      <c r="HF420" s="30"/>
      <c r="HG420" s="30"/>
      <c r="HH420" s="30"/>
      <c r="HI420" s="30"/>
      <c r="HJ420" s="30"/>
      <c r="HK420" s="30"/>
      <c r="HL420" s="30"/>
      <c r="HM420" s="30"/>
      <c r="HN420" s="30"/>
      <c r="HO420" s="30"/>
      <c r="HP420" s="30"/>
      <c r="HQ420" s="30"/>
      <c r="HR420" s="30"/>
      <c r="HS420" s="30"/>
      <c r="HT420" s="30"/>
      <c r="HU420" s="30"/>
      <c r="HV420" s="30"/>
      <c r="HW420" s="30"/>
      <c r="HX420" s="30"/>
    </row>
    <row r="421" spans="1:232" s="46" customFormat="1" ht="220.5" customHeight="1">
      <c r="A421" s="12">
        <v>424</v>
      </c>
      <c r="B421" s="124">
        <v>370</v>
      </c>
      <c r="C421" s="3" t="s">
        <v>637</v>
      </c>
      <c r="D421" s="129" t="s">
        <v>549</v>
      </c>
      <c r="E421" s="14" t="s">
        <v>637</v>
      </c>
      <c r="F421" s="19" t="s">
        <v>449</v>
      </c>
      <c r="G421" s="16">
        <v>1</v>
      </c>
      <c r="H421" s="15">
        <v>21390400</v>
      </c>
      <c r="I421" s="19" t="s">
        <v>638</v>
      </c>
      <c r="J421" s="14" t="s">
        <v>25</v>
      </c>
      <c r="K421" s="28">
        <f t="shared" si="22"/>
        <v>21390400</v>
      </c>
      <c r="L421" s="15">
        <f t="shared" si="23"/>
        <v>23957248.000000004</v>
      </c>
      <c r="M421" s="16"/>
      <c r="N421" s="16"/>
      <c r="O421" s="30"/>
      <c r="P421" s="133"/>
      <c r="Q421" s="133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  <c r="BY421" s="30"/>
      <c r="BZ421" s="30"/>
      <c r="CA421" s="30"/>
      <c r="CB421" s="30"/>
      <c r="CC421" s="30"/>
      <c r="CD421" s="30"/>
      <c r="CE421" s="30"/>
      <c r="CF421" s="30"/>
      <c r="CG421" s="30"/>
      <c r="CH421" s="30"/>
      <c r="CI421" s="30"/>
      <c r="CJ421" s="30"/>
      <c r="CK421" s="30"/>
      <c r="CL421" s="30"/>
      <c r="CM421" s="30"/>
      <c r="CN421" s="30"/>
      <c r="CO421" s="30"/>
      <c r="CP421" s="30"/>
      <c r="CQ421" s="30"/>
      <c r="CR421" s="30"/>
      <c r="CS421" s="30"/>
      <c r="CT421" s="30"/>
      <c r="CU421" s="30"/>
      <c r="CV421" s="30"/>
      <c r="CW421" s="30"/>
      <c r="CX421" s="30"/>
      <c r="CY421" s="30"/>
      <c r="CZ421" s="30"/>
      <c r="DA421" s="30"/>
      <c r="DB421" s="30"/>
      <c r="DC421" s="30"/>
      <c r="DD421" s="30"/>
      <c r="DE421" s="30"/>
      <c r="DF421" s="30"/>
      <c r="DG421" s="30"/>
      <c r="DH421" s="30"/>
      <c r="DI421" s="30"/>
      <c r="DJ421" s="30"/>
      <c r="DK421" s="30"/>
      <c r="DL421" s="30"/>
      <c r="DM421" s="30"/>
      <c r="DN421" s="30"/>
      <c r="DO421" s="30"/>
      <c r="DP421" s="30"/>
      <c r="DQ421" s="30"/>
      <c r="DR421" s="30"/>
      <c r="DS421" s="30"/>
      <c r="DT421" s="30"/>
      <c r="DU421" s="30"/>
      <c r="DV421" s="30"/>
      <c r="DW421" s="30"/>
      <c r="DX421" s="30"/>
      <c r="DY421" s="30"/>
      <c r="DZ421" s="30"/>
      <c r="EA421" s="30"/>
      <c r="EB421" s="30"/>
      <c r="EC421" s="30"/>
      <c r="ED421" s="30"/>
      <c r="EE421" s="30"/>
      <c r="EF421" s="30"/>
      <c r="EG421" s="30"/>
      <c r="EH421" s="30"/>
      <c r="EI421" s="30"/>
      <c r="EJ421" s="30"/>
      <c r="EK421" s="30"/>
      <c r="EL421" s="30"/>
      <c r="EM421" s="30"/>
      <c r="EN421" s="30"/>
      <c r="EO421" s="30"/>
      <c r="EP421" s="30"/>
      <c r="EQ421" s="30"/>
      <c r="ER421" s="30"/>
      <c r="ES421" s="30"/>
      <c r="ET421" s="30"/>
      <c r="EU421" s="30"/>
      <c r="EV421" s="30"/>
      <c r="EW421" s="30"/>
      <c r="EX421" s="30"/>
      <c r="EY421" s="30"/>
      <c r="EZ421" s="30"/>
      <c r="FA421" s="30"/>
      <c r="FB421" s="30"/>
      <c r="FC421" s="30"/>
      <c r="FD421" s="30"/>
      <c r="FE421" s="30"/>
      <c r="FF421" s="30"/>
      <c r="FG421" s="30"/>
      <c r="FH421" s="30"/>
      <c r="FI421" s="30"/>
      <c r="FJ421" s="30"/>
      <c r="FK421" s="30"/>
      <c r="FL421" s="30"/>
      <c r="FM421" s="30"/>
      <c r="FN421" s="30"/>
      <c r="FO421" s="30"/>
      <c r="FP421" s="30"/>
      <c r="FQ421" s="30"/>
      <c r="FR421" s="30"/>
      <c r="FS421" s="30"/>
      <c r="FT421" s="30"/>
      <c r="FU421" s="30"/>
      <c r="FV421" s="30"/>
      <c r="FW421" s="30"/>
      <c r="FX421" s="30"/>
      <c r="FY421" s="30"/>
      <c r="FZ421" s="30"/>
      <c r="GA421" s="30"/>
      <c r="GB421" s="30"/>
      <c r="GC421" s="30"/>
      <c r="GD421" s="30"/>
      <c r="GE421" s="30"/>
      <c r="GF421" s="30"/>
      <c r="GG421" s="30"/>
      <c r="GH421" s="30"/>
      <c r="GI421" s="30"/>
      <c r="GJ421" s="30"/>
      <c r="GK421" s="30"/>
      <c r="GL421" s="30"/>
      <c r="GM421" s="30"/>
      <c r="GN421" s="30"/>
      <c r="GO421" s="30"/>
      <c r="GP421" s="30"/>
      <c r="GQ421" s="30"/>
      <c r="GR421" s="30"/>
      <c r="GS421" s="30"/>
      <c r="GT421" s="30"/>
      <c r="GU421" s="30"/>
      <c r="GV421" s="30"/>
      <c r="GW421" s="30"/>
      <c r="GX421" s="30"/>
      <c r="GY421" s="30"/>
      <c r="GZ421" s="30"/>
      <c r="HA421" s="30"/>
      <c r="HB421" s="30"/>
      <c r="HC421" s="30"/>
      <c r="HD421" s="30"/>
      <c r="HE421" s="30"/>
      <c r="HF421" s="30"/>
      <c r="HG421" s="30"/>
      <c r="HH421" s="30"/>
      <c r="HI421" s="30"/>
      <c r="HJ421" s="30"/>
      <c r="HK421" s="30"/>
      <c r="HL421" s="30"/>
      <c r="HM421" s="30"/>
      <c r="HN421" s="30"/>
      <c r="HO421" s="30"/>
      <c r="HP421" s="30"/>
      <c r="HQ421" s="30"/>
      <c r="HR421" s="30"/>
      <c r="HS421" s="30"/>
      <c r="HT421" s="30"/>
      <c r="HU421" s="30"/>
      <c r="HV421" s="30"/>
      <c r="HW421" s="30"/>
      <c r="HX421" s="30"/>
    </row>
    <row r="422" spans="1:232" s="46" customFormat="1" ht="138.75" customHeight="1">
      <c r="A422" s="12">
        <v>425</v>
      </c>
      <c r="B422" s="124">
        <v>371</v>
      </c>
      <c r="C422" s="45" t="s">
        <v>639</v>
      </c>
      <c r="D422" s="19" t="s">
        <v>39</v>
      </c>
      <c r="E422" s="45" t="s">
        <v>639</v>
      </c>
      <c r="F422" s="19" t="s">
        <v>449</v>
      </c>
      <c r="G422" s="16">
        <v>1</v>
      </c>
      <c r="H422" s="15">
        <v>50000000</v>
      </c>
      <c r="I422" s="19" t="s">
        <v>640</v>
      </c>
      <c r="J422" s="14" t="s">
        <v>641</v>
      </c>
      <c r="K422" s="28">
        <f t="shared" si="22"/>
        <v>50000000</v>
      </c>
      <c r="L422" s="15">
        <f t="shared" si="23"/>
        <v>56000000.000000007</v>
      </c>
      <c r="M422" s="16"/>
      <c r="N422" s="16"/>
      <c r="O422" s="30"/>
      <c r="P422" s="133"/>
      <c r="Q422" s="133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  <c r="BY422" s="30"/>
      <c r="BZ422" s="30"/>
      <c r="CA422" s="30"/>
      <c r="CB422" s="30"/>
      <c r="CC422" s="30"/>
      <c r="CD422" s="30"/>
      <c r="CE422" s="30"/>
      <c r="CF422" s="30"/>
      <c r="CG422" s="30"/>
      <c r="CH422" s="30"/>
      <c r="CI422" s="30"/>
      <c r="CJ422" s="30"/>
      <c r="CK422" s="30"/>
      <c r="CL422" s="30"/>
      <c r="CM422" s="30"/>
      <c r="CN422" s="30"/>
      <c r="CO422" s="30"/>
      <c r="CP422" s="30"/>
      <c r="CQ422" s="30"/>
      <c r="CR422" s="30"/>
      <c r="CS422" s="30"/>
      <c r="CT422" s="30"/>
      <c r="CU422" s="30"/>
      <c r="CV422" s="30"/>
      <c r="CW422" s="30"/>
      <c r="CX422" s="30"/>
      <c r="CY422" s="30"/>
      <c r="CZ422" s="30"/>
      <c r="DA422" s="30"/>
      <c r="DB422" s="30"/>
      <c r="DC422" s="30"/>
      <c r="DD422" s="30"/>
      <c r="DE422" s="30"/>
      <c r="DF422" s="30"/>
      <c r="DG422" s="30"/>
      <c r="DH422" s="30"/>
      <c r="DI422" s="30"/>
      <c r="DJ422" s="30"/>
      <c r="DK422" s="30"/>
      <c r="DL422" s="30"/>
      <c r="DM422" s="30"/>
      <c r="DN422" s="30"/>
      <c r="DO422" s="30"/>
      <c r="DP422" s="30"/>
      <c r="DQ422" s="30"/>
      <c r="DR422" s="30"/>
      <c r="DS422" s="30"/>
      <c r="DT422" s="30"/>
      <c r="DU422" s="30"/>
      <c r="DV422" s="30"/>
      <c r="DW422" s="30"/>
      <c r="DX422" s="30"/>
      <c r="DY422" s="30"/>
      <c r="DZ422" s="30"/>
      <c r="EA422" s="30"/>
      <c r="EB422" s="30"/>
      <c r="EC422" s="30"/>
      <c r="ED422" s="30"/>
      <c r="EE422" s="30"/>
      <c r="EF422" s="30"/>
      <c r="EG422" s="30"/>
      <c r="EH422" s="30"/>
      <c r="EI422" s="30"/>
      <c r="EJ422" s="30"/>
      <c r="EK422" s="30"/>
      <c r="EL422" s="30"/>
      <c r="EM422" s="30"/>
      <c r="EN422" s="30"/>
      <c r="EO422" s="30"/>
      <c r="EP422" s="30"/>
      <c r="EQ422" s="30"/>
      <c r="ER422" s="30"/>
      <c r="ES422" s="30"/>
      <c r="ET422" s="30"/>
      <c r="EU422" s="30"/>
      <c r="EV422" s="30"/>
      <c r="EW422" s="30"/>
      <c r="EX422" s="30"/>
      <c r="EY422" s="30"/>
      <c r="EZ422" s="30"/>
      <c r="FA422" s="30"/>
      <c r="FB422" s="30"/>
      <c r="FC422" s="30"/>
      <c r="FD422" s="30"/>
      <c r="FE422" s="30"/>
      <c r="FF422" s="30"/>
      <c r="FG422" s="30"/>
      <c r="FH422" s="30"/>
      <c r="FI422" s="30"/>
      <c r="FJ422" s="30"/>
      <c r="FK422" s="30"/>
      <c r="FL422" s="30"/>
      <c r="FM422" s="30"/>
      <c r="FN422" s="30"/>
      <c r="FO422" s="30"/>
      <c r="FP422" s="30"/>
      <c r="FQ422" s="30"/>
      <c r="FR422" s="30"/>
      <c r="FS422" s="30"/>
      <c r="FT422" s="30"/>
      <c r="FU422" s="30"/>
      <c r="FV422" s="30"/>
      <c r="FW422" s="30"/>
      <c r="FX422" s="30"/>
      <c r="FY422" s="30"/>
      <c r="FZ422" s="30"/>
      <c r="GA422" s="30"/>
      <c r="GB422" s="30"/>
      <c r="GC422" s="30"/>
      <c r="GD422" s="30"/>
      <c r="GE422" s="30"/>
      <c r="GF422" s="30"/>
      <c r="GG422" s="30"/>
      <c r="GH422" s="30"/>
      <c r="GI422" s="30"/>
      <c r="GJ422" s="30"/>
      <c r="GK422" s="30"/>
      <c r="GL422" s="30"/>
      <c r="GM422" s="30"/>
      <c r="GN422" s="30"/>
      <c r="GO422" s="30"/>
      <c r="GP422" s="30"/>
      <c r="GQ422" s="30"/>
      <c r="GR422" s="30"/>
      <c r="GS422" s="30"/>
      <c r="GT422" s="30"/>
      <c r="GU422" s="30"/>
      <c r="GV422" s="30"/>
      <c r="GW422" s="30"/>
      <c r="GX422" s="30"/>
      <c r="GY422" s="30"/>
      <c r="GZ422" s="30"/>
      <c r="HA422" s="30"/>
      <c r="HB422" s="30"/>
      <c r="HC422" s="30"/>
      <c r="HD422" s="30"/>
      <c r="HE422" s="30"/>
      <c r="HF422" s="30"/>
      <c r="HG422" s="30"/>
      <c r="HH422" s="30"/>
      <c r="HI422" s="30"/>
      <c r="HJ422" s="30"/>
      <c r="HK422" s="30"/>
      <c r="HL422" s="30"/>
      <c r="HM422" s="30"/>
      <c r="HN422" s="30"/>
      <c r="HO422" s="30"/>
      <c r="HP422" s="30"/>
      <c r="HQ422" s="30"/>
      <c r="HR422" s="30"/>
      <c r="HS422" s="30"/>
      <c r="HT422" s="30"/>
      <c r="HU422" s="30"/>
      <c r="HV422" s="30"/>
      <c r="HW422" s="30"/>
      <c r="HX422" s="30"/>
    </row>
    <row r="423" spans="1:232" s="46" customFormat="1" ht="225.75" customHeight="1">
      <c r="A423" s="12">
        <v>426</v>
      </c>
      <c r="B423" s="124">
        <v>372</v>
      </c>
      <c r="C423" s="45" t="s">
        <v>642</v>
      </c>
      <c r="D423" s="19" t="s">
        <v>549</v>
      </c>
      <c r="E423" s="19" t="s">
        <v>642</v>
      </c>
      <c r="F423" s="19" t="s">
        <v>449</v>
      </c>
      <c r="G423" s="16">
        <v>1</v>
      </c>
      <c r="H423" s="15">
        <v>14723000</v>
      </c>
      <c r="I423" s="19" t="s">
        <v>72</v>
      </c>
      <c r="J423" s="14" t="s">
        <v>25</v>
      </c>
      <c r="K423" s="28">
        <f>G423*H423</f>
        <v>14723000</v>
      </c>
      <c r="L423" s="15">
        <f t="shared" si="23"/>
        <v>16489760.000000002</v>
      </c>
      <c r="M423" s="16"/>
      <c r="N423" s="16" t="s">
        <v>643</v>
      </c>
      <c r="O423" s="30"/>
      <c r="P423" s="133"/>
      <c r="Q423" s="133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  <c r="BY423" s="30"/>
      <c r="BZ423" s="30"/>
      <c r="CA423" s="30"/>
      <c r="CB423" s="30"/>
      <c r="CC423" s="30"/>
      <c r="CD423" s="30"/>
      <c r="CE423" s="30"/>
      <c r="CF423" s="30"/>
      <c r="CG423" s="30"/>
      <c r="CH423" s="30"/>
      <c r="CI423" s="30"/>
      <c r="CJ423" s="30"/>
      <c r="CK423" s="30"/>
      <c r="CL423" s="30"/>
      <c r="CM423" s="30"/>
      <c r="CN423" s="30"/>
      <c r="CO423" s="30"/>
      <c r="CP423" s="30"/>
      <c r="CQ423" s="30"/>
      <c r="CR423" s="30"/>
      <c r="CS423" s="30"/>
      <c r="CT423" s="30"/>
      <c r="CU423" s="30"/>
      <c r="CV423" s="30"/>
      <c r="CW423" s="30"/>
      <c r="CX423" s="30"/>
      <c r="CY423" s="30"/>
      <c r="CZ423" s="30"/>
      <c r="DA423" s="30"/>
      <c r="DB423" s="30"/>
      <c r="DC423" s="30"/>
      <c r="DD423" s="30"/>
      <c r="DE423" s="30"/>
      <c r="DF423" s="30"/>
      <c r="DG423" s="30"/>
      <c r="DH423" s="30"/>
      <c r="DI423" s="30"/>
      <c r="DJ423" s="30"/>
      <c r="DK423" s="30"/>
      <c r="DL423" s="30"/>
      <c r="DM423" s="30"/>
      <c r="DN423" s="30"/>
      <c r="DO423" s="30"/>
      <c r="DP423" s="30"/>
      <c r="DQ423" s="30"/>
      <c r="DR423" s="30"/>
      <c r="DS423" s="30"/>
      <c r="DT423" s="30"/>
      <c r="DU423" s="30"/>
      <c r="DV423" s="30"/>
      <c r="DW423" s="30"/>
      <c r="DX423" s="30"/>
      <c r="DY423" s="30"/>
      <c r="DZ423" s="30"/>
      <c r="EA423" s="30"/>
      <c r="EB423" s="30"/>
      <c r="EC423" s="30"/>
      <c r="ED423" s="30"/>
      <c r="EE423" s="30"/>
      <c r="EF423" s="30"/>
      <c r="EG423" s="30"/>
      <c r="EH423" s="30"/>
      <c r="EI423" s="30"/>
      <c r="EJ423" s="30"/>
      <c r="EK423" s="30"/>
      <c r="EL423" s="30"/>
      <c r="EM423" s="30"/>
      <c r="EN423" s="30"/>
      <c r="EO423" s="30"/>
      <c r="EP423" s="30"/>
      <c r="EQ423" s="30"/>
      <c r="ER423" s="30"/>
      <c r="ES423" s="30"/>
      <c r="ET423" s="30"/>
      <c r="EU423" s="30"/>
      <c r="EV423" s="30"/>
      <c r="EW423" s="30"/>
      <c r="EX423" s="30"/>
      <c r="EY423" s="30"/>
      <c r="EZ423" s="30"/>
      <c r="FA423" s="30"/>
      <c r="FB423" s="30"/>
      <c r="FC423" s="30"/>
      <c r="FD423" s="30"/>
      <c r="FE423" s="30"/>
      <c r="FF423" s="30"/>
      <c r="FG423" s="30"/>
      <c r="FH423" s="30"/>
      <c r="FI423" s="30"/>
      <c r="FJ423" s="30"/>
      <c r="FK423" s="30"/>
      <c r="FL423" s="30"/>
      <c r="FM423" s="30"/>
      <c r="FN423" s="30"/>
      <c r="FO423" s="30"/>
      <c r="FP423" s="30"/>
      <c r="FQ423" s="30"/>
      <c r="FR423" s="30"/>
      <c r="FS423" s="30"/>
      <c r="FT423" s="30"/>
      <c r="FU423" s="30"/>
      <c r="FV423" s="30"/>
      <c r="FW423" s="30"/>
      <c r="FX423" s="30"/>
      <c r="FY423" s="30"/>
      <c r="FZ423" s="30"/>
      <c r="GA423" s="30"/>
      <c r="GB423" s="30"/>
      <c r="GC423" s="30"/>
      <c r="GD423" s="30"/>
      <c r="GE423" s="30"/>
      <c r="GF423" s="30"/>
      <c r="GG423" s="30"/>
      <c r="GH423" s="30"/>
      <c r="GI423" s="30"/>
      <c r="GJ423" s="30"/>
      <c r="GK423" s="30"/>
      <c r="GL423" s="30"/>
      <c r="GM423" s="30"/>
      <c r="GN423" s="30"/>
      <c r="GO423" s="30"/>
      <c r="GP423" s="30"/>
      <c r="GQ423" s="30"/>
      <c r="GR423" s="30"/>
      <c r="GS423" s="30"/>
      <c r="GT423" s="30"/>
      <c r="GU423" s="30"/>
      <c r="GV423" s="30"/>
      <c r="GW423" s="30"/>
      <c r="GX423" s="30"/>
      <c r="GY423" s="30"/>
      <c r="GZ423" s="30"/>
      <c r="HA423" s="30"/>
      <c r="HB423" s="30"/>
      <c r="HC423" s="30"/>
      <c r="HD423" s="30"/>
      <c r="HE423" s="30"/>
      <c r="HF423" s="30"/>
      <c r="HG423" s="30"/>
      <c r="HH423" s="30"/>
      <c r="HI423" s="30"/>
      <c r="HJ423" s="30"/>
      <c r="HK423" s="30"/>
      <c r="HL423" s="30"/>
      <c r="HM423" s="30"/>
      <c r="HN423" s="30"/>
      <c r="HO423" s="30"/>
      <c r="HP423" s="30"/>
      <c r="HQ423" s="30"/>
      <c r="HR423" s="30"/>
      <c r="HS423" s="30"/>
      <c r="HT423" s="30"/>
      <c r="HU423" s="30"/>
      <c r="HV423" s="30"/>
      <c r="HW423" s="30"/>
      <c r="HX423" s="30"/>
    </row>
    <row r="424" spans="1:232" s="46" customFormat="1" ht="100.5" customHeight="1">
      <c r="A424" s="12">
        <v>427</v>
      </c>
      <c r="B424" s="124">
        <v>373</v>
      </c>
      <c r="C424" s="45" t="s">
        <v>644</v>
      </c>
      <c r="D424" s="19" t="s">
        <v>39</v>
      </c>
      <c r="E424" s="19" t="s">
        <v>644</v>
      </c>
      <c r="F424" s="19" t="s">
        <v>449</v>
      </c>
      <c r="G424" s="16">
        <v>1</v>
      </c>
      <c r="H424" s="15">
        <v>9060000</v>
      </c>
      <c r="I424" s="19" t="s">
        <v>86</v>
      </c>
      <c r="J424" s="14" t="s">
        <v>25</v>
      </c>
      <c r="K424" s="28">
        <f t="shared" si="22"/>
        <v>9060000</v>
      </c>
      <c r="L424" s="15">
        <f t="shared" si="23"/>
        <v>10147200.000000002</v>
      </c>
      <c r="M424" s="16"/>
      <c r="N424" s="16"/>
      <c r="O424" s="30"/>
      <c r="P424" s="133"/>
      <c r="Q424" s="133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  <c r="BY424" s="30"/>
      <c r="BZ424" s="30"/>
      <c r="CA424" s="30"/>
      <c r="CB424" s="30"/>
      <c r="CC424" s="30"/>
      <c r="CD424" s="30"/>
      <c r="CE424" s="30"/>
      <c r="CF424" s="30"/>
      <c r="CG424" s="30"/>
      <c r="CH424" s="30"/>
      <c r="CI424" s="30"/>
      <c r="CJ424" s="30"/>
      <c r="CK424" s="30"/>
      <c r="CL424" s="30"/>
      <c r="CM424" s="30"/>
      <c r="CN424" s="30"/>
      <c r="CO424" s="30"/>
      <c r="CP424" s="30"/>
      <c r="CQ424" s="30"/>
      <c r="CR424" s="30"/>
      <c r="CS424" s="30"/>
      <c r="CT424" s="30"/>
      <c r="CU424" s="30"/>
      <c r="CV424" s="30"/>
      <c r="CW424" s="30"/>
      <c r="CX424" s="30"/>
      <c r="CY424" s="30"/>
      <c r="CZ424" s="30"/>
      <c r="DA424" s="30"/>
      <c r="DB424" s="30"/>
      <c r="DC424" s="30"/>
      <c r="DD424" s="30"/>
      <c r="DE424" s="30"/>
      <c r="DF424" s="30"/>
      <c r="DG424" s="30"/>
      <c r="DH424" s="30"/>
      <c r="DI424" s="30"/>
      <c r="DJ424" s="30"/>
      <c r="DK424" s="30"/>
      <c r="DL424" s="30"/>
      <c r="DM424" s="30"/>
      <c r="DN424" s="30"/>
      <c r="DO424" s="30"/>
      <c r="DP424" s="30"/>
      <c r="DQ424" s="30"/>
      <c r="DR424" s="30"/>
      <c r="DS424" s="30"/>
      <c r="DT424" s="30"/>
      <c r="DU424" s="30"/>
      <c r="DV424" s="30"/>
      <c r="DW424" s="30"/>
      <c r="DX424" s="30"/>
      <c r="DY424" s="30"/>
      <c r="DZ424" s="30"/>
      <c r="EA424" s="30"/>
      <c r="EB424" s="30"/>
      <c r="EC424" s="30"/>
      <c r="ED424" s="30"/>
      <c r="EE424" s="30"/>
      <c r="EF424" s="30"/>
      <c r="EG424" s="30"/>
      <c r="EH424" s="30"/>
      <c r="EI424" s="30"/>
      <c r="EJ424" s="30"/>
      <c r="EK424" s="30"/>
      <c r="EL424" s="30"/>
      <c r="EM424" s="30"/>
      <c r="EN424" s="30"/>
      <c r="EO424" s="30"/>
      <c r="EP424" s="30"/>
      <c r="EQ424" s="30"/>
      <c r="ER424" s="30"/>
      <c r="ES424" s="30"/>
      <c r="ET424" s="30"/>
      <c r="EU424" s="30"/>
      <c r="EV424" s="30"/>
      <c r="EW424" s="30"/>
      <c r="EX424" s="30"/>
      <c r="EY424" s="30"/>
      <c r="EZ424" s="30"/>
      <c r="FA424" s="30"/>
      <c r="FB424" s="30"/>
      <c r="FC424" s="30"/>
      <c r="FD424" s="30"/>
      <c r="FE424" s="30"/>
      <c r="FF424" s="30"/>
      <c r="FG424" s="30"/>
      <c r="FH424" s="30"/>
      <c r="FI424" s="30"/>
      <c r="FJ424" s="30"/>
      <c r="FK424" s="30"/>
      <c r="FL424" s="30"/>
      <c r="FM424" s="30"/>
      <c r="FN424" s="30"/>
      <c r="FO424" s="30"/>
      <c r="FP424" s="30"/>
      <c r="FQ424" s="30"/>
      <c r="FR424" s="30"/>
      <c r="FS424" s="30"/>
      <c r="FT424" s="30"/>
      <c r="FU424" s="30"/>
      <c r="FV424" s="30"/>
      <c r="FW424" s="30"/>
      <c r="FX424" s="30"/>
      <c r="FY424" s="30"/>
      <c r="FZ424" s="30"/>
      <c r="GA424" s="30"/>
      <c r="GB424" s="30"/>
      <c r="GC424" s="30"/>
      <c r="GD424" s="30"/>
      <c r="GE424" s="30"/>
      <c r="GF424" s="30"/>
      <c r="GG424" s="30"/>
      <c r="GH424" s="30"/>
      <c r="GI424" s="30"/>
      <c r="GJ424" s="30"/>
      <c r="GK424" s="30"/>
      <c r="GL424" s="30"/>
      <c r="GM424" s="30"/>
      <c r="GN424" s="30"/>
      <c r="GO424" s="30"/>
      <c r="GP424" s="30"/>
      <c r="GQ424" s="30"/>
      <c r="GR424" s="30"/>
      <c r="GS424" s="30"/>
      <c r="GT424" s="30"/>
      <c r="GU424" s="30"/>
      <c r="GV424" s="30"/>
      <c r="GW424" s="30"/>
      <c r="GX424" s="30"/>
      <c r="GY424" s="30"/>
      <c r="GZ424" s="30"/>
      <c r="HA424" s="30"/>
      <c r="HB424" s="30"/>
      <c r="HC424" s="30"/>
      <c r="HD424" s="30"/>
      <c r="HE424" s="30"/>
      <c r="HF424" s="30"/>
      <c r="HG424" s="30"/>
      <c r="HH424" s="30"/>
      <c r="HI424" s="30"/>
      <c r="HJ424" s="30"/>
      <c r="HK424" s="30"/>
      <c r="HL424" s="30"/>
      <c r="HM424" s="30"/>
      <c r="HN424" s="30"/>
      <c r="HO424" s="30"/>
      <c r="HP424" s="30"/>
      <c r="HQ424" s="30"/>
      <c r="HR424" s="30"/>
      <c r="HS424" s="30"/>
      <c r="HT424" s="30"/>
      <c r="HU424" s="30"/>
      <c r="HV424" s="30"/>
      <c r="HW424" s="30"/>
      <c r="HX424" s="30"/>
    </row>
    <row r="425" spans="1:232" s="46" customFormat="1" ht="214.5" customHeight="1">
      <c r="A425" s="12">
        <v>428</v>
      </c>
      <c r="B425" s="124">
        <v>374</v>
      </c>
      <c r="C425" s="35" t="s">
        <v>645</v>
      </c>
      <c r="D425" s="19" t="s">
        <v>549</v>
      </c>
      <c r="E425" s="35" t="s">
        <v>645</v>
      </c>
      <c r="F425" s="19" t="s">
        <v>449</v>
      </c>
      <c r="G425" s="16">
        <v>1</v>
      </c>
      <c r="H425" s="15">
        <v>31677809</v>
      </c>
      <c r="I425" s="19" t="s">
        <v>646</v>
      </c>
      <c r="J425" s="14" t="s">
        <v>25</v>
      </c>
      <c r="K425" s="28">
        <f t="shared" si="22"/>
        <v>31677809</v>
      </c>
      <c r="L425" s="15">
        <f t="shared" si="23"/>
        <v>35479146.080000006</v>
      </c>
      <c r="M425" s="16"/>
      <c r="N425" s="16" t="s">
        <v>647</v>
      </c>
      <c r="O425" s="30"/>
      <c r="P425" s="133"/>
      <c r="Q425" s="133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  <c r="BY425" s="30"/>
      <c r="BZ425" s="30"/>
      <c r="CA425" s="30"/>
      <c r="CB425" s="30"/>
      <c r="CC425" s="30"/>
      <c r="CD425" s="30"/>
      <c r="CE425" s="30"/>
      <c r="CF425" s="30"/>
      <c r="CG425" s="30"/>
      <c r="CH425" s="30"/>
      <c r="CI425" s="30"/>
      <c r="CJ425" s="30"/>
      <c r="CK425" s="30"/>
      <c r="CL425" s="30"/>
      <c r="CM425" s="30"/>
      <c r="CN425" s="30"/>
      <c r="CO425" s="30"/>
      <c r="CP425" s="30"/>
      <c r="CQ425" s="30"/>
      <c r="CR425" s="30"/>
      <c r="CS425" s="30"/>
      <c r="CT425" s="30"/>
      <c r="CU425" s="30"/>
      <c r="CV425" s="30"/>
      <c r="CW425" s="30"/>
      <c r="CX425" s="30"/>
      <c r="CY425" s="30"/>
      <c r="CZ425" s="30"/>
      <c r="DA425" s="30"/>
      <c r="DB425" s="30"/>
      <c r="DC425" s="30"/>
      <c r="DD425" s="30"/>
      <c r="DE425" s="30"/>
      <c r="DF425" s="30"/>
      <c r="DG425" s="30"/>
      <c r="DH425" s="30"/>
      <c r="DI425" s="30"/>
      <c r="DJ425" s="30"/>
      <c r="DK425" s="30"/>
      <c r="DL425" s="30"/>
      <c r="DM425" s="30"/>
      <c r="DN425" s="30"/>
      <c r="DO425" s="30"/>
      <c r="DP425" s="30"/>
      <c r="DQ425" s="30"/>
      <c r="DR425" s="30"/>
      <c r="DS425" s="30"/>
      <c r="DT425" s="30"/>
      <c r="DU425" s="30"/>
      <c r="DV425" s="30"/>
      <c r="DW425" s="30"/>
      <c r="DX425" s="30"/>
      <c r="DY425" s="30"/>
      <c r="DZ425" s="30"/>
      <c r="EA425" s="30"/>
      <c r="EB425" s="30"/>
      <c r="EC425" s="30"/>
      <c r="ED425" s="30"/>
      <c r="EE425" s="30"/>
      <c r="EF425" s="30"/>
      <c r="EG425" s="30"/>
      <c r="EH425" s="30"/>
      <c r="EI425" s="30"/>
      <c r="EJ425" s="30"/>
      <c r="EK425" s="30"/>
      <c r="EL425" s="30"/>
      <c r="EM425" s="30"/>
      <c r="EN425" s="30"/>
      <c r="EO425" s="30"/>
      <c r="EP425" s="30"/>
      <c r="EQ425" s="30"/>
      <c r="ER425" s="30"/>
      <c r="ES425" s="30"/>
      <c r="ET425" s="30"/>
      <c r="EU425" s="30"/>
      <c r="EV425" s="30"/>
      <c r="EW425" s="30"/>
      <c r="EX425" s="30"/>
      <c r="EY425" s="30"/>
      <c r="EZ425" s="30"/>
      <c r="FA425" s="30"/>
      <c r="FB425" s="30"/>
      <c r="FC425" s="30"/>
      <c r="FD425" s="30"/>
      <c r="FE425" s="30"/>
      <c r="FF425" s="30"/>
      <c r="FG425" s="30"/>
      <c r="FH425" s="30"/>
      <c r="FI425" s="30"/>
      <c r="FJ425" s="30"/>
      <c r="FK425" s="30"/>
      <c r="FL425" s="30"/>
      <c r="FM425" s="30"/>
      <c r="FN425" s="30"/>
      <c r="FO425" s="30"/>
      <c r="FP425" s="30"/>
      <c r="FQ425" s="30"/>
      <c r="FR425" s="30"/>
      <c r="FS425" s="30"/>
      <c r="FT425" s="30"/>
      <c r="FU425" s="30"/>
      <c r="FV425" s="30"/>
      <c r="FW425" s="30"/>
      <c r="FX425" s="30"/>
      <c r="FY425" s="30"/>
      <c r="FZ425" s="30"/>
      <c r="GA425" s="30"/>
      <c r="GB425" s="30"/>
      <c r="GC425" s="30"/>
      <c r="GD425" s="30"/>
      <c r="GE425" s="30"/>
      <c r="GF425" s="30"/>
      <c r="GG425" s="30"/>
      <c r="GH425" s="30"/>
      <c r="GI425" s="30"/>
      <c r="GJ425" s="30"/>
      <c r="GK425" s="30"/>
      <c r="GL425" s="30"/>
      <c r="GM425" s="30"/>
      <c r="GN425" s="30"/>
      <c r="GO425" s="30"/>
      <c r="GP425" s="30"/>
      <c r="GQ425" s="30"/>
      <c r="GR425" s="30"/>
      <c r="GS425" s="30"/>
      <c r="GT425" s="30"/>
      <c r="GU425" s="30"/>
      <c r="GV425" s="30"/>
      <c r="GW425" s="30"/>
      <c r="GX425" s="30"/>
      <c r="GY425" s="30"/>
      <c r="GZ425" s="30"/>
      <c r="HA425" s="30"/>
      <c r="HB425" s="30"/>
      <c r="HC425" s="30"/>
      <c r="HD425" s="30"/>
      <c r="HE425" s="30"/>
      <c r="HF425" s="30"/>
      <c r="HG425" s="30"/>
      <c r="HH425" s="30"/>
      <c r="HI425" s="30"/>
      <c r="HJ425" s="30"/>
      <c r="HK425" s="30"/>
      <c r="HL425" s="30"/>
      <c r="HM425" s="30"/>
      <c r="HN425" s="30"/>
      <c r="HO425" s="30"/>
      <c r="HP425" s="30"/>
      <c r="HQ425" s="30"/>
      <c r="HR425" s="30"/>
      <c r="HS425" s="30"/>
      <c r="HT425" s="30"/>
      <c r="HU425" s="30"/>
      <c r="HV425" s="30"/>
      <c r="HW425" s="30"/>
      <c r="HX425" s="30"/>
    </row>
    <row r="426" spans="1:232" s="46" customFormat="1" ht="210.75" customHeight="1">
      <c r="A426" s="12">
        <v>429</v>
      </c>
      <c r="B426" s="124">
        <v>375</v>
      </c>
      <c r="C426" s="35" t="s">
        <v>648</v>
      </c>
      <c r="D426" s="128" t="s">
        <v>549</v>
      </c>
      <c r="E426" s="3" t="s">
        <v>648</v>
      </c>
      <c r="F426" s="127" t="s">
        <v>449</v>
      </c>
      <c r="G426" s="93">
        <v>1</v>
      </c>
      <c r="H426" s="135">
        <v>26553600</v>
      </c>
      <c r="I426" s="19" t="s">
        <v>638</v>
      </c>
      <c r="J426" s="130" t="s">
        <v>25</v>
      </c>
      <c r="K426" s="135">
        <f t="shared" si="22"/>
        <v>26553600</v>
      </c>
      <c r="L426" s="15">
        <f t="shared" si="23"/>
        <v>29740032.000000004</v>
      </c>
      <c r="M426" s="16"/>
      <c r="N426" s="16"/>
      <c r="O426" s="30"/>
      <c r="P426" s="133"/>
      <c r="Q426" s="133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  <c r="BY426" s="30"/>
      <c r="BZ426" s="30"/>
      <c r="CA426" s="30"/>
      <c r="CB426" s="30"/>
      <c r="CC426" s="30"/>
      <c r="CD426" s="30"/>
      <c r="CE426" s="30"/>
      <c r="CF426" s="30"/>
      <c r="CG426" s="30"/>
      <c r="CH426" s="30"/>
      <c r="CI426" s="30"/>
      <c r="CJ426" s="30"/>
      <c r="CK426" s="30"/>
      <c r="CL426" s="30"/>
      <c r="CM426" s="30"/>
      <c r="CN426" s="30"/>
      <c r="CO426" s="30"/>
      <c r="CP426" s="30"/>
      <c r="CQ426" s="30"/>
      <c r="CR426" s="30"/>
      <c r="CS426" s="30"/>
      <c r="CT426" s="30"/>
      <c r="CU426" s="30"/>
      <c r="CV426" s="30"/>
      <c r="CW426" s="30"/>
      <c r="CX426" s="30"/>
      <c r="CY426" s="30"/>
      <c r="CZ426" s="30"/>
      <c r="DA426" s="30"/>
      <c r="DB426" s="30"/>
      <c r="DC426" s="30"/>
      <c r="DD426" s="30"/>
      <c r="DE426" s="30"/>
      <c r="DF426" s="30"/>
      <c r="DG426" s="30"/>
      <c r="DH426" s="30"/>
      <c r="DI426" s="30"/>
      <c r="DJ426" s="30"/>
      <c r="DK426" s="30"/>
      <c r="DL426" s="30"/>
      <c r="DM426" s="30"/>
      <c r="DN426" s="30"/>
      <c r="DO426" s="30"/>
      <c r="DP426" s="30"/>
      <c r="DQ426" s="30"/>
      <c r="DR426" s="30"/>
      <c r="DS426" s="30"/>
      <c r="DT426" s="30"/>
      <c r="DU426" s="30"/>
      <c r="DV426" s="30"/>
      <c r="DW426" s="30"/>
      <c r="DX426" s="30"/>
      <c r="DY426" s="30"/>
      <c r="DZ426" s="30"/>
      <c r="EA426" s="30"/>
      <c r="EB426" s="30"/>
      <c r="EC426" s="30"/>
      <c r="ED426" s="30"/>
      <c r="EE426" s="30"/>
      <c r="EF426" s="30"/>
      <c r="EG426" s="30"/>
      <c r="EH426" s="30"/>
      <c r="EI426" s="30"/>
      <c r="EJ426" s="30"/>
      <c r="EK426" s="30"/>
      <c r="EL426" s="30"/>
      <c r="EM426" s="30"/>
      <c r="EN426" s="30"/>
      <c r="EO426" s="30"/>
      <c r="EP426" s="30"/>
      <c r="EQ426" s="30"/>
      <c r="ER426" s="30"/>
      <c r="ES426" s="30"/>
      <c r="ET426" s="30"/>
      <c r="EU426" s="30"/>
      <c r="EV426" s="30"/>
      <c r="EW426" s="30"/>
      <c r="EX426" s="30"/>
      <c r="EY426" s="30"/>
      <c r="EZ426" s="30"/>
      <c r="FA426" s="30"/>
      <c r="FB426" s="30"/>
      <c r="FC426" s="30"/>
      <c r="FD426" s="30"/>
      <c r="FE426" s="30"/>
      <c r="FF426" s="30"/>
      <c r="FG426" s="30"/>
      <c r="FH426" s="30"/>
      <c r="FI426" s="30"/>
      <c r="FJ426" s="30"/>
      <c r="FK426" s="30"/>
      <c r="FL426" s="30"/>
      <c r="FM426" s="30"/>
      <c r="FN426" s="30"/>
      <c r="FO426" s="30"/>
      <c r="FP426" s="30"/>
      <c r="FQ426" s="30"/>
      <c r="FR426" s="30"/>
      <c r="FS426" s="30"/>
      <c r="FT426" s="30"/>
      <c r="FU426" s="30"/>
      <c r="FV426" s="30"/>
      <c r="FW426" s="30"/>
      <c r="FX426" s="30"/>
      <c r="FY426" s="30"/>
      <c r="FZ426" s="30"/>
      <c r="GA426" s="30"/>
      <c r="GB426" s="30"/>
      <c r="GC426" s="30"/>
      <c r="GD426" s="30"/>
      <c r="GE426" s="30"/>
      <c r="GF426" s="30"/>
      <c r="GG426" s="30"/>
      <c r="GH426" s="30"/>
      <c r="GI426" s="30"/>
      <c r="GJ426" s="30"/>
      <c r="GK426" s="30"/>
      <c r="GL426" s="30"/>
      <c r="GM426" s="30"/>
      <c r="GN426" s="30"/>
      <c r="GO426" s="30"/>
      <c r="GP426" s="30"/>
      <c r="GQ426" s="30"/>
      <c r="GR426" s="30"/>
      <c r="GS426" s="30"/>
      <c r="GT426" s="30"/>
      <c r="GU426" s="30"/>
      <c r="GV426" s="30"/>
      <c r="GW426" s="30"/>
      <c r="GX426" s="30"/>
      <c r="GY426" s="30"/>
      <c r="GZ426" s="30"/>
      <c r="HA426" s="30"/>
      <c r="HB426" s="30"/>
      <c r="HC426" s="30"/>
      <c r="HD426" s="30"/>
      <c r="HE426" s="30"/>
      <c r="HF426" s="30"/>
      <c r="HG426" s="30"/>
      <c r="HH426" s="30"/>
      <c r="HI426" s="30"/>
      <c r="HJ426" s="30"/>
      <c r="HK426" s="30"/>
      <c r="HL426" s="30"/>
      <c r="HM426" s="30"/>
      <c r="HN426" s="30"/>
      <c r="HO426" s="30"/>
      <c r="HP426" s="30"/>
      <c r="HQ426" s="30"/>
      <c r="HR426" s="30"/>
      <c r="HS426" s="30"/>
      <c r="HT426" s="30"/>
      <c r="HU426" s="30"/>
      <c r="HV426" s="30"/>
      <c r="HW426" s="30"/>
      <c r="HX426" s="30"/>
    </row>
    <row r="427" spans="1:232" s="46" customFormat="1" ht="180.75" customHeight="1">
      <c r="A427" s="12">
        <v>430</v>
      </c>
      <c r="B427" s="124">
        <v>376</v>
      </c>
      <c r="C427" s="35" t="s">
        <v>649</v>
      </c>
      <c r="D427" s="19" t="s">
        <v>549</v>
      </c>
      <c r="E427" s="14" t="s">
        <v>649</v>
      </c>
      <c r="F427" s="19" t="s">
        <v>449</v>
      </c>
      <c r="G427" s="16">
        <v>1</v>
      </c>
      <c r="H427" s="15">
        <v>19139900</v>
      </c>
      <c r="I427" s="19" t="s">
        <v>646</v>
      </c>
      <c r="J427" s="14" t="s">
        <v>25</v>
      </c>
      <c r="K427" s="28">
        <f t="shared" si="22"/>
        <v>19139900</v>
      </c>
      <c r="L427" s="15">
        <f t="shared" si="23"/>
        <v>21436688.000000004</v>
      </c>
      <c r="M427" s="16"/>
      <c r="N427" s="16"/>
      <c r="O427" s="30"/>
      <c r="P427" s="133"/>
      <c r="Q427" s="133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  <c r="BY427" s="30"/>
      <c r="BZ427" s="30"/>
      <c r="CA427" s="30"/>
      <c r="CB427" s="30"/>
      <c r="CC427" s="30"/>
      <c r="CD427" s="30"/>
      <c r="CE427" s="30"/>
      <c r="CF427" s="30"/>
      <c r="CG427" s="30"/>
      <c r="CH427" s="30"/>
      <c r="CI427" s="30"/>
      <c r="CJ427" s="30"/>
      <c r="CK427" s="30"/>
      <c r="CL427" s="30"/>
      <c r="CM427" s="30"/>
      <c r="CN427" s="30"/>
      <c r="CO427" s="30"/>
      <c r="CP427" s="30"/>
      <c r="CQ427" s="30"/>
      <c r="CR427" s="30"/>
      <c r="CS427" s="30"/>
      <c r="CT427" s="30"/>
      <c r="CU427" s="30"/>
      <c r="CV427" s="30"/>
      <c r="CW427" s="30"/>
      <c r="CX427" s="30"/>
      <c r="CY427" s="30"/>
      <c r="CZ427" s="30"/>
      <c r="DA427" s="30"/>
      <c r="DB427" s="30"/>
      <c r="DC427" s="30"/>
      <c r="DD427" s="30"/>
      <c r="DE427" s="30"/>
      <c r="DF427" s="30"/>
      <c r="DG427" s="30"/>
      <c r="DH427" s="30"/>
      <c r="DI427" s="30"/>
      <c r="DJ427" s="30"/>
      <c r="DK427" s="30"/>
      <c r="DL427" s="30"/>
      <c r="DM427" s="30"/>
      <c r="DN427" s="30"/>
      <c r="DO427" s="30"/>
      <c r="DP427" s="30"/>
      <c r="DQ427" s="30"/>
      <c r="DR427" s="30"/>
      <c r="DS427" s="30"/>
      <c r="DT427" s="30"/>
      <c r="DU427" s="30"/>
      <c r="DV427" s="30"/>
      <c r="DW427" s="30"/>
      <c r="DX427" s="30"/>
      <c r="DY427" s="30"/>
      <c r="DZ427" s="30"/>
      <c r="EA427" s="30"/>
      <c r="EB427" s="30"/>
      <c r="EC427" s="30"/>
      <c r="ED427" s="30"/>
      <c r="EE427" s="30"/>
      <c r="EF427" s="30"/>
      <c r="EG427" s="30"/>
      <c r="EH427" s="30"/>
      <c r="EI427" s="30"/>
      <c r="EJ427" s="30"/>
      <c r="EK427" s="30"/>
      <c r="EL427" s="30"/>
      <c r="EM427" s="30"/>
      <c r="EN427" s="30"/>
      <c r="EO427" s="30"/>
      <c r="EP427" s="30"/>
      <c r="EQ427" s="30"/>
      <c r="ER427" s="30"/>
      <c r="ES427" s="30"/>
      <c r="ET427" s="30"/>
      <c r="EU427" s="30"/>
      <c r="EV427" s="30"/>
      <c r="EW427" s="30"/>
      <c r="EX427" s="30"/>
      <c r="EY427" s="30"/>
      <c r="EZ427" s="30"/>
      <c r="FA427" s="30"/>
      <c r="FB427" s="30"/>
      <c r="FC427" s="30"/>
      <c r="FD427" s="30"/>
      <c r="FE427" s="30"/>
      <c r="FF427" s="30"/>
      <c r="FG427" s="30"/>
      <c r="FH427" s="30"/>
      <c r="FI427" s="30"/>
      <c r="FJ427" s="30"/>
      <c r="FK427" s="30"/>
      <c r="FL427" s="30"/>
      <c r="FM427" s="30"/>
      <c r="FN427" s="30"/>
      <c r="FO427" s="30"/>
      <c r="FP427" s="30"/>
      <c r="FQ427" s="30"/>
      <c r="FR427" s="30"/>
      <c r="FS427" s="30"/>
      <c r="FT427" s="30"/>
      <c r="FU427" s="30"/>
      <c r="FV427" s="30"/>
      <c r="FW427" s="30"/>
      <c r="FX427" s="30"/>
      <c r="FY427" s="30"/>
      <c r="FZ427" s="30"/>
      <c r="GA427" s="30"/>
      <c r="GB427" s="30"/>
      <c r="GC427" s="30"/>
      <c r="GD427" s="30"/>
      <c r="GE427" s="30"/>
      <c r="GF427" s="30"/>
      <c r="GG427" s="30"/>
      <c r="GH427" s="30"/>
      <c r="GI427" s="30"/>
      <c r="GJ427" s="30"/>
      <c r="GK427" s="30"/>
      <c r="GL427" s="30"/>
      <c r="GM427" s="30"/>
      <c r="GN427" s="30"/>
      <c r="GO427" s="30"/>
      <c r="GP427" s="30"/>
      <c r="GQ427" s="30"/>
      <c r="GR427" s="30"/>
      <c r="GS427" s="30"/>
      <c r="GT427" s="30"/>
      <c r="GU427" s="30"/>
      <c r="GV427" s="30"/>
      <c r="GW427" s="30"/>
      <c r="GX427" s="30"/>
      <c r="GY427" s="30"/>
      <c r="GZ427" s="30"/>
      <c r="HA427" s="30"/>
      <c r="HB427" s="30"/>
      <c r="HC427" s="30"/>
      <c r="HD427" s="30"/>
      <c r="HE427" s="30"/>
      <c r="HF427" s="30"/>
      <c r="HG427" s="30"/>
      <c r="HH427" s="30"/>
      <c r="HI427" s="30"/>
      <c r="HJ427" s="30"/>
      <c r="HK427" s="30"/>
      <c r="HL427" s="30"/>
      <c r="HM427" s="30"/>
      <c r="HN427" s="30"/>
      <c r="HO427" s="30"/>
      <c r="HP427" s="30"/>
      <c r="HQ427" s="30"/>
      <c r="HR427" s="30"/>
      <c r="HS427" s="30"/>
      <c r="HT427" s="30"/>
      <c r="HU427" s="30"/>
      <c r="HV427" s="30"/>
      <c r="HW427" s="30"/>
      <c r="HX427" s="30"/>
    </row>
    <row r="428" spans="1:232" s="46" customFormat="1" ht="181.5" customHeight="1">
      <c r="A428" s="12">
        <v>431</v>
      </c>
      <c r="B428" s="124">
        <v>377</v>
      </c>
      <c r="C428" s="35" t="s">
        <v>650</v>
      </c>
      <c r="D428" s="19" t="s">
        <v>549</v>
      </c>
      <c r="E428" s="14" t="s">
        <v>650</v>
      </c>
      <c r="F428" s="19" t="s">
        <v>449</v>
      </c>
      <c r="G428" s="16">
        <v>1</v>
      </c>
      <c r="H428" s="15">
        <v>27357660</v>
      </c>
      <c r="I428" s="19" t="s">
        <v>646</v>
      </c>
      <c r="J428" s="14" t="s">
        <v>25</v>
      </c>
      <c r="K428" s="28">
        <f t="shared" si="22"/>
        <v>27357660</v>
      </c>
      <c r="L428" s="15">
        <f t="shared" si="23"/>
        <v>30640579.200000003</v>
      </c>
      <c r="M428" s="16"/>
      <c r="N428" s="16" t="s">
        <v>651</v>
      </c>
      <c r="O428" s="30"/>
      <c r="P428" s="133"/>
      <c r="Q428" s="133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  <c r="CC428" s="30"/>
      <c r="CD428" s="30"/>
      <c r="CE428" s="30"/>
      <c r="CF428" s="30"/>
      <c r="CG428" s="30"/>
      <c r="CH428" s="30"/>
      <c r="CI428" s="30"/>
      <c r="CJ428" s="30"/>
      <c r="CK428" s="30"/>
      <c r="CL428" s="30"/>
      <c r="CM428" s="30"/>
      <c r="CN428" s="30"/>
      <c r="CO428" s="30"/>
      <c r="CP428" s="30"/>
      <c r="CQ428" s="30"/>
      <c r="CR428" s="30"/>
      <c r="CS428" s="30"/>
      <c r="CT428" s="30"/>
      <c r="CU428" s="30"/>
      <c r="CV428" s="30"/>
      <c r="CW428" s="30"/>
      <c r="CX428" s="30"/>
      <c r="CY428" s="30"/>
      <c r="CZ428" s="30"/>
      <c r="DA428" s="30"/>
      <c r="DB428" s="30"/>
      <c r="DC428" s="30"/>
      <c r="DD428" s="30"/>
      <c r="DE428" s="30"/>
      <c r="DF428" s="30"/>
      <c r="DG428" s="30"/>
      <c r="DH428" s="30"/>
      <c r="DI428" s="30"/>
      <c r="DJ428" s="30"/>
      <c r="DK428" s="30"/>
      <c r="DL428" s="30"/>
      <c r="DM428" s="30"/>
      <c r="DN428" s="30"/>
      <c r="DO428" s="30"/>
      <c r="DP428" s="30"/>
      <c r="DQ428" s="30"/>
      <c r="DR428" s="30"/>
      <c r="DS428" s="30"/>
      <c r="DT428" s="30"/>
      <c r="DU428" s="30"/>
      <c r="DV428" s="30"/>
      <c r="DW428" s="30"/>
      <c r="DX428" s="30"/>
      <c r="DY428" s="30"/>
      <c r="DZ428" s="30"/>
      <c r="EA428" s="30"/>
      <c r="EB428" s="30"/>
      <c r="EC428" s="30"/>
      <c r="ED428" s="30"/>
      <c r="EE428" s="30"/>
      <c r="EF428" s="30"/>
      <c r="EG428" s="30"/>
      <c r="EH428" s="30"/>
      <c r="EI428" s="30"/>
      <c r="EJ428" s="30"/>
      <c r="EK428" s="30"/>
      <c r="EL428" s="30"/>
      <c r="EM428" s="30"/>
      <c r="EN428" s="30"/>
      <c r="EO428" s="30"/>
      <c r="EP428" s="30"/>
      <c r="EQ428" s="30"/>
      <c r="ER428" s="30"/>
      <c r="ES428" s="30"/>
      <c r="ET428" s="30"/>
      <c r="EU428" s="30"/>
      <c r="EV428" s="30"/>
      <c r="EW428" s="30"/>
      <c r="EX428" s="30"/>
      <c r="EY428" s="30"/>
      <c r="EZ428" s="30"/>
      <c r="FA428" s="30"/>
      <c r="FB428" s="30"/>
      <c r="FC428" s="30"/>
      <c r="FD428" s="30"/>
      <c r="FE428" s="30"/>
      <c r="FF428" s="30"/>
      <c r="FG428" s="30"/>
      <c r="FH428" s="30"/>
      <c r="FI428" s="30"/>
      <c r="FJ428" s="30"/>
      <c r="FK428" s="30"/>
      <c r="FL428" s="30"/>
      <c r="FM428" s="30"/>
      <c r="FN428" s="30"/>
      <c r="FO428" s="30"/>
      <c r="FP428" s="30"/>
      <c r="FQ428" s="30"/>
      <c r="FR428" s="30"/>
      <c r="FS428" s="30"/>
      <c r="FT428" s="30"/>
      <c r="FU428" s="30"/>
      <c r="FV428" s="30"/>
      <c r="FW428" s="30"/>
      <c r="FX428" s="30"/>
      <c r="FY428" s="30"/>
      <c r="FZ428" s="30"/>
      <c r="GA428" s="30"/>
      <c r="GB428" s="30"/>
      <c r="GC428" s="30"/>
      <c r="GD428" s="30"/>
      <c r="GE428" s="30"/>
      <c r="GF428" s="30"/>
      <c r="GG428" s="30"/>
      <c r="GH428" s="30"/>
      <c r="GI428" s="30"/>
      <c r="GJ428" s="30"/>
      <c r="GK428" s="30"/>
      <c r="GL428" s="30"/>
      <c r="GM428" s="30"/>
      <c r="GN428" s="30"/>
      <c r="GO428" s="30"/>
      <c r="GP428" s="30"/>
      <c r="GQ428" s="30"/>
      <c r="GR428" s="30"/>
      <c r="GS428" s="30"/>
      <c r="GT428" s="30"/>
      <c r="GU428" s="30"/>
      <c r="GV428" s="30"/>
      <c r="GW428" s="30"/>
      <c r="GX428" s="30"/>
      <c r="GY428" s="30"/>
      <c r="GZ428" s="30"/>
      <c r="HA428" s="30"/>
      <c r="HB428" s="30"/>
      <c r="HC428" s="30"/>
      <c r="HD428" s="30"/>
      <c r="HE428" s="30"/>
      <c r="HF428" s="30"/>
      <c r="HG428" s="30"/>
      <c r="HH428" s="30"/>
      <c r="HI428" s="30"/>
      <c r="HJ428" s="30"/>
      <c r="HK428" s="30"/>
      <c r="HL428" s="30"/>
      <c r="HM428" s="30"/>
      <c r="HN428" s="30"/>
      <c r="HO428" s="30"/>
      <c r="HP428" s="30"/>
      <c r="HQ428" s="30"/>
      <c r="HR428" s="30"/>
      <c r="HS428" s="30"/>
      <c r="HT428" s="30"/>
      <c r="HU428" s="30"/>
      <c r="HV428" s="30"/>
      <c r="HW428" s="30"/>
      <c r="HX428" s="30"/>
    </row>
    <row r="429" spans="1:232" s="46" customFormat="1" ht="205.5" customHeight="1">
      <c r="A429" s="12">
        <v>432</v>
      </c>
      <c r="B429" s="124">
        <v>378</v>
      </c>
      <c r="C429" s="35" t="s">
        <v>652</v>
      </c>
      <c r="D429" s="19" t="s">
        <v>549</v>
      </c>
      <c r="E429" s="14" t="s">
        <v>653</v>
      </c>
      <c r="F429" s="19" t="s">
        <v>449</v>
      </c>
      <c r="G429" s="16">
        <v>1</v>
      </c>
      <c r="H429" s="15">
        <v>24292950</v>
      </c>
      <c r="I429" s="19" t="s">
        <v>638</v>
      </c>
      <c r="J429" s="14" t="s">
        <v>25</v>
      </c>
      <c r="K429" s="28">
        <f t="shared" si="22"/>
        <v>24292950</v>
      </c>
      <c r="L429" s="15">
        <f t="shared" si="23"/>
        <v>27208104.000000004</v>
      </c>
      <c r="M429" s="16"/>
      <c r="N429" s="16" t="s">
        <v>654</v>
      </c>
      <c r="O429" s="30"/>
      <c r="P429" s="133"/>
      <c r="Q429" s="133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  <c r="BY429" s="30"/>
      <c r="BZ429" s="30"/>
      <c r="CA429" s="30"/>
      <c r="CB429" s="30"/>
      <c r="CC429" s="30"/>
      <c r="CD429" s="30"/>
      <c r="CE429" s="30"/>
      <c r="CF429" s="30"/>
      <c r="CG429" s="30"/>
      <c r="CH429" s="30"/>
      <c r="CI429" s="30"/>
      <c r="CJ429" s="30"/>
      <c r="CK429" s="30"/>
      <c r="CL429" s="30"/>
      <c r="CM429" s="30"/>
      <c r="CN429" s="30"/>
      <c r="CO429" s="30"/>
      <c r="CP429" s="30"/>
      <c r="CQ429" s="30"/>
      <c r="CR429" s="30"/>
      <c r="CS429" s="30"/>
      <c r="CT429" s="30"/>
      <c r="CU429" s="30"/>
      <c r="CV429" s="30"/>
      <c r="CW429" s="30"/>
      <c r="CX429" s="30"/>
      <c r="CY429" s="30"/>
      <c r="CZ429" s="30"/>
      <c r="DA429" s="30"/>
      <c r="DB429" s="30"/>
      <c r="DC429" s="30"/>
      <c r="DD429" s="30"/>
      <c r="DE429" s="30"/>
      <c r="DF429" s="30"/>
      <c r="DG429" s="30"/>
      <c r="DH429" s="30"/>
      <c r="DI429" s="30"/>
      <c r="DJ429" s="30"/>
      <c r="DK429" s="30"/>
      <c r="DL429" s="30"/>
      <c r="DM429" s="30"/>
      <c r="DN429" s="30"/>
      <c r="DO429" s="30"/>
      <c r="DP429" s="30"/>
      <c r="DQ429" s="30"/>
      <c r="DR429" s="30"/>
      <c r="DS429" s="30"/>
      <c r="DT429" s="30"/>
      <c r="DU429" s="30"/>
      <c r="DV429" s="30"/>
      <c r="DW429" s="30"/>
      <c r="DX429" s="30"/>
      <c r="DY429" s="30"/>
      <c r="DZ429" s="30"/>
      <c r="EA429" s="30"/>
      <c r="EB429" s="30"/>
      <c r="EC429" s="30"/>
      <c r="ED429" s="30"/>
      <c r="EE429" s="30"/>
      <c r="EF429" s="30"/>
      <c r="EG429" s="30"/>
      <c r="EH429" s="30"/>
      <c r="EI429" s="30"/>
      <c r="EJ429" s="30"/>
      <c r="EK429" s="30"/>
      <c r="EL429" s="30"/>
      <c r="EM429" s="30"/>
      <c r="EN429" s="30"/>
      <c r="EO429" s="30"/>
      <c r="EP429" s="30"/>
      <c r="EQ429" s="30"/>
      <c r="ER429" s="30"/>
      <c r="ES429" s="30"/>
      <c r="ET429" s="30"/>
      <c r="EU429" s="30"/>
      <c r="EV429" s="30"/>
      <c r="EW429" s="30"/>
      <c r="EX429" s="30"/>
      <c r="EY429" s="30"/>
      <c r="EZ429" s="30"/>
      <c r="FA429" s="30"/>
      <c r="FB429" s="30"/>
      <c r="FC429" s="30"/>
      <c r="FD429" s="30"/>
      <c r="FE429" s="30"/>
      <c r="FF429" s="30"/>
      <c r="FG429" s="30"/>
      <c r="FH429" s="30"/>
      <c r="FI429" s="30"/>
      <c r="FJ429" s="30"/>
      <c r="FK429" s="30"/>
      <c r="FL429" s="30"/>
      <c r="FM429" s="30"/>
      <c r="FN429" s="30"/>
      <c r="FO429" s="30"/>
      <c r="FP429" s="30"/>
      <c r="FQ429" s="30"/>
      <c r="FR429" s="30"/>
      <c r="FS429" s="30"/>
      <c r="FT429" s="30"/>
      <c r="FU429" s="30"/>
      <c r="FV429" s="30"/>
      <c r="FW429" s="30"/>
      <c r="FX429" s="30"/>
      <c r="FY429" s="30"/>
      <c r="FZ429" s="30"/>
      <c r="GA429" s="30"/>
      <c r="GB429" s="30"/>
      <c r="GC429" s="30"/>
      <c r="GD429" s="30"/>
      <c r="GE429" s="30"/>
      <c r="GF429" s="30"/>
      <c r="GG429" s="30"/>
      <c r="GH429" s="30"/>
      <c r="GI429" s="30"/>
      <c r="GJ429" s="30"/>
      <c r="GK429" s="30"/>
      <c r="GL429" s="30"/>
      <c r="GM429" s="30"/>
      <c r="GN429" s="30"/>
      <c r="GO429" s="30"/>
      <c r="GP429" s="30"/>
      <c r="GQ429" s="30"/>
      <c r="GR429" s="30"/>
      <c r="GS429" s="30"/>
      <c r="GT429" s="30"/>
      <c r="GU429" s="30"/>
      <c r="GV429" s="30"/>
      <c r="GW429" s="30"/>
      <c r="GX429" s="30"/>
      <c r="GY429" s="30"/>
      <c r="GZ429" s="30"/>
      <c r="HA429" s="30"/>
      <c r="HB429" s="30"/>
      <c r="HC429" s="30"/>
      <c r="HD429" s="30"/>
      <c r="HE429" s="30"/>
      <c r="HF429" s="30"/>
      <c r="HG429" s="30"/>
      <c r="HH429" s="30"/>
      <c r="HI429" s="30"/>
      <c r="HJ429" s="30"/>
      <c r="HK429" s="30"/>
      <c r="HL429" s="30"/>
      <c r="HM429" s="30"/>
      <c r="HN429" s="30"/>
      <c r="HO429" s="30"/>
      <c r="HP429" s="30"/>
      <c r="HQ429" s="30"/>
      <c r="HR429" s="30"/>
      <c r="HS429" s="30"/>
      <c r="HT429" s="30"/>
      <c r="HU429" s="30"/>
      <c r="HV429" s="30"/>
      <c r="HW429" s="30"/>
      <c r="HX429" s="30"/>
    </row>
    <row r="430" spans="1:232" s="46" customFormat="1" ht="192" customHeight="1">
      <c r="A430" s="12">
        <v>433</v>
      </c>
      <c r="B430" s="124">
        <v>379</v>
      </c>
      <c r="C430" s="35" t="s">
        <v>655</v>
      </c>
      <c r="D430" s="19" t="s">
        <v>549</v>
      </c>
      <c r="E430" s="14" t="s">
        <v>655</v>
      </c>
      <c r="F430" s="19" t="s">
        <v>449</v>
      </c>
      <c r="G430" s="16">
        <v>1</v>
      </c>
      <c r="H430" s="15">
        <v>20533800</v>
      </c>
      <c r="I430" s="19" t="s">
        <v>646</v>
      </c>
      <c r="J430" s="14" t="s">
        <v>25</v>
      </c>
      <c r="K430" s="28">
        <f t="shared" si="22"/>
        <v>20533800</v>
      </c>
      <c r="L430" s="15">
        <f t="shared" si="23"/>
        <v>22997856.000000004</v>
      </c>
      <c r="M430" s="16"/>
      <c r="N430" s="16" t="s">
        <v>656</v>
      </c>
      <c r="O430" s="30"/>
      <c r="P430" s="133"/>
      <c r="Q430" s="133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  <c r="BY430" s="30"/>
      <c r="BZ430" s="30"/>
      <c r="CA430" s="30"/>
      <c r="CB430" s="30"/>
      <c r="CC430" s="30"/>
      <c r="CD430" s="30"/>
      <c r="CE430" s="30"/>
      <c r="CF430" s="30"/>
      <c r="CG430" s="30"/>
      <c r="CH430" s="30"/>
      <c r="CI430" s="30"/>
      <c r="CJ430" s="30"/>
      <c r="CK430" s="30"/>
      <c r="CL430" s="30"/>
      <c r="CM430" s="30"/>
      <c r="CN430" s="30"/>
      <c r="CO430" s="30"/>
      <c r="CP430" s="30"/>
      <c r="CQ430" s="30"/>
      <c r="CR430" s="30"/>
      <c r="CS430" s="30"/>
      <c r="CT430" s="30"/>
      <c r="CU430" s="30"/>
      <c r="CV430" s="30"/>
      <c r="CW430" s="30"/>
      <c r="CX430" s="30"/>
      <c r="CY430" s="30"/>
      <c r="CZ430" s="30"/>
      <c r="DA430" s="30"/>
      <c r="DB430" s="30"/>
      <c r="DC430" s="30"/>
      <c r="DD430" s="30"/>
      <c r="DE430" s="30"/>
      <c r="DF430" s="30"/>
      <c r="DG430" s="30"/>
      <c r="DH430" s="30"/>
      <c r="DI430" s="30"/>
      <c r="DJ430" s="30"/>
      <c r="DK430" s="30"/>
      <c r="DL430" s="30"/>
      <c r="DM430" s="30"/>
      <c r="DN430" s="30"/>
      <c r="DO430" s="30"/>
      <c r="DP430" s="30"/>
      <c r="DQ430" s="30"/>
      <c r="DR430" s="30"/>
      <c r="DS430" s="30"/>
      <c r="DT430" s="30"/>
      <c r="DU430" s="30"/>
      <c r="DV430" s="30"/>
      <c r="DW430" s="30"/>
      <c r="DX430" s="30"/>
      <c r="DY430" s="30"/>
      <c r="DZ430" s="30"/>
      <c r="EA430" s="30"/>
      <c r="EB430" s="30"/>
      <c r="EC430" s="30"/>
      <c r="ED430" s="30"/>
      <c r="EE430" s="30"/>
      <c r="EF430" s="30"/>
      <c r="EG430" s="30"/>
      <c r="EH430" s="30"/>
      <c r="EI430" s="30"/>
      <c r="EJ430" s="30"/>
      <c r="EK430" s="30"/>
      <c r="EL430" s="30"/>
      <c r="EM430" s="30"/>
      <c r="EN430" s="30"/>
      <c r="EO430" s="30"/>
      <c r="EP430" s="30"/>
      <c r="EQ430" s="30"/>
      <c r="ER430" s="30"/>
      <c r="ES430" s="30"/>
      <c r="ET430" s="30"/>
      <c r="EU430" s="30"/>
      <c r="EV430" s="30"/>
      <c r="EW430" s="30"/>
      <c r="EX430" s="30"/>
      <c r="EY430" s="30"/>
      <c r="EZ430" s="30"/>
      <c r="FA430" s="30"/>
      <c r="FB430" s="30"/>
      <c r="FC430" s="30"/>
      <c r="FD430" s="30"/>
      <c r="FE430" s="30"/>
      <c r="FF430" s="30"/>
      <c r="FG430" s="30"/>
      <c r="FH430" s="30"/>
      <c r="FI430" s="30"/>
      <c r="FJ430" s="30"/>
      <c r="FK430" s="30"/>
      <c r="FL430" s="30"/>
      <c r="FM430" s="30"/>
      <c r="FN430" s="30"/>
      <c r="FO430" s="30"/>
      <c r="FP430" s="30"/>
      <c r="FQ430" s="30"/>
      <c r="FR430" s="30"/>
      <c r="FS430" s="30"/>
      <c r="FT430" s="30"/>
      <c r="FU430" s="30"/>
      <c r="FV430" s="30"/>
      <c r="FW430" s="30"/>
      <c r="FX430" s="30"/>
      <c r="FY430" s="30"/>
      <c r="FZ430" s="30"/>
      <c r="GA430" s="30"/>
      <c r="GB430" s="30"/>
      <c r="GC430" s="30"/>
      <c r="GD430" s="30"/>
      <c r="GE430" s="30"/>
      <c r="GF430" s="30"/>
      <c r="GG430" s="30"/>
      <c r="GH430" s="30"/>
      <c r="GI430" s="30"/>
      <c r="GJ430" s="30"/>
      <c r="GK430" s="30"/>
      <c r="GL430" s="30"/>
      <c r="GM430" s="30"/>
      <c r="GN430" s="30"/>
      <c r="GO430" s="30"/>
      <c r="GP430" s="30"/>
      <c r="GQ430" s="30"/>
      <c r="GR430" s="30"/>
      <c r="GS430" s="30"/>
      <c r="GT430" s="30"/>
      <c r="GU430" s="30"/>
      <c r="GV430" s="30"/>
      <c r="GW430" s="30"/>
      <c r="GX430" s="30"/>
      <c r="GY430" s="30"/>
      <c r="GZ430" s="30"/>
      <c r="HA430" s="30"/>
      <c r="HB430" s="30"/>
      <c r="HC430" s="30"/>
      <c r="HD430" s="30"/>
      <c r="HE430" s="30"/>
      <c r="HF430" s="30"/>
      <c r="HG430" s="30"/>
      <c r="HH430" s="30"/>
      <c r="HI430" s="30"/>
      <c r="HJ430" s="30"/>
      <c r="HK430" s="30"/>
      <c r="HL430" s="30"/>
      <c r="HM430" s="30"/>
      <c r="HN430" s="30"/>
      <c r="HO430" s="30"/>
      <c r="HP430" s="30"/>
      <c r="HQ430" s="30"/>
      <c r="HR430" s="30"/>
      <c r="HS430" s="30"/>
      <c r="HT430" s="30"/>
      <c r="HU430" s="30"/>
      <c r="HV430" s="30"/>
      <c r="HW430" s="30"/>
      <c r="HX430" s="30"/>
    </row>
    <row r="431" spans="1:232" s="46" customFormat="1" ht="177" customHeight="1">
      <c r="A431" s="12">
        <v>434</v>
      </c>
      <c r="B431" s="124">
        <v>380</v>
      </c>
      <c r="C431" s="35" t="s">
        <v>657</v>
      </c>
      <c r="D431" s="19" t="s">
        <v>549</v>
      </c>
      <c r="E431" s="14" t="s">
        <v>657</v>
      </c>
      <c r="F431" s="19" t="s">
        <v>449</v>
      </c>
      <c r="G431" s="16">
        <v>1</v>
      </c>
      <c r="H431" s="15">
        <v>19365720</v>
      </c>
      <c r="I431" s="19" t="s">
        <v>658</v>
      </c>
      <c r="J431" s="14" t="s">
        <v>25</v>
      </c>
      <c r="K431" s="28">
        <f t="shared" si="22"/>
        <v>19365720</v>
      </c>
      <c r="L431" s="15">
        <f t="shared" si="23"/>
        <v>21689606.400000002</v>
      </c>
      <c r="M431" s="16"/>
      <c r="N431" s="16" t="s">
        <v>659</v>
      </c>
      <c r="O431" s="30"/>
      <c r="P431" s="133"/>
      <c r="Q431" s="133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  <c r="BY431" s="30"/>
      <c r="BZ431" s="30"/>
      <c r="CA431" s="30"/>
      <c r="CB431" s="30"/>
      <c r="CC431" s="30"/>
      <c r="CD431" s="30"/>
      <c r="CE431" s="30"/>
      <c r="CF431" s="30"/>
      <c r="CG431" s="30"/>
      <c r="CH431" s="30"/>
      <c r="CI431" s="30"/>
      <c r="CJ431" s="30"/>
      <c r="CK431" s="30"/>
      <c r="CL431" s="30"/>
      <c r="CM431" s="30"/>
      <c r="CN431" s="30"/>
      <c r="CO431" s="30"/>
      <c r="CP431" s="30"/>
      <c r="CQ431" s="30"/>
      <c r="CR431" s="30"/>
      <c r="CS431" s="30"/>
      <c r="CT431" s="30"/>
      <c r="CU431" s="30"/>
      <c r="CV431" s="30"/>
      <c r="CW431" s="30"/>
      <c r="CX431" s="30"/>
      <c r="CY431" s="30"/>
      <c r="CZ431" s="30"/>
      <c r="DA431" s="30"/>
      <c r="DB431" s="30"/>
      <c r="DC431" s="30"/>
      <c r="DD431" s="30"/>
      <c r="DE431" s="30"/>
      <c r="DF431" s="30"/>
      <c r="DG431" s="30"/>
      <c r="DH431" s="30"/>
      <c r="DI431" s="30"/>
      <c r="DJ431" s="30"/>
      <c r="DK431" s="30"/>
      <c r="DL431" s="30"/>
      <c r="DM431" s="30"/>
      <c r="DN431" s="30"/>
      <c r="DO431" s="30"/>
      <c r="DP431" s="30"/>
      <c r="DQ431" s="30"/>
      <c r="DR431" s="30"/>
      <c r="DS431" s="30"/>
      <c r="DT431" s="30"/>
      <c r="DU431" s="30"/>
      <c r="DV431" s="30"/>
      <c r="DW431" s="30"/>
      <c r="DX431" s="30"/>
      <c r="DY431" s="30"/>
      <c r="DZ431" s="30"/>
      <c r="EA431" s="30"/>
      <c r="EB431" s="30"/>
      <c r="EC431" s="30"/>
      <c r="ED431" s="30"/>
      <c r="EE431" s="30"/>
      <c r="EF431" s="30"/>
      <c r="EG431" s="30"/>
      <c r="EH431" s="30"/>
      <c r="EI431" s="30"/>
      <c r="EJ431" s="30"/>
      <c r="EK431" s="30"/>
      <c r="EL431" s="30"/>
      <c r="EM431" s="30"/>
      <c r="EN431" s="30"/>
      <c r="EO431" s="30"/>
      <c r="EP431" s="30"/>
      <c r="EQ431" s="30"/>
      <c r="ER431" s="30"/>
      <c r="ES431" s="30"/>
      <c r="ET431" s="30"/>
      <c r="EU431" s="30"/>
      <c r="EV431" s="30"/>
      <c r="EW431" s="30"/>
      <c r="EX431" s="30"/>
      <c r="EY431" s="30"/>
      <c r="EZ431" s="30"/>
      <c r="FA431" s="30"/>
      <c r="FB431" s="30"/>
      <c r="FC431" s="30"/>
      <c r="FD431" s="30"/>
      <c r="FE431" s="30"/>
      <c r="FF431" s="30"/>
      <c r="FG431" s="30"/>
      <c r="FH431" s="30"/>
      <c r="FI431" s="30"/>
      <c r="FJ431" s="30"/>
      <c r="FK431" s="30"/>
      <c r="FL431" s="30"/>
      <c r="FM431" s="30"/>
      <c r="FN431" s="30"/>
      <c r="FO431" s="30"/>
      <c r="FP431" s="30"/>
      <c r="FQ431" s="30"/>
      <c r="FR431" s="30"/>
      <c r="FS431" s="30"/>
      <c r="FT431" s="30"/>
      <c r="FU431" s="30"/>
      <c r="FV431" s="30"/>
      <c r="FW431" s="30"/>
      <c r="FX431" s="30"/>
      <c r="FY431" s="30"/>
      <c r="FZ431" s="30"/>
      <c r="GA431" s="30"/>
      <c r="GB431" s="30"/>
      <c r="GC431" s="30"/>
      <c r="GD431" s="30"/>
      <c r="GE431" s="30"/>
      <c r="GF431" s="30"/>
      <c r="GG431" s="30"/>
      <c r="GH431" s="30"/>
      <c r="GI431" s="30"/>
      <c r="GJ431" s="30"/>
      <c r="GK431" s="30"/>
      <c r="GL431" s="30"/>
      <c r="GM431" s="30"/>
      <c r="GN431" s="30"/>
      <c r="GO431" s="30"/>
      <c r="GP431" s="30"/>
      <c r="GQ431" s="30"/>
      <c r="GR431" s="30"/>
      <c r="GS431" s="30"/>
      <c r="GT431" s="30"/>
      <c r="GU431" s="30"/>
      <c r="GV431" s="30"/>
      <c r="GW431" s="30"/>
      <c r="GX431" s="30"/>
      <c r="GY431" s="30"/>
      <c r="GZ431" s="30"/>
      <c r="HA431" s="30"/>
      <c r="HB431" s="30"/>
      <c r="HC431" s="30"/>
      <c r="HD431" s="30"/>
      <c r="HE431" s="30"/>
      <c r="HF431" s="30"/>
      <c r="HG431" s="30"/>
      <c r="HH431" s="30"/>
      <c r="HI431" s="30"/>
      <c r="HJ431" s="30"/>
      <c r="HK431" s="30"/>
      <c r="HL431" s="30"/>
      <c r="HM431" s="30"/>
      <c r="HN431" s="30"/>
      <c r="HO431" s="30"/>
      <c r="HP431" s="30"/>
      <c r="HQ431" s="30"/>
      <c r="HR431" s="30"/>
      <c r="HS431" s="30"/>
      <c r="HT431" s="30"/>
      <c r="HU431" s="30"/>
      <c r="HV431" s="30"/>
      <c r="HW431" s="30"/>
      <c r="HX431" s="30"/>
    </row>
    <row r="432" spans="1:232" s="46" customFormat="1" ht="121.5" customHeight="1">
      <c r="A432" s="12">
        <v>436</v>
      </c>
      <c r="B432" s="124">
        <v>381</v>
      </c>
      <c r="C432" s="81" t="s">
        <v>660</v>
      </c>
      <c r="D432" s="19" t="s">
        <v>21</v>
      </c>
      <c r="E432" s="82" t="s">
        <v>661</v>
      </c>
      <c r="F432" s="19" t="s">
        <v>449</v>
      </c>
      <c r="G432" s="16">
        <v>1</v>
      </c>
      <c r="H432" s="15">
        <v>4400000</v>
      </c>
      <c r="I432" s="19" t="s">
        <v>312</v>
      </c>
      <c r="J432" s="14" t="s">
        <v>25</v>
      </c>
      <c r="K432" s="28">
        <f>G432*H432</f>
        <v>4400000</v>
      </c>
      <c r="L432" s="15">
        <f t="shared" si="23"/>
        <v>4928000.0000000009</v>
      </c>
      <c r="M432" s="16"/>
      <c r="N432" s="16" t="s">
        <v>662</v>
      </c>
      <c r="O432" s="30"/>
      <c r="P432" s="133"/>
      <c r="Q432" s="133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  <c r="BY432" s="30"/>
      <c r="BZ432" s="30"/>
      <c r="CA432" s="30"/>
      <c r="CB432" s="30"/>
      <c r="CC432" s="30"/>
      <c r="CD432" s="30"/>
      <c r="CE432" s="30"/>
      <c r="CF432" s="30"/>
      <c r="CG432" s="30"/>
      <c r="CH432" s="30"/>
      <c r="CI432" s="30"/>
      <c r="CJ432" s="30"/>
      <c r="CK432" s="30"/>
      <c r="CL432" s="30"/>
      <c r="CM432" s="30"/>
      <c r="CN432" s="30"/>
      <c r="CO432" s="30"/>
      <c r="CP432" s="30"/>
      <c r="CQ432" s="30"/>
      <c r="CR432" s="30"/>
      <c r="CS432" s="30"/>
      <c r="CT432" s="30"/>
      <c r="CU432" s="30"/>
      <c r="CV432" s="30"/>
      <c r="CW432" s="30"/>
      <c r="CX432" s="30"/>
      <c r="CY432" s="30"/>
      <c r="CZ432" s="30"/>
      <c r="DA432" s="30"/>
      <c r="DB432" s="30"/>
      <c r="DC432" s="30"/>
      <c r="DD432" s="30"/>
      <c r="DE432" s="30"/>
      <c r="DF432" s="30"/>
      <c r="DG432" s="30"/>
      <c r="DH432" s="30"/>
      <c r="DI432" s="30"/>
      <c r="DJ432" s="30"/>
      <c r="DK432" s="30"/>
      <c r="DL432" s="30"/>
      <c r="DM432" s="30"/>
      <c r="DN432" s="30"/>
      <c r="DO432" s="30"/>
      <c r="DP432" s="30"/>
      <c r="DQ432" s="30"/>
      <c r="DR432" s="30"/>
      <c r="DS432" s="30"/>
      <c r="DT432" s="30"/>
      <c r="DU432" s="30"/>
      <c r="DV432" s="30"/>
      <c r="DW432" s="30"/>
      <c r="DX432" s="30"/>
      <c r="DY432" s="30"/>
      <c r="DZ432" s="30"/>
      <c r="EA432" s="30"/>
      <c r="EB432" s="30"/>
      <c r="EC432" s="30"/>
      <c r="ED432" s="30"/>
      <c r="EE432" s="30"/>
      <c r="EF432" s="30"/>
      <c r="EG432" s="30"/>
      <c r="EH432" s="30"/>
      <c r="EI432" s="30"/>
      <c r="EJ432" s="30"/>
      <c r="EK432" s="30"/>
      <c r="EL432" s="30"/>
      <c r="EM432" s="30"/>
      <c r="EN432" s="30"/>
      <c r="EO432" s="30"/>
      <c r="EP432" s="30"/>
      <c r="EQ432" s="30"/>
      <c r="ER432" s="30"/>
      <c r="ES432" s="30"/>
      <c r="ET432" s="30"/>
      <c r="EU432" s="30"/>
      <c r="EV432" s="30"/>
      <c r="EW432" s="30"/>
      <c r="EX432" s="30"/>
      <c r="EY432" s="30"/>
      <c r="EZ432" s="30"/>
      <c r="FA432" s="30"/>
      <c r="FB432" s="30"/>
      <c r="FC432" s="30"/>
      <c r="FD432" s="30"/>
      <c r="FE432" s="30"/>
      <c r="FF432" s="30"/>
      <c r="FG432" s="30"/>
      <c r="FH432" s="30"/>
      <c r="FI432" s="30"/>
      <c r="FJ432" s="30"/>
      <c r="FK432" s="30"/>
      <c r="FL432" s="30"/>
      <c r="FM432" s="30"/>
      <c r="FN432" s="30"/>
      <c r="FO432" s="30"/>
      <c r="FP432" s="30"/>
      <c r="FQ432" s="30"/>
      <c r="FR432" s="30"/>
      <c r="FS432" s="30"/>
      <c r="FT432" s="30"/>
      <c r="FU432" s="30"/>
      <c r="FV432" s="30"/>
      <c r="FW432" s="30"/>
      <c r="FX432" s="30"/>
      <c r="FY432" s="30"/>
      <c r="FZ432" s="30"/>
      <c r="GA432" s="30"/>
      <c r="GB432" s="30"/>
      <c r="GC432" s="30"/>
      <c r="GD432" s="30"/>
      <c r="GE432" s="30"/>
      <c r="GF432" s="30"/>
      <c r="GG432" s="30"/>
      <c r="GH432" s="30"/>
      <c r="GI432" s="30"/>
      <c r="GJ432" s="30"/>
      <c r="GK432" s="30"/>
      <c r="GL432" s="30"/>
      <c r="GM432" s="30"/>
      <c r="GN432" s="30"/>
      <c r="GO432" s="30"/>
      <c r="GP432" s="30"/>
      <c r="GQ432" s="30"/>
      <c r="GR432" s="30"/>
      <c r="GS432" s="30"/>
      <c r="GT432" s="30"/>
      <c r="GU432" s="30"/>
      <c r="GV432" s="30"/>
      <c r="GW432" s="30"/>
      <c r="GX432" s="30"/>
      <c r="GY432" s="30"/>
      <c r="GZ432" s="30"/>
      <c r="HA432" s="30"/>
      <c r="HB432" s="30"/>
      <c r="HC432" s="30"/>
      <c r="HD432" s="30"/>
      <c r="HE432" s="30"/>
      <c r="HF432" s="30"/>
      <c r="HG432" s="30"/>
      <c r="HH432" s="30"/>
      <c r="HI432" s="30"/>
      <c r="HJ432" s="30"/>
      <c r="HK432" s="30"/>
      <c r="HL432" s="30"/>
      <c r="HM432" s="30"/>
      <c r="HN432" s="30"/>
      <c r="HO432" s="30"/>
      <c r="HP432" s="30"/>
      <c r="HQ432" s="30"/>
      <c r="HR432" s="30"/>
      <c r="HS432" s="30"/>
      <c r="HT432" s="30"/>
      <c r="HU432" s="30"/>
      <c r="HV432" s="30"/>
      <c r="HW432" s="30"/>
      <c r="HX432" s="30"/>
    </row>
    <row r="433" spans="1:232" s="46" customFormat="1" ht="209.25" customHeight="1">
      <c r="A433" s="12">
        <v>438</v>
      </c>
      <c r="B433" s="124">
        <v>382</v>
      </c>
      <c r="C433" s="45" t="s">
        <v>663</v>
      </c>
      <c r="D433" s="19" t="s">
        <v>549</v>
      </c>
      <c r="E433" s="45" t="s">
        <v>663</v>
      </c>
      <c r="F433" s="19" t="s">
        <v>449</v>
      </c>
      <c r="G433" s="16">
        <v>1</v>
      </c>
      <c r="H433" s="15">
        <v>22113000</v>
      </c>
      <c r="I433" s="19" t="s">
        <v>312</v>
      </c>
      <c r="J433" s="14" t="s">
        <v>25</v>
      </c>
      <c r="K433" s="28">
        <f t="shared" si="22"/>
        <v>22113000</v>
      </c>
      <c r="L433" s="15">
        <f t="shared" si="23"/>
        <v>24766560.000000004</v>
      </c>
      <c r="M433" s="16"/>
      <c r="N433" s="16" t="s">
        <v>664</v>
      </c>
      <c r="O433" s="30"/>
      <c r="P433" s="133"/>
      <c r="Q433" s="133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  <c r="BY433" s="30"/>
      <c r="BZ433" s="30"/>
      <c r="CA433" s="30"/>
      <c r="CB433" s="30"/>
      <c r="CC433" s="30"/>
      <c r="CD433" s="30"/>
      <c r="CE433" s="30"/>
      <c r="CF433" s="30"/>
      <c r="CG433" s="30"/>
      <c r="CH433" s="30"/>
      <c r="CI433" s="30"/>
      <c r="CJ433" s="30"/>
      <c r="CK433" s="30"/>
      <c r="CL433" s="30"/>
      <c r="CM433" s="30"/>
      <c r="CN433" s="30"/>
      <c r="CO433" s="30"/>
      <c r="CP433" s="30"/>
      <c r="CQ433" s="30"/>
      <c r="CR433" s="30"/>
      <c r="CS433" s="30"/>
      <c r="CT433" s="30"/>
      <c r="CU433" s="30"/>
      <c r="CV433" s="30"/>
      <c r="CW433" s="30"/>
      <c r="CX433" s="30"/>
      <c r="CY433" s="30"/>
      <c r="CZ433" s="30"/>
      <c r="DA433" s="30"/>
      <c r="DB433" s="30"/>
      <c r="DC433" s="30"/>
      <c r="DD433" s="30"/>
      <c r="DE433" s="30"/>
      <c r="DF433" s="30"/>
      <c r="DG433" s="30"/>
      <c r="DH433" s="30"/>
      <c r="DI433" s="30"/>
      <c r="DJ433" s="30"/>
      <c r="DK433" s="30"/>
      <c r="DL433" s="30"/>
      <c r="DM433" s="30"/>
      <c r="DN433" s="30"/>
      <c r="DO433" s="30"/>
      <c r="DP433" s="30"/>
      <c r="DQ433" s="30"/>
      <c r="DR433" s="30"/>
      <c r="DS433" s="30"/>
      <c r="DT433" s="30"/>
      <c r="DU433" s="30"/>
      <c r="DV433" s="30"/>
      <c r="DW433" s="30"/>
      <c r="DX433" s="30"/>
      <c r="DY433" s="30"/>
      <c r="DZ433" s="30"/>
      <c r="EA433" s="30"/>
      <c r="EB433" s="30"/>
      <c r="EC433" s="30"/>
      <c r="ED433" s="30"/>
      <c r="EE433" s="30"/>
      <c r="EF433" s="30"/>
      <c r="EG433" s="30"/>
      <c r="EH433" s="30"/>
      <c r="EI433" s="30"/>
      <c r="EJ433" s="30"/>
      <c r="EK433" s="30"/>
      <c r="EL433" s="30"/>
      <c r="EM433" s="30"/>
      <c r="EN433" s="30"/>
      <c r="EO433" s="30"/>
      <c r="EP433" s="30"/>
      <c r="EQ433" s="30"/>
      <c r="ER433" s="30"/>
      <c r="ES433" s="30"/>
      <c r="ET433" s="30"/>
      <c r="EU433" s="30"/>
      <c r="EV433" s="30"/>
      <c r="EW433" s="30"/>
      <c r="EX433" s="30"/>
      <c r="EY433" s="30"/>
      <c r="EZ433" s="30"/>
      <c r="FA433" s="30"/>
      <c r="FB433" s="30"/>
      <c r="FC433" s="30"/>
      <c r="FD433" s="30"/>
      <c r="FE433" s="30"/>
      <c r="FF433" s="30"/>
      <c r="FG433" s="30"/>
      <c r="FH433" s="30"/>
      <c r="FI433" s="30"/>
      <c r="FJ433" s="30"/>
      <c r="FK433" s="30"/>
      <c r="FL433" s="30"/>
      <c r="FM433" s="30"/>
      <c r="FN433" s="30"/>
      <c r="FO433" s="30"/>
      <c r="FP433" s="30"/>
      <c r="FQ433" s="30"/>
      <c r="FR433" s="30"/>
      <c r="FS433" s="30"/>
      <c r="FT433" s="30"/>
      <c r="FU433" s="30"/>
      <c r="FV433" s="30"/>
      <c r="FW433" s="30"/>
      <c r="FX433" s="30"/>
      <c r="FY433" s="30"/>
      <c r="FZ433" s="30"/>
      <c r="GA433" s="30"/>
      <c r="GB433" s="30"/>
      <c r="GC433" s="30"/>
      <c r="GD433" s="30"/>
      <c r="GE433" s="30"/>
      <c r="GF433" s="30"/>
      <c r="GG433" s="30"/>
      <c r="GH433" s="30"/>
      <c r="GI433" s="30"/>
      <c r="GJ433" s="30"/>
      <c r="GK433" s="30"/>
      <c r="GL433" s="30"/>
      <c r="GM433" s="30"/>
      <c r="GN433" s="30"/>
      <c r="GO433" s="30"/>
      <c r="GP433" s="30"/>
      <c r="GQ433" s="30"/>
      <c r="GR433" s="30"/>
      <c r="GS433" s="30"/>
      <c r="GT433" s="30"/>
      <c r="GU433" s="30"/>
      <c r="GV433" s="30"/>
      <c r="GW433" s="30"/>
      <c r="GX433" s="30"/>
      <c r="GY433" s="30"/>
      <c r="GZ433" s="30"/>
      <c r="HA433" s="30"/>
      <c r="HB433" s="30"/>
      <c r="HC433" s="30"/>
      <c r="HD433" s="30"/>
      <c r="HE433" s="30"/>
      <c r="HF433" s="30"/>
      <c r="HG433" s="30"/>
      <c r="HH433" s="30"/>
      <c r="HI433" s="30"/>
      <c r="HJ433" s="30"/>
      <c r="HK433" s="30"/>
      <c r="HL433" s="30"/>
      <c r="HM433" s="30"/>
      <c r="HN433" s="30"/>
      <c r="HO433" s="30"/>
      <c r="HP433" s="30"/>
      <c r="HQ433" s="30"/>
      <c r="HR433" s="30"/>
      <c r="HS433" s="30"/>
      <c r="HT433" s="30"/>
      <c r="HU433" s="30"/>
      <c r="HV433" s="30"/>
      <c r="HW433" s="30"/>
      <c r="HX433" s="30"/>
    </row>
    <row r="434" spans="1:232" s="46" customFormat="1" ht="133.5" customHeight="1">
      <c r="A434" s="12">
        <v>440</v>
      </c>
      <c r="B434" s="124">
        <v>383</v>
      </c>
      <c r="C434" s="81" t="s">
        <v>665</v>
      </c>
      <c r="D434" s="19" t="s">
        <v>39</v>
      </c>
      <c r="E434" s="82" t="s">
        <v>665</v>
      </c>
      <c r="F434" s="19" t="s">
        <v>449</v>
      </c>
      <c r="G434" s="16">
        <v>1</v>
      </c>
      <c r="H434" s="15">
        <v>7500000</v>
      </c>
      <c r="I434" s="19" t="s">
        <v>312</v>
      </c>
      <c r="J434" s="14" t="s">
        <v>25</v>
      </c>
      <c r="K434" s="28">
        <f t="shared" si="22"/>
        <v>7500000</v>
      </c>
      <c r="L434" s="15">
        <f t="shared" si="23"/>
        <v>8400000</v>
      </c>
      <c r="M434" s="16"/>
      <c r="N434" s="16"/>
      <c r="O434" s="30"/>
      <c r="P434" s="133"/>
      <c r="Q434" s="133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  <c r="BW434" s="30"/>
      <c r="BX434" s="30"/>
      <c r="BY434" s="30"/>
      <c r="BZ434" s="30"/>
      <c r="CA434" s="30"/>
      <c r="CB434" s="30"/>
      <c r="CC434" s="30"/>
      <c r="CD434" s="30"/>
      <c r="CE434" s="30"/>
      <c r="CF434" s="30"/>
      <c r="CG434" s="30"/>
      <c r="CH434" s="30"/>
      <c r="CI434" s="30"/>
      <c r="CJ434" s="30"/>
      <c r="CK434" s="30"/>
      <c r="CL434" s="30"/>
      <c r="CM434" s="30"/>
      <c r="CN434" s="30"/>
      <c r="CO434" s="30"/>
      <c r="CP434" s="30"/>
      <c r="CQ434" s="30"/>
      <c r="CR434" s="30"/>
      <c r="CS434" s="30"/>
      <c r="CT434" s="30"/>
      <c r="CU434" s="30"/>
      <c r="CV434" s="30"/>
      <c r="CW434" s="30"/>
      <c r="CX434" s="30"/>
      <c r="CY434" s="30"/>
      <c r="CZ434" s="30"/>
      <c r="DA434" s="30"/>
      <c r="DB434" s="30"/>
      <c r="DC434" s="30"/>
      <c r="DD434" s="30"/>
      <c r="DE434" s="30"/>
      <c r="DF434" s="30"/>
      <c r="DG434" s="30"/>
      <c r="DH434" s="30"/>
      <c r="DI434" s="30"/>
      <c r="DJ434" s="30"/>
      <c r="DK434" s="30"/>
      <c r="DL434" s="30"/>
      <c r="DM434" s="30"/>
      <c r="DN434" s="30"/>
      <c r="DO434" s="30"/>
      <c r="DP434" s="30"/>
      <c r="DQ434" s="30"/>
      <c r="DR434" s="30"/>
      <c r="DS434" s="30"/>
      <c r="DT434" s="30"/>
      <c r="DU434" s="30"/>
      <c r="DV434" s="30"/>
      <c r="DW434" s="30"/>
      <c r="DX434" s="30"/>
      <c r="DY434" s="30"/>
      <c r="DZ434" s="30"/>
      <c r="EA434" s="30"/>
      <c r="EB434" s="30"/>
      <c r="EC434" s="30"/>
      <c r="ED434" s="30"/>
      <c r="EE434" s="30"/>
      <c r="EF434" s="30"/>
      <c r="EG434" s="30"/>
      <c r="EH434" s="30"/>
      <c r="EI434" s="30"/>
      <c r="EJ434" s="30"/>
      <c r="EK434" s="30"/>
      <c r="EL434" s="30"/>
      <c r="EM434" s="30"/>
      <c r="EN434" s="30"/>
      <c r="EO434" s="30"/>
      <c r="EP434" s="30"/>
      <c r="EQ434" s="30"/>
      <c r="ER434" s="30"/>
      <c r="ES434" s="30"/>
      <c r="ET434" s="30"/>
      <c r="EU434" s="30"/>
      <c r="EV434" s="30"/>
      <c r="EW434" s="30"/>
      <c r="EX434" s="30"/>
      <c r="EY434" s="30"/>
      <c r="EZ434" s="30"/>
      <c r="FA434" s="30"/>
      <c r="FB434" s="30"/>
      <c r="FC434" s="30"/>
      <c r="FD434" s="30"/>
      <c r="FE434" s="30"/>
      <c r="FF434" s="30"/>
      <c r="FG434" s="30"/>
      <c r="FH434" s="30"/>
      <c r="FI434" s="30"/>
      <c r="FJ434" s="30"/>
      <c r="FK434" s="30"/>
      <c r="FL434" s="30"/>
      <c r="FM434" s="30"/>
      <c r="FN434" s="30"/>
      <c r="FO434" s="30"/>
      <c r="FP434" s="30"/>
      <c r="FQ434" s="30"/>
      <c r="FR434" s="30"/>
      <c r="FS434" s="30"/>
      <c r="FT434" s="30"/>
      <c r="FU434" s="30"/>
      <c r="FV434" s="30"/>
      <c r="FW434" s="30"/>
      <c r="FX434" s="30"/>
      <c r="FY434" s="30"/>
      <c r="FZ434" s="30"/>
      <c r="GA434" s="30"/>
      <c r="GB434" s="30"/>
      <c r="GC434" s="30"/>
      <c r="GD434" s="30"/>
      <c r="GE434" s="30"/>
      <c r="GF434" s="30"/>
      <c r="GG434" s="30"/>
      <c r="GH434" s="30"/>
      <c r="GI434" s="30"/>
      <c r="GJ434" s="30"/>
      <c r="GK434" s="30"/>
      <c r="GL434" s="30"/>
      <c r="GM434" s="30"/>
      <c r="GN434" s="30"/>
      <c r="GO434" s="30"/>
      <c r="GP434" s="30"/>
      <c r="GQ434" s="30"/>
      <c r="GR434" s="30"/>
      <c r="GS434" s="30"/>
      <c r="GT434" s="30"/>
      <c r="GU434" s="30"/>
      <c r="GV434" s="30"/>
      <c r="GW434" s="30"/>
      <c r="GX434" s="30"/>
      <c r="GY434" s="30"/>
      <c r="GZ434" s="30"/>
      <c r="HA434" s="30"/>
      <c r="HB434" s="30"/>
      <c r="HC434" s="30"/>
      <c r="HD434" s="30"/>
      <c r="HE434" s="30"/>
      <c r="HF434" s="30"/>
      <c r="HG434" s="30"/>
      <c r="HH434" s="30"/>
      <c r="HI434" s="30"/>
      <c r="HJ434" s="30"/>
      <c r="HK434" s="30"/>
      <c r="HL434" s="30"/>
      <c r="HM434" s="30"/>
      <c r="HN434" s="30"/>
      <c r="HO434" s="30"/>
      <c r="HP434" s="30"/>
      <c r="HQ434" s="30"/>
      <c r="HR434" s="30"/>
      <c r="HS434" s="30"/>
      <c r="HT434" s="30"/>
      <c r="HU434" s="30"/>
      <c r="HV434" s="30"/>
      <c r="HW434" s="30"/>
      <c r="HX434" s="30"/>
    </row>
    <row r="435" spans="1:232" s="46" customFormat="1" ht="84" customHeight="1">
      <c r="A435" s="12"/>
      <c r="B435" s="124">
        <v>384</v>
      </c>
      <c r="C435" s="26" t="s">
        <v>666</v>
      </c>
      <c r="D435" s="19" t="s">
        <v>39</v>
      </c>
      <c r="E435" s="27" t="s">
        <v>666</v>
      </c>
      <c r="F435" s="19" t="s">
        <v>449</v>
      </c>
      <c r="G435" s="16">
        <v>1</v>
      </c>
      <c r="H435" s="15">
        <v>26640000</v>
      </c>
      <c r="I435" s="19" t="s">
        <v>312</v>
      </c>
      <c r="J435" s="14" t="s">
        <v>25</v>
      </c>
      <c r="K435" s="28">
        <f t="shared" si="22"/>
        <v>26640000</v>
      </c>
      <c r="L435" s="15">
        <f t="shared" si="23"/>
        <v>29836800.000000004</v>
      </c>
      <c r="M435" s="16"/>
      <c r="N435" s="16"/>
      <c r="O435" s="30"/>
      <c r="P435" s="133"/>
      <c r="Q435" s="133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  <c r="BW435" s="30"/>
      <c r="BX435" s="30"/>
      <c r="BY435" s="30"/>
      <c r="BZ435" s="30"/>
      <c r="CA435" s="30"/>
      <c r="CB435" s="30"/>
      <c r="CC435" s="30"/>
      <c r="CD435" s="30"/>
      <c r="CE435" s="30"/>
      <c r="CF435" s="30"/>
      <c r="CG435" s="30"/>
      <c r="CH435" s="30"/>
      <c r="CI435" s="30"/>
      <c r="CJ435" s="30"/>
      <c r="CK435" s="30"/>
      <c r="CL435" s="30"/>
      <c r="CM435" s="30"/>
      <c r="CN435" s="30"/>
      <c r="CO435" s="30"/>
      <c r="CP435" s="30"/>
      <c r="CQ435" s="30"/>
      <c r="CR435" s="30"/>
      <c r="CS435" s="30"/>
      <c r="CT435" s="30"/>
      <c r="CU435" s="30"/>
      <c r="CV435" s="30"/>
      <c r="CW435" s="30"/>
      <c r="CX435" s="30"/>
      <c r="CY435" s="30"/>
      <c r="CZ435" s="30"/>
      <c r="DA435" s="30"/>
      <c r="DB435" s="30"/>
      <c r="DC435" s="30"/>
      <c r="DD435" s="30"/>
      <c r="DE435" s="30"/>
      <c r="DF435" s="30"/>
      <c r="DG435" s="30"/>
      <c r="DH435" s="30"/>
      <c r="DI435" s="30"/>
      <c r="DJ435" s="30"/>
      <c r="DK435" s="30"/>
      <c r="DL435" s="30"/>
      <c r="DM435" s="30"/>
      <c r="DN435" s="30"/>
      <c r="DO435" s="30"/>
      <c r="DP435" s="30"/>
      <c r="DQ435" s="30"/>
      <c r="DR435" s="30"/>
      <c r="DS435" s="30"/>
      <c r="DT435" s="30"/>
      <c r="DU435" s="30"/>
      <c r="DV435" s="30"/>
      <c r="DW435" s="30"/>
      <c r="DX435" s="30"/>
      <c r="DY435" s="30"/>
      <c r="DZ435" s="30"/>
      <c r="EA435" s="30"/>
      <c r="EB435" s="30"/>
      <c r="EC435" s="30"/>
      <c r="ED435" s="30"/>
      <c r="EE435" s="30"/>
      <c r="EF435" s="30"/>
      <c r="EG435" s="30"/>
      <c r="EH435" s="30"/>
      <c r="EI435" s="30"/>
      <c r="EJ435" s="30"/>
      <c r="EK435" s="30"/>
      <c r="EL435" s="30"/>
      <c r="EM435" s="30"/>
      <c r="EN435" s="30"/>
      <c r="EO435" s="30"/>
      <c r="EP435" s="30"/>
      <c r="EQ435" s="30"/>
      <c r="ER435" s="30"/>
      <c r="ES435" s="30"/>
      <c r="ET435" s="30"/>
      <c r="EU435" s="30"/>
      <c r="EV435" s="30"/>
      <c r="EW435" s="30"/>
      <c r="EX435" s="30"/>
      <c r="EY435" s="30"/>
      <c r="EZ435" s="30"/>
      <c r="FA435" s="30"/>
      <c r="FB435" s="30"/>
      <c r="FC435" s="30"/>
      <c r="FD435" s="30"/>
      <c r="FE435" s="30"/>
      <c r="FF435" s="30"/>
      <c r="FG435" s="30"/>
      <c r="FH435" s="30"/>
      <c r="FI435" s="30"/>
      <c r="FJ435" s="30"/>
      <c r="FK435" s="30"/>
      <c r="FL435" s="30"/>
      <c r="FM435" s="30"/>
      <c r="FN435" s="30"/>
      <c r="FO435" s="30"/>
      <c r="FP435" s="30"/>
      <c r="FQ435" s="30"/>
      <c r="FR435" s="30"/>
      <c r="FS435" s="30"/>
      <c r="FT435" s="30"/>
      <c r="FU435" s="30"/>
      <c r="FV435" s="30"/>
      <c r="FW435" s="30"/>
      <c r="FX435" s="30"/>
      <c r="FY435" s="30"/>
      <c r="FZ435" s="30"/>
      <c r="GA435" s="30"/>
      <c r="GB435" s="30"/>
      <c r="GC435" s="30"/>
      <c r="GD435" s="30"/>
      <c r="GE435" s="30"/>
      <c r="GF435" s="30"/>
      <c r="GG435" s="30"/>
      <c r="GH435" s="30"/>
      <c r="GI435" s="30"/>
      <c r="GJ435" s="30"/>
      <c r="GK435" s="30"/>
      <c r="GL435" s="30"/>
      <c r="GM435" s="30"/>
      <c r="GN435" s="30"/>
      <c r="GO435" s="30"/>
      <c r="GP435" s="30"/>
      <c r="GQ435" s="30"/>
      <c r="GR435" s="30"/>
      <c r="GS435" s="30"/>
      <c r="GT435" s="30"/>
      <c r="GU435" s="30"/>
      <c r="GV435" s="30"/>
      <c r="GW435" s="30"/>
      <c r="GX435" s="30"/>
      <c r="GY435" s="30"/>
      <c r="GZ435" s="30"/>
      <c r="HA435" s="30"/>
      <c r="HB435" s="30"/>
      <c r="HC435" s="30"/>
      <c r="HD435" s="30"/>
      <c r="HE435" s="30"/>
      <c r="HF435" s="30"/>
      <c r="HG435" s="30"/>
      <c r="HH435" s="30"/>
      <c r="HI435" s="30"/>
      <c r="HJ435" s="30"/>
      <c r="HK435" s="30"/>
      <c r="HL435" s="30"/>
      <c r="HM435" s="30"/>
      <c r="HN435" s="30"/>
      <c r="HO435" s="30"/>
      <c r="HP435" s="30"/>
      <c r="HQ435" s="30"/>
      <c r="HR435" s="30"/>
      <c r="HS435" s="30"/>
      <c r="HT435" s="30"/>
      <c r="HU435" s="30"/>
      <c r="HV435" s="30"/>
      <c r="HW435" s="30"/>
      <c r="HX435" s="30"/>
    </row>
    <row r="436" spans="1:232" s="46" customFormat="1" ht="90.75" customHeight="1">
      <c r="A436" s="12">
        <v>441</v>
      </c>
      <c r="B436" s="124">
        <v>385</v>
      </c>
      <c r="C436" s="81" t="s">
        <v>667</v>
      </c>
      <c r="D436" s="19" t="s">
        <v>39</v>
      </c>
      <c r="E436" s="82" t="s">
        <v>667</v>
      </c>
      <c r="F436" s="19" t="s">
        <v>449</v>
      </c>
      <c r="G436" s="16">
        <v>1</v>
      </c>
      <c r="H436" s="15">
        <v>15000000</v>
      </c>
      <c r="I436" s="19" t="s">
        <v>312</v>
      </c>
      <c r="J436" s="14" t="s">
        <v>25</v>
      </c>
      <c r="K436" s="28">
        <f t="shared" si="22"/>
        <v>15000000</v>
      </c>
      <c r="L436" s="15">
        <f t="shared" si="23"/>
        <v>16800000</v>
      </c>
      <c r="M436" s="16"/>
      <c r="N436" s="16"/>
      <c r="O436" s="30"/>
      <c r="P436" s="133"/>
      <c r="Q436" s="133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  <c r="BW436" s="30"/>
      <c r="BX436" s="30"/>
      <c r="BY436" s="30"/>
      <c r="BZ436" s="30"/>
      <c r="CA436" s="30"/>
      <c r="CB436" s="30"/>
      <c r="CC436" s="30"/>
      <c r="CD436" s="30"/>
      <c r="CE436" s="30"/>
      <c r="CF436" s="30"/>
      <c r="CG436" s="30"/>
      <c r="CH436" s="30"/>
      <c r="CI436" s="30"/>
      <c r="CJ436" s="30"/>
      <c r="CK436" s="30"/>
      <c r="CL436" s="30"/>
      <c r="CM436" s="30"/>
      <c r="CN436" s="30"/>
      <c r="CO436" s="30"/>
      <c r="CP436" s="30"/>
      <c r="CQ436" s="30"/>
      <c r="CR436" s="30"/>
      <c r="CS436" s="30"/>
      <c r="CT436" s="30"/>
      <c r="CU436" s="30"/>
      <c r="CV436" s="30"/>
      <c r="CW436" s="30"/>
      <c r="CX436" s="30"/>
      <c r="CY436" s="30"/>
      <c r="CZ436" s="30"/>
      <c r="DA436" s="30"/>
      <c r="DB436" s="30"/>
      <c r="DC436" s="30"/>
      <c r="DD436" s="30"/>
      <c r="DE436" s="30"/>
      <c r="DF436" s="30"/>
      <c r="DG436" s="30"/>
      <c r="DH436" s="30"/>
      <c r="DI436" s="30"/>
      <c r="DJ436" s="30"/>
      <c r="DK436" s="30"/>
      <c r="DL436" s="30"/>
      <c r="DM436" s="30"/>
      <c r="DN436" s="30"/>
      <c r="DO436" s="30"/>
      <c r="DP436" s="30"/>
      <c r="DQ436" s="30"/>
      <c r="DR436" s="30"/>
      <c r="DS436" s="30"/>
      <c r="DT436" s="30"/>
      <c r="DU436" s="30"/>
      <c r="DV436" s="30"/>
      <c r="DW436" s="30"/>
      <c r="DX436" s="30"/>
      <c r="DY436" s="30"/>
      <c r="DZ436" s="30"/>
      <c r="EA436" s="30"/>
      <c r="EB436" s="30"/>
      <c r="EC436" s="30"/>
      <c r="ED436" s="30"/>
      <c r="EE436" s="30"/>
      <c r="EF436" s="30"/>
      <c r="EG436" s="30"/>
      <c r="EH436" s="30"/>
      <c r="EI436" s="30"/>
      <c r="EJ436" s="30"/>
      <c r="EK436" s="30"/>
      <c r="EL436" s="30"/>
      <c r="EM436" s="30"/>
      <c r="EN436" s="30"/>
      <c r="EO436" s="30"/>
      <c r="EP436" s="30"/>
      <c r="EQ436" s="30"/>
      <c r="ER436" s="30"/>
      <c r="ES436" s="30"/>
      <c r="ET436" s="30"/>
      <c r="EU436" s="30"/>
      <c r="EV436" s="30"/>
      <c r="EW436" s="30"/>
      <c r="EX436" s="30"/>
      <c r="EY436" s="30"/>
      <c r="EZ436" s="30"/>
      <c r="FA436" s="30"/>
      <c r="FB436" s="30"/>
      <c r="FC436" s="30"/>
      <c r="FD436" s="30"/>
      <c r="FE436" s="30"/>
      <c r="FF436" s="30"/>
      <c r="FG436" s="30"/>
      <c r="FH436" s="30"/>
      <c r="FI436" s="30"/>
      <c r="FJ436" s="30"/>
      <c r="FK436" s="30"/>
      <c r="FL436" s="30"/>
      <c r="FM436" s="30"/>
      <c r="FN436" s="30"/>
      <c r="FO436" s="30"/>
      <c r="FP436" s="30"/>
      <c r="FQ436" s="30"/>
      <c r="FR436" s="30"/>
      <c r="FS436" s="30"/>
      <c r="FT436" s="30"/>
      <c r="FU436" s="30"/>
      <c r="FV436" s="30"/>
      <c r="FW436" s="30"/>
      <c r="FX436" s="30"/>
      <c r="FY436" s="30"/>
      <c r="FZ436" s="30"/>
      <c r="GA436" s="30"/>
      <c r="GB436" s="30"/>
      <c r="GC436" s="30"/>
      <c r="GD436" s="30"/>
      <c r="GE436" s="30"/>
      <c r="GF436" s="30"/>
      <c r="GG436" s="30"/>
      <c r="GH436" s="30"/>
      <c r="GI436" s="30"/>
      <c r="GJ436" s="30"/>
      <c r="GK436" s="30"/>
      <c r="GL436" s="30"/>
      <c r="GM436" s="30"/>
      <c r="GN436" s="30"/>
      <c r="GO436" s="30"/>
      <c r="GP436" s="30"/>
      <c r="GQ436" s="30"/>
      <c r="GR436" s="30"/>
      <c r="GS436" s="30"/>
      <c r="GT436" s="30"/>
      <c r="GU436" s="30"/>
      <c r="GV436" s="30"/>
      <c r="GW436" s="30"/>
      <c r="GX436" s="30"/>
      <c r="GY436" s="30"/>
      <c r="GZ436" s="30"/>
      <c r="HA436" s="30"/>
      <c r="HB436" s="30"/>
      <c r="HC436" s="30"/>
      <c r="HD436" s="30"/>
      <c r="HE436" s="30"/>
      <c r="HF436" s="30"/>
      <c r="HG436" s="30"/>
      <c r="HH436" s="30"/>
      <c r="HI436" s="30"/>
      <c r="HJ436" s="30"/>
      <c r="HK436" s="30"/>
      <c r="HL436" s="30"/>
      <c r="HM436" s="30"/>
      <c r="HN436" s="30"/>
      <c r="HO436" s="30"/>
      <c r="HP436" s="30"/>
      <c r="HQ436" s="30"/>
      <c r="HR436" s="30"/>
      <c r="HS436" s="30"/>
      <c r="HT436" s="30"/>
      <c r="HU436" s="30"/>
      <c r="HV436" s="30"/>
      <c r="HW436" s="30"/>
      <c r="HX436" s="30"/>
    </row>
    <row r="437" spans="1:232" s="46" customFormat="1" ht="90.75" customHeight="1">
      <c r="A437" s="12"/>
      <c r="B437" s="124">
        <v>386</v>
      </c>
      <c r="C437" s="26" t="s">
        <v>668</v>
      </c>
      <c r="D437" s="19" t="s">
        <v>39</v>
      </c>
      <c r="E437" s="27" t="s">
        <v>668</v>
      </c>
      <c r="F437" s="19" t="s">
        <v>449</v>
      </c>
      <c r="G437" s="94">
        <v>1</v>
      </c>
      <c r="H437" s="77">
        <v>9700000</v>
      </c>
      <c r="I437" s="19" t="s">
        <v>312</v>
      </c>
      <c r="J437" s="14" t="s">
        <v>25</v>
      </c>
      <c r="K437" s="28">
        <f t="shared" si="22"/>
        <v>9700000</v>
      </c>
      <c r="L437" s="15">
        <f t="shared" si="23"/>
        <v>10864000.000000002</v>
      </c>
      <c r="M437" s="16"/>
      <c r="N437" s="16"/>
      <c r="O437" s="30"/>
      <c r="P437" s="133"/>
      <c r="Q437" s="133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  <c r="BW437" s="30"/>
      <c r="BX437" s="30"/>
      <c r="BY437" s="30"/>
      <c r="BZ437" s="30"/>
      <c r="CA437" s="30"/>
      <c r="CB437" s="30"/>
      <c r="CC437" s="30"/>
      <c r="CD437" s="30"/>
      <c r="CE437" s="30"/>
      <c r="CF437" s="30"/>
      <c r="CG437" s="30"/>
      <c r="CH437" s="30"/>
      <c r="CI437" s="30"/>
      <c r="CJ437" s="30"/>
      <c r="CK437" s="30"/>
      <c r="CL437" s="30"/>
      <c r="CM437" s="30"/>
      <c r="CN437" s="30"/>
      <c r="CO437" s="30"/>
      <c r="CP437" s="30"/>
      <c r="CQ437" s="30"/>
      <c r="CR437" s="30"/>
      <c r="CS437" s="30"/>
      <c r="CT437" s="30"/>
      <c r="CU437" s="30"/>
      <c r="CV437" s="30"/>
      <c r="CW437" s="30"/>
      <c r="CX437" s="30"/>
      <c r="CY437" s="30"/>
      <c r="CZ437" s="30"/>
      <c r="DA437" s="30"/>
      <c r="DB437" s="30"/>
      <c r="DC437" s="30"/>
      <c r="DD437" s="30"/>
      <c r="DE437" s="30"/>
      <c r="DF437" s="30"/>
      <c r="DG437" s="30"/>
      <c r="DH437" s="30"/>
      <c r="DI437" s="30"/>
      <c r="DJ437" s="30"/>
      <c r="DK437" s="30"/>
      <c r="DL437" s="30"/>
      <c r="DM437" s="30"/>
      <c r="DN437" s="30"/>
      <c r="DO437" s="30"/>
      <c r="DP437" s="30"/>
      <c r="DQ437" s="30"/>
      <c r="DR437" s="30"/>
      <c r="DS437" s="30"/>
      <c r="DT437" s="30"/>
      <c r="DU437" s="30"/>
      <c r="DV437" s="30"/>
      <c r="DW437" s="30"/>
      <c r="DX437" s="30"/>
      <c r="DY437" s="30"/>
      <c r="DZ437" s="30"/>
      <c r="EA437" s="30"/>
      <c r="EB437" s="30"/>
      <c r="EC437" s="30"/>
      <c r="ED437" s="30"/>
      <c r="EE437" s="30"/>
      <c r="EF437" s="30"/>
      <c r="EG437" s="30"/>
      <c r="EH437" s="30"/>
      <c r="EI437" s="30"/>
      <c r="EJ437" s="30"/>
      <c r="EK437" s="30"/>
      <c r="EL437" s="30"/>
      <c r="EM437" s="30"/>
      <c r="EN437" s="30"/>
      <c r="EO437" s="30"/>
      <c r="EP437" s="30"/>
      <c r="EQ437" s="30"/>
      <c r="ER437" s="30"/>
      <c r="ES437" s="30"/>
      <c r="ET437" s="30"/>
      <c r="EU437" s="30"/>
      <c r="EV437" s="30"/>
      <c r="EW437" s="30"/>
      <c r="EX437" s="30"/>
      <c r="EY437" s="30"/>
      <c r="EZ437" s="30"/>
      <c r="FA437" s="30"/>
      <c r="FB437" s="30"/>
      <c r="FC437" s="30"/>
      <c r="FD437" s="30"/>
      <c r="FE437" s="30"/>
      <c r="FF437" s="30"/>
      <c r="FG437" s="30"/>
      <c r="FH437" s="30"/>
      <c r="FI437" s="30"/>
      <c r="FJ437" s="30"/>
      <c r="FK437" s="30"/>
      <c r="FL437" s="30"/>
      <c r="FM437" s="30"/>
      <c r="FN437" s="30"/>
      <c r="FO437" s="30"/>
      <c r="FP437" s="30"/>
      <c r="FQ437" s="30"/>
      <c r="FR437" s="30"/>
      <c r="FS437" s="30"/>
      <c r="FT437" s="30"/>
      <c r="FU437" s="30"/>
      <c r="FV437" s="30"/>
      <c r="FW437" s="30"/>
      <c r="FX437" s="30"/>
      <c r="FY437" s="30"/>
      <c r="FZ437" s="30"/>
      <c r="GA437" s="30"/>
      <c r="GB437" s="30"/>
      <c r="GC437" s="30"/>
      <c r="GD437" s="30"/>
      <c r="GE437" s="30"/>
      <c r="GF437" s="30"/>
      <c r="GG437" s="30"/>
      <c r="GH437" s="30"/>
      <c r="GI437" s="30"/>
      <c r="GJ437" s="30"/>
      <c r="GK437" s="30"/>
      <c r="GL437" s="30"/>
      <c r="GM437" s="30"/>
      <c r="GN437" s="30"/>
      <c r="GO437" s="30"/>
      <c r="GP437" s="30"/>
      <c r="GQ437" s="30"/>
      <c r="GR437" s="30"/>
      <c r="GS437" s="30"/>
      <c r="GT437" s="30"/>
      <c r="GU437" s="30"/>
      <c r="GV437" s="30"/>
      <c r="GW437" s="30"/>
      <c r="GX437" s="30"/>
      <c r="GY437" s="30"/>
      <c r="GZ437" s="30"/>
      <c r="HA437" s="30"/>
      <c r="HB437" s="30"/>
      <c r="HC437" s="30"/>
      <c r="HD437" s="30"/>
      <c r="HE437" s="30"/>
      <c r="HF437" s="30"/>
      <c r="HG437" s="30"/>
      <c r="HH437" s="30"/>
      <c r="HI437" s="30"/>
      <c r="HJ437" s="30"/>
      <c r="HK437" s="30"/>
      <c r="HL437" s="30"/>
      <c r="HM437" s="30"/>
      <c r="HN437" s="30"/>
      <c r="HO437" s="30"/>
      <c r="HP437" s="30"/>
      <c r="HQ437" s="30"/>
      <c r="HR437" s="30"/>
      <c r="HS437" s="30"/>
      <c r="HT437" s="30"/>
      <c r="HU437" s="30"/>
      <c r="HV437" s="30"/>
      <c r="HW437" s="30"/>
      <c r="HX437" s="30"/>
    </row>
    <row r="438" spans="1:232" s="46" customFormat="1" ht="168" customHeight="1">
      <c r="A438" s="12"/>
      <c r="B438" s="124">
        <v>387</v>
      </c>
      <c r="C438" s="112" t="s">
        <v>792</v>
      </c>
      <c r="D438" s="19" t="s">
        <v>39</v>
      </c>
      <c r="E438" s="112" t="s">
        <v>792</v>
      </c>
      <c r="F438" s="19" t="s">
        <v>449</v>
      </c>
      <c r="G438" s="95">
        <v>1</v>
      </c>
      <c r="H438" s="77">
        <v>44400000</v>
      </c>
      <c r="I438" s="19" t="s">
        <v>784</v>
      </c>
      <c r="J438" s="14" t="s">
        <v>25</v>
      </c>
      <c r="K438" s="28">
        <f t="shared" si="22"/>
        <v>44400000</v>
      </c>
      <c r="L438" s="15">
        <f t="shared" si="23"/>
        <v>49728000.000000007</v>
      </c>
      <c r="M438" s="16"/>
      <c r="N438" s="16"/>
      <c r="O438" s="30"/>
      <c r="P438" s="137"/>
      <c r="Q438" s="137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  <c r="BW438" s="30"/>
      <c r="BX438" s="30"/>
      <c r="BY438" s="30"/>
      <c r="BZ438" s="30"/>
      <c r="CA438" s="30"/>
      <c r="CB438" s="30"/>
      <c r="CC438" s="30"/>
      <c r="CD438" s="30"/>
      <c r="CE438" s="30"/>
      <c r="CF438" s="30"/>
      <c r="CG438" s="30"/>
      <c r="CH438" s="30"/>
      <c r="CI438" s="30"/>
      <c r="CJ438" s="30"/>
      <c r="CK438" s="30"/>
      <c r="CL438" s="30"/>
      <c r="CM438" s="30"/>
      <c r="CN438" s="30"/>
      <c r="CO438" s="30"/>
      <c r="CP438" s="30"/>
      <c r="CQ438" s="30"/>
      <c r="CR438" s="30"/>
      <c r="CS438" s="30"/>
      <c r="CT438" s="30"/>
      <c r="CU438" s="30"/>
      <c r="CV438" s="30"/>
      <c r="CW438" s="30"/>
      <c r="CX438" s="30"/>
      <c r="CY438" s="30"/>
      <c r="CZ438" s="30"/>
      <c r="DA438" s="30"/>
      <c r="DB438" s="30"/>
      <c r="DC438" s="30"/>
      <c r="DD438" s="30"/>
      <c r="DE438" s="30"/>
      <c r="DF438" s="30"/>
      <c r="DG438" s="30"/>
      <c r="DH438" s="30"/>
      <c r="DI438" s="30"/>
      <c r="DJ438" s="30"/>
      <c r="DK438" s="30"/>
      <c r="DL438" s="30"/>
      <c r="DM438" s="30"/>
      <c r="DN438" s="30"/>
      <c r="DO438" s="30"/>
      <c r="DP438" s="30"/>
      <c r="DQ438" s="30"/>
      <c r="DR438" s="30"/>
      <c r="DS438" s="30"/>
      <c r="DT438" s="30"/>
      <c r="DU438" s="30"/>
      <c r="DV438" s="30"/>
      <c r="DW438" s="30"/>
      <c r="DX438" s="30"/>
      <c r="DY438" s="30"/>
      <c r="DZ438" s="30"/>
      <c r="EA438" s="30"/>
      <c r="EB438" s="30"/>
      <c r="EC438" s="30"/>
      <c r="ED438" s="30"/>
      <c r="EE438" s="30"/>
      <c r="EF438" s="30"/>
      <c r="EG438" s="30"/>
      <c r="EH438" s="30"/>
      <c r="EI438" s="30"/>
      <c r="EJ438" s="30"/>
      <c r="EK438" s="30"/>
      <c r="EL438" s="30"/>
      <c r="EM438" s="30"/>
      <c r="EN438" s="30"/>
      <c r="EO438" s="30"/>
      <c r="EP438" s="30"/>
      <c r="EQ438" s="30"/>
      <c r="ER438" s="30"/>
      <c r="ES438" s="30"/>
      <c r="ET438" s="30"/>
      <c r="EU438" s="30"/>
      <c r="EV438" s="30"/>
      <c r="EW438" s="30"/>
      <c r="EX438" s="30"/>
      <c r="EY438" s="30"/>
      <c r="EZ438" s="30"/>
      <c r="FA438" s="30"/>
      <c r="FB438" s="30"/>
      <c r="FC438" s="30"/>
      <c r="FD438" s="30"/>
      <c r="FE438" s="30"/>
      <c r="FF438" s="30"/>
      <c r="FG438" s="30"/>
      <c r="FH438" s="30"/>
      <c r="FI438" s="30"/>
      <c r="FJ438" s="30"/>
      <c r="FK438" s="30"/>
      <c r="FL438" s="30"/>
      <c r="FM438" s="30"/>
      <c r="FN438" s="30"/>
      <c r="FO438" s="30"/>
      <c r="FP438" s="30"/>
      <c r="FQ438" s="30"/>
      <c r="FR438" s="30"/>
      <c r="FS438" s="30"/>
      <c r="FT438" s="30"/>
      <c r="FU438" s="30"/>
      <c r="FV438" s="30"/>
      <c r="FW438" s="30"/>
      <c r="FX438" s="30"/>
      <c r="FY438" s="30"/>
      <c r="FZ438" s="30"/>
      <c r="GA438" s="30"/>
      <c r="GB438" s="30"/>
      <c r="GC438" s="30"/>
      <c r="GD438" s="30"/>
      <c r="GE438" s="30"/>
      <c r="GF438" s="30"/>
      <c r="GG438" s="30"/>
      <c r="GH438" s="30"/>
      <c r="GI438" s="30"/>
      <c r="GJ438" s="30"/>
      <c r="GK438" s="30"/>
      <c r="GL438" s="30"/>
      <c r="GM438" s="30"/>
      <c r="GN438" s="30"/>
      <c r="GO438" s="30"/>
      <c r="GP438" s="30"/>
      <c r="GQ438" s="30"/>
      <c r="GR438" s="30"/>
      <c r="GS438" s="30"/>
      <c r="GT438" s="30"/>
      <c r="GU438" s="30"/>
      <c r="GV438" s="30"/>
      <c r="GW438" s="30"/>
      <c r="GX438" s="30"/>
      <c r="GY438" s="30"/>
      <c r="GZ438" s="30"/>
      <c r="HA438" s="30"/>
      <c r="HB438" s="30"/>
      <c r="HC438" s="30"/>
      <c r="HD438" s="30"/>
      <c r="HE438" s="30"/>
      <c r="HF438" s="30"/>
      <c r="HG438" s="30"/>
      <c r="HH438" s="30"/>
      <c r="HI438" s="30"/>
      <c r="HJ438" s="30"/>
      <c r="HK438" s="30"/>
      <c r="HL438" s="30"/>
      <c r="HM438" s="30"/>
      <c r="HN438" s="30"/>
      <c r="HO438" s="30"/>
      <c r="HP438" s="30"/>
      <c r="HQ438" s="30"/>
      <c r="HR438" s="30"/>
      <c r="HS438" s="30"/>
      <c r="HT438" s="30"/>
      <c r="HU438" s="30"/>
      <c r="HV438" s="30"/>
      <c r="HW438" s="30"/>
      <c r="HX438" s="30"/>
    </row>
    <row r="439" spans="1:232" s="46" customFormat="1" ht="183.75" customHeight="1">
      <c r="A439" s="12"/>
      <c r="B439" s="124">
        <v>388</v>
      </c>
      <c r="C439" s="26" t="s">
        <v>669</v>
      </c>
      <c r="D439" s="19" t="s">
        <v>549</v>
      </c>
      <c r="E439" s="27" t="s">
        <v>669</v>
      </c>
      <c r="F439" s="19" t="s">
        <v>449</v>
      </c>
      <c r="G439" s="95">
        <v>1</v>
      </c>
      <c r="H439" s="77">
        <v>43500160</v>
      </c>
      <c r="I439" s="19" t="s">
        <v>312</v>
      </c>
      <c r="J439" s="14" t="s">
        <v>25</v>
      </c>
      <c r="K439" s="28">
        <f t="shared" si="22"/>
        <v>43500160</v>
      </c>
      <c r="L439" s="15">
        <f t="shared" si="23"/>
        <v>48720179.200000003</v>
      </c>
      <c r="M439" s="16"/>
      <c r="N439" s="16"/>
      <c r="O439" s="30"/>
      <c r="P439" s="133"/>
      <c r="Q439" s="133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  <c r="BW439" s="30"/>
      <c r="BX439" s="30"/>
      <c r="BY439" s="30"/>
      <c r="BZ439" s="30"/>
      <c r="CA439" s="30"/>
      <c r="CB439" s="30"/>
      <c r="CC439" s="30"/>
      <c r="CD439" s="30"/>
      <c r="CE439" s="30"/>
      <c r="CF439" s="30"/>
      <c r="CG439" s="30"/>
      <c r="CH439" s="30"/>
      <c r="CI439" s="30"/>
      <c r="CJ439" s="30"/>
      <c r="CK439" s="30"/>
      <c r="CL439" s="30"/>
      <c r="CM439" s="30"/>
      <c r="CN439" s="30"/>
      <c r="CO439" s="30"/>
      <c r="CP439" s="30"/>
      <c r="CQ439" s="30"/>
      <c r="CR439" s="30"/>
      <c r="CS439" s="30"/>
      <c r="CT439" s="30"/>
      <c r="CU439" s="30"/>
      <c r="CV439" s="30"/>
      <c r="CW439" s="30"/>
      <c r="CX439" s="30"/>
      <c r="CY439" s="30"/>
      <c r="CZ439" s="30"/>
      <c r="DA439" s="30"/>
      <c r="DB439" s="30"/>
      <c r="DC439" s="30"/>
      <c r="DD439" s="30"/>
      <c r="DE439" s="30"/>
      <c r="DF439" s="30"/>
      <c r="DG439" s="30"/>
      <c r="DH439" s="30"/>
      <c r="DI439" s="30"/>
      <c r="DJ439" s="30"/>
      <c r="DK439" s="30"/>
      <c r="DL439" s="30"/>
      <c r="DM439" s="30"/>
      <c r="DN439" s="30"/>
      <c r="DO439" s="30"/>
      <c r="DP439" s="30"/>
      <c r="DQ439" s="30"/>
      <c r="DR439" s="30"/>
      <c r="DS439" s="30"/>
      <c r="DT439" s="30"/>
      <c r="DU439" s="30"/>
      <c r="DV439" s="30"/>
      <c r="DW439" s="30"/>
      <c r="DX439" s="30"/>
      <c r="DY439" s="30"/>
      <c r="DZ439" s="30"/>
      <c r="EA439" s="30"/>
      <c r="EB439" s="30"/>
      <c r="EC439" s="30"/>
      <c r="ED439" s="30"/>
      <c r="EE439" s="30"/>
      <c r="EF439" s="30"/>
      <c r="EG439" s="30"/>
      <c r="EH439" s="30"/>
      <c r="EI439" s="30"/>
      <c r="EJ439" s="30"/>
      <c r="EK439" s="30"/>
      <c r="EL439" s="30"/>
      <c r="EM439" s="30"/>
      <c r="EN439" s="30"/>
      <c r="EO439" s="30"/>
      <c r="EP439" s="30"/>
      <c r="EQ439" s="30"/>
      <c r="ER439" s="30"/>
      <c r="ES439" s="30"/>
      <c r="ET439" s="30"/>
      <c r="EU439" s="30"/>
      <c r="EV439" s="30"/>
      <c r="EW439" s="30"/>
      <c r="EX439" s="30"/>
      <c r="EY439" s="30"/>
      <c r="EZ439" s="30"/>
      <c r="FA439" s="30"/>
      <c r="FB439" s="30"/>
      <c r="FC439" s="30"/>
      <c r="FD439" s="30"/>
      <c r="FE439" s="30"/>
      <c r="FF439" s="30"/>
      <c r="FG439" s="30"/>
      <c r="FH439" s="30"/>
      <c r="FI439" s="30"/>
      <c r="FJ439" s="30"/>
      <c r="FK439" s="30"/>
      <c r="FL439" s="30"/>
      <c r="FM439" s="30"/>
      <c r="FN439" s="30"/>
      <c r="FO439" s="30"/>
      <c r="FP439" s="30"/>
      <c r="FQ439" s="30"/>
      <c r="FR439" s="30"/>
      <c r="FS439" s="30"/>
      <c r="FT439" s="30"/>
      <c r="FU439" s="30"/>
      <c r="FV439" s="30"/>
      <c r="FW439" s="30"/>
      <c r="FX439" s="30"/>
      <c r="FY439" s="30"/>
      <c r="FZ439" s="30"/>
      <c r="GA439" s="30"/>
      <c r="GB439" s="30"/>
      <c r="GC439" s="30"/>
      <c r="GD439" s="30"/>
      <c r="GE439" s="30"/>
      <c r="GF439" s="30"/>
      <c r="GG439" s="30"/>
      <c r="GH439" s="30"/>
      <c r="GI439" s="30"/>
      <c r="GJ439" s="30"/>
      <c r="GK439" s="30"/>
      <c r="GL439" s="30"/>
      <c r="GM439" s="30"/>
      <c r="GN439" s="30"/>
      <c r="GO439" s="30"/>
      <c r="GP439" s="30"/>
      <c r="GQ439" s="30"/>
      <c r="GR439" s="30"/>
      <c r="GS439" s="30"/>
      <c r="GT439" s="30"/>
      <c r="GU439" s="30"/>
      <c r="GV439" s="30"/>
      <c r="GW439" s="30"/>
      <c r="GX439" s="30"/>
      <c r="GY439" s="30"/>
      <c r="GZ439" s="30"/>
      <c r="HA439" s="30"/>
      <c r="HB439" s="30"/>
      <c r="HC439" s="30"/>
      <c r="HD439" s="30"/>
      <c r="HE439" s="30"/>
      <c r="HF439" s="30"/>
      <c r="HG439" s="30"/>
      <c r="HH439" s="30"/>
      <c r="HI439" s="30"/>
      <c r="HJ439" s="30"/>
      <c r="HK439" s="30"/>
      <c r="HL439" s="30"/>
      <c r="HM439" s="30"/>
      <c r="HN439" s="30"/>
      <c r="HO439" s="30"/>
      <c r="HP439" s="30"/>
      <c r="HQ439" s="30"/>
      <c r="HR439" s="30"/>
      <c r="HS439" s="30"/>
      <c r="HT439" s="30"/>
      <c r="HU439" s="30"/>
      <c r="HV439" s="30"/>
      <c r="HW439" s="30"/>
      <c r="HX439" s="30"/>
    </row>
    <row r="440" spans="1:232" s="46" customFormat="1" ht="177" customHeight="1">
      <c r="A440" s="12"/>
      <c r="B440" s="124">
        <v>389</v>
      </c>
      <c r="C440" s="26" t="s">
        <v>670</v>
      </c>
      <c r="D440" s="19" t="s">
        <v>549</v>
      </c>
      <c r="E440" s="27" t="s">
        <v>670</v>
      </c>
      <c r="F440" s="19" t="s">
        <v>449</v>
      </c>
      <c r="G440" s="95">
        <v>1</v>
      </c>
      <c r="H440" s="77">
        <v>43500160</v>
      </c>
      <c r="I440" s="19" t="s">
        <v>312</v>
      </c>
      <c r="J440" s="14" t="s">
        <v>25</v>
      </c>
      <c r="K440" s="28">
        <f t="shared" si="22"/>
        <v>43500160</v>
      </c>
      <c r="L440" s="15">
        <f t="shared" si="23"/>
        <v>48720179.200000003</v>
      </c>
      <c r="M440" s="16"/>
      <c r="N440" s="16"/>
      <c r="O440" s="30"/>
      <c r="P440" s="133"/>
      <c r="Q440" s="133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  <c r="BW440" s="30"/>
      <c r="BX440" s="30"/>
      <c r="BY440" s="30"/>
      <c r="BZ440" s="30"/>
      <c r="CA440" s="30"/>
      <c r="CB440" s="30"/>
      <c r="CC440" s="30"/>
      <c r="CD440" s="30"/>
      <c r="CE440" s="30"/>
      <c r="CF440" s="30"/>
      <c r="CG440" s="30"/>
      <c r="CH440" s="30"/>
      <c r="CI440" s="30"/>
      <c r="CJ440" s="30"/>
      <c r="CK440" s="30"/>
      <c r="CL440" s="30"/>
      <c r="CM440" s="30"/>
      <c r="CN440" s="30"/>
      <c r="CO440" s="30"/>
      <c r="CP440" s="30"/>
      <c r="CQ440" s="30"/>
      <c r="CR440" s="30"/>
      <c r="CS440" s="30"/>
      <c r="CT440" s="30"/>
      <c r="CU440" s="30"/>
      <c r="CV440" s="30"/>
      <c r="CW440" s="30"/>
      <c r="CX440" s="30"/>
      <c r="CY440" s="30"/>
      <c r="CZ440" s="30"/>
      <c r="DA440" s="30"/>
      <c r="DB440" s="30"/>
      <c r="DC440" s="30"/>
      <c r="DD440" s="30"/>
      <c r="DE440" s="30"/>
      <c r="DF440" s="30"/>
      <c r="DG440" s="30"/>
      <c r="DH440" s="30"/>
      <c r="DI440" s="30"/>
      <c r="DJ440" s="30"/>
      <c r="DK440" s="30"/>
      <c r="DL440" s="30"/>
      <c r="DM440" s="30"/>
      <c r="DN440" s="30"/>
      <c r="DO440" s="30"/>
      <c r="DP440" s="30"/>
      <c r="DQ440" s="30"/>
      <c r="DR440" s="30"/>
      <c r="DS440" s="30"/>
      <c r="DT440" s="30"/>
      <c r="DU440" s="30"/>
      <c r="DV440" s="30"/>
      <c r="DW440" s="30"/>
      <c r="DX440" s="30"/>
      <c r="DY440" s="30"/>
      <c r="DZ440" s="30"/>
      <c r="EA440" s="30"/>
      <c r="EB440" s="30"/>
      <c r="EC440" s="30"/>
      <c r="ED440" s="30"/>
      <c r="EE440" s="30"/>
      <c r="EF440" s="30"/>
      <c r="EG440" s="30"/>
      <c r="EH440" s="30"/>
      <c r="EI440" s="30"/>
      <c r="EJ440" s="30"/>
      <c r="EK440" s="30"/>
      <c r="EL440" s="30"/>
      <c r="EM440" s="30"/>
      <c r="EN440" s="30"/>
      <c r="EO440" s="30"/>
      <c r="EP440" s="30"/>
      <c r="EQ440" s="30"/>
      <c r="ER440" s="30"/>
      <c r="ES440" s="30"/>
      <c r="ET440" s="30"/>
      <c r="EU440" s="30"/>
      <c r="EV440" s="30"/>
      <c r="EW440" s="30"/>
      <c r="EX440" s="30"/>
      <c r="EY440" s="30"/>
      <c r="EZ440" s="30"/>
      <c r="FA440" s="30"/>
      <c r="FB440" s="30"/>
      <c r="FC440" s="30"/>
      <c r="FD440" s="30"/>
      <c r="FE440" s="30"/>
      <c r="FF440" s="30"/>
      <c r="FG440" s="30"/>
      <c r="FH440" s="30"/>
      <c r="FI440" s="30"/>
      <c r="FJ440" s="30"/>
      <c r="FK440" s="30"/>
      <c r="FL440" s="30"/>
      <c r="FM440" s="30"/>
      <c r="FN440" s="30"/>
      <c r="FO440" s="30"/>
      <c r="FP440" s="30"/>
      <c r="FQ440" s="30"/>
      <c r="FR440" s="30"/>
      <c r="FS440" s="30"/>
      <c r="FT440" s="30"/>
      <c r="FU440" s="30"/>
      <c r="FV440" s="30"/>
      <c r="FW440" s="30"/>
      <c r="FX440" s="30"/>
      <c r="FY440" s="30"/>
      <c r="FZ440" s="30"/>
      <c r="GA440" s="30"/>
      <c r="GB440" s="30"/>
      <c r="GC440" s="30"/>
      <c r="GD440" s="30"/>
      <c r="GE440" s="30"/>
      <c r="GF440" s="30"/>
      <c r="GG440" s="30"/>
      <c r="GH440" s="30"/>
      <c r="GI440" s="30"/>
      <c r="GJ440" s="30"/>
      <c r="GK440" s="30"/>
      <c r="GL440" s="30"/>
      <c r="GM440" s="30"/>
      <c r="GN440" s="30"/>
      <c r="GO440" s="30"/>
      <c r="GP440" s="30"/>
      <c r="GQ440" s="30"/>
      <c r="GR440" s="30"/>
      <c r="GS440" s="30"/>
      <c r="GT440" s="30"/>
      <c r="GU440" s="30"/>
      <c r="GV440" s="30"/>
      <c r="GW440" s="30"/>
      <c r="GX440" s="30"/>
      <c r="GY440" s="30"/>
      <c r="GZ440" s="30"/>
      <c r="HA440" s="30"/>
      <c r="HB440" s="30"/>
      <c r="HC440" s="30"/>
      <c r="HD440" s="30"/>
      <c r="HE440" s="30"/>
      <c r="HF440" s="30"/>
      <c r="HG440" s="30"/>
      <c r="HH440" s="30"/>
      <c r="HI440" s="30"/>
      <c r="HJ440" s="30"/>
      <c r="HK440" s="30"/>
      <c r="HL440" s="30"/>
      <c r="HM440" s="30"/>
      <c r="HN440" s="30"/>
      <c r="HO440" s="30"/>
      <c r="HP440" s="30"/>
      <c r="HQ440" s="30"/>
      <c r="HR440" s="30"/>
      <c r="HS440" s="30"/>
      <c r="HT440" s="30"/>
      <c r="HU440" s="30"/>
      <c r="HV440" s="30"/>
      <c r="HW440" s="30"/>
      <c r="HX440" s="30"/>
    </row>
    <row r="441" spans="1:232" s="46" customFormat="1" ht="229.5" customHeight="1">
      <c r="A441" s="12"/>
      <c r="B441" s="124">
        <v>390</v>
      </c>
      <c r="C441" s="26" t="s">
        <v>671</v>
      </c>
      <c r="D441" s="19" t="s">
        <v>549</v>
      </c>
      <c r="E441" s="27" t="s">
        <v>671</v>
      </c>
      <c r="F441" s="19" t="s">
        <v>449</v>
      </c>
      <c r="G441" s="95">
        <v>1</v>
      </c>
      <c r="H441" s="77">
        <v>76125280</v>
      </c>
      <c r="I441" s="19" t="s">
        <v>312</v>
      </c>
      <c r="J441" s="14" t="s">
        <v>25</v>
      </c>
      <c r="K441" s="28">
        <f t="shared" si="22"/>
        <v>76125280</v>
      </c>
      <c r="L441" s="15">
        <f t="shared" si="23"/>
        <v>85260313.600000009</v>
      </c>
      <c r="M441" s="16"/>
      <c r="N441" s="16"/>
      <c r="O441" s="30"/>
      <c r="P441" s="133"/>
      <c r="Q441" s="133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  <c r="BW441" s="30"/>
      <c r="BX441" s="30"/>
      <c r="BY441" s="30"/>
      <c r="BZ441" s="30"/>
      <c r="CA441" s="30"/>
      <c r="CB441" s="30"/>
      <c r="CC441" s="30"/>
      <c r="CD441" s="30"/>
      <c r="CE441" s="30"/>
      <c r="CF441" s="30"/>
      <c r="CG441" s="30"/>
      <c r="CH441" s="30"/>
      <c r="CI441" s="30"/>
      <c r="CJ441" s="30"/>
      <c r="CK441" s="30"/>
      <c r="CL441" s="30"/>
      <c r="CM441" s="30"/>
      <c r="CN441" s="30"/>
      <c r="CO441" s="30"/>
      <c r="CP441" s="30"/>
      <c r="CQ441" s="30"/>
      <c r="CR441" s="30"/>
      <c r="CS441" s="30"/>
      <c r="CT441" s="30"/>
      <c r="CU441" s="30"/>
      <c r="CV441" s="30"/>
      <c r="CW441" s="30"/>
      <c r="CX441" s="30"/>
      <c r="CY441" s="30"/>
      <c r="CZ441" s="30"/>
      <c r="DA441" s="30"/>
      <c r="DB441" s="30"/>
      <c r="DC441" s="30"/>
      <c r="DD441" s="30"/>
      <c r="DE441" s="30"/>
      <c r="DF441" s="30"/>
      <c r="DG441" s="30"/>
      <c r="DH441" s="30"/>
      <c r="DI441" s="30"/>
      <c r="DJ441" s="30"/>
      <c r="DK441" s="30"/>
      <c r="DL441" s="30"/>
      <c r="DM441" s="30"/>
      <c r="DN441" s="30"/>
      <c r="DO441" s="30"/>
      <c r="DP441" s="30"/>
      <c r="DQ441" s="30"/>
      <c r="DR441" s="30"/>
      <c r="DS441" s="30"/>
      <c r="DT441" s="30"/>
      <c r="DU441" s="30"/>
      <c r="DV441" s="30"/>
      <c r="DW441" s="30"/>
      <c r="DX441" s="30"/>
      <c r="DY441" s="30"/>
      <c r="DZ441" s="30"/>
      <c r="EA441" s="30"/>
      <c r="EB441" s="30"/>
      <c r="EC441" s="30"/>
      <c r="ED441" s="30"/>
      <c r="EE441" s="30"/>
      <c r="EF441" s="30"/>
      <c r="EG441" s="30"/>
      <c r="EH441" s="30"/>
      <c r="EI441" s="30"/>
      <c r="EJ441" s="30"/>
      <c r="EK441" s="30"/>
      <c r="EL441" s="30"/>
      <c r="EM441" s="30"/>
      <c r="EN441" s="30"/>
      <c r="EO441" s="30"/>
      <c r="EP441" s="30"/>
      <c r="EQ441" s="30"/>
      <c r="ER441" s="30"/>
      <c r="ES441" s="30"/>
      <c r="ET441" s="30"/>
      <c r="EU441" s="30"/>
      <c r="EV441" s="30"/>
      <c r="EW441" s="30"/>
      <c r="EX441" s="30"/>
      <c r="EY441" s="30"/>
      <c r="EZ441" s="30"/>
      <c r="FA441" s="30"/>
      <c r="FB441" s="30"/>
      <c r="FC441" s="30"/>
      <c r="FD441" s="30"/>
      <c r="FE441" s="30"/>
      <c r="FF441" s="30"/>
      <c r="FG441" s="30"/>
      <c r="FH441" s="30"/>
      <c r="FI441" s="30"/>
      <c r="FJ441" s="30"/>
      <c r="FK441" s="30"/>
      <c r="FL441" s="30"/>
      <c r="FM441" s="30"/>
      <c r="FN441" s="30"/>
      <c r="FO441" s="30"/>
      <c r="FP441" s="30"/>
      <c r="FQ441" s="30"/>
      <c r="FR441" s="30"/>
      <c r="FS441" s="30"/>
      <c r="FT441" s="30"/>
      <c r="FU441" s="30"/>
      <c r="FV441" s="30"/>
      <c r="FW441" s="30"/>
      <c r="FX441" s="30"/>
      <c r="FY441" s="30"/>
      <c r="FZ441" s="30"/>
      <c r="GA441" s="30"/>
      <c r="GB441" s="30"/>
      <c r="GC441" s="30"/>
      <c r="GD441" s="30"/>
      <c r="GE441" s="30"/>
      <c r="GF441" s="30"/>
      <c r="GG441" s="30"/>
      <c r="GH441" s="30"/>
      <c r="GI441" s="30"/>
      <c r="GJ441" s="30"/>
      <c r="GK441" s="30"/>
      <c r="GL441" s="30"/>
      <c r="GM441" s="30"/>
      <c r="GN441" s="30"/>
      <c r="GO441" s="30"/>
      <c r="GP441" s="30"/>
      <c r="GQ441" s="30"/>
      <c r="GR441" s="30"/>
      <c r="GS441" s="30"/>
      <c r="GT441" s="30"/>
      <c r="GU441" s="30"/>
      <c r="GV441" s="30"/>
      <c r="GW441" s="30"/>
      <c r="GX441" s="30"/>
      <c r="GY441" s="30"/>
      <c r="GZ441" s="30"/>
      <c r="HA441" s="30"/>
      <c r="HB441" s="30"/>
      <c r="HC441" s="30"/>
      <c r="HD441" s="30"/>
      <c r="HE441" s="30"/>
      <c r="HF441" s="30"/>
      <c r="HG441" s="30"/>
      <c r="HH441" s="30"/>
      <c r="HI441" s="30"/>
      <c r="HJ441" s="30"/>
      <c r="HK441" s="30"/>
      <c r="HL441" s="30"/>
      <c r="HM441" s="30"/>
      <c r="HN441" s="30"/>
      <c r="HO441" s="30"/>
      <c r="HP441" s="30"/>
      <c r="HQ441" s="30"/>
      <c r="HR441" s="30"/>
      <c r="HS441" s="30"/>
      <c r="HT441" s="30"/>
      <c r="HU441" s="30"/>
      <c r="HV441" s="30"/>
      <c r="HW441" s="30"/>
      <c r="HX441" s="30"/>
    </row>
    <row r="442" spans="1:232" s="46" customFormat="1" ht="186" customHeight="1">
      <c r="A442" s="12"/>
      <c r="B442" s="124">
        <v>391</v>
      </c>
      <c r="C442" s="27" t="s">
        <v>854</v>
      </c>
      <c r="D442" s="19" t="s">
        <v>549</v>
      </c>
      <c r="E442" s="27" t="s">
        <v>854</v>
      </c>
      <c r="F442" s="19" t="s">
        <v>449</v>
      </c>
      <c r="G442" s="95">
        <v>1</v>
      </c>
      <c r="H442" s="77">
        <v>144600000</v>
      </c>
      <c r="I442" s="19" t="s">
        <v>312</v>
      </c>
      <c r="J442" s="14" t="s">
        <v>25</v>
      </c>
      <c r="K442" s="28">
        <f t="shared" si="22"/>
        <v>144600000</v>
      </c>
      <c r="L442" s="15">
        <f t="shared" si="23"/>
        <v>161952000.00000003</v>
      </c>
      <c r="M442" s="16"/>
      <c r="N442" s="16"/>
      <c r="O442" s="30"/>
      <c r="P442" s="133"/>
      <c r="Q442" s="133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  <c r="BW442" s="30"/>
      <c r="BX442" s="30"/>
      <c r="BY442" s="30"/>
      <c r="BZ442" s="30"/>
      <c r="CA442" s="30"/>
      <c r="CB442" s="30"/>
      <c r="CC442" s="30"/>
      <c r="CD442" s="30"/>
      <c r="CE442" s="30"/>
      <c r="CF442" s="30"/>
      <c r="CG442" s="30"/>
      <c r="CH442" s="30"/>
      <c r="CI442" s="30"/>
      <c r="CJ442" s="30"/>
      <c r="CK442" s="30"/>
      <c r="CL442" s="30"/>
      <c r="CM442" s="30"/>
      <c r="CN442" s="30"/>
      <c r="CO442" s="30"/>
      <c r="CP442" s="30"/>
      <c r="CQ442" s="30"/>
      <c r="CR442" s="30"/>
      <c r="CS442" s="30"/>
      <c r="CT442" s="30"/>
      <c r="CU442" s="30"/>
      <c r="CV442" s="30"/>
      <c r="CW442" s="30"/>
      <c r="CX442" s="30"/>
      <c r="CY442" s="30"/>
      <c r="CZ442" s="30"/>
      <c r="DA442" s="30"/>
      <c r="DB442" s="30"/>
      <c r="DC442" s="30"/>
      <c r="DD442" s="30"/>
      <c r="DE442" s="30"/>
      <c r="DF442" s="30"/>
      <c r="DG442" s="30"/>
      <c r="DH442" s="30"/>
      <c r="DI442" s="30"/>
      <c r="DJ442" s="30"/>
      <c r="DK442" s="30"/>
      <c r="DL442" s="30"/>
      <c r="DM442" s="30"/>
      <c r="DN442" s="30"/>
      <c r="DO442" s="30"/>
      <c r="DP442" s="30"/>
      <c r="DQ442" s="30"/>
      <c r="DR442" s="30"/>
      <c r="DS442" s="30"/>
      <c r="DT442" s="30"/>
      <c r="DU442" s="30"/>
      <c r="DV442" s="30"/>
      <c r="DW442" s="30"/>
      <c r="DX442" s="30"/>
      <c r="DY442" s="30"/>
      <c r="DZ442" s="30"/>
      <c r="EA442" s="30"/>
      <c r="EB442" s="30"/>
      <c r="EC442" s="30"/>
      <c r="ED442" s="30"/>
      <c r="EE442" s="30"/>
      <c r="EF442" s="30"/>
      <c r="EG442" s="30"/>
      <c r="EH442" s="30"/>
      <c r="EI442" s="30"/>
      <c r="EJ442" s="30"/>
      <c r="EK442" s="30"/>
      <c r="EL442" s="30"/>
      <c r="EM442" s="30"/>
      <c r="EN442" s="30"/>
      <c r="EO442" s="30"/>
      <c r="EP442" s="30"/>
      <c r="EQ442" s="30"/>
      <c r="ER442" s="30"/>
      <c r="ES442" s="30"/>
      <c r="ET442" s="30"/>
      <c r="EU442" s="30"/>
      <c r="EV442" s="30"/>
      <c r="EW442" s="30"/>
      <c r="EX442" s="30"/>
      <c r="EY442" s="30"/>
      <c r="EZ442" s="30"/>
      <c r="FA442" s="30"/>
      <c r="FB442" s="30"/>
      <c r="FC442" s="30"/>
      <c r="FD442" s="30"/>
      <c r="FE442" s="30"/>
      <c r="FF442" s="30"/>
      <c r="FG442" s="30"/>
      <c r="FH442" s="30"/>
      <c r="FI442" s="30"/>
      <c r="FJ442" s="30"/>
      <c r="FK442" s="30"/>
      <c r="FL442" s="30"/>
      <c r="FM442" s="30"/>
      <c r="FN442" s="30"/>
      <c r="FO442" s="30"/>
      <c r="FP442" s="30"/>
      <c r="FQ442" s="30"/>
      <c r="FR442" s="30"/>
      <c r="FS442" s="30"/>
      <c r="FT442" s="30"/>
      <c r="FU442" s="30"/>
      <c r="FV442" s="30"/>
      <c r="FW442" s="30"/>
      <c r="FX442" s="30"/>
      <c r="FY442" s="30"/>
      <c r="FZ442" s="30"/>
      <c r="GA442" s="30"/>
      <c r="GB442" s="30"/>
      <c r="GC442" s="30"/>
      <c r="GD442" s="30"/>
      <c r="GE442" s="30"/>
      <c r="GF442" s="30"/>
      <c r="GG442" s="30"/>
      <c r="GH442" s="30"/>
      <c r="GI442" s="30"/>
      <c r="GJ442" s="30"/>
      <c r="GK442" s="30"/>
      <c r="GL442" s="30"/>
      <c r="GM442" s="30"/>
      <c r="GN442" s="30"/>
      <c r="GO442" s="30"/>
      <c r="GP442" s="30"/>
      <c r="GQ442" s="30"/>
      <c r="GR442" s="30"/>
      <c r="GS442" s="30"/>
      <c r="GT442" s="30"/>
      <c r="GU442" s="30"/>
      <c r="GV442" s="30"/>
      <c r="GW442" s="30"/>
      <c r="GX442" s="30"/>
      <c r="GY442" s="30"/>
      <c r="GZ442" s="30"/>
      <c r="HA442" s="30"/>
      <c r="HB442" s="30"/>
      <c r="HC442" s="30"/>
      <c r="HD442" s="30"/>
      <c r="HE442" s="30"/>
      <c r="HF442" s="30"/>
      <c r="HG442" s="30"/>
      <c r="HH442" s="30"/>
      <c r="HI442" s="30"/>
      <c r="HJ442" s="30"/>
      <c r="HK442" s="30"/>
      <c r="HL442" s="30"/>
      <c r="HM442" s="30"/>
      <c r="HN442" s="30"/>
      <c r="HO442" s="30"/>
      <c r="HP442" s="30"/>
      <c r="HQ442" s="30"/>
      <c r="HR442" s="30"/>
      <c r="HS442" s="30"/>
      <c r="HT442" s="30"/>
      <c r="HU442" s="30"/>
      <c r="HV442" s="30"/>
      <c r="HW442" s="30"/>
      <c r="HX442" s="30"/>
    </row>
    <row r="443" spans="1:232" s="46" customFormat="1" ht="89.25" customHeight="1">
      <c r="A443" s="12"/>
      <c r="B443" s="124">
        <v>392</v>
      </c>
      <c r="C443" s="81" t="s">
        <v>672</v>
      </c>
      <c r="D443" s="19" t="s">
        <v>39</v>
      </c>
      <c r="E443" s="81" t="s">
        <v>672</v>
      </c>
      <c r="F443" s="19" t="s">
        <v>449</v>
      </c>
      <c r="G443" s="16">
        <v>1</v>
      </c>
      <c r="H443" s="15">
        <v>8800000</v>
      </c>
      <c r="I443" s="19" t="s">
        <v>312</v>
      </c>
      <c r="J443" s="14" t="s">
        <v>25</v>
      </c>
      <c r="K443" s="28">
        <f>G443*H443</f>
        <v>8800000</v>
      </c>
      <c r="L443" s="15">
        <f t="shared" si="23"/>
        <v>9856000.0000000019</v>
      </c>
      <c r="M443" s="16"/>
      <c r="N443" s="16"/>
      <c r="O443" s="30"/>
      <c r="P443" s="133"/>
      <c r="Q443" s="133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  <c r="BW443" s="30"/>
      <c r="BX443" s="30"/>
      <c r="BY443" s="30"/>
      <c r="BZ443" s="30"/>
      <c r="CA443" s="30"/>
      <c r="CB443" s="30"/>
      <c r="CC443" s="30"/>
      <c r="CD443" s="30"/>
      <c r="CE443" s="30"/>
      <c r="CF443" s="30"/>
      <c r="CG443" s="30"/>
      <c r="CH443" s="30"/>
      <c r="CI443" s="30"/>
      <c r="CJ443" s="30"/>
      <c r="CK443" s="30"/>
      <c r="CL443" s="30"/>
      <c r="CM443" s="30"/>
      <c r="CN443" s="30"/>
      <c r="CO443" s="30"/>
      <c r="CP443" s="30"/>
      <c r="CQ443" s="30"/>
      <c r="CR443" s="30"/>
      <c r="CS443" s="30"/>
      <c r="CT443" s="30"/>
      <c r="CU443" s="30"/>
      <c r="CV443" s="30"/>
      <c r="CW443" s="30"/>
      <c r="CX443" s="30"/>
      <c r="CY443" s="30"/>
      <c r="CZ443" s="30"/>
      <c r="DA443" s="30"/>
      <c r="DB443" s="30"/>
      <c r="DC443" s="30"/>
      <c r="DD443" s="30"/>
      <c r="DE443" s="30"/>
      <c r="DF443" s="30"/>
      <c r="DG443" s="30"/>
      <c r="DH443" s="30"/>
      <c r="DI443" s="30"/>
      <c r="DJ443" s="30"/>
      <c r="DK443" s="30"/>
      <c r="DL443" s="30"/>
      <c r="DM443" s="30"/>
      <c r="DN443" s="30"/>
      <c r="DO443" s="30"/>
      <c r="DP443" s="30"/>
      <c r="DQ443" s="30"/>
      <c r="DR443" s="30"/>
      <c r="DS443" s="30"/>
      <c r="DT443" s="30"/>
      <c r="DU443" s="30"/>
      <c r="DV443" s="30"/>
      <c r="DW443" s="30"/>
      <c r="DX443" s="30"/>
      <c r="DY443" s="30"/>
      <c r="DZ443" s="30"/>
      <c r="EA443" s="30"/>
      <c r="EB443" s="30"/>
      <c r="EC443" s="30"/>
      <c r="ED443" s="30"/>
      <c r="EE443" s="30"/>
      <c r="EF443" s="30"/>
      <c r="EG443" s="30"/>
      <c r="EH443" s="30"/>
      <c r="EI443" s="30"/>
      <c r="EJ443" s="30"/>
      <c r="EK443" s="30"/>
      <c r="EL443" s="30"/>
      <c r="EM443" s="30"/>
      <c r="EN443" s="30"/>
      <c r="EO443" s="30"/>
      <c r="EP443" s="30"/>
      <c r="EQ443" s="30"/>
      <c r="ER443" s="30"/>
      <c r="ES443" s="30"/>
      <c r="ET443" s="30"/>
      <c r="EU443" s="30"/>
      <c r="EV443" s="30"/>
      <c r="EW443" s="30"/>
      <c r="EX443" s="30"/>
      <c r="EY443" s="30"/>
      <c r="EZ443" s="30"/>
      <c r="FA443" s="30"/>
      <c r="FB443" s="30"/>
      <c r="FC443" s="30"/>
      <c r="FD443" s="30"/>
      <c r="FE443" s="30"/>
      <c r="FF443" s="30"/>
      <c r="FG443" s="30"/>
      <c r="FH443" s="30"/>
      <c r="FI443" s="30"/>
      <c r="FJ443" s="30"/>
      <c r="FK443" s="30"/>
      <c r="FL443" s="30"/>
      <c r="FM443" s="30"/>
      <c r="FN443" s="30"/>
      <c r="FO443" s="30"/>
      <c r="FP443" s="30"/>
      <c r="FQ443" s="30"/>
      <c r="FR443" s="30"/>
      <c r="FS443" s="30"/>
      <c r="FT443" s="30"/>
      <c r="FU443" s="30"/>
      <c r="FV443" s="30"/>
      <c r="FW443" s="30"/>
      <c r="FX443" s="30"/>
      <c r="FY443" s="30"/>
      <c r="FZ443" s="30"/>
      <c r="GA443" s="30"/>
      <c r="GB443" s="30"/>
      <c r="GC443" s="30"/>
      <c r="GD443" s="30"/>
      <c r="GE443" s="30"/>
      <c r="GF443" s="30"/>
      <c r="GG443" s="30"/>
      <c r="GH443" s="30"/>
      <c r="GI443" s="30"/>
      <c r="GJ443" s="30"/>
      <c r="GK443" s="30"/>
      <c r="GL443" s="30"/>
      <c r="GM443" s="30"/>
      <c r="GN443" s="30"/>
      <c r="GO443" s="30"/>
      <c r="GP443" s="30"/>
      <c r="GQ443" s="30"/>
      <c r="GR443" s="30"/>
      <c r="GS443" s="30"/>
      <c r="GT443" s="30"/>
      <c r="GU443" s="30"/>
      <c r="GV443" s="30"/>
      <c r="GW443" s="30"/>
      <c r="GX443" s="30"/>
      <c r="GY443" s="30"/>
      <c r="GZ443" s="30"/>
      <c r="HA443" s="30"/>
      <c r="HB443" s="30"/>
      <c r="HC443" s="30"/>
      <c r="HD443" s="30"/>
      <c r="HE443" s="30"/>
      <c r="HF443" s="30"/>
      <c r="HG443" s="30"/>
      <c r="HH443" s="30"/>
      <c r="HI443" s="30"/>
      <c r="HJ443" s="30"/>
      <c r="HK443" s="30"/>
      <c r="HL443" s="30"/>
      <c r="HM443" s="30"/>
      <c r="HN443" s="30"/>
      <c r="HO443" s="30"/>
      <c r="HP443" s="30"/>
      <c r="HQ443" s="30"/>
      <c r="HR443" s="30"/>
      <c r="HS443" s="30"/>
      <c r="HT443" s="30"/>
      <c r="HU443" s="30"/>
      <c r="HV443" s="30"/>
      <c r="HW443" s="30"/>
      <c r="HX443" s="30"/>
    </row>
    <row r="444" spans="1:232" s="46" customFormat="1" ht="90" customHeight="1">
      <c r="A444" s="12"/>
      <c r="B444" s="124">
        <v>393</v>
      </c>
      <c r="C444" s="81" t="s">
        <v>673</v>
      </c>
      <c r="D444" s="19" t="s">
        <v>39</v>
      </c>
      <c r="E444" s="81" t="s">
        <v>673</v>
      </c>
      <c r="F444" s="19" t="s">
        <v>449</v>
      </c>
      <c r="G444" s="16">
        <v>1</v>
      </c>
      <c r="H444" s="15">
        <v>15388100</v>
      </c>
      <c r="I444" s="19" t="s">
        <v>312</v>
      </c>
      <c r="J444" s="14" t="s">
        <v>25</v>
      </c>
      <c r="K444" s="28">
        <f>G444*H444</f>
        <v>15388100</v>
      </c>
      <c r="L444" s="15">
        <f t="shared" si="23"/>
        <v>17234672</v>
      </c>
      <c r="M444" s="16"/>
      <c r="N444" s="16"/>
      <c r="O444" s="30"/>
      <c r="P444" s="133"/>
      <c r="Q444" s="133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  <c r="BW444" s="30"/>
      <c r="BX444" s="30"/>
      <c r="BY444" s="30"/>
      <c r="BZ444" s="30"/>
      <c r="CA444" s="30"/>
      <c r="CB444" s="30"/>
      <c r="CC444" s="30"/>
      <c r="CD444" s="30"/>
      <c r="CE444" s="30"/>
      <c r="CF444" s="30"/>
      <c r="CG444" s="30"/>
      <c r="CH444" s="30"/>
      <c r="CI444" s="30"/>
      <c r="CJ444" s="30"/>
      <c r="CK444" s="30"/>
      <c r="CL444" s="30"/>
      <c r="CM444" s="30"/>
      <c r="CN444" s="30"/>
      <c r="CO444" s="30"/>
      <c r="CP444" s="30"/>
      <c r="CQ444" s="30"/>
      <c r="CR444" s="30"/>
      <c r="CS444" s="30"/>
      <c r="CT444" s="30"/>
      <c r="CU444" s="30"/>
      <c r="CV444" s="30"/>
      <c r="CW444" s="30"/>
      <c r="CX444" s="30"/>
      <c r="CY444" s="30"/>
      <c r="CZ444" s="30"/>
      <c r="DA444" s="30"/>
      <c r="DB444" s="30"/>
      <c r="DC444" s="30"/>
      <c r="DD444" s="30"/>
      <c r="DE444" s="30"/>
      <c r="DF444" s="30"/>
      <c r="DG444" s="30"/>
      <c r="DH444" s="30"/>
      <c r="DI444" s="30"/>
      <c r="DJ444" s="30"/>
      <c r="DK444" s="30"/>
      <c r="DL444" s="30"/>
      <c r="DM444" s="30"/>
      <c r="DN444" s="30"/>
      <c r="DO444" s="30"/>
      <c r="DP444" s="30"/>
      <c r="DQ444" s="30"/>
      <c r="DR444" s="30"/>
      <c r="DS444" s="30"/>
      <c r="DT444" s="30"/>
      <c r="DU444" s="30"/>
      <c r="DV444" s="30"/>
      <c r="DW444" s="30"/>
      <c r="DX444" s="30"/>
      <c r="DY444" s="30"/>
      <c r="DZ444" s="30"/>
      <c r="EA444" s="30"/>
      <c r="EB444" s="30"/>
      <c r="EC444" s="30"/>
      <c r="ED444" s="30"/>
      <c r="EE444" s="30"/>
      <c r="EF444" s="30"/>
      <c r="EG444" s="30"/>
      <c r="EH444" s="30"/>
      <c r="EI444" s="30"/>
      <c r="EJ444" s="30"/>
      <c r="EK444" s="30"/>
      <c r="EL444" s="30"/>
      <c r="EM444" s="30"/>
      <c r="EN444" s="30"/>
      <c r="EO444" s="30"/>
      <c r="EP444" s="30"/>
      <c r="EQ444" s="30"/>
      <c r="ER444" s="30"/>
      <c r="ES444" s="30"/>
      <c r="ET444" s="30"/>
      <c r="EU444" s="30"/>
      <c r="EV444" s="30"/>
      <c r="EW444" s="30"/>
      <c r="EX444" s="30"/>
      <c r="EY444" s="30"/>
      <c r="EZ444" s="30"/>
      <c r="FA444" s="30"/>
      <c r="FB444" s="30"/>
      <c r="FC444" s="30"/>
      <c r="FD444" s="30"/>
      <c r="FE444" s="30"/>
      <c r="FF444" s="30"/>
      <c r="FG444" s="30"/>
      <c r="FH444" s="30"/>
      <c r="FI444" s="30"/>
      <c r="FJ444" s="30"/>
      <c r="FK444" s="30"/>
      <c r="FL444" s="30"/>
      <c r="FM444" s="30"/>
      <c r="FN444" s="30"/>
      <c r="FO444" s="30"/>
      <c r="FP444" s="30"/>
      <c r="FQ444" s="30"/>
      <c r="FR444" s="30"/>
      <c r="FS444" s="30"/>
      <c r="FT444" s="30"/>
      <c r="FU444" s="30"/>
      <c r="FV444" s="30"/>
      <c r="FW444" s="30"/>
      <c r="FX444" s="30"/>
      <c r="FY444" s="30"/>
      <c r="FZ444" s="30"/>
      <c r="GA444" s="30"/>
      <c r="GB444" s="30"/>
      <c r="GC444" s="30"/>
      <c r="GD444" s="30"/>
      <c r="GE444" s="30"/>
      <c r="GF444" s="30"/>
      <c r="GG444" s="30"/>
      <c r="GH444" s="30"/>
      <c r="GI444" s="30"/>
      <c r="GJ444" s="30"/>
      <c r="GK444" s="30"/>
      <c r="GL444" s="30"/>
      <c r="GM444" s="30"/>
      <c r="GN444" s="30"/>
      <c r="GO444" s="30"/>
      <c r="GP444" s="30"/>
      <c r="GQ444" s="30"/>
      <c r="GR444" s="30"/>
      <c r="GS444" s="30"/>
      <c r="GT444" s="30"/>
      <c r="GU444" s="30"/>
      <c r="GV444" s="30"/>
      <c r="GW444" s="30"/>
      <c r="GX444" s="30"/>
      <c r="GY444" s="30"/>
      <c r="GZ444" s="30"/>
      <c r="HA444" s="30"/>
      <c r="HB444" s="30"/>
      <c r="HC444" s="30"/>
      <c r="HD444" s="30"/>
      <c r="HE444" s="30"/>
      <c r="HF444" s="30"/>
      <c r="HG444" s="30"/>
      <c r="HH444" s="30"/>
      <c r="HI444" s="30"/>
      <c r="HJ444" s="30"/>
      <c r="HK444" s="30"/>
      <c r="HL444" s="30"/>
      <c r="HM444" s="30"/>
      <c r="HN444" s="30"/>
      <c r="HO444" s="30"/>
      <c r="HP444" s="30"/>
      <c r="HQ444" s="30"/>
      <c r="HR444" s="30"/>
      <c r="HS444" s="30"/>
      <c r="HT444" s="30"/>
      <c r="HU444" s="30"/>
      <c r="HV444" s="30"/>
      <c r="HW444" s="30"/>
      <c r="HX444" s="30"/>
    </row>
    <row r="445" spans="1:232" s="46" customFormat="1" ht="227.25" customHeight="1">
      <c r="A445" s="12">
        <v>442</v>
      </c>
      <c r="B445" s="124">
        <v>394</v>
      </c>
      <c r="C445" s="35" t="s">
        <v>674</v>
      </c>
      <c r="D445" s="14" t="s">
        <v>53</v>
      </c>
      <c r="E445" s="14" t="s">
        <v>675</v>
      </c>
      <c r="F445" s="19" t="s">
        <v>449</v>
      </c>
      <c r="G445" s="29">
        <v>1</v>
      </c>
      <c r="H445" s="28">
        <v>88198053</v>
      </c>
      <c r="I445" s="19" t="s">
        <v>676</v>
      </c>
      <c r="J445" s="14" t="s">
        <v>677</v>
      </c>
      <c r="K445" s="28">
        <f t="shared" si="22"/>
        <v>88198053</v>
      </c>
      <c r="L445" s="15">
        <f t="shared" si="23"/>
        <v>98781819.360000014</v>
      </c>
      <c r="M445" s="16"/>
      <c r="N445" s="16"/>
      <c r="O445" s="30"/>
      <c r="P445" s="133"/>
      <c r="Q445" s="133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  <c r="BY445" s="30"/>
      <c r="BZ445" s="30"/>
      <c r="CA445" s="30"/>
      <c r="CB445" s="30"/>
      <c r="CC445" s="30"/>
      <c r="CD445" s="30"/>
      <c r="CE445" s="30"/>
      <c r="CF445" s="30"/>
      <c r="CG445" s="30"/>
      <c r="CH445" s="30"/>
      <c r="CI445" s="30"/>
      <c r="CJ445" s="30"/>
      <c r="CK445" s="30"/>
      <c r="CL445" s="30"/>
      <c r="CM445" s="30"/>
      <c r="CN445" s="30"/>
      <c r="CO445" s="30"/>
      <c r="CP445" s="30"/>
      <c r="CQ445" s="30"/>
      <c r="CR445" s="30"/>
      <c r="CS445" s="30"/>
      <c r="CT445" s="30"/>
      <c r="CU445" s="30"/>
      <c r="CV445" s="30"/>
      <c r="CW445" s="30"/>
      <c r="CX445" s="30"/>
      <c r="CY445" s="30"/>
      <c r="CZ445" s="30"/>
      <c r="DA445" s="30"/>
      <c r="DB445" s="30"/>
      <c r="DC445" s="30"/>
      <c r="DD445" s="30"/>
      <c r="DE445" s="30"/>
      <c r="DF445" s="30"/>
      <c r="DG445" s="30"/>
      <c r="DH445" s="30"/>
      <c r="DI445" s="30"/>
      <c r="DJ445" s="30"/>
      <c r="DK445" s="30"/>
      <c r="DL445" s="30"/>
      <c r="DM445" s="30"/>
      <c r="DN445" s="30"/>
      <c r="DO445" s="30"/>
      <c r="DP445" s="30"/>
      <c r="DQ445" s="30"/>
      <c r="DR445" s="30"/>
      <c r="DS445" s="30"/>
      <c r="DT445" s="30"/>
      <c r="DU445" s="30"/>
      <c r="DV445" s="30"/>
      <c r="DW445" s="30"/>
      <c r="DX445" s="30"/>
      <c r="DY445" s="30"/>
      <c r="DZ445" s="30"/>
      <c r="EA445" s="30"/>
      <c r="EB445" s="30"/>
      <c r="EC445" s="30"/>
      <c r="ED445" s="30"/>
      <c r="EE445" s="30"/>
      <c r="EF445" s="30"/>
      <c r="EG445" s="30"/>
      <c r="EH445" s="30"/>
      <c r="EI445" s="30"/>
      <c r="EJ445" s="30"/>
      <c r="EK445" s="30"/>
      <c r="EL445" s="30"/>
      <c r="EM445" s="30"/>
      <c r="EN445" s="30"/>
      <c r="EO445" s="30"/>
      <c r="EP445" s="30"/>
      <c r="EQ445" s="30"/>
      <c r="ER445" s="30"/>
      <c r="ES445" s="30"/>
      <c r="ET445" s="30"/>
      <c r="EU445" s="30"/>
      <c r="EV445" s="30"/>
      <c r="EW445" s="30"/>
      <c r="EX445" s="30"/>
      <c r="EY445" s="30"/>
      <c r="EZ445" s="30"/>
      <c r="FA445" s="30"/>
      <c r="FB445" s="30"/>
      <c r="FC445" s="30"/>
      <c r="FD445" s="30"/>
      <c r="FE445" s="30"/>
      <c r="FF445" s="30"/>
      <c r="FG445" s="30"/>
      <c r="FH445" s="30"/>
      <c r="FI445" s="30"/>
      <c r="FJ445" s="30"/>
      <c r="FK445" s="30"/>
      <c r="FL445" s="30"/>
      <c r="FM445" s="30"/>
      <c r="FN445" s="30"/>
      <c r="FO445" s="30"/>
      <c r="FP445" s="30"/>
      <c r="FQ445" s="30"/>
      <c r="FR445" s="30"/>
      <c r="FS445" s="30"/>
      <c r="FT445" s="30"/>
      <c r="FU445" s="30"/>
      <c r="FV445" s="30"/>
      <c r="FW445" s="30"/>
      <c r="FX445" s="30"/>
      <c r="FY445" s="30"/>
      <c r="FZ445" s="30"/>
      <c r="GA445" s="30"/>
      <c r="GB445" s="30"/>
      <c r="GC445" s="30"/>
      <c r="GD445" s="30"/>
      <c r="GE445" s="30"/>
      <c r="GF445" s="30"/>
      <c r="GG445" s="30"/>
      <c r="GH445" s="30"/>
      <c r="GI445" s="30"/>
      <c r="GJ445" s="30"/>
      <c r="GK445" s="30"/>
      <c r="GL445" s="30"/>
      <c r="GM445" s="30"/>
      <c r="GN445" s="30"/>
      <c r="GO445" s="30"/>
      <c r="GP445" s="30"/>
      <c r="GQ445" s="30"/>
      <c r="GR445" s="30"/>
      <c r="GS445" s="30"/>
      <c r="GT445" s="30"/>
      <c r="GU445" s="30"/>
      <c r="GV445" s="30"/>
      <c r="GW445" s="30"/>
      <c r="GX445" s="30"/>
      <c r="GY445" s="30"/>
      <c r="GZ445" s="30"/>
      <c r="HA445" s="30"/>
      <c r="HB445" s="30"/>
      <c r="HC445" s="30"/>
      <c r="HD445" s="30"/>
      <c r="HE445" s="30"/>
      <c r="HF445" s="30"/>
      <c r="HG445" s="30"/>
      <c r="HH445" s="30"/>
      <c r="HI445" s="30"/>
      <c r="HJ445" s="30"/>
      <c r="HK445" s="30"/>
      <c r="HL445" s="30"/>
      <c r="HM445" s="30"/>
      <c r="HN445" s="30"/>
      <c r="HO445" s="30"/>
      <c r="HP445" s="30"/>
      <c r="HQ445" s="30"/>
      <c r="HR445" s="30"/>
      <c r="HS445" s="30"/>
      <c r="HT445" s="30"/>
      <c r="HU445" s="30"/>
      <c r="HV445" s="30"/>
      <c r="HW445" s="30"/>
      <c r="HX445" s="30"/>
    </row>
    <row r="446" spans="1:232" s="46" customFormat="1" ht="243.75" customHeight="1">
      <c r="A446" s="12">
        <v>443</v>
      </c>
      <c r="B446" s="124">
        <v>395</v>
      </c>
      <c r="C446" s="35" t="s">
        <v>678</v>
      </c>
      <c r="D446" s="14" t="s">
        <v>53</v>
      </c>
      <c r="E446" s="14" t="s">
        <v>679</v>
      </c>
      <c r="F446" s="19" t="s">
        <v>608</v>
      </c>
      <c r="G446" s="29">
        <v>1</v>
      </c>
      <c r="H446" s="28">
        <v>32465000</v>
      </c>
      <c r="I446" s="14" t="s">
        <v>680</v>
      </c>
      <c r="J446" s="14" t="s">
        <v>25</v>
      </c>
      <c r="K446" s="28">
        <f t="shared" si="22"/>
        <v>32465000</v>
      </c>
      <c r="L446" s="15">
        <f t="shared" si="23"/>
        <v>36360800</v>
      </c>
      <c r="M446" s="16"/>
      <c r="N446" s="16"/>
      <c r="O446" s="30"/>
      <c r="P446" s="133"/>
      <c r="Q446" s="133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  <c r="BW446" s="30"/>
      <c r="BX446" s="30"/>
      <c r="BY446" s="30"/>
      <c r="BZ446" s="30"/>
      <c r="CA446" s="30"/>
      <c r="CB446" s="30"/>
      <c r="CC446" s="30"/>
      <c r="CD446" s="30"/>
      <c r="CE446" s="30"/>
      <c r="CF446" s="30"/>
      <c r="CG446" s="30"/>
      <c r="CH446" s="30"/>
      <c r="CI446" s="30"/>
      <c r="CJ446" s="30"/>
      <c r="CK446" s="30"/>
      <c r="CL446" s="30"/>
      <c r="CM446" s="30"/>
      <c r="CN446" s="30"/>
      <c r="CO446" s="30"/>
      <c r="CP446" s="30"/>
      <c r="CQ446" s="30"/>
      <c r="CR446" s="30"/>
      <c r="CS446" s="30"/>
      <c r="CT446" s="30"/>
      <c r="CU446" s="30"/>
      <c r="CV446" s="30"/>
      <c r="CW446" s="30"/>
      <c r="CX446" s="30"/>
      <c r="CY446" s="30"/>
      <c r="CZ446" s="30"/>
      <c r="DA446" s="30"/>
      <c r="DB446" s="30"/>
      <c r="DC446" s="30"/>
      <c r="DD446" s="30"/>
      <c r="DE446" s="30"/>
      <c r="DF446" s="30"/>
      <c r="DG446" s="30"/>
      <c r="DH446" s="30"/>
      <c r="DI446" s="30"/>
      <c r="DJ446" s="30"/>
      <c r="DK446" s="30"/>
      <c r="DL446" s="30"/>
      <c r="DM446" s="30"/>
      <c r="DN446" s="30"/>
      <c r="DO446" s="30"/>
      <c r="DP446" s="30"/>
      <c r="DQ446" s="30"/>
      <c r="DR446" s="30"/>
      <c r="DS446" s="30"/>
      <c r="DT446" s="30"/>
      <c r="DU446" s="30"/>
      <c r="DV446" s="30"/>
      <c r="DW446" s="30"/>
      <c r="DX446" s="30"/>
      <c r="DY446" s="30"/>
      <c r="DZ446" s="30"/>
      <c r="EA446" s="30"/>
      <c r="EB446" s="30"/>
      <c r="EC446" s="30"/>
      <c r="ED446" s="30"/>
      <c r="EE446" s="30"/>
      <c r="EF446" s="30"/>
      <c r="EG446" s="30"/>
      <c r="EH446" s="30"/>
      <c r="EI446" s="30"/>
      <c r="EJ446" s="30"/>
      <c r="EK446" s="30"/>
      <c r="EL446" s="30"/>
      <c r="EM446" s="30"/>
      <c r="EN446" s="30"/>
      <c r="EO446" s="30"/>
      <c r="EP446" s="30"/>
      <c r="EQ446" s="30"/>
      <c r="ER446" s="30"/>
      <c r="ES446" s="30"/>
      <c r="ET446" s="30"/>
      <c r="EU446" s="30"/>
      <c r="EV446" s="30"/>
      <c r="EW446" s="30"/>
      <c r="EX446" s="30"/>
      <c r="EY446" s="30"/>
      <c r="EZ446" s="30"/>
      <c r="FA446" s="30"/>
      <c r="FB446" s="30"/>
      <c r="FC446" s="30"/>
      <c r="FD446" s="30"/>
      <c r="FE446" s="30"/>
      <c r="FF446" s="30"/>
      <c r="FG446" s="30"/>
      <c r="FH446" s="30"/>
      <c r="FI446" s="30"/>
      <c r="FJ446" s="30"/>
      <c r="FK446" s="30"/>
      <c r="FL446" s="30"/>
      <c r="FM446" s="30"/>
      <c r="FN446" s="30"/>
      <c r="FO446" s="30"/>
      <c r="FP446" s="30"/>
      <c r="FQ446" s="30"/>
      <c r="FR446" s="30"/>
      <c r="FS446" s="30"/>
      <c r="FT446" s="30"/>
      <c r="FU446" s="30"/>
      <c r="FV446" s="30"/>
      <c r="FW446" s="30"/>
      <c r="FX446" s="30"/>
      <c r="FY446" s="30"/>
      <c r="FZ446" s="30"/>
      <c r="GA446" s="30"/>
      <c r="GB446" s="30"/>
      <c r="GC446" s="30"/>
      <c r="GD446" s="30"/>
      <c r="GE446" s="30"/>
      <c r="GF446" s="30"/>
      <c r="GG446" s="30"/>
      <c r="GH446" s="30"/>
      <c r="GI446" s="30"/>
      <c r="GJ446" s="30"/>
      <c r="GK446" s="30"/>
      <c r="GL446" s="30"/>
      <c r="GM446" s="30"/>
      <c r="GN446" s="30"/>
      <c r="GO446" s="30"/>
      <c r="GP446" s="30"/>
      <c r="GQ446" s="30"/>
      <c r="GR446" s="30"/>
      <c r="GS446" s="30"/>
      <c r="GT446" s="30"/>
      <c r="GU446" s="30"/>
      <c r="GV446" s="30"/>
      <c r="GW446" s="30"/>
      <c r="GX446" s="30"/>
      <c r="GY446" s="30"/>
      <c r="GZ446" s="30"/>
      <c r="HA446" s="30"/>
      <c r="HB446" s="30"/>
      <c r="HC446" s="30"/>
      <c r="HD446" s="30"/>
      <c r="HE446" s="30"/>
      <c r="HF446" s="30"/>
      <c r="HG446" s="30"/>
      <c r="HH446" s="30"/>
      <c r="HI446" s="30"/>
      <c r="HJ446" s="30"/>
      <c r="HK446" s="30"/>
      <c r="HL446" s="30"/>
      <c r="HM446" s="30"/>
      <c r="HN446" s="30"/>
      <c r="HO446" s="30"/>
      <c r="HP446" s="30"/>
      <c r="HQ446" s="30"/>
      <c r="HR446" s="30"/>
      <c r="HS446" s="30"/>
      <c r="HT446" s="30"/>
      <c r="HU446" s="30"/>
      <c r="HV446" s="30"/>
      <c r="HW446" s="30"/>
      <c r="HX446" s="30"/>
    </row>
    <row r="447" spans="1:232" s="46" customFormat="1" ht="90" customHeight="1">
      <c r="A447" s="12"/>
      <c r="B447" s="124">
        <v>396</v>
      </c>
      <c r="C447" s="123" t="s">
        <v>681</v>
      </c>
      <c r="D447" s="19" t="s">
        <v>21</v>
      </c>
      <c r="E447" s="96" t="s">
        <v>682</v>
      </c>
      <c r="F447" s="129" t="s">
        <v>449</v>
      </c>
      <c r="G447" s="86">
        <v>1</v>
      </c>
      <c r="H447" s="97">
        <v>4007000</v>
      </c>
      <c r="I447" s="3" t="s">
        <v>768</v>
      </c>
      <c r="J447" s="14" t="s">
        <v>25</v>
      </c>
      <c r="K447" s="135">
        <f t="shared" ref="K447:K453" si="24">G447*H447</f>
        <v>4007000</v>
      </c>
      <c r="L447" s="56">
        <f>K447*1.12</f>
        <v>4487840</v>
      </c>
      <c r="M447" s="16"/>
      <c r="N447" s="16"/>
      <c r="O447" s="30"/>
      <c r="P447" s="133"/>
      <c r="Q447" s="133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  <c r="BW447" s="30"/>
      <c r="BX447" s="30"/>
      <c r="BY447" s="30"/>
      <c r="BZ447" s="30"/>
      <c r="CA447" s="30"/>
      <c r="CB447" s="30"/>
      <c r="CC447" s="30"/>
      <c r="CD447" s="30"/>
      <c r="CE447" s="30"/>
      <c r="CF447" s="30"/>
      <c r="CG447" s="30"/>
      <c r="CH447" s="30"/>
      <c r="CI447" s="30"/>
      <c r="CJ447" s="30"/>
      <c r="CK447" s="30"/>
      <c r="CL447" s="30"/>
      <c r="CM447" s="30"/>
      <c r="CN447" s="30"/>
      <c r="CO447" s="30"/>
      <c r="CP447" s="30"/>
      <c r="CQ447" s="30"/>
      <c r="CR447" s="30"/>
      <c r="CS447" s="30"/>
      <c r="CT447" s="30"/>
      <c r="CU447" s="30"/>
      <c r="CV447" s="30"/>
      <c r="CW447" s="30"/>
      <c r="CX447" s="30"/>
      <c r="CY447" s="30"/>
      <c r="CZ447" s="30"/>
      <c r="DA447" s="30"/>
      <c r="DB447" s="30"/>
      <c r="DC447" s="30"/>
      <c r="DD447" s="30"/>
      <c r="DE447" s="30"/>
      <c r="DF447" s="30"/>
      <c r="DG447" s="30"/>
      <c r="DH447" s="30"/>
      <c r="DI447" s="30"/>
      <c r="DJ447" s="30"/>
      <c r="DK447" s="30"/>
      <c r="DL447" s="30"/>
      <c r="DM447" s="30"/>
      <c r="DN447" s="30"/>
      <c r="DO447" s="30"/>
      <c r="DP447" s="30"/>
      <c r="DQ447" s="30"/>
      <c r="DR447" s="30"/>
      <c r="DS447" s="30"/>
      <c r="DT447" s="30"/>
      <c r="DU447" s="30"/>
      <c r="DV447" s="30"/>
      <c r="DW447" s="30"/>
      <c r="DX447" s="30"/>
      <c r="DY447" s="30"/>
      <c r="DZ447" s="30"/>
      <c r="EA447" s="30"/>
      <c r="EB447" s="30"/>
      <c r="EC447" s="30"/>
      <c r="ED447" s="30"/>
      <c r="EE447" s="30"/>
      <c r="EF447" s="30"/>
      <c r="EG447" s="30"/>
      <c r="EH447" s="30"/>
      <c r="EI447" s="30"/>
      <c r="EJ447" s="30"/>
      <c r="EK447" s="30"/>
      <c r="EL447" s="30"/>
      <c r="EM447" s="30"/>
      <c r="EN447" s="30"/>
      <c r="EO447" s="30"/>
      <c r="EP447" s="30"/>
      <c r="EQ447" s="30"/>
      <c r="ER447" s="30"/>
      <c r="ES447" s="30"/>
      <c r="ET447" s="30"/>
      <c r="EU447" s="30"/>
      <c r="EV447" s="30"/>
      <c r="EW447" s="30"/>
      <c r="EX447" s="30"/>
      <c r="EY447" s="30"/>
      <c r="EZ447" s="30"/>
      <c r="FA447" s="30"/>
      <c r="FB447" s="30"/>
      <c r="FC447" s="30"/>
      <c r="FD447" s="30"/>
      <c r="FE447" s="30"/>
      <c r="FF447" s="30"/>
      <c r="FG447" s="30"/>
      <c r="FH447" s="30"/>
      <c r="FI447" s="30"/>
      <c r="FJ447" s="30"/>
      <c r="FK447" s="30"/>
      <c r="FL447" s="30"/>
      <c r="FM447" s="30"/>
      <c r="FN447" s="30"/>
      <c r="FO447" s="30"/>
      <c r="FP447" s="30"/>
      <c r="FQ447" s="30"/>
      <c r="FR447" s="30"/>
      <c r="FS447" s="30"/>
      <c r="FT447" s="30"/>
      <c r="FU447" s="30"/>
      <c r="FV447" s="30"/>
      <c r="FW447" s="30"/>
      <c r="FX447" s="30"/>
      <c r="FY447" s="30"/>
      <c r="FZ447" s="30"/>
      <c r="GA447" s="30"/>
      <c r="GB447" s="30"/>
      <c r="GC447" s="30"/>
      <c r="GD447" s="30"/>
      <c r="GE447" s="30"/>
      <c r="GF447" s="30"/>
      <c r="GG447" s="30"/>
      <c r="GH447" s="30"/>
      <c r="GI447" s="30"/>
      <c r="GJ447" s="30"/>
      <c r="GK447" s="30"/>
      <c r="GL447" s="30"/>
      <c r="GM447" s="30"/>
      <c r="GN447" s="30"/>
      <c r="GO447" s="30"/>
      <c r="GP447" s="30"/>
      <c r="GQ447" s="30"/>
      <c r="GR447" s="30"/>
      <c r="GS447" s="30"/>
      <c r="GT447" s="30"/>
      <c r="GU447" s="30"/>
      <c r="GV447" s="30"/>
      <c r="GW447" s="30"/>
      <c r="GX447" s="30"/>
      <c r="GY447" s="30"/>
      <c r="GZ447" s="30"/>
      <c r="HA447" s="30"/>
      <c r="HB447" s="30"/>
      <c r="HC447" s="30"/>
      <c r="HD447" s="30"/>
      <c r="HE447" s="30"/>
      <c r="HF447" s="30"/>
      <c r="HG447" s="30"/>
      <c r="HH447" s="30"/>
      <c r="HI447" s="30"/>
      <c r="HJ447" s="30"/>
      <c r="HK447" s="30"/>
      <c r="HL447" s="30"/>
      <c r="HM447" s="30"/>
      <c r="HN447" s="30"/>
      <c r="HO447" s="30"/>
      <c r="HP447" s="30"/>
      <c r="HQ447" s="30"/>
      <c r="HR447" s="30"/>
      <c r="HS447" s="30"/>
      <c r="HT447" s="30"/>
      <c r="HU447" s="30"/>
      <c r="HV447" s="30"/>
      <c r="HW447" s="30"/>
      <c r="HX447" s="30"/>
    </row>
    <row r="448" spans="1:232" s="46" customFormat="1" ht="90" customHeight="1">
      <c r="A448" s="113"/>
      <c r="B448" s="124">
        <v>397</v>
      </c>
      <c r="C448" s="115" t="s">
        <v>681</v>
      </c>
      <c r="D448" s="19" t="s">
        <v>21</v>
      </c>
      <c r="E448" s="34" t="s">
        <v>683</v>
      </c>
      <c r="F448" s="129" t="s">
        <v>449</v>
      </c>
      <c r="G448" s="29">
        <v>1</v>
      </c>
      <c r="H448" s="94">
        <v>3900000</v>
      </c>
      <c r="I448" s="14" t="s">
        <v>769</v>
      </c>
      <c r="J448" s="132" t="s">
        <v>25</v>
      </c>
      <c r="K448" s="28">
        <f t="shared" si="24"/>
        <v>3900000</v>
      </c>
      <c r="L448" s="15">
        <f>K448*1.12</f>
        <v>4368000</v>
      </c>
      <c r="M448" s="16"/>
      <c r="N448" s="16"/>
      <c r="O448" s="30"/>
      <c r="P448" s="133"/>
      <c r="Q448" s="133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  <c r="BW448" s="30"/>
      <c r="BX448" s="30"/>
      <c r="BY448" s="30"/>
      <c r="BZ448" s="30"/>
      <c r="CA448" s="30"/>
      <c r="CB448" s="30"/>
      <c r="CC448" s="30"/>
      <c r="CD448" s="30"/>
      <c r="CE448" s="30"/>
      <c r="CF448" s="30"/>
      <c r="CG448" s="30"/>
      <c r="CH448" s="30"/>
      <c r="CI448" s="30"/>
      <c r="CJ448" s="30"/>
      <c r="CK448" s="30"/>
      <c r="CL448" s="30"/>
      <c r="CM448" s="30"/>
      <c r="CN448" s="30"/>
      <c r="CO448" s="30"/>
      <c r="CP448" s="30"/>
      <c r="CQ448" s="30"/>
      <c r="CR448" s="30"/>
      <c r="CS448" s="30"/>
      <c r="CT448" s="30"/>
      <c r="CU448" s="30"/>
      <c r="CV448" s="30"/>
      <c r="CW448" s="30"/>
      <c r="CX448" s="30"/>
      <c r="CY448" s="30"/>
      <c r="CZ448" s="30"/>
      <c r="DA448" s="30"/>
      <c r="DB448" s="30"/>
      <c r="DC448" s="30"/>
      <c r="DD448" s="30"/>
      <c r="DE448" s="30"/>
      <c r="DF448" s="30"/>
      <c r="DG448" s="30"/>
      <c r="DH448" s="30"/>
      <c r="DI448" s="30"/>
      <c r="DJ448" s="30"/>
      <c r="DK448" s="30"/>
      <c r="DL448" s="30"/>
      <c r="DM448" s="30"/>
      <c r="DN448" s="30"/>
      <c r="DO448" s="30"/>
      <c r="DP448" s="30"/>
      <c r="DQ448" s="30"/>
      <c r="DR448" s="30"/>
      <c r="DS448" s="30"/>
      <c r="DT448" s="30"/>
      <c r="DU448" s="30"/>
      <c r="DV448" s="30"/>
      <c r="DW448" s="30"/>
      <c r="DX448" s="30"/>
      <c r="DY448" s="30"/>
      <c r="DZ448" s="30"/>
      <c r="EA448" s="30"/>
      <c r="EB448" s="30"/>
      <c r="EC448" s="30"/>
      <c r="ED448" s="30"/>
      <c r="EE448" s="30"/>
      <c r="EF448" s="30"/>
      <c r="EG448" s="30"/>
      <c r="EH448" s="30"/>
      <c r="EI448" s="30"/>
      <c r="EJ448" s="30"/>
      <c r="EK448" s="30"/>
      <c r="EL448" s="30"/>
      <c r="EM448" s="30"/>
      <c r="EN448" s="30"/>
      <c r="EO448" s="30"/>
      <c r="EP448" s="30"/>
      <c r="EQ448" s="30"/>
      <c r="ER448" s="30"/>
      <c r="ES448" s="30"/>
      <c r="ET448" s="30"/>
      <c r="EU448" s="30"/>
      <c r="EV448" s="30"/>
      <c r="EW448" s="30"/>
      <c r="EX448" s="30"/>
      <c r="EY448" s="30"/>
      <c r="EZ448" s="30"/>
      <c r="FA448" s="30"/>
      <c r="FB448" s="30"/>
      <c r="FC448" s="30"/>
      <c r="FD448" s="30"/>
      <c r="FE448" s="30"/>
      <c r="FF448" s="30"/>
      <c r="FG448" s="30"/>
      <c r="FH448" s="30"/>
      <c r="FI448" s="30"/>
      <c r="FJ448" s="30"/>
      <c r="FK448" s="30"/>
      <c r="FL448" s="30"/>
      <c r="FM448" s="30"/>
      <c r="FN448" s="30"/>
      <c r="FO448" s="30"/>
      <c r="FP448" s="30"/>
      <c r="FQ448" s="30"/>
      <c r="FR448" s="30"/>
      <c r="FS448" s="30"/>
      <c r="FT448" s="30"/>
      <c r="FU448" s="30"/>
      <c r="FV448" s="30"/>
      <c r="FW448" s="30"/>
      <c r="FX448" s="30"/>
      <c r="FY448" s="30"/>
      <c r="FZ448" s="30"/>
      <c r="GA448" s="30"/>
      <c r="GB448" s="30"/>
      <c r="GC448" s="30"/>
      <c r="GD448" s="30"/>
      <c r="GE448" s="30"/>
      <c r="GF448" s="30"/>
      <c r="GG448" s="30"/>
      <c r="GH448" s="30"/>
      <c r="GI448" s="30"/>
      <c r="GJ448" s="30"/>
      <c r="GK448" s="30"/>
      <c r="GL448" s="30"/>
      <c r="GM448" s="30"/>
      <c r="GN448" s="30"/>
      <c r="GO448" s="30"/>
      <c r="GP448" s="30"/>
      <c r="GQ448" s="30"/>
      <c r="GR448" s="30"/>
      <c r="GS448" s="30"/>
      <c r="GT448" s="30"/>
      <c r="GU448" s="30"/>
      <c r="GV448" s="30"/>
      <c r="GW448" s="30"/>
      <c r="GX448" s="30"/>
      <c r="GY448" s="30"/>
      <c r="GZ448" s="30"/>
      <c r="HA448" s="30"/>
      <c r="HB448" s="30"/>
      <c r="HC448" s="30"/>
      <c r="HD448" s="30"/>
      <c r="HE448" s="30"/>
      <c r="HF448" s="30"/>
      <c r="HG448" s="30"/>
      <c r="HH448" s="30"/>
      <c r="HI448" s="30"/>
      <c r="HJ448" s="30"/>
      <c r="HK448" s="30"/>
      <c r="HL448" s="30"/>
      <c r="HM448" s="30"/>
      <c r="HN448" s="30"/>
      <c r="HO448" s="30"/>
      <c r="HP448" s="30"/>
      <c r="HQ448" s="30"/>
      <c r="HR448" s="30"/>
      <c r="HS448" s="30"/>
      <c r="HT448" s="30"/>
      <c r="HU448" s="30"/>
      <c r="HV448" s="30"/>
      <c r="HW448" s="30"/>
      <c r="HX448" s="30"/>
    </row>
    <row r="449" spans="1:232" s="46" customFormat="1" ht="121.5" customHeight="1">
      <c r="A449" s="98"/>
      <c r="B449" s="124">
        <v>398</v>
      </c>
      <c r="C449" s="115" t="s">
        <v>684</v>
      </c>
      <c r="D449" s="19" t="s">
        <v>21</v>
      </c>
      <c r="E449" s="34" t="s">
        <v>685</v>
      </c>
      <c r="F449" s="129" t="s">
        <v>449</v>
      </c>
      <c r="G449" s="88">
        <v>4</v>
      </c>
      <c r="H449" s="99">
        <v>150000</v>
      </c>
      <c r="I449" s="132" t="s">
        <v>770</v>
      </c>
      <c r="J449" s="132" t="s">
        <v>25</v>
      </c>
      <c r="K449" s="28">
        <f t="shared" si="24"/>
        <v>600000</v>
      </c>
      <c r="L449" s="15">
        <f>K449*1.12</f>
        <v>672000.00000000012</v>
      </c>
      <c r="M449" s="16"/>
      <c r="N449" s="16"/>
      <c r="O449" s="30"/>
      <c r="P449" s="133"/>
      <c r="Q449" s="133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  <c r="BW449" s="30"/>
      <c r="BX449" s="30"/>
      <c r="BY449" s="30"/>
      <c r="BZ449" s="30"/>
      <c r="CA449" s="30"/>
      <c r="CB449" s="30"/>
      <c r="CC449" s="30"/>
      <c r="CD449" s="30"/>
      <c r="CE449" s="30"/>
      <c r="CF449" s="30"/>
      <c r="CG449" s="30"/>
      <c r="CH449" s="30"/>
      <c r="CI449" s="30"/>
      <c r="CJ449" s="30"/>
      <c r="CK449" s="30"/>
      <c r="CL449" s="30"/>
      <c r="CM449" s="30"/>
      <c r="CN449" s="30"/>
      <c r="CO449" s="30"/>
      <c r="CP449" s="30"/>
      <c r="CQ449" s="30"/>
      <c r="CR449" s="30"/>
      <c r="CS449" s="30"/>
      <c r="CT449" s="30"/>
      <c r="CU449" s="30"/>
      <c r="CV449" s="30"/>
      <c r="CW449" s="30"/>
      <c r="CX449" s="30"/>
      <c r="CY449" s="30"/>
      <c r="CZ449" s="30"/>
      <c r="DA449" s="30"/>
      <c r="DB449" s="30"/>
      <c r="DC449" s="30"/>
      <c r="DD449" s="30"/>
      <c r="DE449" s="30"/>
      <c r="DF449" s="30"/>
      <c r="DG449" s="30"/>
      <c r="DH449" s="30"/>
      <c r="DI449" s="30"/>
      <c r="DJ449" s="30"/>
      <c r="DK449" s="30"/>
      <c r="DL449" s="30"/>
      <c r="DM449" s="30"/>
      <c r="DN449" s="30"/>
      <c r="DO449" s="30"/>
      <c r="DP449" s="30"/>
      <c r="DQ449" s="30"/>
      <c r="DR449" s="30"/>
      <c r="DS449" s="30"/>
      <c r="DT449" s="30"/>
      <c r="DU449" s="30"/>
      <c r="DV449" s="30"/>
      <c r="DW449" s="30"/>
      <c r="DX449" s="30"/>
      <c r="DY449" s="30"/>
      <c r="DZ449" s="30"/>
      <c r="EA449" s="30"/>
      <c r="EB449" s="30"/>
      <c r="EC449" s="30"/>
      <c r="ED449" s="30"/>
      <c r="EE449" s="30"/>
      <c r="EF449" s="30"/>
      <c r="EG449" s="30"/>
      <c r="EH449" s="30"/>
      <c r="EI449" s="30"/>
      <c r="EJ449" s="30"/>
      <c r="EK449" s="30"/>
      <c r="EL449" s="30"/>
      <c r="EM449" s="30"/>
      <c r="EN449" s="30"/>
      <c r="EO449" s="30"/>
      <c r="EP449" s="30"/>
      <c r="EQ449" s="30"/>
      <c r="ER449" s="30"/>
      <c r="ES449" s="30"/>
      <c r="ET449" s="30"/>
      <c r="EU449" s="30"/>
      <c r="EV449" s="30"/>
      <c r="EW449" s="30"/>
      <c r="EX449" s="30"/>
      <c r="EY449" s="30"/>
      <c r="EZ449" s="30"/>
      <c r="FA449" s="30"/>
      <c r="FB449" s="30"/>
      <c r="FC449" s="30"/>
      <c r="FD449" s="30"/>
      <c r="FE449" s="30"/>
      <c r="FF449" s="30"/>
      <c r="FG449" s="30"/>
      <c r="FH449" s="30"/>
      <c r="FI449" s="30"/>
      <c r="FJ449" s="30"/>
      <c r="FK449" s="30"/>
      <c r="FL449" s="30"/>
      <c r="FM449" s="30"/>
      <c r="FN449" s="30"/>
      <c r="FO449" s="30"/>
      <c r="FP449" s="30"/>
      <c r="FQ449" s="30"/>
      <c r="FR449" s="30"/>
      <c r="FS449" s="30"/>
      <c r="FT449" s="30"/>
      <c r="FU449" s="30"/>
      <c r="FV449" s="30"/>
      <c r="FW449" s="30"/>
      <c r="FX449" s="30"/>
      <c r="FY449" s="30"/>
      <c r="FZ449" s="30"/>
      <c r="GA449" s="30"/>
      <c r="GB449" s="30"/>
      <c r="GC449" s="30"/>
      <c r="GD449" s="30"/>
      <c r="GE449" s="30"/>
      <c r="GF449" s="30"/>
      <c r="GG449" s="30"/>
      <c r="GH449" s="30"/>
      <c r="GI449" s="30"/>
      <c r="GJ449" s="30"/>
      <c r="GK449" s="30"/>
      <c r="GL449" s="30"/>
      <c r="GM449" s="30"/>
      <c r="GN449" s="30"/>
      <c r="GO449" s="30"/>
      <c r="GP449" s="30"/>
      <c r="GQ449" s="30"/>
      <c r="GR449" s="30"/>
      <c r="GS449" s="30"/>
      <c r="GT449" s="30"/>
      <c r="GU449" s="30"/>
      <c r="GV449" s="30"/>
      <c r="GW449" s="30"/>
      <c r="GX449" s="30"/>
      <c r="GY449" s="30"/>
      <c r="GZ449" s="30"/>
      <c r="HA449" s="30"/>
      <c r="HB449" s="30"/>
      <c r="HC449" s="30"/>
      <c r="HD449" s="30"/>
      <c r="HE449" s="30"/>
      <c r="HF449" s="30"/>
      <c r="HG449" s="30"/>
      <c r="HH449" s="30"/>
      <c r="HI449" s="30"/>
      <c r="HJ449" s="30"/>
      <c r="HK449" s="30"/>
      <c r="HL449" s="30"/>
      <c r="HM449" s="30"/>
      <c r="HN449" s="30"/>
      <c r="HO449" s="30"/>
      <c r="HP449" s="30"/>
      <c r="HQ449" s="30"/>
      <c r="HR449" s="30"/>
      <c r="HS449" s="30"/>
      <c r="HT449" s="30"/>
      <c r="HU449" s="30"/>
      <c r="HV449" s="30"/>
      <c r="HW449" s="30"/>
      <c r="HX449" s="30"/>
    </row>
    <row r="450" spans="1:232" s="46" customFormat="1" ht="123" customHeight="1">
      <c r="A450" s="12">
        <v>444</v>
      </c>
      <c r="B450" s="124">
        <v>399</v>
      </c>
      <c r="C450" s="134" t="s">
        <v>681</v>
      </c>
      <c r="D450" s="132" t="s">
        <v>39</v>
      </c>
      <c r="E450" s="132" t="s">
        <v>686</v>
      </c>
      <c r="F450" s="129" t="s">
        <v>449</v>
      </c>
      <c r="G450" s="88">
        <v>1</v>
      </c>
      <c r="H450" s="136">
        <v>13390500</v>
      </c>
      <c r="I450" s="129" t="s">
        <v>312</v>
      </c>
      <c r="J450" s="132" t="s">
        <v>25</v>
      </c>
      <c r="K450" s="136">
        <f t="shared" si="24"/>
        <v>13390500</v>
      </c>
      <c r="L450" s="70">
        <f t="shared" si="23"/>
        <v>14997360.000000002</v>
      </c>
      <c r="M450" s="16" t="s">
        <v>687</v>
      </c>
      <c r="N450" s="16" t="s">
        <v>6</v>
      </c>
      <c r="O450" s="30"/>
      <c r="P450" s="133"/>
      <c r="Q450" s="133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  <c r="BW450" s="30"/>
      <c r="BX450" s="30"/>
      <c r="BY450" s="30"/>
      <c r="BZ450" s="30"/>
      <c r="CA450" s="30"/>
      <c r="CB450" s="30"/>
      <c r="CC450" s="30"/>
      <c r="CD450" s="30"/>
      <c r="CE450" s="30"/>
      <c r="CF450" s="30"/>
      <c r="CG450" s="30"/>
      <c r="CH450" s="30"/>
      <c r="CI450" s="30"/>
      <c r="CJ450" s="30"/>
      <c r="CK450" s="30"/>
      <c r="CL450" s="30"/>
      <c r="CM450" s="30"/>
      <c r="CN450" s="30"/>
      <c r="CO450" s="30"/>
      <c r="CP450" s="30"/>
      <c r="CQ450" s="30"/>
      <c r="CR450" s="30"/>
      <c r="CS450" s="30"/>
      <c r="CT450" s="30"/>
      <c r="CU450" s="30"/>
      <c r="CV450" s="30"/>
      <c r="CW450" s="30"/>
      <c r="CX450" s="30"/>
      <c r="CY450" s="30"/>
      <c r="CZ450" s="30"/>
      <c r="DA450" s="30"/>
      <c r="DB450" s="30"/>
      <c r="DC450" s="30"/>
      <c r="DD450" s="30"/>
      <c r="DE450" s="30"/>
      <c r="DF450" s="30"/>
      <c r="DG450" s="30"/>
      <c r="DH450" s="30"/>
      <c r="DI450" s="30"/>
      <c r="DJ450" s="30"/>
      <c r="DK450" s="30"/>
      <c r="DL450" s="30"/>
      <c r="DM450" s="30"/>
      <c r="DN450" s="30"/>
      <c r="DO450" s="30"/>
      <c r="DP450" s="30"/>
      <c r="DQ450" s="30"/>
      <c r="DR450" s="30"/>
      <c r="DS450" s="30"/>
      <c r="DT450" s="30"/>
      <c r="DU450" s="30"/>
      <c r="DV450" s="30"/>
      <c r="DW450" s="30"/>
      <c r="DX450" s="30"/>
      <c r="DY450" s="30"/>
      <c r="DZ450" s="30"/>
      <c r="EA450" s="30"/>
      <c r="EB450" s="30"/>
      <c r="EC450" s="30"/>
      <c r="ED450" s="30"/>
      <c r="EE450" s="30"/>
      <c r="EF450" s="30"/>
      <c r="EG450" s="30"/>
      <c r="EH450" s="30"/>
      <c r="EI450" s="30"/>
      <c r="EJ450" s="30"/>
      <c r="EK450" s="30"/>
      <c r="EL450" s="30"/>
      <c r="EM450" s="30"/>
      <c r="EN450" s="30"/>
      <c r="EO450" s="30"/>
      <c r="EP450" s="30"/>
      <c r="EQ450" s="30"/>
      <c r="ER450" s="30"/>
      <c r="ES450" s="30"/>
      <c r="ET450" s="30"/>
      <c r="EU450" s="30"/>
      <c r="EV450" s="30"/>
      <c r="EW450" s="30"/>
      <c r="EX450" s="30"/>
      <c r="EY450" s="30"/>
      <c r="EZ450" s="30"/>
      <c r="FA450" s="30"/>
      <c r="FB450" s="30"/>
      <c r="FC450" s="30"/>
      <c r="FD450" s="30"/>
      <c r="FE450" s="30"/>
      <c r="FF450" s="30"/>
      <c r="FG450" s="30"/>
      <c r="FH450" s="30"/>
      <c r="FI450" s="30"/>
      <c r="FJ450" s="30"/>
      <c r="FK450" s="30"/>
      <c r="FL450" s="30"/>
      <c r="FM450" s="30"/>
      <c r="FN450" s="30"/>
      <c r="FO450" s="30"/>
      <c r="FP450" s="30"/>
      <c r="FQ450" s="30"/>
      <c r="FR450" s="30"/>
      <c r="FS450" s="30"/>
      <c r="FT450" s="30"/>
      <c r="FU450" s="30"/>
      <c r="FV450" s="30"/>
      <c r="FW450" s="30"/>
      <c r="FX450" s="30"/>
      <c r="FY450" s="30"/>
      <c r="FZ450" s="30"/>
      <c r="GA450" s="30"/>
      <c r="GB450" s="30"/>
      <c r="GC450" s="30"/>
      <c r="GD450" s="30"/>
      <c r="GE450" s="30"/>
      <c r="GF450" s="30"/>
      <c r="GG450" s="30"/>
      <c r="GH450" s="30"/>
      <c r="GI450" s="30"/>
      <c r="GJ450" s="30"/>
      <c r="GK450" s="30"/>
      <c r="GL450" s="30"/>
      <c r="GM450" s="30"/>
      <c r="GN450" s="30"/>
      <c r="GO450" s="30"/>
      <c r="GP450" s="30"/>
      <c r="GQ450" s="30"/>
      <c r="GR450" s="30"/>
      <c r="GS450" s="30"/>
      <c r="GT450" s="30"/>
      <c r="GU450" s="30"/>
      <c r="GV450" s="30"/>
      <c r="GW450" s="30"/>
      <c r="GX450" s="30"/>
      <c r="GY450" s="30"/>
      <c r="GZ450" s="30"/>
      <c r="HA450" s="30"/>
      <c r="HB450" s="30"/>
      <c r="HC450" s="30"/>
      <c r="HD450" s="30"/>
      <c r="HE450" s="30"/>
      <c r="HF450" s="30"/>
      <c r="HG450" s="30"/>
      <c r="HH450" s="30"/>
      <c r="HI450" s="30"/>
      <c r="HJ450" s="30"/>
      <c r="HK450" s="30"/>
      <c r="HL450" s="30"/>
      <c r="HM450" s="30"/>
      <c r="HN450" s="30"/>
      <c r="HO450" s="30"/>
      <c r="HP450" s="30"/>
      <c r="HQ450" s="30"/>
      <c r="HR450" s="30"/>
      <c r="HS450" s="30"/>
      <c r="HT450" s="30"/>
      <c r="HU450" s="30"/>
      <c r="HV450" s="30"/>
      <c r="HW450" s="30"/>
      <c r="HX450" s="30"/>
    </row>
    <row r="451" spans="1:232" s="46" customFormat="1" ht="102.75" customHeight="1">
      <c r="A451" s="12"/>
      <c r="B451" s="124">
        <v>400</v>
      </c>
      <c r="C451" s="115" t="s">
        <v>674</v>
      </c>
      <c r="D451" s="19" t="s">
        <v>21</v>
      </c>
      <c r="E451" s="90" t="s">
        <v>778</v>
      </c>
      <c r="F451" s="129" t="s">
        <v>449</v>
      </c>
      <c r="G451" s="88">
        <v>1</v>
      </c>
      <c r="H451" s="136">
        <v>2800000</v>
      </c>
      <c r="I451" s="129" t="s">
        <v>771</v>
      </c>
      <c r="J451" s="132" t="s">
        <v>25</v>
      </c>
      <c r="K451" s="136">
        <f t="shared" si="24"/>
        <v>2800000</v>
      </c>
      <c r="L451" s="70">
        <f t="shared" si="23"/>
        <v>3136000.0000000005</v>
      </c>
      <c r="M451" s="16"/>
      <c r="N451" s="16"/>
      <c r="O451" s="30"/>
      <c r="P451" s="133"/>
      <c r="Q451" s="133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  <c r="BW451" s="30"/>
      <c r="BX451" s="30"/>
      <c r="BY451" s="30"/>
      <c r="BZ451" s="30"/>
      <c r="CA451" s="30"/>
      <c r="CB451" s="30"/>
      <c r="CC451" s="30"/>
      <c r="CD451" s="30"/>
      <c r="CE451" s="30"/>
      <c r="CF451" s="30"/>
      <c r="CG451" s="30"/>
      <c r="CH451" s="30"/>
      <c r="CI451" s="30"/>
      <c r="CJ451" s="30"/>
      <c r="CK451" s="30"/>
      <c r="CL451" s="30"/>
      <c r="CM451" s="30"/>
      <c r="CN451" s="30"/>
      <c r="CO451" s="30"/>
      <c r="CP451" s="30"/>
      <c r="CQ451" s="30"/>
      <c r="CR451" s="30"/>
      <c r="CS451" s="30"/>
      <c r="CT451" s="30"/>
      <c r="CU451" s="30"/>
      <c r="CV451" s="30"/>
      <c r="CW451" s="30"/>
      <c r="CX451" s="30"/>
      <c r="CY451" s="30"/>
      <c r="CZ451" s="30"/>
      <c r="DA451" s="30"/>
      <c r="DB451" s="30"/>
      <c r="DC451" s="30"/>
      <c r="DD451" s="30"/>
      <c r="DE451" s="30"/>
      <c r="DF451" s="30"/>
      <c r="DG451" s="30"/>
      <c r="DH451" s="30"/>
      <c r="DI451" s="30"/>
      <c r="DJ451" s="30"/>
      <c r="DK451" s="30"/>
      <c r="DL451" s="30"/>
      <c r="DM451" s="30"/>
      <c r="DN451" s="30"/>
      <c r="DO451" s="30"/>
      <c r="DP451" s="30"/>
      <c r="DQ451" s="30"/>
      <c r="DR451" s="30"/>
      <c r="DS451" s="30"/>
      <c r="DT451" s="30"/>
      <c r="DU451" s="30"/>
      <c r="DV451" s="30"/>
      <c r="DW451" s="30"/>
      <c r="DX451" s="30"/>
      <c r="DY451" s="30"/>
      <c r="DZ451" s="30"/>
      <c r="EA451" s="30"/>
      <c r="EB451" s="30"/>
      <c r="EC451" s="30"/>
      <c r="ED451" s="30"/>
      <c r="EE451" s="30"/>
      <c r="EF451" s="30"/>
      <c r="EG451" s="30"/>
      <c r="EH451" s="30"/>
      <c r="EI451" s="30"/>
      <c r="EJ451" s="30"/>
      <c r="EK451" s="30"/>
      <c r="EL451" s="30"/>
      <c r="EM451" s="30"/>
      <c r="EN451" s="30"/>
      <c r="EO451" s="30"/>
      <c r="EP451" s="30"/>
      <c r="EQ451" s="30"/>
      <c r="ER451" s="30"/>
      <c r="ES451" s="30"/>
      <c r="ET451" s="30"/>
      <c r="EU451" s="30"/>
      <c r="EV451" s="30"/>
      <c r="EW451" s="30"/>
      <c r="EX451" s="30"/>
      <c r="EY451" s="30"/>
      <c r="EZ451" s="30"/>
      <c r="FA451" s="30"/>
      <c r="FB451" s="30"/>
      <c r="FC451" s="30"/>
      <c r="FD451" s="30"/>
      <c r="FE451" s="30"/>
      <c r="FF451" s="30"/>
      <c r="FG451" s="30"/>
      <c r="FH451" s="30"/>
      <c r="FI451" s="30"/>
      <c r="FJ451" s="30"/>
      <c r="FK451" s="30"/>
      <c r="FL451" s="30"/>
      <c r="FM451" s="30"/>
      <c r="FN451" s="30"/>
      <c r="FO451" s="30"/>
      <c r="FP451" s="30"/>
      <c r="FQ451" s="30"/>
      <c r="FR451" s="30"/>
      <c r="FS451" s="30"/>
      <c r="FT451" s="30"/>
      <c r="FU451" s="30"/>
      <c r="FV451" s="30"/>
      <c r="FW451" s="30"/>
      <c r="FX451" s="30"/>
      <c r="FY451" s="30"/>
      <c r="FZ451" s="30"/>
      <c r="GA451" s="30"/>
      <c r="GB451" s="30"/>
      <c r="GC451" s="30"/>
      <c r="GD451" s="30"/>
      <c r="GE451" s="30"/>
      <c r="GF451" s="30"/>
      <c r="GG451" s="30"/>
      <c r="GH451" s="30"/>
      <c r="GI451" s="30"/>
      <c r="GJ451" s="30"/>
      <c r="GK451" s="30"/>
      <c r="GL451" s="30"/>
      <c r="GM451" s="30"/>
      <c r="GN451" s="30"/>
      <c r="GO451" s="30"/>
      <c r="GP451" s="30"/>
      <c r="GQ451" s="30"/>
      <c r="GR451" s="30"/>
      <c r="GS451" s="30"/>
      <c r="GT451" s="30"/>
      <c r="GU451" s="30"/>
      <c r="GV451" s="30"/>
      <c r="GW451" s="30"/>
      <c r="GX451" s="30"/>
      <c r="GY451" s="30"/>
      <c r="GZ451" s="30"/>
      <c r="HA451" s="30"/>
      <c r="HB451" s="30"/>
      <c r="HC451" s="30"/>
      <c r="HD451" s="30"/>
      <c r="HE451" s="30"/>
      <c r="HF451" s="30"/>
      <c r="HG451" s="30"/>
      <c r="HH451" s="30"/>
      <c r="HI451" s="30"/>
      <c r="HJ451" s="30"/>
      <c r="HK451" s="30"/>
      <c r="HL451" s="30"/>
      <c r="HM451" s="30"/>
      <c r="HN451" s="30"/>
      <c r="HO451" s="30"/>
      <c r="HP451" s="30"/>
      <c r="HQ451" s="30"/>
      <c r="HR451" s="30"/>
      <c r="HS451" s="30"/>
      <c r="HT451" s="30"/>
      <c r="HU451" s="30"/>
      <c r="HV451" s="30"/>
      <c r="HW451" s="30"/>
      <c r="HX451" s="30"/>
    </row>
    <row r="452" spans="1:232" s="46" customFormat="1" ht="204.75" customHeight="1">
      <c r="A452" s="12">
        <v>445</v>
      </c>
      <c r="B452" s="124">
        <v>401</v>
      </c>
      <c r="C452" s="35" t="s">
        <v>688</v>
      </c>
      <c r="D452" s="14" t="s">
        <v>39</v>
      </c>
      <c r="E452" s="14" t="s">
        <v>689</v>
      </c>
      <c r="F452" s="19" t="s">
        <v>449</v>
      </c>
      <c r="G452" s="29">
        <v>1</v>
      </c>
      <c r="H452" s="28">
        <v>119977460</v>
      </c>
      <c r="I452" s="19" t="s">
        <v>86</v>
      </c>
      <c r="J452" s="14" t="s">
        <v>25</v>
      </c>
      <c r="K452" s="28">
        <f t="shared" si="24"/>
        <v>119977460</v>
      </c>
      <c r="L452" s="15">
        <f t="shared" si="23"/>
        <v>134374755.20000002</v>
      </c>
      <c r="M452" s="16" t="s">
        <v>690</v>
      </c>
      <c r="N452" s="16" t="s">
        <v>691</v>
      </c>
      <c r="O452" s="30"/>
      <c r="P452" s="133"/>
      <c r="Q452" s="133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  <c r="BW452" s="30"/>
      <c r="BX452" s="30"/>
      <c r="BY452" s="30"/>
      <c r="BZ452" s="30"/>
      <c r="CA452" s="30"/>
      <c r="CB452" s="30"/>
      <c r="CC452" s="30"/>
      <c r="CD452" s="30"/>
      <c r="CE452" s="30"/>
      <c r="CF452" s="30"/>
      <c r="CG452" s="30"/>
      <c r="CH452" s="30"/>
      <c r="CI452" s="30"/>
      <c r="CJ452" s="30"/>
      <c r="CK452" s="30"/>
      <c r="CL452" s="30"/>
      <c r="CM452" s="30"/>
      <c r="CN452" s="30"/>
      <c r="CO452" s="30"/>
      <c r="CP452" s="30"/>
      <c r="CQ452" s="30"/>
      <c r="CR452" s="30"/>
      <c r="CS452" s="30"/>
      <c r="CT452" s="30"/>
      <c r="CU452" s="30"/>
      <c r="CV452" s="30"/>
      <c r="CW452" s="30"/>
      <c r="CX452" s="30"/>
      <c r="CY452" s="30"/>
      <c r="CZ452" s="30"/>
      <c r="DA452" s="30"/>
      <c r="DB452" s="30"/>
      <c r="DC452" s="30"/>
      <c r="DD452" s="30"/>
      <c r="DE452" s="30"/>
      <c r="DF452" s="30"/>
      <c r="DG452" s="30"/>
      <c r="DH452" s="30"/>
      <c r="DI452" s="30"/>
      <c r="DJ452" s="30"/>
      <c r="DK452" s="30"/>
      <c r="DL452" s="30"/>
      <c r="DM452" s="30"/>
      <c r="DN452" s="30"/>
      <c r="DO452" s="30"/>
      <c r="DP452" s="30"/>
      <c r="DQ452" s="30"/>
      <c r="DR452" s="30"/>
      <c r="DS452" s="30"/>
      <c r="DT452" s="30"/>
      <c r="DU452" s="30"/>
      <c r="DV452" s="30"/>
      <c r="DW452" s="30"/>
      <c r="DX452" s="30"/>
      <c r="DY452" s="30"/>
      <c r="DZ452" s="30"/>
      <c r="EA452" s="30"/>
      <c r="EB452" s="30"/>
      <c r="EC452" s="30"/>
      <c r="ED452" s="30"/>
      <c r="EE452" s="30"/>
      <c r="EF452" s="30"/>
      <c r="EG452" s="30"/>
      <c r="EH452" s="30"/>
      <c r="EI452" s="30"/>
      <c r="EJ452" s="30"/>
      <c r="EK452" s="30"/>
      <c r="EL452" s="30"/>
      <c r="EM452" s="30"/>
      <c r="EN452" s="30"/>
      <c r="EO452" s="30"/>
      <c r="EP452" s="30"/>
      <c r="EQ452" s="30"/>
      <c r="ER452" s="30"/>
      <c r="ES452" s="30"/>
      <c r="ET452" s="30"/>
      <c r="EU452" s="30"/>
      <c r="EV452" s="30"/>
      <c r="EW452" s="30"/>
      <c r="EX452" s="30"/>
      <c r="EY452" s="30"/>
      <c r="EZ452" s="30"/>
      <c r="FA452" s="30"/>
      <c r="FB452" s="30"/>
      <c r="FC452" s="30"/>
      <c r="FD452" s="30"/>
      <c r="FE452" s="30"/>
      <c r="FF452" s="30"/>
      <c r="FG452" s="30"/>
      <c r="FH452" s="30"/>
      <c r="FI452" s="30"/>
      <c r="FJ452" s="30"/>
      <c r="FK452" s="30"/>
      <c r="FL452" s="30"/>
      <c r="FM452" s="30"/>
      <c r="FN452" s="30"/>
      <c r="FO452" s="30"/>
      <c r="FP452" s="30"/>
      <c r="FQ452" s="30"/>
      <c r="FR452" s="30"/>
      <c r="FS452" s="30"/>
      <c r="FT452" s="30"/>
      <c r="FU452" s="30"/>
      <c r="FV452" s="30"/>
      <c r="FW452" s="30"/>
      <c r="FX452" s="30"/>
      <c r="FY452" s="30"/>
      <c r="FZ452" s="30"/>
      <c r="GA452" s="30"/>
      <c r="GB452" s="30"/>
      <c r="GC452" s="30"/>
      <c r="GD452" s="30"/>
      <c r="GE452" s="30"/>
      <c r="GF452" s="30"/>
      <c r="GG452" s="30"/>
      <c r="GH452" s="30"/>
      <c r="GI452" s="30"/>
      <c r="GJ452" s="30"/>
      <c r="GK452" s="30"/>
      <c r="GL452" s="30"/>
      <c r="GM452" s="30"/>
      <c r="GN452" s="30"/>
      <c r="GO452" s="30"/>
      <c r="GP452" s="30"/>
      <c r="GQ452" s="30"/>
      <c r="GR452" s="30"/>
      <c r="GS452" s="30"/>
      <c r="GT452" s="30"/>
      <c r="GU452" s="30"/>
      <c r="GV452" s="30"/>
      <c r="GW452" s="30"/>
      <c r="GX452" s="30"/>
      <c r="GY452" s="30"/>
      <c r="GZ452" s="30"/>
      <c r="HA452" s="30"/>
      <c r="HB452" s="30"/>
      <c r="HC452" s="30"/>
      <c r="HD452" s="30"/>
      <c r="HE452" s="30"/>
      <c r="HF452" s="30"/>
      <c r="HG452" s="30"/>
      <c r="HH452" s="30"/>
      <c r="HI452" s="30"/>
      <c r="HJ452" s="30"/>
      <c r="HK452" s="30"/>
      <c r="HL452" s="30"/>
      <c r="HM452" s="30"/>
      <c r="HN452" s="30"/>
      <c r="HO452" s="30"/>
      <c r="HP452" s="30"/>
      <c r="HQ452" s="30"/>
      <c r="HR452" s="30"/>
      <c r="HS452" s="30"/>
      <c r="HT452" s="30"/>
      <c r="HU452" s="30"/>
      <c r="HV452" s="30"/>
      <c r="HW452" s="30"/>
      <c r="HX452" s="30"/>
    </row>
    <row r="453" spans="1:232" s="46" customFormat="1" ht="129" customHeight="1">
      <c r="A453" s="12">
        <v>446</v>
      </c>
      <c r="B453" s="124">
        <v>402</v>
      </c>
      <c r="C453" s="35" t="s">
        <v>692</v>
      </c>
      <c r="D453" s="19" t="s">
        <v>53</v>
      </c>
      <c r="E453" s="14" t="s">
        <v>693</v>
      </c>
      <c r="F453" s="19" t="s">
        <v>449</v>
      </c>
      <c r="G453" s="29">
        <v>1</v>
      </c>
      <c r="H453" s="28">
        <v>344643</v>
      </c>
      <c r="I453" s="19" t="s">
        <v>562</v>
      </c>
      <c r="J453" s="14" t="s">
        <v>694</v>
      </c>
      <c r="K453" s="28">
        <f t="shared" si="24"/>
        <v>344643</v>
      </c>
      <c r="L453" s="15">
        <f t="shared" si="23"/>
        <v>386000.16000000003</v>
      </c>
      <c r="N453" s="19"/>
      <c r="O453" s="30"/>
      <c r="P453" s="133"/>
      <c r="Q453" s="133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  <c r="BW453" s="30"/>
      <c r="BX453" s="30"/>
      <c r="BY453" s="30"/>
      <c r="BZ453" s="30"/>
      <c r="CA453" s="30"/>
      <c r="CB453" s="30"/>
      <c r="CC453" s="30"/>
      <c r="CD453" s="30"/>
      <c r="CE453" s="30"/>
      <c r="CF453" s="30"/>
      <c r="CG453" s="30"/>
      <c r="CH453" s="30"/>
      <c r="CI453" s="30"/>
      <c r="CJ453" s="30"/>
      <c r="CK453" s="30"/>
      <c r="CL453" s="30"/>
      <c r="CM453" s="30"/>
      <c r="CN453" s="30"/>
      <c r="CO453" s="30"/>
      <c r="CP453" s="30"/>
      <c r="CQ453" s="30"/>
      <c r="CR453" s="30"/>
      <c r="CS453" s="30"/>
      <c r="CT453" s="30"/>
      <c r="CU453" s="30"/>
      <c r="CV453" s="30"/>
      <c r="CW453" s="30"/>
      <c r="CX453" s="30"/>
      <c r="CY453" s="30"/>
      <c r="CZ453" s="30"/>
      <c r="DA453" s="30"/>
      <c r="DB453" s="30"/>
      <c r="DC453" s="30"/>
      <c r="DD453" s="30"/>
      <c r="DE453" s="30"/>
      <c r="DF453" s="30"/>
      <c r="DG453" s="30"/>
      <c r="DH453" s="30"/>
      <c r="DI453" s="30"/>
      <c r="DJ453" s="30"/>
      <c r="DK453" s="30"/>
      <c r="DL453" s="30"/>
      <c r="DM453" s="30"/>
      <c r="DN453" s="30"/>
      <c r="DO453" s="30"/>
      <c r="DP453" s="30"/>
      <c r="DQ453" s="30"/>
      <c r="DR453" s="30"/>
      <c r="DS453" s="30"/>
      <c r="DT453" s="30"/>
      <c r="DU453" s="30"/>
      <c r="DV453" s="30"/>
      <c r="DW453" s="30"/>
      <c r="DX453" s="30"/>
      <c r="DY453" s="30"/>
      <c r="DZ453" s="30"/>
      <c r="EA453" s="30"/>
      <c r="EB453" s="30"/>
      <c r="EC453" s="30"/>
      <c r="ED453" s="30"/>
      <c r="EE453" s="30"/>
      <c r="EF453" s="30"/>
      <c r="EG453" s="30"/>
      <c r="EH453" s="30"/>
      <c r="EI453" s="30"/>
      <c r="EJ453" s="30"/>
      <c r="EK453" s="30"/>
      <c r="EL453" s="30"/>
      <c r="EM453" s="30"/>
      <c r="EN453" s="30"/>
      <c r="EO453" s="30"/>
      <c r="EP453" s="30"/>
      <c r="EQ453" s="30"/>
      <c r="ER453" s="30"/>
      <c r="ES453" s="30"/>
      <c r="ET453" s="30"/>
      <c r="EU453" s="30"/>
      <c r="EV453" s="30"/>
      <c r="EW453" s="30"/>
      <c r="EX453" s="30"/>
      <c r="EY453" s="30"/>
      <c r="EZ453" s="30"/>
      <c r="FA453" s="30"/>
      <c r="FB453" s="30"/>
      <c r="FC453" s="30"/>
      <c r="FD453" s="30"/>
      <c r="FE453" s="30"/>
      <c r="FF453" s="30"/>
      <c r="FG453" s="30"/>
      <c r="FH453" s="30"/>
      <c r="FI453" s="30"/>
      <c r="FJ453" s="30"/>
      <c r="FK453" s="30"/>
      <c r="FL453" s="30"/>
      <c r="FM453" s="30"/>
      <c r="FN453" s="30"/>
      <c r="FO453" s="30"/>
      <c r="FP453" s="30"/>
      <c r="FQ453" s="30"/>
      <c r="FR453" s="30"/>
      <c r="FS453" s="30"/>
      <c r="FT453" s="30"/>
      <c r="FU453" s="30"/>
      <c r="FV453" s="30"/>
      <c r="FW453" s="30"/>
      <c r="FX453" s="30"/>
      <c r="FY453" s="30"/>
      <c r="FZ453" s="30"/>
      <c r="GA453" s="30"/>
      <c r="GB453" s="30"/>
      <c r="GC453" s="30"/>
      <c r="GD453" s="30"/>
      <c r="GE453" s="30"/>
      <c r="GF453" s="30"/>
      <c r="GG453" s="30"/>
      <c r="GH453" s="30"/>
      <c r="GI453" s="30"/>
      <c r="GJ453" s="30"/>
      <c r="GK453" s="30"/>
      <c r="GL453" s="30"/>
      <c r="GM453" s="30"/>
      <c r="GN453" s="30"/>
      <c r="GO453" s="30"/>
      <c r="GP453" s="30"/>
      <c r="GQ453" s="30"/>
      <c r="GR453" s="30"/>
      <c r="GS453" s="30"/>
      <c r="GT453" s="30"/>
      <c r="GU453" s="30"/>
      <c r="GV453" s="30"/>
      <c r="GW453" s="30"/>
      <c r="GX453" s="30"/>
      <c r="GY453" s="30"/>
      <c r="GZ453" s="30"/>
      <c r="HA453" s="30"/>
      <c r="HB453" s="30"/>
      <c r="HC453" s="30"/>
      <c r="HD453" s="30"/>
      <c r="HE453" s="30"/>
      <c r="HF453" s="30"/>
      <c r="HG453" s="30"/>
      <c r="HH453" s="30"/>
      <c r="HI453" s="30"/>
      <c r="HJ453" s="30"/>
      <c r="HK453" s="30"/>
      <c r="HL453" s="30"/>
      <c r="HM453" s="30"/>
      <c r="HN453" s="30"/>
      <c r="HO453" s="30"/>
      <c r="HP453" s="30"/>
      <c r="HQ453" s="30"/>
      <c r="HR453" s="30"/>
      <c r="HS453" s="30"/>
      <c r="HT453" s="30"/>
      <c r="HU453" s="30"/>
      <c r="HV453" s="30"/>
      <c r="HW453" s="30"/>
      <c r="HX453" s="30"/>
    </row>
    <row r="454" spans="1:232" s="46" customFormat="1" ht="21.75" customHeight="1">
      <c r="A454" s="12">
        <v>447</v>
      </c>
      <c r="B454" s="155">
        <v>403</v>
      </c>
      <c r="C454" s="143" t="s">
        <v>692</v>
      </c>
      <c r="D454" s="146" t="s">
        <v>549</v>
      </c>
      <c r="E454" s="146" t="s">
        <v>695</v>
      </c>
      <c r="F454" s="149" t="s">
        <v>449</v>
      </c>
      <c r="G454" s="86">
        <v>1</v>
      </c>
      <c r="H454" s="152">
        <v>108000</v>
      </c>
      <c r="I454" s="149" t="s">
        <v>696</v>
      </c>
      <c r="J454" s="146" t="s">
        <v>677</v>
      </c>
      <c r="K454" s="28">
        <v>36608</v>
      </c>
      <c r="L454" s="15">
        <f t="shared" si="23"/>
        <v>41000.960000000006</v>
      </c>
      <c r="M454" s="16"/>
      <c r="N454" s="16" t="s">
        <v>697</v>
      </c>
      <c r="O454" s="30"/>
      <c r="P454" s="133"/>
      <c r="Q454" s="133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  <c r="BW454" s="30"/>
      <c r="BX454" s="30"/>
      <c r="BY454" s="30"/>
      <c r="BZ454" s="30"/>
      <c r="CA454" s="30"/>
      <c r="CB454" s="30"/>
      <c r="CC454" s="30"/>
      <c r="CD454" s="30"/>
      <c r="CE454" s="30"/>
      <c r="CF454" s="30"/>
      <c r="CG454" s="30"/>
      <c r="CH454" s="30"/>
      <c r="CI454" s="30"/>
      <c r="CJ454" s="30"/>
      <c r="CK454" s="30"/>
      <c r="CL454" s="30"/>
      <c r="CM454" s="30"/>
      <c r="CN454" s="30"/>
      <c r="CO454" s="30"/>
      <c r="CP454" s="30"/>
      <c r="CQ454" s="30"/>
      <c r="CR454" s="30"/>
      <c r="CS454" s="30"/>
      <c r="CT454" s="30"/>
      <c r="CU454" s="30"/>
      <c r="CV454" s="30"/>
      <c r="CW454" s="30"/>
      <c r="CX454" s="30"/>
      <c r="CY454" s="30"/>
      <c r="CZ454" s="30"/>
      <c r="DA454" s="30"/>
      <c r="DB454" s="30"/>
      <c r="DC454" s="30"/>
      <c r="DD454" s="30"/>
      <c r="DE454" s="30"/>
      <c r="DF454" s="30"/>
      <c r="DG454" s="30"/>
      <c r="DH454" s="30"/>
      <c r="DI454" s="30"/>
      <c r="DJ454" s="30"/>
      <c r="DK454" s="30"/>
      <c r="DL454" s="30"/>
      <c r="DM454" s="30"/>
      <c r="DN454" s="30"/>
      <c r="DO454" s="30"/>
      <c r="DP454" s="30"/>
      <c r="DQ454" s="30"/>
      <c r="DR454" s="30"/>
      <c r="DS454" s="30"/>
      <c r="DT454" s="30"/>
      <c r="DU454" s="30"/>
      <c r="DV454" s="30"/>
      <c r="DW454" s="30"/>
      <c r="DX454" s="30"/>
      <c r="DY454" s="30"/>
      <c r="DZ454" s="30"/>
      <c r="EA454" s="30"/>
      <c r="EB454" s="30"/>
      <c r="EC454" s="30"/>
      <c r="ED454" s="30"/>
      <c r="EE454" s="30"/>
      <c r="EF454" s="30"/>
      <c r="EG454" s="30"/>
      <c r="EH454" s="30"/>
      <c r="EI454" s="30"/>
      <c r="EJ454" s="30"/>
      <c r="EK454" s="30"/>
      <c r="EL454" s="30"/>
      <c r="EM454" s="30"/>
      <c r="EN454" s="30"/>
      <c r="EO454" s="30"/>
      <c r="EP454" s="30"/>
      <c r="EQ454" s="30"/>
      <c r="ER454" s="30"/>
      <c r="ES454" s="30"/>
      <c r="ET454" s="30"/>
      <c r="EU454" s="30"/>
      <c r="EV454" s="30"/>
      <c r="EW454" s="30"/>
      <c r="EX454" s="30"/>
      <c r="EY454" s="30"/>
      <c r="EZ454" s="30"/>
      <c r="FA454" s="30"/>
      <c r="FB454" s="30"/>
      <c r="FC454" s="30"/>
      <c r="FD454" s="30"/>
      <c r="FE454" s="30"/>
      <c r="FF454" s="30"/>
      <c r="FG454" s="30"/>
      <c r="FH454" s="30"/>
      <c r="FI454" s="30"/>
      <c r="FJ454" s="30"/>
      <c r="FK454" s="30"/>
      <c r="FL454" s="30"/>
      <c r="FM454" s="30"/>
      <c r="FN454" s="30"/>
      <c r="FO454" s="30"/>
      <c r="FP454" s="30"/>
      <c r="FQ454" s="30"/>
      <c r="FR454" s="30"/>
      <c r="FS454" s="30"/>
      <c r="FT454" s="30"/>
      <c r="FU454" s="30"/>
      <c r="FV454" s="30"/>
      <c r="FW454" s="30"/>
      <c r="FX454" s="30"/>
      <c r="FY454" s="30"/>
      <c r="FZ454" s="30"/>
      <c r="GA454" s="30"/>
      <c r="GB454" s="30"/>
      <c r="GC454" s="30"/>
      <c r="GD454" s="30"/>
      <c r="GE454" s="30"/>
      <c r="GF454" s="30"/>
      <c r="GG454" s="30"/>
      <c r="GH454" s="30"/>
      <c r="GI454" s="30"/>
      <c r="GJ454" s="30"/>
      <c r="GK454" s="30"/>
      <c r="GL454" s="30"/>
      <c r="GM454" s="30"/>
      <c r="GN454" s="30"/>
      <c r="GO454" s="30"/>
      <c r="GP454" s="30"/>
      <c r="GQ454" s="30"/>
      <c r="GR454" s="30"/>
      <c r="GS454" s="30"/>
      <c r="GT454" s="30"/>
      <c r="GU454" s="30"/>
      <c r="GV454" s="30"/>
      <c r="GW454" s="30"/>
      <c r="GX454" s="30"/>
      <c r="GY454" s="30"/>
      <c r="GZ454" s="30"/>
      <c r="HA454" s="30"/>
      <c r="HB454" s="30"/>
      <c r="HC454" s="30"/>
      <c r="HD454" s="30"/>
      <c r="HE454" s="30"/>
      <c r="HF454" s="30"/>
      <c r="HG454" s="30"/>
      <c r="HH454" s="30"/>
      <c r="HI454" s="30"/>
      <c r="HJ454" s="30"/>
      <c r="HK454" s="30"/>
      <c r="HL454" s="30"/>
      <c r="HM454" s="30"/>
      <c r="HN454" s="30"/>
      <c r="HO454" s="30"/>
      <c r="HP454" s="30"/>
      <c r="HQ454" s="30"/>
      <c r="HR454" s="30"/>
      <c r="HS454" s="30"/>
      <c r="HT454" s="30"/>
      <c r="HU454" s="30"/>
      <c r="HV454" s="30"/>
      <c r="HW454" s="30"/>
      <c r="HX454" s="30"/>
    </row>
    <row r="455" spans="1:232" s="3" customFormat="1" ht="20.25" customHeight="1">
      <c r="A455" s="12">
        <v>448</v>
      </c>
      <c r="B455" s="156"/>
      <c r="C455" s="144"/>
      <c r="D455" s="147"/>
      <c r="E455" s="147"/>
      <c r="F455" s="150"/>
      <c r="G455" s="86">
        <v>1</v>
      </c>
      <c r="H455" s="153"/>
      <c r="I455" s="150"/>
      <c r="J455" s="147"/>
      <c r="K455" s="28">
        <v>108000</v>
      </c>
      <c r="L455" s="15">
        <f t="shared" si="23"/>
        <v>120960.00000000001</v>
      </c>
      <c r="M455" s="16"/>
      <c r="N455" s="16" t="s">
        <v>566</v>
      </c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  <c r="AA455" s="133"/>
      <c r="AB455" s="133"/>
      <c r="AC455" s="133"/>
      <c r="AD455" s="133"/>
      <c r="AE455" s="133"/>
      <c r="AF455" s="133"/>
      <c r="AG455" s="133"/>
      <c r="AH455" s="133"/>
      <c r="AI455" s="133"/>
      <c r="AJ455" s="133"/>
      <c r="AK455" s="133"/>
      <c r="AL455" s="133"/>
      <c r="AM455" s="133"/>
      <c r="AN455" s="133"/>
      <c r="AO455" s="133"/>
      <c r="AP455" s="133"/>
      <c r="AQ455" s="133"/>
      <c r="AR455" s="133"/>
      <c r="AS455" s="133"/>
      <c r="AT455" s="133"/>
      <c r="AU455" s="133"/>
      <c r="AV455" s="133"/>
      <c r="AW455" s="133"/>
      <c r="AX455" s="133"/>
      <c r="AY455" s="133"/>
      <c r="AZ455" s="133"/>
      <c r="BA455" s="133"/>
      <c r="BB455" s="133"/>
      <c r="BC455" s="133"/>
      <c r="BD455" s="133"/>
      <c r="BE455" s="133"/>
      <c r="BF455" s="133"/>
      <c r="BG455" s="133"/>
      <c r="BH455" s="133"/>
      <c r="BI455" s="133"/>
      <c r="BJ455" s="133"/>
      <c r="BK455" s="133"/>
      <c r="BL455" s="133"/>
      <c r="BM455" s="133"/>
      <c r="BN455" s="133"/>
      <c r="BO455" s="133"/>
      <c r="BP455" s="133"/>
      <c r="BQ455" s="133"/>
      <c r="BR455" s="133"/>
      <c r="BS455" s="133"/>
      <c r="BT455" s="133"/>
      <c r="BU455" s="133"/>
      <c r="BV455" s="133"/>
      <c r="BW455" s="133"/>
      <c r="BX455" s="133"/>
      <c r="BY455" s="133"/>
      <c r="BZ455" s="133"/>
      <c r="CA455" s="133"/>
      <c r="CB455" s="133"/>
      <c r="CC455" s="133"/>
      <c r="CD455" s="133"/>
      <c r="CE455" s="133"/>
      <c r="CF455" s="133"/>
      <c r="CG455" s="133"/>
      <c r="CH455" s="133"/>
      <c r="CI455" s="133"/>
      <c r="CJ455" s="133"/>
      <c r="CK455" s="133"/>
      <c r="CL455" s="133"/>
      <c r="CM455" s="133"/>
      <c r="CN455" s="133"/>
      <c r="CO455" s="133"/>
      <c r="CP455" s="133"/>
      <c r="CQ455" s="133"/>
      <c r="CR455" s="133"/>
      <c r="CS455" s="133"/>
      <c r="CT455" s="133"/>
      <c r="CU455" s="133"/>
      <c r="CV455" s="133"/>
      <c r="CW455" s="133"/>
      <c r="CX455" s="133"/>
      <c r="CY455" s="133"/>
      <c r="CZ455" s="133"/>
      <c r="DA455" s="133"/>
      <c r="DB455" s="133"/>
      <c r="DC455" s="133"/>
      <c r="DD455" s="133"/>
      <c r="DE455" s="133"/>
      <c r="DF455" s="133"/>
      <c r="DG455" s="133"/>
      <c r="DH455" s="133"/>
      <c r="DI455" s="133"/>
      <c r="DJ455" s="133"/>
      <c r="DK455" s="133"/>
      <c r="DL455" s="133"/>
      <c r="DM455" s="133"/>
      <c r="DN455" s="133"/>
      <c r="DO455" s="133"/>
      <c r="DP455" s="133"/>
      <c r="DQ455" s="133"/>
      <c r="DR455" s="133"/>
      <c r="DS455" s="133"/>
      <c r="DT455" s="133"/>
      <c r="DU455" s="133"/>
      <c r="DV455" s="133"/>
      <c r="DW455" s="133"/>
      <c r="DX455" s="133"/>
      <c r="DY455" s="133"/>
      <c r="DZ455" s="133"/>
      <c r="EA455" s="133"/>
      <c r="EB455" s="133"/>
      <c r="EC455" s="133"/>
      <c r="ED455" s="133"/>
      <c r="EE455" s="133"/>
      <c r="EF455" s="133"/>
      <c r="EG455" s="133"/>
      <c r="EH455" s="133"/>
      <c r="EI455" s="133"/>
      <c r="EJ455" s="133"/>
      <c r="EK455" s="133"/>
      <c r="EL455" s="133"/>
      <c r="EM455" s="133"/>
      <c r="EN455" s="133"/>
      <c r="EO455" s="133"/>
      <c r="EP455" s="133"/>
      <c r="EQ455" s="133"/>
      <c r="ER455" s="133"/>
      <c r="ES455" s="133"/>
      <c r="ET455" s="133"/>
      <c r="EU455" s="133"/>
      <c r="EV455" s="133"/>
      <c r="EW455" s="133"/>
      <c r="EX455" s="133"/>
      <c r="EY455" s="133"/>
      <c r="EZ455" s="133"/>
      <c r="FA455" s="133"/>
      <c r="FB455" s="133"/>
      <c r="FC455" s="133"/>
      <c r="FD455" s="133"/>
      <c r="FE455" s="133"/>
      <c r="FF455" s="133"/>
      <c r="FG455" s="133"/>
      <c r="FH455" s="133"/>
      <c r="FI455" s="133"/>
      <c r="FJ455" s="133"/>
      <c r="FK455" s="133"/>
      <c r="FL455" s="133"/>
      <c r="FM455" s="133"/>
      <c r="FN455" s="133"/>
      <c r="FO455" s="133"/>
      <c r="FP455" s="133"/>
      <c r="FQ455" s="133"/>
      <c r="FR455" s="133"/>
      <c r="FS455" s="133"/>
      <c r="FT455" s="133"/>
      <c r="FU455" s="133"/>
      <c r="FV455" s="133"/>
      <c r="FW455" s="133"/>
      <c r="FX455" s="133"/>
      <c r="FY455" s="133"/>
      <c r="FZ455" s="133"/>
      <c r="GA455" s="133"/>
      <c r="GB455" s="133"/>
      <c r="GC455" s="133"/>
      <c r="GD455" s="133"/>
      <c r="GE455" s="133"/>
      <c r="GF455" s="133"/>
      <c r="GG455" s="133"/>
      <c r="GH455" s="133"/>
      <c r="GI455" s="133"/>
      <c r="GJ455" s="133"/>
      <c r="GK455" s="133"/>
      <c r="GL455" s="133"/>
      <c r="GM455" s="133"/>
      <c r="GN455" s="133"/>
      <c r="GO455" s="133"/>
      <c r="GP455" s="133"/>
      <c r="GQ455" s="133"/>
      <c r="GR455" s="133"/>
      <c r="GS455" s="133"/>
      <c r="GT455" s="133"/>
      <c r="GU455" s="133"/>
      <c r="GV455" s="133"/>
      <c r="GW455" s="133"/>
      <c r="GX455" s="133"/>
      <c r="GY455" s="133"/>
      <c r="GZ455" s="133"/>
      <c r="HA455" s="133"/>
      <c r="HB455" s="133"/>
      <c r="HC455" s="133"/>
      <c r="HD455" s="133"/>
      <c r="HE455" s="133"/>
      <c r="HF455" s="133"/>
      <c r="HG455" s="133"/>
      <c r="HH455" s="133"/>
      <c r="HI455" s="133"/>
      <c r="HJ455" s="133"/>
      <c r="HK455" s="133"/>
      <c r="HL455" s="133"/>
      <c r="HM455" s="133"/>
      <c r="HN455" s="133"/>
      <c r="HO455" s="133"/>
      <c r="HP455" s="133"/>
      <c r="HQ455" s="133"/>
      <c r="HR455" s="133"/>
      <c r="HS455" s="133"/>
      <c r="HT455" s="133"/>
      <c r="HU455" s="133"/>
      <c r="HV455" s="133"/>
      <c r="HW455" s="133"/>
      <c r="HX455" s="133"/>
    </row>
    <row r="456" spans="1:232" s="3" customFormat="1" ht="21.75" customHeight="1">
      <c r="A456" s="12">
        <v>449</v>
      </c>
      <c r="B456" s="156"/>
      <c r="C456" s="144"/>
      <c r="D456" s="147"/>
      <c r="E456" s="147"/>
      <c r="F456" s="150"/>
      <c r="G456" s="86">
        <v>1</v>
      </c>
      <c r="H456" s="153"/>
      <c r="I456" s="150"/>
      <c r="J456" s="147"/>
      <c r="K456" s="28">
        <v>108000</v>
      </c>
      <c r="L456" s="15">
        <f t="shared" si="23"/>
        <v>120960.00000000001</v>
      </c>
      <c r="M456" s="16"/>
      <c r="N456" s="16" t="s">
        <v>698</v>
      </c>
      <c r="O456" s="133"/>
      <c r="P456" s="140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  <c r="AA456" s="133"/>
      <c r="AB456" s="133"/>
      <c r="AC456" s="133"/>
      <c r="AD456" s="133"/>
      <c r="AE456" s="133"/>
      <c r="AF456" s="133"/>
      <c r="AG456" s="133"/>
      <c r="AH456" s="133"/>
      <c r="AI456" s="133"/>
      <c r="AJ456" s="133"/>
      <c r="AK456" s="133"/>
      <c r="AL456" s="133"/>
      <c r="AM456" s="133"/>
      <c r="AN456" s="133"/>
      <c r="AO456" s="133"/>
      <c r="AP456" s="133"/>
      <c r="AQ456" s="133"/>
      <c r="AR456" s="133"/>
      <c r="AS456" s="133"/>
      <c r="AT456" s="133"/>
      <c r="AU456" s="133"/>
      <c r="AV456" s="133"/>
      <c r="AW456" s="133"/>
      <c r="AX456" s="133"/>
      <c r="AY456" s="133"/>
      <c r="AZ456" s="133"/>
      <c r="BA456" s="133"/>
      <c r="BB456" s="133"/>
      <c r="BC456" s="133"/>
      <c r="BD456" s="133"/>
      <c r="BE456" s="133"/>
      <c r="BF456" s="133"/>
      <c r="BG456" s="133"/>
      <c r="BH456" s="133"/>
      <c r="BI456" s="133"/>
      <c r="BJ456" s="133"/>
      <c r="BK456" s="133"/>
      <c r="BL456" s="133"/>
      <c r="BM456" s="133"/>
      <c r="BN456" s="133"/>
      <c r="BO456" s="133"/>
      <c r="BP456" s="133"/>
      <c r="BQ456" s="133"/>
      <c r="BR456" s="133"/>
      <c r="BS456" s="133"/>
      <c r="BT456" s="133"/>
      <c r="BU456" s="133"/>
      <c r="BV456" s="133"/>
      <c r="BW456" s="133"/>
      <c r="BX456" s="133"/>
      <c r="BY456" s="133"/>
      <c r="BZ456" s="133"/>
      <c r="CA456" s="133"/>
      <c r="CB456" s="133"/>
      <c r="CC456" s="133"/>
      <c r="CD456" s="133"/>
      <c r="CE456" s="133"/>
      <c r="CF456" s="133"/>
      <c r="CG456" s="133"/>
      <c r="CH456" s="133"/>
      <c r="CI456" s="133"/>
      <c r="CJ456" s="133"/>
      <c r="CK456" s="133"/>
      <c r="CL456" s="133"/>
      <c r="CM456" s="133"/>
      <c r="CN456" s="133"/>
      <c r="CO456" s="133"/>
      <c r="CP456" s="133"/>
      <c r="CQ456" s="133"/>
      <c r="CR456" s="133"/>
      <c r="CS456" s="133"/>
      <c r="CT456" s="133"/>
      <c r="CU456" s="133"/>
      <c r="CV456" s="133"/>
      <c r="CW456" s="133"/>
      <c r="CX456" s="133"/>
      <c r="CY456" s="133"/>
      <c r="CZ456" s="133"/>
      <c r="DA456" s="133"/>
      <c r="DB456" s="133"/>
      <c r="DC456" s="133"/>
      <c r="DD456" s="133"/>
      <c r="DE456" s="133"/>
      <c r="DF456" s="133"/>
      <c r="DG456" s="133"/>
      <c r="DH456" s="133"/>
      <c r="DI456" s="133"/>
      <c r="DJ456" s="133"/>
      <c r="DK456" s="133"/>
      <c r="DL456" s="133"/>
      <c r="DM456" s="133"/>
      <c r="DN456" s="133"/>
      <c r="DO456" s="133"/>
      <c r="DP456" s="133"/>
      <c r="DQ456" s="133"/>
      <c r="DR456" s="133"/>
      <c r="DS456" s="133"/>
      <c r="DT456" s="133"/>
      <c r="DU456" s="133"/>
      <c r="DV456" s="133"/>
      <c r="DW456" s="133"/>
      <c r="DX456" s="133"/>
      <c r="DY456" s="133"/>
      <c r="DZ456" s="133"/>
      <c r="EA456" s="133"/>
      <c r="EB456" s="133"/>
      <c r="EC456" s="133"/>
      <c r="ED456" s="133"/>
      <c r="EE456" s="133"/>
      <c r="EF456" s="133"/>
      <c r="EG456" s="133"/>
      <c r="EH456" s="133"/>
      <c r="EI456" s="133"/>
      <c r="EJ456" s="133"/>
      <c r="EK456" s="133"/>
      <c r="EL456" s="133"/>
      <c r="EM456" s="133"/>
      <c r="EN456" s="133"/>
      <c r="EO456" s="133"/>
      <c r="EP456" s="133"/>
      <c r="EQ456" s="133"/>
      <c r="ER456" s="133"/>
      <c r="ES456" s="133"/>
      <c r="ET456" s="133"/>
      <c r="EU456" s="133"/>
      <c r="EV456" s="133"/>
      <c r="EW456" s="133"/>
      <c r="EX456" s="133"/>
      <c r="EY456" s="133"/>
      <c r="EZ456" s="133"/>
      <c r="FA456" s="133"/>
      <c r="FB456" s="133"/>
      <c r="FC456" s="133"/>
      <c r="FD456" s="133"/>
      <c r="FE456" s="133"/>
      <c r="FF456" s="133"/>
      <c r="FG456" s="133"/>
      <c r="FH456" s="133"/>
      <c r="FI456" s="133"/>
      <c r="FJ456" s="133"/>
      <c r="FK456" s="133"/>
      <c r="FL456" s="133"/>
      <c r="FM456" s="133"/>
      <c r="FN456" s="133"/>
      <c r="FO456" s="133"/>
      <c r="FP456" s="133"/>
      <c r="FQ456" s="133"/>
      <c r="FR456" s="133"/>
      <c r="FS456" s="133"/>
      <c r="FT456" s="133"/>
      <c r="FU456" s="133"/>
      <c r="FV456" s="133"/>
      <c r="FW456" s="133"/>
      <c r="FX456" s="133"/>
      <c r="FY456" s="133"/>
      <c r="FZ456" s="133"/>
      <c r="GA456" s="133"/>
      <c r="GB456" s="133"/>
      <c r="GC456" s="133"/>
      <c r="GD456" s="133"/>
      <c r="GE456" s="133"/>
      <c r="GF456" s="133"/>
      <c r="GG456" s="133"/>
      <c r="GH456" s="133"/>
      <c r="GI456" s="133"/>
      <c r="GJ456" s="133"/>
      <c r="GK456" s="133"/>
      <c r="GL456" s="133"/>
      <c r="GM456" s="133"/>
      <c r="GN456" s="133"/>
      <c r="GO456" s="133"/>
      <c r="GP456" s="133"/>
      <c r="GQ456" s="133"/>
      <c r="GR456" s="133"/>
      <c r="GS456" s="133"/>
      <c r="GT456" s="133"/>
      <c r="GU456" s="133"/>
      <c r="GV456" s="133"/>
      <c r="GW456" s="133"/>
      <c r="GX456" s="133"/>
      <c r="GY456" s="133"/>
      <c r="GZ456" s="133"/>
      <c r="HA456" s="133"/>
      <c r="HB456" s="133"/>
      <c r="HC456" s="133"/>
      <c r="HD456" s="133"/>
      <c r="HE456" s="133"/>
      <c r="HF456" s="133"/>
      <c r="HG456" s="133"/>
      <c r="HH456" s="133"/>
      <c r="HI456" s="133"/>
      <c r="HJ456" s="133"/>
      <c r="HK456" s="133"/>
      <c r="HL456" s="133"/>
      <c r="HM456" s="133"/>
      <c r="HN456" s="133"/>
      <c r="HO456" s="133"/>
      <c r="HP456" s="133"/>
      <c r="HQ456" s="133"/>
      <c r="HR456" s="133"/>
      <c r="HS456" s="133"/>
      <c r="HT456" s="133"/>
      <c r="HU456" s="133"/>
      <c r="HV456" s="133"/>
      <c r="HW456" s="133"/>
      <c r="HX456" s="133"/>
    </row>
    <row r="457" spans="1:232" s="3" customFormat="1" ht="18" customHeight="1">
      <c r="A457" s="12">
        <v>450</v>
      </c>
      <c r="B457" s="156"/>
      <c r="C457" s="144"/>
      <c r="D457" s="147"/>
      <c r="E457" s="147"/>
      <c r="F457" s="150"/>
      <c r="G457" s="86">
        <v>1</v>
      </c>
      <c r="H457" s="153"/>
      <c r="I457" s="150"/>
      <c r="J457" s="147"/>
      <c r="K457" s="28">
        <v>108000</v>
      </c>
      <c r="L457" s="15">
        <f t="shared" si="23"/>
        <v>120960.00000000001</v>
      </c>
      <c r="M457" s="16"/>
      <c r="N457" s="16"/>
      <c r="O457" s="133"/>
      <c r="P457" s="140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  <c r="AA457" s="133"/>
      <c r="AB457" s="133"/>
      <c r="AC457" s="133"/>
      <c r="AD457" s="133"/>
      <c r="AE457" s="133"/>
      <c r="AF457" s="133"/>
      <c r="AG457" s="133"/>
      <c r="AH457" s="133"/>
      <c r="AI457" s="133"/>
      <c r="AJ457" s="133"/>
      <c r="AK457" s="133"/>
      <c r="AL457" s="133"/>
      <c r="AM457" s="133"/>
      <c r="AN457" s="133"/>
      <c r="AO457" s="133"/>
      <c r="AP457" s="133"/>
      <c r="AQ457" s="133"/>
      <c r="AR457" s="133"/>
      <c r="AS457" s="133"/>
      <c r="AT457" s="133"/>
      <c r="AU457" s="133"/>
      <c r="AV457" s="133"/>
      <c r="AW457" s="133"/>
      <c r="AX457" s="133"/>
      <c r="AY457" s="133"/>
      <c r="AZ457" s="133"/>
      <c r="BA457" s="133"/>
      <c r="BB457" s="133"/>
      <c r="BC457" s="133"/>
      <c r="BD457" s="133"/>
      <c r="BE457" s="133"/>
      <c r="BF457" s="133"/>
      <c r="BG457" s="133"/>
      <c r="BH457" s="133"/>
      <c r="BI457" s="133"/>
      <c r="BJ457" s="133"/>
      <c r="BK457" s="133"/>
      <c r="BL457" s="133"/>
      <c r="BM457" s="133"/>
      <c r="BN457" s="133"/>
      <c r="BO457" s="133"/>
      <c r="BP457" s="133"/>
      <c r="BQ457" s="133"/>
      <c r="BR457" s="133"/>
      <c r="BS457" s="133"/>
      <c r="BT457" s="133"/>
      <c r="BU457" s="133"/>
      <c r="BV457" s="133"/>
      <c r="BW457" s="133"/>
      <c r="BX457" s="133"/>
      <c r="BY457" s="133"/>
      <c r="BZ457" s="133"/>
      <c r="CA457" s="133"/>
      <c r="CB457" s="133"/>
      <c r="CC457" s="133"/>
      <c r="CD457" s="133"/>
      <c r="CE457" s="133"/>
      <c r="CF457" s="133"/>
      <c r="CG457" s="133"/>
      <c r="CH457" s="133"/>
      <c r="CI457" s="133"/>
      <c r="CJ457" s="133"/>
      <c r="CK457" s="133"/>
      <c r="CL457" s="133"/>
      <c r="CM457" s="133"/>
      <c r="CN457" s="133"/>
      <c r="CO457" s="133"/>
      <c r="CP457" s="133"/>
      <c r="CQ457" s="133"/>
      <c r="CR457" s="133"/>
      <c r="CS457" s="133"/>
      <c r="CT457" s="133"/>
      <c r="CU457" s="133"/>
      <c r="CV457" s="133"/>
      <c r="CW457" s="133"/>
      <c r="CX457" s="133"/>
      <c r="CY457" s="133"/>
      <c r="CZ457" s="133"/>
      <c r="DA457" s="133"/>
      <c r="DB457" s="133"/>
      <c r="DC457" s="133"/>
      <c r="DD457" s="133"/>
      <c r="DE457" s="133"/>
      <c r="DF457" s="133"/>
      <c r="DG457" s="133"/>
      <c r="DH457" s="133"/>
      <c r="DI457" s="133"/>
      <c r="DJ457" s="133"/>
      <c r="DK457" s="133"/>
      <c r="DL457" s="133"/>
      <c r="DM457" s="133"/>
      <c r="DN457" s="133"/>
      <c r="DO457" s="133"/>
      <c r="DP457" s="133"/>
      <c r="DQ457" s="133"/>
      <c r="DR457" s="133"/>
      <c r="DS457" s="133"/>
      <c r="DT457" s="133"/>
      <c r="DU457" s="133"/>
      <c r="DV457" s="133"/>
      <c r="DW457" s="133"/>
      <c r="DX457" s="133"/>
      <c r="DY457" s="133"/>
      <c r="DZ457" s="133"/>
      <c r="EA457" s="133"/>
      <c r="EB457" s="133"/>
      <c r="EC457" s="133"/>
      <c r="ED457" s="133"/>
      <c r="EE457" s="133"/>
      <c r="EF457" s="133"/>
      <c r="EG457" s="133"/>
      <c r="EH457" s="133"/>
      <c r="EI457" s="133"/>
      <c r="EJ457" s="133"/>
      <c r="EK457" s="133"/>
      <c r="EL457" s="133"/>
      <c r="EM457" s="133"/>
      <c r="EN457" s="133"/>
      <c r="EO457" s="133"/>
      <c r="EP457" s="133"/>
      <c r="EQ457" s="133"/>
      <c r="ER457" s="133"/>
      <c r="ES457" s="133"/>
      <c r="ET457" s="133"/>
      <c r="EU457" s="133"/>
      <c r="EV457" s="133"/>
      <c r="EW457" s="133"/>
      <c r="EX457" s="133"/>
      <c r="EY457" s="133"/>
      <c r="EZ457" s="133"/>
      <c r="FA457" s="133"/>
      <c r="FB457" s="133"/>
      <c r="FC457" s="133"/>
      <c r="FD457" s="133"/>
      <c r="FE457" s="133"/>
      <c r="FF457" s="133"/>
      <c r="FG457" s="133"/>
      <c r="FH457" s="133"/>
      <c r="FI457" s="133"/>
      <c r="FJ457" s="133"/>
      <c r="FK457" s="133"/>
      <c r="FL457" s="133"/>
      <c r="FM457" s="133"/>
      <c r="FN457" s="133"/>
      <c r="FO457" s="133"/>
      <c r="FP457" s="133"/>
      <c r="FQ457" s="133"/>
      <c r="FR457" s="133"/>
      <c r="FS457" s="133"/>
      <c r="FT457" s="133"/>
      <c r="FU457" s="133"/>
      <c r="FV457" s="133"/>
      <c r="FW457" s="133"/>
      <c r="FX457" s="133"/>
      <c r="FY457" s="133"/>
      <c r="FZ457" s="133"/>
      <c r="GA457" s="133"/>
      <c r="GB457" s="133"/>
      <c r="GC457" s="133"/>
      <c r="GD457" s="133"/>
      <c r="GE457" s="133"/>
      <c r="GF457" s="133"/>
      <c r="GG457" s="133"/>
      <c r="GH457" s="133"/>
      <c r="GI457" s="133"/>
      <c r="GJ457" s="133"/>
      <c r="GK457" s="133"/>
      <c r="GL457" s="133"/>
      <c r="GM457" s="133"/>
      <c r="GN457" s="133"/>
      <c r="GO457" s="133"/>
      <c r="GP457" s="133"/>
      <c r="GQ457" s="133"/>
      <c r="GR457" s="133"/>
      <c r="GS457" s="133"/>
      <c r="GT457" s="133"/>
      <c r="GU457" s="133"/>
      <c r="GV457" s="133"/>
      <c r="GW457" s="133"/>
      <c r="GX457" s="133"/>
      <c r="GY457" s="133"/>
      <c r="GZ457" s="133"/>
      <c r="HA457" s="133"/>
      <c r="HB457" s="133"/>
      <c r="HC457" s="133"/>
      <c r="HD457" s="133"/>
      <c r="HE457" s="133"/>
      <c r="HF457" s="133"/>
      <c r="HG457" s="133"/>
      <c r="HH457" s="133"/>
      <c r="HI457" s="133"/>
      <c r="HJ457" s="133"/>
      <c r="HK457" s="133"/>
      <c r="HL457" s="133"/>
      <c r="HM457" s="133"/>
      <c r="HN457" s="133"/>
      <c r="HO457" s="133"/>
      <c r="HP457" s="133"/>
      <c r="HQ457" s="133"/>
      <c r="HR457" s="133"/>
      <c r="HS457" s="133"/>
      <c r="HT457" s="133"/>
      <c r="HU457" s="133"/>
      <c r="HV457" s="133"/>
      <c r="HW457" s="133"/>
      <c r="HX457" s="133"/>
    </row>
    <row r="458" spans="1:232" s="3" customFormat="1" ht="21" customHeight="1">
      <c r="A458" s="12">
        <v>451</v>
      </c>
      <c r="B458" s="156"/>
      <c r="C458" s="144"/>
      <c r="D458" s="147"/>
      <c r="E458" s="147"/>
      <c r="F458" s="150"/>
      <c r="G458" s="86">
        <v>1</v>
      </c>
      <c r="H458" s="153"/>
      <c r="I458" s="150"/>
      <c r="J458" s="147"/>
      <c r="K458" s="28">
        <v>108000</v>
      </c>
      <c r="L458" s="15">
        <f t="shared" si="23"/>
        <v>120960.00000000001</v>
      </c>
      <c r="M458" s="16"/>
      <c r="N458" s="16"/>
      <c r="O458" s="133"/>
      <c r="P458" s="140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  <c r="AA458" s="133"/>
      <c r="AB458" s="133"/>
      <c r="AC458" s="133"/>
      <c r="AD458" s="133"/>
      <c r="AE458" s="133"/>
      <c r="AF458" s="133"/>
      <c r="AG458" s="133"/>
      <c r="AH458" s="133"/>
      <c r="AI458" s="133"/>
      <c r="AJ458" s="133"/>
      <c r="AK458" s="133"/>
      <c r="AL458" s="133"/>
      <c r="AM458" s="133"/>
      <c r="AN458" s="133"/>
      <c r="AO458" s="133"/>
      <c r="AP458" s="133"/>
      <c r="AQ458" s="133"/>
      <c r="AR458" s="133"/>
      <c r="AS458" s="133"/>
      <c r="AT458" s="133"/>
      <c r="AU458" s="133"/>
      <c r="AV458" s="133"/>
      <c r="AW458" s="133"/>
      <c r="AX458" s="133"/>
      <c r="AY458" s="133"/>
      <c r="AZ458" s="133"/>
      <c r="BA458" s="133"/>
      <c r="BB458" s="133"/>
      <c r="BC458" s="133"/>
      <c r="BD458" s="133"/>
      <c r="BE458" s="133"/>
      <c r="BF458" s="133"/>
      <c r="BG458" s="133"/>
      <c r="BH458" s="133"/>
      <c r="BI458" s="133"/>
      <c r="BJ458" s="133"/>
      <c r="BK458" s="133"/>
      <c r="BL458" s="133"/>
      <c r="BM458" s="133"/>
      <c r="BN458" s="133"/>
      <c r="BO458" s="133"/>
      <c r="BP458" s="133"/>
      <c r="BQ458" s="133"/>
      <c r="BR458" s="133"/>
      <c r="BS458" s="133"/>
      <c r="BT458" s="133"/>
      <c r="BU458" s="133"/>
      <c r="BV458" s="133"/>
      <c r="BW458" s="133"/>
      <c r="BX458" s="133"/>
      <c r="BY458" s="133"/>
      <c r="BZ458" s="133"/>
      <c r="CA458" s="133"/>
      <c r="CB458" s="133"/>
      <c r="CC458" s="133"/>
      <c r="CD458" s="133"/>
      <c r="CE458" s="133"/>
      <c r="CF458" s="133"/>
      <c r="CG458" s="133"/>
      <c r="CH458" s="133"/>
      <c r="CI458" s="133"/>
      <c r="CJ458" s="133"/>
      <c r="CK458" s="133"/>
      <c r="CL458" s="133"/>
      <c r="CM458" s="133"/>
      <c r="CN458" s="133"/>
      <c r="CO458" s="133"/>
      <c r="CP458" s="133"/>
      <c r="CQ458" s="133"/>
      <c r="CR458" s="133"/>
      <c r="CS458" s="133"/>
      <c r="CT458" s="133"/>
      <c r="CU458" s="133"/>
      <c r="CV458" s="133"/>
      <c r="CW458" s="133"/>
      <c r="CX458" s="133"/>
      <c r="CY458" s="133"/>
      <c r="CZ458" s="133"/>
      <c r="DA458" s="133"/>
      <c r="DB458" s="133"/>
      <c r="DC458" s="133"/>
      <c r="DD458" s="133"/>
      <c r="DE458" s="133"/>
      <c r="DF458" s="133"/>
      <c r="DG458" s="133"/>
      <c r="DH458" s="133"/>
      <c r="DI458" s="133"/>
      <c r="DJ458" s="133"/>
      <c r="DK458" s="133"/>
      <c r="DL458" s="133"/>
      <c r="DM458" s="133"/>
      <c r="DN458" s="133"/>
      <c r="DO458" s="133"/>
      <c r="DP458" s="133"/>
      <c r="DQ458" s="133"/>
      <c r="DR458" s="133"/>
      <c r="DS458" s="133"/>
      <c r="DT458" s="133"/>
      <c r="DU458" s="133"/>
      <c r="DV458" s="133"/>
      <c r="DW458" s="133"/>
      <c r="DX458" s="133"/>
      <c r="DY458" s="133"/>
      <c r="DZ458" s="133"/>
      <c r="EA458" s="133"/>
      <c r="EB458" s="133"/>
      <c r="EC458" s="133"/>
      <c r="ED458" s="133"/>
      <c r="EE458" s="133"/>
      <c r="EF458" s="133"/>
      <c r="EG458" s="133"/>
      <c r="EH458" s="133"/>
      <c r="EI458" s="133"/>
      <c r="EJ458" s="133"/>
      <c r="EK458" s="133"/>
      <c r="EL458" s="133"/>
      <c r="EM458" s="133"/>
      <c r="EN458" s="133"/>
      <c r="EO458" s="133"/>
      <c r="EP458" s="133"/>
      <c r="EQ458" s="133"/>
      <c r="ER458" s="133"/>
      <c r="ES458" s="133"/>
      <c r="ET458" s="133"/>
      <c r="EU458" s="133"/>
      <c r="EV458" s="133"/>
      <c r="EW458" s="133"/>
      <c r="EX458" s="133"/>
      <c r="EY458" s="133"/>
      <c r="EZ458" s="133"/>
      <c r="FA458" s="133"/>
      <c r="FB458" s="133"/>
      <c r="FC458" s="133"/>
      <c r="FD458" s="133"/>
      <c r="FE458" s="133"/>
      <c r="FF458" s="133"/>
      <c r="FG458" s="133"/>
      <c r="FH458" s="133"/>
      <c r="FI458" s="133"/>
      <c r="FJ458" s="133"/>
      <c r="FK458" s="133"/>
      <c r="FL458" s="133"/>
      <c r="FM458" s="133"/>
      <c r="FN458" s="133"/>
      <c r="FO458" s="133"/>
      <c r="FP458" s="133"/>
      <c r="FQ458" s="133"/>
      <c r="FR458" s="133"/>
      <c r="FS458" s="133"/>
      <c r="FT458" s="133"/>
      <c r="FU458" s="133"/>
      <c r="FV458" s="133"/>
      <c r="FW458" s="133"/>
      <c r="FX458" s="133"/>
      <c r="FY458" s="133"/>
      <c r="FZ458" s="133"/>
      <c r="GA458" s="133"/>
      <c r="GB458" s="133"/>
      <c r="GC458" s="133"/>
      <c r="GD458" s="133"/>
      <c r="GE458" s="133"/>
      <c r="GF458" s="133"/>
      <c r="GG458" s="133"/>
      <c r="GH458" s="133"/>
      <c r="GI458" s="133"/>
      <c r="GJ458" s="133"/>
      <c r="GK458" s="133"/>
      <c r="GL458" s="133"/>
      <c r="GM458" s="133"/>
      <c r="GN458" s="133"/>
      <c r="GO458" s="133"/>
      <c r="GP458" s="133"/>
      <c r="GQ458" s="133"/>
      <c r="GR458" s="133"/>
      <c r="GS458" s="133"/>
      <c r="GT458" s="133"/>
      <c r="GU458" s="133"/>
      <c r="GV458" s="133"/>
      <c r="GW458" s="133"/>
      <c r="GX458" s="133"/>
      <c r="GY458" s="133"/>
      <c r="GZ458" s="133"/>
      <c r="HA458" s="133"/>
      <c r="HB458" s="133"/>
      <c r="HC458" s="133"/>
      <c r="HD458" s="133"/>
      <c r="HE458" s="133"/>
      <c r="HF458" s="133"/>
      <c r="HG458" s="133"/>
      <c r="HH458" s="133"/>
      <c r="HI458" s="133"/>
      <c r="HJ458" s="133"/>
      <c r="HK458" s="133"/>
      <c r="HL458" s="133"/>
      <c r="HM458" s="133"/>
      <c r="HN458" s="133"/>
      <c r="HO458" s="133"/>
      <c r="HP458" s="133"/>
      <c r="HQ458" s="133"/>
      <c r="HR458" s="133"/>
      <c r="HS458" s="133"/>
      <c r="HT458" s="133"/>
      <c r="HU458" s="133"/>
      <c r="HV458" s="133"/>
      <c r="HW458" s="133"/>
      <c r="HX458" s="133"/>
    </row>
    <row r="459" spans="1:232" s="3" customFormat="1" ht="18.75" customHeight="1">
      <c r="A459" s="12">
        <v>452</v>
      </c>
      <c r="B459" s="156"/>
      <c r="C459" s="144"/>
      <c r="D459" s="147"/>
      <c r="E459" s="147"/>
      <c r="F459" s="150"/>
      <c r="G459" s="86">
        <v>1</v>
      </c>
      <c r="H459" s="153"/>
      <c r="I459" s="150"/>
      <c r="J459" s="147"/>
      <c r="K459" s="28">
        <v>108000</v>
      </c>
      <c r="L459" s="15">
        <f t="shared" si="23"/>
        <v>120960.00000000001</v>
      </c>
      <c r="M459" s="16"/>
      <c r="N459" s="16"/>
      <c r="O459" s="133"/>
      <c r="P459" s="140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  <c r="AA459" s="133"/>
      <c r="AB459" s="133"/>
      <c r="AC459" s="133"/>
      <c r="AD459" s="133"/>
      <c r="AE459" s="133"/>
      <c r="AF459" s="133"/>
      <c r="AG459" s="133"/>
      <c r="AH459" s="133"/>
      <c r="AI459" s="133"/>
      <c r="AJ459" s="133"/>
      <c r="AK459" s="133"/>
      <c r="AL459" s="133"/>
      <c r="AM459" s="133"/>
      <c r="AN459" s="133"/>
      <c r="AO459" s="133"/>
      <c r="AP459" s="133"/>
      <c r="AQ459" s="133"/>
      <c r="AR459" s="133"/>
      <c r="AS459" s="133"/>
      <c r="AT459" s="133"/>
      <c r="AU459" s="133"/>
      <c r="AV459" s="133"/>
      <c r="AW459" s="133"/>
      <c r="AX459" s="133"/>
      <c r="AY459" s="133"/>
      <c r="AZ459" s="133"/>
      <c r="BA459" s="133"/>
      <c r="BB459" s="133"/>
      <c r="BC459" s="133"/>
      <c r="BD459" s="133"/>
      <c r="BE459" s="133"/>
      <c r="BF459" s="133"/>
      <c r="BG459" s="133"/>
      <c r="BH459" s="133"/>
      <c r="BI459" s="133"/>
      <c r="BJ459" s="133"/>
      <c r="BK459" s="133"/>
      <c r="BL459" s="133"/>
      <c r="BM459" s="133"/>
      <c r="BN459" s="133"/>
      <c r="BO459" s="133"/>
      <c r="BP459" s="133"/>
      <c r="BQ459" s="133"/>
      <c r="BR459" s="133"/>
      <c r="BS459" s="133"/>
      <c r="BT459" s="133"/>
      <c r="BU459" s="133"/>
      <c r="BV459" s="133"/>
      <c r="BW459" s="133"/>
      <c r="BX459" s="133"/>
      <c r="BY459" s="133"/>
      <c r="BZ459" s="133"/>
      <c r="CA459" s="133"/>
      <c r="CB459" s="133"/>
      <c r="CC459" s="133"/>
      <c r="CD459" s="133"/>
      <c r="CE459" s="133"/>
      <c r="CF459" s="133"/>
      <c r="CG459" s="133"/>
      <c r="CH459" s="133"/>
      <c r="CI459" s="133"/>
      <c r="CJ459" s="133"/>
      <c r="CK459" s="133"/>
      <c r="CL459" s="133"/>
      <c r="CM459" s="133"/>
      <c r="CN459" s="133"/>
      <c r="CO459" s="133"/>
      <c r="CP459" s="133"/>
      <c r="CQ459" s="133"/>
      <c r="CR459" s="133"/>
      <c r="CS459" s="133"/>
      <c r="CT459" s="133"/>
      <c r="CU459" s="133"/>
      <c r="CV459" s="133"/>
      <c r="CW459" s="133"/>
      <c r="CX459" s="133"/>
      <c r="CY459" s="133"/>
      <c r="CZ459" s="133"/>
      <c r="DA459" s="133"/>
      <c r="DB459" s="133"/>
      <c r="DC459" s="133"/>
      <c r="DD459" s="133"/>
      <c r="DE459" s="133"/>
      <c r="DF459" s="133"/>
      <c r="DG459" s="133"/>
      <c r="DH459" s="133"/>
      <c r="DI459" s="133"/>
      <c r="DJ459" s="133"/>
      <c r="DK459" s="133"/>
      <c r="DL459" s="133"/>
      <c r="DM459" s="133"/>
      <c r="DN459" s="133"/>
      <c r="DO459" s="133"/>
      <c r="DP459" s="133"/>
      <c r="DQ459" s="133"/>
      <c r="DR459" s="133"/>
      <c r="DS459" s="133"/>
      <c r="DT459" s="133"/>
      <c r="DU459" s="133"/>
      <c r="DV459" s="133"/>
      <c r="DW459" s="133"/>
      <c r="DX459" s="133"/>
      <c r="DY459" s="133"/>
      <c r="DZ459" s="133"/>
      <c r="EA459" s="133"/>
      <c r="EB459" s="133"/>
      <c r="EC459" s="133"/>
      <c r="ED459" s="133"/>
      <c r="EE459" s="133"/>
      <c r="EF459" s="133"/>
      <c r="EG459" s="133"/>
      <c r="EH459" s="133"/>
      <c r="EI459" s="133"/>
      <c r="EJ459" s="133"/>
      <c r="EK459" s="133"/>
      <c r="EL459" s="133"/>
      <c r="EM459" s="133"/>
      <c r="EN459" s="133"/>
      <c r="EO459" s="133"/>
      <c r="EP459" s="133"/>
      <c r="EQ459" s="133"/>
      <c r="ER459" s="133"/>
      <c r="ES459" s="133"/>
      <c r="ET459" s="133"/>
      <c r="EU459" s="133"/>
      <c r="EV459" s="133"/>
      <c r="EW459" s="133"/>
      <c r="EX459" s="133"/>
      <c r="EY459" s="133"/>
      <c r="EZ459" s="133"/>
      <c r="FA459" s="133"/>
      <c r="FB459" s="133"/>
      <c r="FC459" s="133"/>
      <c r="FD459" s="133"/>
      <c r="FE459" s="133"/>
      <c r="FF459" s="133"/>
      <c r="FG459" s="133"/>
      <c r="FH459" s="133"/>
      <c r="FI459" s="133"/>
      <c r="FJ459" s="133"/>
      <c r="FK459" s="133"/>
      <c r="FL459" s="133"/>
      <c r="FM459" s="133"/>
      <c r="FN459" s="133"/>
      <c r="FO459" s="133"/>
      <c r="FP459" s="133"/>
      <c r="FQ459" s="133"/>
      <c r="FR459" s="133"/>
      <c r="FS459" s="133"/>
      <c r="FT459" s="133"/>
      <c r="FU459" s="133"/>
      <c r="FV459" s="133"/>
      <c r="FW459" s="133"/>
      <c r="FX459" s="133"/>
      <c r="FY459" s="133"/>
      <c r="FZ459" s="133"/>
      <c r="GA459" s="133"/>
      <c r="GB459" s="133"/>
      <c r="GC459" s="133"/>
      <c r="GD459" s="133"/>
      <c r="GE459" s="133"/>
      <c r="GF459" s="133"/>
      <c r="GG459" s="133"/>
      <c r="GH459" s="133"/>
      <c r="GI459" s="133"/>
      <c r="GJ459" s="133"/>
      <c r="GK459" s="133"/>
      <c r="GL459" s="133"/>
      <c r="GM459" s="133"/>
      <c r="GN459" s="133"/>
      <c r="GO459" s="133"/>
      <c r="GP459" s="133"/>
      <c r="GQ459" s="133"/>
      <c r="GR459" s="133"/>
      <c r="GS459" s="133"/>
      <c r="GT459" s="133"/>
      <c r="GU459" s="133"/>
      <c r="GV459" s="133"/>
      <c r="GW459" s="133"/>
      <c r="GX459" s="133"/>
      <c r="GY459" s="133"/>
      <c r="GZ459" s="133"/>
      <c r="HA459" s="133"/>
      <c r="HB459" s="133"/>
      <c r="HC459" s="133"/>
      <c r="HD459" s="133"/>
      <c r="HE459" s="133"/>
      <c r="HF459" s="133"/>
      <c r="HG459" s="133"/>
      <c r="HH459" s="133"/>
      <c r="HI459" s="133"/>
      <c r="HJ459" s="133"/>
      <c r="HK459" s="133"/>
      <c r="HL459" s="133"/>
      <c r="HM459" s="133"/>
      <c r="HN459" s="133"/>
      <c r="HO459" s="133"/>
      <c r="HP459" s="133"/>
      <c r="HQ459" s="133"/>
      <c r="HR459" s="133"/>
      <c r="HS459" s="133"/>
      <c r="HT459" s="133"/>
      <c r="HU459" s="133"/>
      <c r="HV459" s="133"/>
      <c r="HW459" s="133"/>
      <c r="HX459" s="133"/>
    </row>
    <row r="460" spans="1:232" s="3" customFormat="1" ht="21" customHeight="1">
      <c r="A460" s="12">
        <v>453</v>
      </c>
      <c r="B460" s="156"/>
      <c r="C460" s="144"/>
      <c r="D460" s="147"/>
      <c r="E460" s="147"/>
      <c r="F460" s="150"/>
      <c r="G460" s="86">
        <v>1</v>
      </c>
      <c r="H460" s="153"/>
      <c r="I460" s="150"/>
      <c r="J460" s="147"/>
      <c r="K460" s="28">
        <v>108000</v>
      </c>
      <c r="L460" s="15">
        <f t="shared" si="23"/>
        <v>120960.00000000001</v>
      </c>
      <c r="M460" s="16"/>
      <c r="N460" s="16"/>
      <c r="O460" s="133"/>
      <c r="P460" s="140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  <c r="AA460" s="133"/>
      <c r="AB460" s="133"/>
      <c r="AC460" s="133"/>
      <c r="AD460" s="133"/>
      <c r="AE460" s="133"/>
      <c r="AF460" s="133"/>
      <c r="AG460" s="133"/>
      <c r="AH460" s="133"/>
      <c r="AI460" s="133"/>
      <c r="AJ460" s="133"/>
      <c r="AK460" s="133"/>
      <c r="AL460" s="133"/>
      <c r="AM460" s="133"/>
      <c r="AN460" s="133"/>
      <c r="AO460" s="133"/>
      <c r="AP460" s="133"/>
      <c r="AQ460" s="133"/>
      <c r="AR460" s="133"/>
      <c r="AS460" s="133"/>
      <c r="AT460" s="133"/>
      <c r="AU460" s="133"/>
      <c r="AV460" s="133"/>
      <c r="AW460" s="133"/>
      <c r="AX460" s="133"/>
      <c r="AY460" s="133"/>
      <c r="AZ460" s="133"/>
      <c r="BA460" s="133"/>
      <c r="BB460" s="133"/>
      <c r="BC460" s="133"/>
      <c r="BD460" s="133"/>
      <c r="BE460" s="133"/>
      <c r="BF460" s="133"/>
      <c r="BG460" s="133"/>
      <c r="BH460" s="133"/>
      <c r="BI460" s="133"/>
      <c r="BJ460" s="133"/>
      <c r="BK460" s="133"/>
      <c r="BL460" s="133"/>
      <c r="BM460" s="133"/>
      <c r="BN460" s="133"/>
      <c r="BO460" s="133"/>
      <c r="BP460" s="133"/>
      <c r="BQ460" s="133"/>
      <c r="BR460" s="133"/>
      <c r="BS460" s="133"/>
      <c r="BT460" s="133"/>
      <c r="BU460" s="133"/>
      <c r="BV460" s="133"/>
      <c r="BW460" s="133"/>
      <c r="BX460" s="133"/>
      <c r="BY460" s="133"/>
      <c r="BZ460" s="133"/>
      <c r="CA460" s="133"/>
      <c r="CB460" s="133"/>
      <c r="CC460" s="133"/>
      <c r="CD460" s="133"/>
      <c r="CE460" s="133"/>
      <c r="CF460" s="133"/>
      <c r="CG460" s="133"/>
      <c r="CH460" s="133"/>
      <c r="CI460" s="133"/>
      <c r="CJ460" s="133"/>
      <c r="CK460" s="133"/>
      <c r="CL460" s="133"/>
      <c r="CM460" s="133"/>
      <c r="CN460" s="133"/>
      <c r="CO460" s="133"/>
      <c r="CP460" s="133"/>
      <c r="CQ460" s="133"/>
      <c r="CR460" s="133"/>
      <c r="CS460" s="133"/>
      <c r="CT460" s="133"/>
      <c r="CU460" s="133"/>
      <c r="CV460" s="133"/>
      <c r="CW460" s="133"/>
      <c r="CX460" s="133"/>
      <c r="CY460" s="133"/>
      <c r="CZ460" s="133"/>
      <c r="DA460" s="133"/>
      <c r="DB460" s="133"/>
      <c r="DC460" s="133"/>
      <c r="DD460" s="133"/>
      <c r="DE460" s="133"/>
      <c r="DF460" s="133"/>
      <c r="DG460" s="133"/>
      <c r="DH460" s="133"/>
      <c r="DI460" s="133"/>
      <c r="DJ460" s="133"/>
      <c r="DK460" s="133"/>
      <c r="DL460" s="133"/>
      <c r="DM460" s="133"/>
      <c r="DN460" s="133"/>
      <c r="DO460" s="133"/>
      <c r="DP460" s="133"/>
      <c r="DQ460" s="133"/>
      <c r="DR460" s="133"/>
      <c r="DS460" s="133"/>
      <c r="DT460" s="133"/>
      <c r="DU460" s="133"/>
      <c r="DV460" s="133"/>
      <c r="DW460" s="133"/>
      <c r="DX460" s="133"/>
      <c r="DY460" s="133"/>
      <c r="DZ460" s="133"/>
      <c r="EA460" s="133"/>
      <c r="EB460" s="133"/>
      <c r="EC460" s="133"/>
      <c r="ED460" s="133"/>
      <c r="EE460" s="133"/>
      <c r="EF460" s="133"/>
      <c r="EG460" s="133"/>
      <c r="EH460" s="133"/>
      <c r="EI460" s="133"/>
      <c r="EJ460" s="133"/>
      <c r="EK460" s="133"/>
      <c r="EL460" s="133"/>
      <c r="EM460" s="133"/>
      <c r="EN460" s="133"/>
      <c r="EO460" s="133"/>
      <c r="EP460" s="133"/>
      <c r="EQ460" s="133"/>
      <c r="ER460" s="133"/>
      <c r="ES460" s="133"/>
      <c r="ET460" s="133"/>
      <c r="EU460" s="133"/>
      <c r="EV460" s="133"/>
      <c r="EW460" s="133"/>
      <c r="EX460" s="133"/>
      <c r="EY460" s="133"/>
      <c r="EZ460" s="133"/>
      <c r="FA460" s="133"/>
      <c r="FB460" s="133"/>
      <c r="FC460" s="133"/>
      <c r="FD460" s="133"/>
      <c r="FE460" s="133"/>
      <c r="FF460" s="133"/>
      <c r="FG460" s="133"/>
      <c r="FH460" s="133"/>
      <c r="FI460" s="133"/>
      <c r="FJ460" s="133"/>
      <c r="FK460" s="133"/>
      <c r="FL460" s="133"/>
      <c r="FM460" s="133"/>
      <c r="FN460" s="133"/>
      <c r="FO460" s="133"/>
      <c r="FP460" s="133"/>
      <c r="FQ460" s="133"/>
      <c r="FR460" s="133"/>
      <c r="FS460" s="133"/>
      <c r="FT460" s="133"/>
      <c r="FU460" s="133"/>
      <c r="FV460" s="133"/>
      <c r="FW460" s="133"/>
      <c r="FX460" s="133"/>
      <c r="FY460" s="133"/>
      <c r="FZ460" s="133"/>
      <c r="GA460" s="133"/>
      <c r="GB460" s="133"/>
      <c r="GC460" s="133"/>
      <c r="GD460" s="133"/>
      <c r="GE460" s="133"/>
      <c r="GF460" s="133"/>
      <c r="GG460" s="133"/>
      <c r="GH460" s="133"/>
      <c r="GI460" s="133"/>
      <c r="GJ460" s="133"/>
      <c r="GK460" s="133"/>
      <c r="GL460" s="133"/>
      <c r="GM460" s="133"/>
      <c r="GN460" s="133"/>
      <c r="GO460" s="133"/>
      <c r="GP460" s="133"/>
      <c r="GQ460" s="133"/>
      <c r="GR460" s="133"/>
      <c r="GS460" s="133"/>
      <c r="GT460" s="133"/>
      <c r="GU460" s="133"/>
      <c r="GV460" s="133"/>
      <c r="GW460" s="133"/>
      <c r="GX460" s="133"/>
      <c r="GY460" s="133"/>
      <c r="GZ460" s="133"/>
      <c r="HA460" s="133"/>
      <c r="HB460" s="133"/>
      <c r="HC460" s="133"/>
      <c r="HD460" s="133"/>
      <c r="HE460" s="133"/>
      <c r="HF460" s="133"/>
      <c r="HG460" s="133"/>
      <c r="HH460" s="133"/>
      <c r="HI460" s="133"/>
      <c r="HJ460" s="133"/>
      <c r="HK460" s="133"/>
      <c r="HL460" s="133"/>
      <c r="HM460" s="133"/>
      <c r="HN460" s="133"/>
      <c r="HO460" s="133"/>
      <c r="HP460" s="133"/>
      <c r="HQ460" s="133"/>
      <c r="HR460" s="133"/>
      <c r="HS460" s="133"/>
      <c r="HT460" s="133"/>
      <c r="HU460" s="133"/>
      <c r="HV460" s="133"/>
      <c r="HW460" s="133"/>
      <c r="HX460" s="133"/>
    </row>
    <row r="461" spans="1:232" s="3" customFormat="1" ht="17.25" customHeight="1">
      <c r="A461" s="12">
        <v>454</v>
      </c>
      <c r="B461" s="157"/>
      <c r="C461" s="145"/>
      <c r="D461" s="148"/>
      <c r="E461" s="148"/>
      <c r="F461" s="151"/>
      <c r="G461" s="86">
        <v>1</v>
      </c>
      <c r="H461" s="154"/>
      <c r="I461" s="151"/>
      <c r="J461" s="148"/>
      <c r="K461" s="28">
        <v>108000</v>
      </c>
      <c r="L461" s="15">
        <f t="shared" ref="L461:L501" si="25">K461*1.12</f>
        <v>120960.00000000001</v>
      </c>
      <c r="M461" s="16"/>
      <c r="N461" s="16"/>
      <c r="O461" s="133"/>
      <c r="P461" s="140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  <c r="AA461" s="133"/>
      <c r="AB461" s="133"/>
      <c r="AC461" s="133"/>
      <c r="AD461" s="133"/>
      <c r="AE461" s="133"/>
      <c r="AF461" s="133"/>
      <c r="AG461" s="133"/>
      <c r="AH461" s="133"/>
      <c r="AI461" s="133"/>
      <c r="AJ461" s="133"/>
      <c r="AK461" s="133"/>
      <c r="AL461" s="133"/>
      <c r="AM461" s="133"/>
      <c r="AN461" s="133"/>
      <c r="AO461" s="133"/>
      <c r="AP461" s="133"/>
      <c r="AQ461" s="133"/>
      <c r="AR461" s="133"/>
      <c r="AS461" s="133"/>
      <c r="AT461" s="133"/>
      <c r="AU461" s="133"/>
      <c r="AV461" s="133"/>
      <c r="AW461" s="133"/>
      <c r="AX461" s="133"/>
      <c r="AY461" s="133"/>
      <c r="AZ461" s="133"/>
      <c r="BA461" s="133"/>
      <c r="BB461" s="133"/>
      <c r="BC461" s="133"/>
      <c r="BD461" s="133"/>
      <c r="BE461" s="133"/>
      <c r="BF461" s="133"/>
      <c r="BG461" s="133"/>
      <c r="BH461" s="133"/>
      <c r="BI461" s="133"/>
      <c r="BJ461" s="133"/>
      <c r="BK461" s="133"/>
      <c r="BL461" s="133"/>
      <c r="BM461" s="133"/>
      <c r="BN461" s="133"/>
      <c r="BO461" s="133"/>
      <c r="BP461" s="133"/>
      <c r="BQ461" s="133"/>
      <c r="BR461" s="133"/>
      <c r="BS461" s="133"/>
      <c r="BT461" s="133"/>
      <c r="BU461" s="133"/>
      <c r="BV461" s="133"/>
      <c r="BW461" s="133"/>
      <c r="BX461" s="133"/>
      <c r="BY461" s="133"/>
      <c r="BZ461" s="133"/>
      <c r="CA461" s="133"/>
      <c r="CB461" s="133"/>
      <c r="CC461" s="133"/>
      <c r="CD461" s="133"/>
      <c r="CE461" s="133"/>
      <c r="CF461" s="133"/>
      <c r="CG461" s="133"/>
      <c r="CH461" s="133"/>
      <c r="CI461" s="133"/>
      <c r="CJ461" s="133"/>
      <c r="CK461" s="133"/>
      <c r="CL461" s="133"/>
      <c r="CM461" s="133"/>
      <c r="CN461" s="133"/>
      <c r="CO461" s="133"/>
      <c r="CP461" s="133"/>
      <c r="CQ461" s="133"/>
      <c r="CR461" s="133"/>
      <c r="CS461" s="133"/>
      <c r="CT461" s="133"/>
      <c r="CU461" s="133"/>
      <c r="CV461" s="133"/>
      <c r="CW461" s="133"/>
      <c r="CX461" s="133"/>
      <c r="CY461" s="133"/>
      <c r="CZ461" s="133"/>
      <c r="DA461" s="133"/>
      <c r="DB461" s="133"/>
      <c r="DC461" s="133"/>
      <c r="DD461" s="133"/>
      <c r="DE461" s="133"/>
      <c r="DF461" s="133"/>
      <c r="DG461" s="133"/>
      <c r="DH461" s="133"/>
      <c r="DI461" s="133"/>
      <c r="DJ461" s="133"/>
      <c r="DK461" s="133"/>
      <c r="DL461" s="133"/>
      <c r="DM461" s="133"/>
      <c r="DN461" s="133"/>
      <c r="DO461" s="133"/>
      <c r="DP461" s="133"/>
      <c r="DQ461" s="133"/>
      <c r="DR461" s="133"/>
      <c r="DS461" s="133"/>
      <c r="DT461" s="133"/>
      <c r="DU461" s="133"/>
      <c r="DV461" s="133"/>
      <c r="DW461" s="133"/>
      <c r="DX461" s="133"/>
      <c r="DY461" s="133"/>
      <c r="DZ461" s="133"/>
      <c r="EA461" s="133"/>
      <c r="EB461" s="133"/>
      <c r="EC461" s="133"/>
      <c r="ED461" s="133"/>
      <c r="EE461" s="133"/>
      <c r="EF461" s="133"/>
      <c r="EG461" s="133"/>
      <c r="EH461" s="133"/>
      <c r="EI461" s="133"/>
      <c r="EJ461" s="133"/>
      <c r="EK461" s="133"/>
      <c r="EL461" s="133"/>
      <c r="EM461" s="133"/>
      <c r="EN461" s="133"/>
      <c r="EO461" s="133"/>
      <c r="EP461" s="133"/>
      <c r="EQ461" s="133"/>
      <c r="ER461" s="133"/>
      <c r="ES461" s="133"/>
      <c r="ET461" s="133"/>
      <c r="EU461" s="133"/>
      <c r="EV461" s="133"/>
      <c r="EW461" s="133"/>
      <c r="EX461" s="133"/>
      <c r="EY461" s="133"/>
      <c r="EZ461" s="133"/>
      <c r="FA461" s="133"/>
      <c r="FB461" s="133"/>
      <c r="FC461" s="133"/>
      <c r="FD461" s="133"/>
      <c r="FE461" s="133"/>
      <c r="FF461" s="133"/>
      <c r="FG461" s="133"/>
      <c r="FH461" s="133"/>
      <c r="FI461" s="133"/>
      <c r="FJ461" s="133"/>
      <c r="FK461" s="133"/>
      <c r="FL461" s="133"/>
      <c r="FM461" s="133"/>
      <c r="FN461" s="133"/>
      <c r="FO461" s="133"/>
      <c r="FP461" s="133"/>
      <c r="FQ461" s="133"/>
      <c r="FR461" s="133"/>
      <c r="FS461" s="133"/>
      <c r="FT461" s="133"/>
      <c r="FU461" s="133"/>
      <c r="FV461" s="133"/>
      <c r="FW461" s="133"/>
      <c r="FX461" s="133"/>
      <c r="FY461" s="133"/>
      <c r="FZ461" s="133"/>
      <c r="GA461" s="133"/>
      <c r="GB461" s="133"/>
      <c r="GC461" s="133"/>
      <c r="GD461" s="133"/>
      <c r="GE461" s="133"/>
      <c r="GF461" s="133"/>
      <c r="GG461" s="133"/>
      <c r="GH461" s="133"/>
      <c r="GI461" s="133"/>
      <c r="GJ461" s="133"/>
      <c r="GK461" s="133"/>
      <c r="GL461" s="133"/>
      <c r="GM461" s="133"/>
      <c r="GN461" s="133"/>
      <c r="GO461" s="133"/>
      <c r="GP461" s="133"/>
      <c r="GQ461" s="133"/>
      <c r="GR461" s="133"/>
      <c r="GS461" s="133"/>
      <c r="GT461" s="133"/>
      <c r="GU461" s="133"/>
      <c r="GV461" s="133"/>
      <c r="GW461" s="133"/>
      <c r="GX461" s="133"/>
      <c r="GY461" s="133"/>
      <c r="GZ461" s="133"/>
      <c r="HA461" s="133"/>
      <c r="HB461" s="133"/>
      <c r="HC461" s="133"/>
      <c r="HD461" s="133"/>
      <c r="HE461" s="133"/>
      <c r="HF461" s="133"/>
      <c r="HG461" s="133"/>
      <c r="HH461" s="133"/>
      <c r="HI461" s="133"/>
      <c r="HJ461" s="133"/>
      <c r="HK461" s="133"/>
      <c r="HL461" s="133"/>
      <c r="HM461" s="133"/>
      <c r="HN461" s="133"/>
      <c r="HO461" s="133"/>
      <c r="HP461" s="133"/>
      <c r="HQ461" s="133"/>
      <c r="HR461" s="133"/>
      <c r="HS461" s="133"/>
      <c r="HT461" s="133"/>
      <c r="HU461" s="133"/>
      <c r="HV461" s="133"/>
      <c r="HW461" s="133"/>
      <c r="HX461" s="133"/>
    </row>
    <row r="462" spans="1:232" s="3" customFormat="1" ht="98.25" customHeight="1">
      <c r="A462" s="12"/>
      <c r="B462" s="124">
        <v>404</v>
      </c>
      <c r="C462" s="35" t="s">
        <v>692</v>
      </c>
      <c r="D462" s="35" t="s">
        <v>549</v>
      </c>
      <c r="E462" s="14" t="s">
        <v>699</v>
      </c>
      <c r="F462" s="19" t="s">
        <v>449</v>
      </c>
      <c r="G462" s="86">
        <v>1</v>
      </c>
      <c r="H462" s="135">
        <v>80357</v>
      </c>
      <c r="I462" s="127" t="s">
        <v>700</v>
      </c>
      <c r="J462" s="130" t="s">
        <v>35</v>
      </c>
      <c r="K462" s="135">
        <f>G462*H462</f>
        <v>80357</v>
      </c>
      <c r="L462" s="15">
        <f t="shared" si="25"/>
        <v>89999.840000000011</v>
      </c>
      <c r="M462" s="4"/>
      <c r="N462" s="16"/>
      <c r="O462" s="133"/>
      <c r="P462" s="140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  <c r="AA462" s="133"/>
      <c r="AB462" s="133"/>
      <c r="AC462" s="133"/>
      <c r="AD462" s="133"/>
      <c r="AE462" s="133"/>
      <c r="AF462" s="133"/>
      <c r="AG462" s="133"/>
      <c r="AH462" s="133"/>
      <c r="AI462" s="133"/>
      <c r="AJ462" s="133"/>
      <c r="AK462" s="133"/>
      <c r="AL462" s="133"/>
      <c r="AM462" s="133"/>
      <c r="AN462" s="133"/>
      <c r="AO462" s="133"/>
      <c r="AP462" s="133"/>
      <c r="AQ462" s="133"/>
      <c r="AR462" s="133"/>
      <c r="AS462" s="133"/>
      <c r="AT462" s="133"/>
      <c r="AU462" s="133"/>
      <c r="AV462" s="133"/>
      <c r="AW462" s="133"/>
      <c r="AX462" s="133"/>
      <c r="AY462" s="133"/>
      <c r="AZ462" s="133"/>
      <c r="BA462" s="133"/>
      <c r="BB462" s="133"/>
      <c r="BC462" s="133"/>
      <c r="BD462" s="133"/>
      <c r="BE462" s="133"/>
      <c r="BF462" s="133"/>
      <c r="BG462" s="133"/>
      <c r="BH462" s="133"/>
      <c r="BI462" s="133"/>
      <c r="BJ462" s="133"/>
      <c r="BK462" s="133"/>
      <c r="BL462" s="133"/>
      <c r="BM462" s="133"/>
      <c r="BN462" s="133"/>
      <c r="BO462" s="133"/>
      <c r="BP462" s="133"/>
      <c r="BQ462" s="133"/>
      <c r="BR462" s="133"/>
      <c r="BS462" s="133"/>
      <c r="BT462" s="133"/>
      <c r="BU462" s="133"/>
      <c r="BV462" s="133"/>
      <c r="BW462" s="133"/>
      <c r="BX462" s="133"/>
      <c r="BY462" s="133"/>
      <c r="BZ462" s="133"/>
      <c r="CA462" s="133"/>
      <c r="CB462" s="133"/>
      <c r="CC462" s="133"/>
      <c r="CD462" s="133"/>
      <c r="CE462" s="133"/>
      <c r="CF462" s="133"/>
      <c r="CG462" s="133"/>
      <c r="CH462" s="133"/>
      <c r="CI462" s="133"/>
      <c r="CJ462" s="133"/>
      <c r="CK462" s="133"/>
      <c r="CL462" s="133"/>
      <c r="CM462" s="133"/>
      <c r="CN462" s="133"/>
      <c r="CO462" s="133"/>
      <c r="CP462" s="133"/>
      <c r="CQ462" s="133"/>
      <c r="CR462" s="133"/>
      <c r="CS462" s="133"/>
      <c r="CT462" s="133"/>
      <c r="CU462" s="133"/>
      <c r="CV462" s="133"/>
      <c r="CW462" s="133"/>
      <c r="CX462" s="133"/>
      <c r="CY462" s="133"/>
      <c r="CZ462" s="133"/>
      <c r="DA462" s="133"/>
      <c r="DB462" s="133"/>
      <c r="DC462" s="133"/>
      <c r="DD462" s="133"/>
      <c r="DE462" s="133"/>
      <c r="DF462" s="133"/>
      <c r="DG462" s="133"/>
      <c r="DH462" s="133"/>
      <c r="DI462" s="133"/>
      <c r="DJ462" s="133"/>
      <c r="DK462" s="133"/>
      <c r="DL462" s="133"/>
      <c r="DM462" s="133"/>
      <c r="DN462" s="133"/>
      <c r="DO462" s="133"/>
      <c r="DP462" s="133"/>
      <c r="DQ462" s="133"/>
      <c r="DR462" s="133"/>
      <c r="DS462" s="133"/>
      <c r="DT462" s="133"/>
      <c r="DU462" s="133"/>
      <c r="DV462" s="133"/>
      <c r="DW462" s="133"/>
      <c r="DX462" s="133"/>
      <c r="DY462" s="133"/>
      <c r="DZ462" s="133"/>
      <c r="EA462" s="133"/>
      <c r="EB462" s="133"/>
      <c r="EC462" s="133"/>
      <c r="ED462" s="133"/>
      <c r="EE462" s="133"/>
      <c r="EF462" s="133"/>
      <c r="EG462" s="133"/>
      <c r="EH462" s="133"/>
      <c r="EI462" s="133"/>
      <c r="EJ462" s="133"/>
      <c r="EK462" s="133"/>
      <c r="EL462" s="133"/>
      <c r="EM462" s="133"/>
      <c r="EN462" s="133"/>
      <c r="EO462" s="133"/>
      <c r="EP462" s="133"/>
      <c r="EQ462" s="133"/>
      <c r="ER462" s="133"/>
      <c r="ES462" s="133"/>
      <c r="ET462" s="133"/>
      <c r="EU462" s="133"/>
      <c r="EV462" s="133"/>
      <c r="EW462" s="133"/>
      <c r="EX462" s="133"/>
      <c r="EY462" s="133"/>
      <c r="EZ462" s="133"/>
      <c r="FA462" s="133"/>
      <c r="FB462" s="133"/>
      <c r="FC462" s="133"/>
      <c r="FD462" s="133"/>
      <c r="FE462" s="133"/>
      <c r="FF462" s="133"/>
      <c r="FG462" s="133"/>
      <c r="FH462" s="133"/>
      <c r="FI462" s="133"/>
      <c r="FJ462" s="133"/>
      <c r="FK462" s="133"/>
      <c r="FL462" s="133"/>
      <c r="FM462" s="133"/>
      <c r="FN462" s="133"/>
      <c r="FO462" s="133"/>
      <c r="FP462" s="133"/>
      <c r="FQ462" s="133"/>
      <c r="FR462" s="133"/>
      <c r="FS462" s="133"/>
      <c r="FT462" s="133"/>
      <c r="FU462" s="133"/>
      <c r="FV462" s="133"/>
      <c r="FW462" s="133"/>
      <c r="FX462" s="133"/>
      <c r="FY462" s="133"/>
      <c r="FZ462" s="133"/>
      <c r="GA462" s="133"/>
      <c r="GB462" s="133"/>
      <c r="GC462" s="133"/>
      <c r="GD462" s="133"/>
      <c r="GE462" s="133"/>
      <c r="GF462" s="133"/>
      <c r="GG462" s="133"/>
      <c r="GH462" s="133"/>
      <c r="GI462" s="133"/>
      <c r="GJ462" s="133"/>
      <c r="GK462" s="133"/>
      <c r="GL462" s="133"/>
      <c r="GM462" s="133"/>
      <c r="GN462" s="133"/>
      <c r="GO462" s="133"/>
      <c r="GP462" s="133"/>
      <c r="GQ462" s="133"/>
      <c r="GR462" s="133"/>
      <c r="GS462" s="133"/>
      <c r="GT462" s="133"/>
      <c r="GU462" s="133"/>
      <c r="GV462" s="133"/>
      <c r="GW462" s="133"/>
      <c r="GX462" s="133"/>
      <c r="GY462" s="133"/>
      <c r="GZ462" s="133"/>
      <c r="HA462" s="133"/>
      <c r="HB462" s="133"/>
      <c r="HC462" s="133"/>
      <c r="HD462" s="133"/>
      <c r="HE462" s="133"/>
      <c r="HF462" s="133"/>
      <c r="HG462" s="133"/>
      <c r="HH462" s="133"/>
      <c r="HI462" s="133"/>
      <c r="HJ462" s="133"/>
      <c r="HK462" s="133"/>
      <c r="HL462" s="133"/>
      <c r="HM462" s="133"/>
      <c r="HN462" s="133"/>
      <c r="HO462" s="133"/>
      <c r="HP462" s="133"/>
      <c r="HQ462" s="133"/>
      <c r="HR462" s="133"/>
      <c r="HS462" s="133"/>
      <c r="HT462" s="133"/>
      <c r="HU462" s="133"/>
      <c r="HV462" s="133"/>
      <c r="HW462" s="133"/>
      <c r="HX462" s="133"/>
    </row>
    <row r="463" spans="1:232" s="3" customFormat="1" ht="66" customHeight="1">
      <c r="A463" s="12"/>
      <c r="B463" s="124">
        <v>405</v>
      </c>
      <c r="C463" s="35" t="s">
        <v>701</v>
      </c>
      <c r="D463" s="19" t="s">
        <v>21</v>
      </c>
      <c r="E463" s="14" t="s">
        <v>701</v>
      </c>
      <c r="F463" s="19" t="s">
        <v>449</v>
      </c>
      <c r="G463" s="86">
        <v>6</v>
      </c>
      <c r="H463" s="135">
        <v>191100</v>
      </c>
      <c r="I463" s="127" t="s">
        <v>564</v>
      </c>
      <c r="J463" s="14" t="s">
        <v>694</v>
      </c>
      <c r="K463" s="135">
        <f>G463*H463</f>
        <v>1146600</v>
      </c>
      <c r="L463" s="15">
        <f t="shared" si="25"/>
        <v>1284192.0000000002</v>
      </c>
      <c r="M463" s="16"/>
      <c r="N463" s="16"/>
      <c r="O463" s="133"/>
      <c r="P463" s="140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  <c r="AA463" s="133"/>
      <c r="AB463" s="133"/>
      <c r="AC463" s="133"/>
      <c r="AD463" s="133"/>
      <c r="AE463" s="133"/>
      <c r="AF463" s="133"/>
      <c r="AG463" s="133"/>
      <c r="AH463" s="133"/>
      <c r="AI463" s="133"/>
      <c r="AJ463" s="133"/>
      <c r="AK463" s="133"/>
      <c r="AL463" s="133"/>
      <c r="AM463" s="133"/>
      <c r="AN463" s="133"/>
      <c r="AO463" s="133"/>
      <c r="AP463" s="133"/>
      <c r="AQ463" s="133"/>
      <c r="AR463" s="133"/>
      <c r="AS463" s="133"/>
      <c r="AT463" s="133"/>
      <c r="AU463" s="133"/>
      <c r="AV463" s="133"/>
      <c r="AW463" s="133"/>
      <c r="AX463" s="133"/>
      <c r="AY463" s="133"/>
      <c r="AZ463" s="133"/>
      <c r="BA463" s="133"/>
      <c r="BB463" s="133"/>
      <c r="BC463" s="133"/>
      <c r="BD463" s="133"/>
      <c r="BE463" s="133"/>
      <c r="BF463" s="133"/>
      <c r="BG463" s="133"/>
      <c r="BH463" s="133"/>
      <c r="BI463" s="133"/>
      <c r="BJ463" s="133"/>
      <c r="BK463" s="133"/>
      <c r="BL463" s="133"/>
      <c r="BM463" s="133"/>
      <c r="BN463" s="133"/>
      <c r="BO463" s="133"/>
      <c r="BP463" s="133"/>
      <c r="BQ463" s="133"/>
      <c r="BR463" s="133"/>
      <c r="BS463" s="133"/>
      <c r="BT463" s="133"/>
      <c r="BU463" s="133"/>
      <c r="BV463" s="133"/>
      <c r="BW463" s="133"/>
      <c r="BX463" s="133"/>
      <c r="BY463" s="133"/>
      <c r="BZ463" s="133"/>
      <c r="CA463" s="133"/>
      <c r="CB463" s="133"/>
      <c r="CC463" s="133"/>
      <c r="CD463" s="133"/>
      <c r="CE463" s="133"/>
      <c r="CF463" s="133"/>
      <c r="CG463" s="133"/>
      <c r="CH463" s="133"/>
      <c r="CI463" s="133"/>
      <c r="CJ463" s="133"/>
      <c r="CK463" s="133"/>
      <c r="CL463" s="133"/>
      <c r="CM463" s="133"/>
      <c r="CN463" s="133"/>
      <c r="CO463" s="133"/>
      <c r="CP463" s="133"/>
      <c r="CQ463" s="133"/>
      <c r="CR463" s="133"/>
      <c r="CS463" s="133"/>
      <c r="CT463" s="133"/>
      <c r="CU463" s="133"/>
      <c r="CV463" s="133"/>
      <c r="CW463" s="133"/>
      <c r="CX463" s="133"/>
      <c r="CY463" s="133"/>
      <c r="CZ463" s="133"/>
      <c r="DA463" s="133"/>
      <c r="DB463" s="133"/>
      <c r="DC463" s="133"/>
      <c r="DD463" s="133"/>
      <c r="DE463" s="133"/>
      <c r="DF463" s="133"/>
      <c r="DG463" s="133"/>
      <c r="DH463" s="133"/>
      <c r="DI463" s="133"/>
      <c r="DJ463" s="133"/>
      <c r="DK463" s="133"/>
      <c r="DL463" s="133"/>
      <c r="DM463" s="133"/>
      <c r="DN463" s="133"/>
      <c r="DO463" s="133"/>
      <c r="DP463" s="133"/>
      <c r="DQ463" s="133"/>
      <c r="DR463" s="133"/>
      <c r="DS463" s="133"/>
      <c r="DT463" s="133"/>
      <c r="DU463" s="133"/>
      <c r="DV463" s="133"/>
      <c r="DW463" s="133"/>
      <c r="DX463" s="133"/>
      <c r="DY463" s="133"/>
      <c r="DZ463" s="133"/>
      <c r="EA463" s="133"/>
      <c r="EB463" s="133"/>
      <c r="EC463" s="133"/>
      <c r="ED463" s="133"/>
      <c r="EE463" s="133"/>
      <c r="EF463" s="133"/>
      <c r="EG463" s="133"/>
      <c r="EH463" s="133"/>
      <c r="EI463" s="133"/>
      <c r="EJ463" s="133"/>
      <c r="EK463" s="133"/>
      <c r="EL463" s="133"/>
      <c r="EM463" s="133"/>
      <c r="EN463" s="133"/>
      <c r="EO463" s="133"/>
      <c r="EP463" s="133"/>
      <c r="EQ463" s="133"/>
      <c r="ER463" s="133"/>
      <c r="ES463" s="133"/>
      <c r="ET463" s="133"/>
      <c r="EU463" s="133"/>
      <c r="EV463" s="133"/>
      <c r="EW463" s="133"/>
      <c r="EX463" s="133"/>
      <c r="EY463" s="133"/>
      <c r="EZ463" s="133"/>
      <c r="FA463" s="133"/>
      <c r="FB463" s="133"/>
      <c r="FC463" s="133"/>
      <c r="FD463" s="133"/>
      <c r="FE463" s="133"/>
      <c r="FF463" s="133"/>
      <c r="FG463" s="133"/>
      <c r="FH463" s="133"/>
      <c r="FI463" s="133"/>
      <c r="FJ463" s="133"/>
      <c r="FK463" s="133"/>
      <c r="FL463" s="133"/>
      <c r="FM463" s="133"/>
      <c r="FN463" s="133"/>
      <c r="FO463" s="133"/>
      <c r="FP463" s="133"/>
      <c r="FQ463" s="133"/>
      <c r="FR463" s="133"/>
      <c r="FS463" s="133"/>
      <c r="FT463" s="133"/>
      <c r="FU463" s="133"/>
      <c r="FV463" s="133"/>
      <c r="FW463" s="133"/>
      <c r="FX463" s="133"/>
      <c r="FY463" s="133"/>
      <c r="FZ463" s="133"/>
      <c r="GA463" s="133"/>
      <c r="GB463" s="133"/>
      <c r="GC463" s="133"/>
      <c r="GD463" s="133"/>
      <c r="GE463" s="133"/>
      <c r="GF463" s="133"/>
      <c r="GG463" s="133"/>
      <c r="GH463" s="133"/>
      <c r="GI463" s="133"/>
      <c r="GJ463" s="133"/>
      <c r="GK463" s="133"/>
      <c r="GL463" s="133"/>
      <c r="GM463" s="133"/>
      <c r="GN463" s="133"/>
      <c r="GO463" s="133"/>
      <c r="GP463" s="133"/>
      <c r="GQ463" s="133"/>
      <c r="GR463" s="133"/>
      <c r="GS463" s="133"/>
      <c r="GT463" s="133"/>
      <c r="GU463" s="133"/>
      <c r="GV463" s="133"/>
      <c r="GW463" s="133"/>
      <c r="GX463" s="133"/>
      <c r="GY463" s="133"/>
      <c r="GZ463" s="133"/>
      <c r="HA463" s="133"/>
      <c r="HB463" s="133"/>
      <c r="HC463" s="133"/>
      <c r="HD463" s="133"/>
      <c r="HE463" s="133"/>
      <c r="HF463" s="133"/>
      <c r="HG463" s="133"/>
      <c r="HH463" s="133"/>
      <c r="HI463" s="133"/>
      <c r="HJ463" s="133"/>
      <c r="HK463" s="133"/>
      <c r="HL463" s="133"/>
      <c r="HM463" s="133"/>
      <c r="HN463" s="133"/>
      <c r="HO463" s="133"/>
      <c r="HP463" s="133"/>
      <c r="HQ463" s="133"/>
      <c r="HR463" s="133"/>
      <c r="HS463" s="133"/>
      <c r="HT463" s="133"/>
      <c r="HU463" s="133"/>
      <c r="HV463" s="133"/>
      <c r="HW463" s="133"/>
      <c r="HX463" s="133"/>
    </row>
    <row r="464" spans="1:232" s="3" customFormat="1" ht="123" customHeight="1">
      <c r="A464" s="12"/>
      <c r="B464" s="124">
        <v>406</v>
      </c>
      <c r="C464" s="13" t="s">
        <v>702</v>
      </c>
      <c r="D464" s="19" t="s">
        <v>53</v>
      </c>
      <c r="E464" s="9" t="s">
        <v>702</v>
      </c>
      <c r="F464" s="19" t="s">
        <v>449</v>
      </c>
      <c r="G464" s="29">
        <v>1</v>
      </c>
      <c r="H464" s="28">
        <v>379584</v>
      </c>
      <c r="I464" s="19" t="s">
        <v>559</v>
      </c>
      <c r="J464" s="14" t="s">
        <v>25</v>
      </c>
      <c r="K464" s="28">
        <f>G464*H464</f>
        <v>379584</v>
      </c>
      <c r="L464" s="15">
        <f t="shared" si="25"/>
        <v>425134.08000000002</v>
      </c>
      <c r="M464" s="16"/>
      <c r="N464" s="16" t="s">
        <v>703</v>
      </c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  <c r="AA464" s="133"/>
      <c r="AB464" s="133"/>
      <c r="AC464" s="133"/>
      <c r="AD464" s="133"/>
      <c r="AE464" s="133"/>
      <c r="AF464" s="133"/>
      <c r="AG464" s="133"/>
      <c r="AH464" s="133"/>
      <c r="AI464" s="133"/>
      <c r="AJ464" s="133"/>
      <c r="AK464" s="133"/>
      <c r="AL464" s="133"/>
      <c r="AM464" s="133"/>
      <c r="AN464" s="133"/>
      <c r="AO464" s="133"/>
      <c r="AP464" s="133"/>
      <c r="AQ464" s="133"/>
      <c r="AR464" s="133"/>
      <c r="AS464" s="133"/>
      <c r="AT464" s="133"/>
      <c r="AU464" s="133"/>
      <c r="AV464" s="133"/>
      <c r="AW464" s="133"/>
      <c r="AX464" s="133"/>
      <c r="AY464" s="133"/>
      <c r="AZ464" s="133"/>
      <c r="BA464" s="133"/>
      <c r="BB464" s="133"/>
      <c r="BC464" s="133"/>
      <c r="BD464" s="133"/>
      <c r="BE464" s="133"/>
      <c r="BF464" s="133"/>
      <c r="BG464" s="133"/>
      <c r="BH464" s="133"/>
      <c r="BI464" s="133"/>
      <c r="BJ464" s="133"/>
      <c r="BK464" s="133"/>
      <c r="BL464" s="133"/>
      <c r="BM464" s="133"/>
      <c r="BN464" s="133"/>
      <c r="BO464" s="133"/>
      <c r="BP464" s="133"/>
      <c r="BQ464" s="133"/>
      <c r="BR464" s="133"/>
      <c r="BS464" s="133"/>
      <c r="BT464" s="133"/>
      <c r="BU464" s="133"/>
      <c r="BV464" s="133"/>
      <c r="BW464" s="133"/>
      <c r="BX464" s="133"/>
      <c r="BY464" s="133"/>
      <c r="BZ464" s="133"/>
      <c r="CA464" s="133"/>
      <c r="CB464" s="133"/>
      <c r="CC464" s="133"/>
      <c r="CD464" s="133"/>
      <c r="CE464" s="133"/>
      <c r="CF464" s="133"/>
      <c r="CG464" s="133"/>
      <c r="CH464" s="133"/>
      <c r="CI464" s="133"/>
      <c r="CJ464" s="133"/>
      <c r="CK464" s="133"/>
      <c r="CL464" s="133"/>
      <c r="CM464" s="133"/>
      <c r="CN464" s="133"/>
      <c r="CO464" s="133"/>
      <c r="CP464" s="133"/>
      <c r="CQ464" s="133"/>
      <c r="CR464" s="133"/>
      <c r="CS464" s="133"/>
      <c r="CT464" s="133"/>
      <c r="CU464" s="133"/>
      <c r="CV464" s="133"/>
      <c r="CW464" s="133"/>
      <c r="CX464" s="133"/>
      <c r="CY464" s="133"/>
      <c r="CZ464" s="133"/>
      <c r="DA464" s="133"/>
      <c r="DB464" s="133"/>
      <c r="DC464" s="133"/>
      <c r="DD464" s="133"/>
      <c r="DE464" s="133"/>
      <c r="DF464" s="133"/>
      <c r="DG464" s="133"/>
      <c r="DH464" s="133"/>
      <c r="DI464" s="133"/>
      <c r="DJ464" s="133"/>
      <c r="DK464" s="133"/>
      <c r="DL464" s="133"/>
      <c r="DM464" s="133"/>
      <c r="DN464" s="133"/>
      <c r="DO464" s="133"/>
      <c r="DP464" s="133"/>
      <c r="DQ464" s="133"/>
      <c r="DR464" s="133"/>
      <c r="DS464" s="133"/>
      <c r="DT464" s="133"/>
      <c r="DU464" s="133"/>
      <c r="DV464" s="133"/>
      <c r="DW464" s="133"/>
      <c r="DX464" s="133"/>
      <c r="DY464" s="133"/>
      <c r="DZ464" s="133"/>
      <c r="EA464" s="133"/>
      <c r="EB464" s="133"/>
      <c r="EC464" s="133"/>
      <c r="ED464" s="133"/>
      <c r="EE464" s="133"/>
      <c r="EF464" s="133"/>
      <c r="EG464" s="133"/>
      <c r="EH464" s="133"/>
      <c r="EI464" s="133"/>
      <c r="EJ464" s="133"/>
      <c r="EK464" s="133"/>
      <c r="EL464" s="133"/>
      <c r="EM464" s="133"/>
      <c r="EN464" s="133"/>
      <c r="EO464" s="133"/>
      <c r="EP464" s="133"/>
      <c r="EQ464" s="133"/>
      <c r="ER464" s="133"/>
      <c r="ES464" s="133"/>
      <c r="ET464" s="133"/>
      <c r="EU464" s="133"/>
      <c r="EV464" s="133"/>
      <c r="EW464" s="133"/>
      <c r="EX464" s="133"/>
      <c r="EY464" s="133"/>
      <c r="EZ464" s="133"/>
      <c r="FA464" s="133"/>
      <c r="FB464" s="133"/>
      <c r="FC464" s="133"/>
      <c r="FD464" s="133"/>
      <c r="FE464" s="133"/>
      <c r="FF464" s="133"/>
      <c r="FG464" s="133"/>
      <c r="FH464" s="133"/>
      <c r="FI464" s="133"/>
      <c r="FJ464" s="133"/>
      <c r="FK464" s="133"/>
      <c r="FL464" s="133"/>
      <c r="FM464" s="133"/>
      <c r="FN464" s="133"/>
      <c r="FO464" s="133"/>
      <c r="FP464" s="133"/>
      <c r="FQ464" s="133"/>
      <c r="FR464" s="133"/>
      <c r="FS464" s="133"/>
      <c r="FT464" s="133"/>
      <c r="FU464" s="133"/>
      <c r="FV464" s="133"/>
      <c r="FW464" s="133"/>
      <c r="FX464" s="133"/>
      <c r="FY464" s="133"/>
      <c r="FZ464" s="133"/>
      <c r="GA464" s="133"/>
      <c r="GB464" s="133"/>
      <c r="GC464" s="133"/>
      <c r="GD464" s="133"/>
      <c r="GE464" s="133"/>
      <c r="GF464" s="133"/>
      <c r="GG464" s="133"/>
      <c r="GH464" s="133"/>
      <c r="GI464" s="133"/>
      <c r="GJ464" s="133"/>
      <c r="GK464" s="133"/>
      <c r="GL464" s="133"/>
      <c r="GM464" s="133"/>
      <c r="GN464" s="133"/>
      <c r="GO464" s="133"/>
      <c r="GP464" s="133"/>
      <c r="GQ464" s="133"/>
      <c r="GR464" s="133"/>
      <c r="GS464" s="133"/>
      <c r="GT464" s="133"/>
      <c r="GU464" s="133"/>
      <c r="GV464" s="133"/>
      <c r="GW464" s="133"/>
      <c r="GX464" s="133"/>
      <c r="GY464" s="133"/>
      <c r="GZ464" s="133"/>
      <c r="HA464" s="133"/>
      <c r="HB464" s="133"/>
      <c r="HC464" s="133"/>
      <c r="HD464" s="133"/>
      <c r="HE464" s="133"/>
      <c r="HF464" s="133"/>
      <c r="HG464" s="133"/>
      <c r="HH464" s="133"/>
      <c r="HI464" s="133"/>
      <c r="HJ464" s="133"/>
      <c r="HK464" s="133"/>
      <c r="HL464" s="133"/>
      <c r="HM464" s="133"/>
      <c r="HN464" s="133"/>
      <c r="HO464" s="133"/>
      <c r="HP464" s="133"/>
      <c r="HQ464" s="133"/>
      <c r="HR464" s="133"/>
      <c r="HS464" s="133"/>
      <c r="HT464" s="133"/>
      <c r="HU464" s="133"/>
      <c r="HV464" s="133"/>
      <c r="HW464" s="133"/>
      <c r="HX464" s="133"/>
    </row>
    <row r="465" spans="1:232" s="3" customFormat="1" ht="78" customHeight="1">
      <c r="A465" s="12"/>
      <c r="B465" s="124">
        <v>407</v>
      </c>
      <c r="C465" s="13" t="s">
        <v>704</v>
      </c>
      <c r="D465" s="19" t="s">
        <v>549</v>
      </c>
      <c r="E465" s="9" t="s">
        <v>704</v>
      </c>
      <c r="F465" s="19" t="s">
        <v>449</v>
      </c>
      <c r="G465" s="29">
        <v>1</v>
      </c>
      <c r="H465" s="28">
        <v>118504</v>
      </c>
      <c r="I465" s="19" t="s">
        <v>312</v>
      </c>
      <c r="J465" s="14" t="s">
        <v>25</v>
      </c>
      <c r="K465" s="28">
        <f>G465*H465</f>
        <v>118504</v>
      </c>
      <c r="L465" s="15">
        <f t="shared" si="25"/>
        <v>132724.48000000001</v>
      </c>
      <c r="M465" s="16"/>
      <c r="N465" s="16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  <c r="AA465" s="133"/>
      <c r="AB465" s="133"/>
      <c r="AC465" s="133"/>
      <c r="AD465" s="133"/>
      <c r="AE465" s="133"/>
      <c r="AF465" s="133"/>
      <c r="AG465" s="133"/>
      <c r="AH465" s="133"/>
      <c r="AI465" s="133"/>
      <c r="AJ465" s="133"/>
      <c r="AK465" s="133"/>
      <c r="AL465" s="133"/>
      <c r="AM465" s="133"/>
      <c r="AN465" s="133"/>
      <c r="AO465" s="133"/>
      <c r="AP465" s="133"/>
      <c r="AQ465" s="133"/>
      <c r="AR465" s="133"/>
      <c r="AS465" s="133"/>
      <c r="AT465" s="133"/>
      <c r="AU465" s="133"/>
      <c r="AV465" s="133"/>
      <c r="AW465" s="133"/>
      <c r="AX465" s="133"/>
      <c r="AY465" s="133"/>
      <c r="AZ465" s="133"/>
      <c r="BA465" s="133"/>
      <c r="BB465" s="133"/>
      <c r="BC465" s="133"/>
      <c r="BD465" s="133"/>
      <c r="BE465" s="133"/>
      <c r="BF465" s="133"/>
      <c r="BG465" s="133"/>
      <c r="BH465" s="133"/>
      <c r="BI465" s="133"/>
      <c r="BJ465" s="133"/>
      <c r="BK465" s="133"/>
      <c r="BL465" s="133"/>
      <c r="BM465" s="133"/>
      <c r="BN465" s="133"/>
      <c r="BO465" s="133"/>
      <c r="BP465" s="133"/>
      <c r="BQ465" s="133"/>
      <c r="BR465" s="133"/>
      <c r="BS465" s="133"/>
      <c r="BT465" s="133"/>
      <c r="BU465" s="133"/>
      <c r="BV465" s="133"/>
      <c r="BW465" s="133"/>
      <c r="BX465" s="133"/>
      <c r="BY465" s="133"/>
      <c r="BZ465" s="133"/>
      <c r="CA465" s="133"/>
      <c r="CB465" s="133"/>
      <c r="CC465" s="133"/>
      <c r="CD465" s="133"/>
      <c r="CE465" s="133"/>
      <c r="CF465" s="133"/>
      <c r="CG465" s="133"/>
      <c r="CH465" s="133"/>
      <c r="CI465" s="133"/>
      <c r="CJ465" s="133"/>
      <c r="CK465" s="133"/>
      <c r="CL465" s="133"/>
      <c r="CM465" s="133"/>
      <c r="CN465" s="133"/>
      <c r="CO465" s="133"/>
      <c r="CP465" s="133"/>
      <c r="CQ465" s="133"/>
      <c r="CR465" s="133"/>
      <c r="CS465" s="133"/>
      <c r="CT465" s="133"/>
      <c r="CU465" s="133"/>
      <c r="CV465" s="133"/>
      <c r="CW465" s="133"/>
      <c r="CX465" s="133"/>
      <c r="CY465" s="133"/>
      <c r="CZ465" s="133"/>
      <c r="DA465" s="133"/>
      <c r="DB465" s="133"/>
      <c r="DC465" s="133"/>
      <c r="DD465" s="133"/>
      <c r="DE465" s="133"/>
      <c r="DF465" s="133"/>
      <c r="DG465" s="133"/>
      <c r="DH465" s="133"/>
      <c r="DI465" s="133"/>
      <c r="DJ465" s="133"/>
      <c r="DK465" s="133"/>
      <c r="DL465" s="133"/>
      <c r="DM465" s="133"/>
      <c r="DN465" s="133"/>
      <c r="DO465" s="133"/>
      <c r="DP465" s="133"/>
      <c r="DQ465" s="133"/>
      <c r="DR465" s="133"/>
      <c r="DS465" s="133"/>
      <c r="DT465" s="133"/>
      <c r="DU465" s="133"/>
      <c r="DV465" s="133"/>
      <c r="DW465" s="133"/>
      <c r="DX465" s="133"/>
      <c r="DY465" s="133"/>
      <c r="DZ465" s="133"/>
      <c r="EA465" s="133"/>
      <c r="EB465" s="133"/>
      <c r="EC465" s="133"/>
      <c r="ED465" s="133"/>
      <c r="EE465" s="133"/>
      <c r="EF465" s="133"/>
      <c r="EG465" s="133"/>
      <c r="EH465" s="133"/>
      <c r="EI465" s="133"/>
      <c r="EJ465" s="133"/>
      <c r="EK465" s="133"/>
      <c r="EL465" s="133"/>
      <c r="EM465" s="133"/>
      <c r="EN465" s="133"/>
      <c r="EO465" s="133"/>
      <c r="EP465" s="133"/>
      <c r="EQ465" s="133"/>
      <c r="ER465" s="133"/>
      <c r="ES465" s="133"/>
      <c r="ET465" s="133"/>
      <c r="EU465" s="133"/>
      <c r="EV465" s="133"/>
      <c r="EW465" s="133"/>
      <c r="EX465" s="133"/>
      <c r="EY465" s="133"/>
      <c r="EZ465" s="133"/>
      <c r="FA465" s="133"/>
      <c r="FB465" s="133"/>
      <c r="FC465" s="133"/>
      <c r="FD465" s="133"/>
      <c r="FE465" s="133"/>
      <c r="FF465" s="133"/>
      <c r="FG465" s="133"/>
      <c r="FH465" s="133"/>
      <c r="FI465" s="133"/>
      <c r="FJ465" s="133"/>
      <c r="FK465" s="133"/>
      <c r="FL465" s="133"/>
      <c r="FM465" s="133"/>
      <c r="FN465" s="133"/>
      <c r="FO465" s="133"/>
      <c r="FP465" s="133"/>
      <c r="FQ465" s="133"/>
      <c r="FR465" s="133"/>
      <c r="FS465" s="133"/>
      <c r="FT465" s="133"/>
      <c r="FU465" s="133"/>
      <c r="FV465" s="133"/>
      <c r="FW465" s="133"/>
      <c r="FX465" s="133"/>
      <c r="FY465" s="133"/>
      <c r="FZ465" s="133"/>
      <c r="GA465" s="133"/>
      <c r="GB465" s="133"/>
      <c r="GC465" s="133"/>
      <c r="GD465" s="133"/>
      <c r="GE465" s="133"/>
      <c r="GF465" s="133"/>
      <c r="GG465" s="133"/>
      <c r="GH465" s="133"/>
      <c r="GI465" s="133"/>
      <c r="GJ465" s="133"/>
      <c r="GK465" s="133"/>
      <c r="GL465" s="133"/>
      <c r="GM465" s="133"/>
      <c r="GN465" s="133"/>
      <c r="GO465" s="133"/>
      <c r="GP465" s="133"/>
      <c r="GQ465" s="133"/>
      <c r="GR465" s="133"/>
      <c r="GS465" s="133"/>
      <c r="GT465" s="133"/>
      <c r="GU465" s="133"/>
      <c r="GV465" s="133"/>
      <c r="GW465" s="133"/>
      <c r="GX465" s="133"/>
      <c r="GY465" s="133"/>
      <c r="GZ465" s="133"/>
      <c r="HA465" s="133"/>
      <c r="HB465" s="133"/>
      <c r="HC465" s="133"/>
      <c r="HD465" s="133"/>
      <c r="HE465" s="133"/>
      <c r="HF465" s="133"/>
      <c r="HG465" s="133"/>
      <c r="HH465" s="133"/>
      <c r="HI465" s="133"/>
      <c r="HJ465" s="133"/>
      <c r="HK465" s="133"/>
      <c r="HL465" s="133"/>
      <c r="HM465" s="133"/>
      <c r="HN465" s="133"/>
      <c r="HO465" s="133"/>
      <c r="HP465" s="133"/>
      <c r="HQ465" s="133"/>
      <c r="HR465" s="133"/>
      <c r="HS465" s="133"/>
      <c r="HT465" s="133"/>
      <c r="HU465" s="133"/>
      <c r="HV465" s="133"/>
      <c r="HW465" s="133"/>
      <c r="HX465" s="133"/>
    </row>
    <row r="466" spans="1:232" s="46" customFormat="1" ht="78.75" customHeight="1">
      <c r="A466" s="12"/>
      <c r="B466" s="124">
        <v>408</v>
      </c>
      <c r="C466" s="87" t="s">
        <v>705</v>
      </c>
      <c r="D466" s="19" t="s">
        <v>549</v>
      </c>
      <c r="E466" s="129" t="s">
        <v>705</v>
      </c>
      <c r="F466" s="129" t="s">
        <v>706</v>
      </c>
      <c r="G466" s="88">
        <v>55</v>
      </c>
      <c r="H466" s="136"/>
      <c r="I466" s="19" t="s">
        <v>312</v>
      </c>
      <c r="J466" s="129" t="s">
        <v>707</v>
      </c>
      <c r="K466" s="136">
        <v>161527094</v>
      </c>
      <c r="L466" s="15">
        <f>K466*1.12</f>
        <v>180910345.28000003</v>
      </c>
      <c r="M466" s="16"/>
      <c r="N466" s="16"/>
      <c r="O466" s="30"/>
      <c r="P466" s="133"/>
      <c r="Q466" s="133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  <c r="BW466" s="30"/>
      <c r="BX466" s="30"/>
      <c r="BY466" s="30"/>
      <c r="BZ466" s="30"/>
      <c r="CA466" s="30"/>
      <c r="CB466" s="30"/>
      <c r="CC466" s="30"/>
      <c r="CD466" s="30"/>
      <c r="CE466" s="30"/>
      <c r="CF466" s="30"/>
      <c r="CG466" s="30"/>
      <c r="CH466" s="30"/>
      <c r="CI466" s="30"/>
      <c r="CJ466" s="30"/>
      <c r="CK466" s="30"/>
      <c r="CL466" s="30"/>
      <c r="CM466" s="30"/>
      <c r="CN466" s="30"/>
      <c r="CO466" s="30"/>
      <c r="CP466" s="30"/>
      <c r="CQ466" s="30"/>
      <c r="CR466" s="30"/>
      <c r="CS466" s="30"/>
      <c r="CT466" s="30"/>
      <c r="CU466" s="30"/>
      <c r="CV466" s="30"/>
      <c r="CW466" s="30"/>
      <c r="CX466" s="30"/>
      <c r="CY466" s="30"/>
      <c r="CZ466" s="30"/>
      <c r="DA466" s="30"/>
      <c r="DB466" s="30"/>
      <c r="DC466" s="30"/>
      <c r="DD466" s="30"/>
      <c r="DE466" s="30"/>
      <c r="DF466" s="30"/>
      <c r="DG466" s="30"/>
      <c r="DH466" s="30"/>
      <c r="DI466" s="30"/>
      <c r="DJ466" s="30"/>
      <c r="DK466" s="30"/>
      <c r="DL466" s="30"/>
      <c r="DM466" s="30"/>
      <c r="DN466" s="30"/>
      <c r="DO466" s="30"/>
      <c r="DP466" s="30"/>
      <c r="DQ466" s="30"/>
      <c r="DR466" s="30"/>
      <c r="DS466" s="30"/>
      <c r="DT466" s="30"/>
      <c r="DU466" s="30"/>
      <c r="DV466" s="30"/>
      <c r="DW466" s="30"/>
      <c r="DX466" s="30"/>
      <c r="DY466" s="30"/>
      <c r="DZ466" s="30"/>
      <c r="EA466" s="30"/>
      <c r="EB466" s="30"/>
      <c r="EC466" s="30"/>
      <c r="ED466" s="30"/>
      <c r="EE466" s="30"/>
      <c r="EF466" s="30"/>
      <c r="EG466" s="30"/>
      <c r="EH466" s="30"/>
      <c r="EI466" s="30"/>
      <c r="EJ466" s="30"/>
      <c r="EK466" s="30"/>
      <c r="EL466" s="30"/>
      <c r="EM466" s="30"/>
      <c r="EN466" s="30"/>
      <c r="EO466" s="30"/>
      <c r="EP466" s="30"/>
      <c r="EQ466" s="30"/>
      <c r="ER466" s="30"/>
      <c r="ES466" s="30"/>
      <c r="ET466" s="30"/>
      <c r="EU466" s="30"/>
      <c r="EV466" s="30"/>
      <c r="EW466" s="30"/>
      <c r="EX466" s="30"/>
      <c r="EY466" s="30"/>
      <c r="EZ466" s="30"/>
      <c r="FA466" s="30"/>
      <c r="FB466" s="30"/>
      <c r="FC466" s="30"/>
      <c r="FD466" s="30"/>
      <c r="FE466" s="30"/>
      <c r="FF466" s="30"/>
      <c r="FG466" s="30"/>
      <c r="FH466" s="30"/>
      <c r="FI466" s="30"/>
      <c r="FJ466" s="30"/>
      <c r="FK466" s="30"/>
      <c r="FL466" s="30"/>
      <c r="FM466" s="30"/>
      <c r="FN466" s="30"/>
      <c r="FO466" s="30"/>
      <c r="FP466" s="30"/>
      <c r="FQ466" s="30"/>
      <c r="FR466" s="30"/>
      <c r="FS466" s="30"/>
      <c r="FT466" s="30"/>
      <c r="FU466" s="30"/>
      <c r="FV466" s="30"/>
      <c r="FW466" s="30"/>
      <c r="FX466" s="30"/>
      <c r="FY466" s="30"/>
      <c r="FZ466" s="30"/>
      <c r="GA466" s="30"/>
      <c r="GB466" s="30"/>
      <c r="GC466" s="30"/>
      <c r="GD466" s="30"/>
      <c r="GE466" s="30"/>
      <c r="GF466" s="30"/>
      <c r="GG466" s="30"/>
      <c r="GH466" s="30"/>
      <c r="GI466" s="30"/>
      <c r="GJ466" s="30"/>
      <c r="GK466" s="30"/>
      <c r="GL466" s="30"/>
      <c r="GM466" s="30"/>
      <c r="GN466" s="30"/>
      <c r="GO466" s="30"/>
      <c r="GP466" s="30"/>
      <c r="GQ466" s="30"/>
      <c r="GR466" s="30"/>
      <c r="GS466" s="30"/>
      <c r="GT466" s="30"/>
      <c r="GU466" s="30"/>
      <c r="GV466" s="30"/>
      <c r="GW466" s="30"/>
      <c r="GX466" s="30"/>
      <c r="GY466" s="30"/>
      <c r="GZ466" s="30"/>
      <c r="HA466" s="30"/>
      <c r="HB466" s="30"/>
      <c r="HC466" s="30"/>
      <c r="HD466" s="30"/>
      <c r="HE466" s="30"/>
      <c r="HF466" s="30"/>
      <c r="HG466" s="30"/>
      <c r="HH466" s="30"/>
      <c r="HI466" s="30"/>
      <c r="HJ466" s="30"/>
      <c r="HK466" s="30"/>
      <c r="HL466" s="30"/>
      <c r="HM466" s="30"/>
      <c r="HN466" s="30"/>
      <c r="HO466" s="30"/>
      <c r="HP466" s="30"/>
      <c r="HQ466" s="30"/>
      <c r="HR466" s="30"/>
      <c r="HS466" s="30"/>
      <c r="HT466" s="30"/>
      <c r="HU466" s="30"/>
      <c r="HV466" s="30"/>
      <c r="HW466" s="30"/>
      <c r="HX466" s="30"/>
    </row>
    <row r="467" spans="1:232" s="3" customFormat="1" ht="43.5" customHeight="1">
      <c r="A467" s="12"/>
      <c r="B467" s="124">
        <v>409</v>
      </c>
      <c r="C467" s="100" t="s">
        <v>708</v>
      </c>
      <c r="D467" s="19" t="s">
        <v>549</v>
      </c>
      <c r="E467" s="101" t="s">
        <v>709</v>
      </c>
      <c r="F467" s="19" t="s">
        <v>558</v>
      </c>
      <c r="G467" s="29">
        <v>1</v>
      </c>
      <c r="H467" s="28">
        <v>151000</v>
      </c>
      <c r="I467" s="19" t="s">
        <v>569</v>
      </c>
      <c r="J467" s="14" t="s">
        <v>35</v>
      </c>
      <c r="K467" s="28">
        <f t="shared" ref="K467:K501" si="26">G467*H467</f>
        <v>151000</v>
      </c>
      <c r="L467" s="15">
        <f t="shared" si="25"/>
        <v>169120.00000000003</v>
      </c>
      <c r="M467" s="16"/>
      <c r="N467" s="16"/>
      <c r="O467" s="84"/>
      <c r="P467" s="133"/>
      <c r="Q467" s="133"/>
      <c r="R467" s="84"/>
      <c r="S467" s="84"/>
      <c r="T467" s="84"/>
      <c r="U467" s="84"/>
      <c r="V467" s="84"/>
      <c r="W467" s="84"/>
      <c r="X467" s="84"/>
      <c r="Y467" s="84"/>
      <c r="Z467" s="84"/>
      <c r="AA467" s="84"/>
      <c r="AB467" s="84"/>
      <c r="AC467" s="84"/>
      <c r="AD467" s="84"/>
      <c r="AE467" s="84"/>
      <c r="AF467" s="84"/>
      <c r="AG467" s="84"/>
      <c r="AH467" s="84"/>
      <c r="AI467" s="84"/>
      <c r="AJ467" s="84"/>
      <c r="AK467" s="84"/>
      <c r="AL467" s="84"/>
      <c r="AM467" s="84"/>
      <c r="AN467" s="84"/>
      <c r="AO467" s="84"/>
      <c r="AP467" s="84"/>
      <c r="AQ467" s="84"/>
      <c r="AR467" s="84"/>
      <c r="AS467" s="84"/>
      <c r="AT467" s="84"/>
      <c r="AU467" s="84"/>
      <c r="AV467" s="84"/>
      <c r="AW467" s="84"/>
      <c r="AX467" s="84"/>
      <c r="AY467" s="84"/>
      <c r="AZ467" s="84"/>
      <c r="BA467" s="84"/>
      <c r="BB467" s="84"/>
      <c r="BC467" s="84"/>
      <c r="BD467" s="84"/>
      <c r="BE467" s="84"/>
      <c r="BF467" s="84"/>
      <c r="BG467" s="84"/>
      <c r="BH467" s="84"/>
      <c r="BI467" s="84"/>
      <c r="BJ467" s="84"/>
      <c r="BK467" s="84"/>
      <c r="BL467" s="84"/>
      <c r="BM467" s="84"/>
      <c r="BN467" s="84"/>
      <c r="BO467" s="84"/>
      <c r="BP467" s="84"/>
      <c r="BQ467" s="84"/>
      <c r="BR467" s="84"/>
      <c r="BS467" s="84"/>
      <c r="BT467" s="84"/>
      <c r="BU467" s="84"/>
      <c r="BV467" s="84"/>
      <c r="BW467" s="84"/>
      <c r="BX467" s="84"/>
      <c r="BY467" s="84"/>
      <c r="BZ467" s="84"/>
      <c r="CA467" s="84"/>
      <c r="CB467" s="84"/>
      <c r="CC467" s="84"/>
      <c r="CD467" s="84"/>
      <c r="CE467" s="84"/>
      <c r="CF467" s="84"/>
      <c r="CG467" s="84"/>
      <c r="CH467" s="84"/>
      <c r="CI467" s="84"/>
      <c r="CJ467" s="84"/>
      <c r="CK467" s="84"/>
      <c r="CL467" s="84"/>
      <c r="CM467" s="84"/>
      <c r="CN467" s="84"/>
      <c r="CO467" s="84"/>
      <c r="CP467" s="84"/>
      <c r="CQ467" s="84"/>
      <c r="CR467" s="84"/>
      <c r="CS467" s="84"/>
      <c r="CT467" s="84"/>
      <c r="CU467" s="84"/>
      <c r="CV467" s="84"/>
      <c r="CW467" s="84"/>
      <c r="CX467" s="84"/>
      <c r="CY467" s="84"/>
      <c r="CZ467" s="84"/>
      <c r="DA467" s="84"/>
      <c r="DB467" s="84"/>
      <c r="DC467" s="84"/>
      <c r="DD467" s="84"/>
      <c r="DE467" s="84"/>
      <c r="DF467" s="84"/>
      <c r="DG467" s="84"/>
      <c r="DH467" s="84"/>
      <c r="DI467" s="84"/>
      <c r="DJ467" s="84"/>
      <c r="DK467" s="84"/>
      <c r="DL467" s="84"/>
      <c r="DM467" s="84"/>
      <c r="DN467" s="84"/>
      <c r="DO467" s="84"/>
      <c r="DP467" s="84"/>
      <c r="DQ467" s="84"/>
      <c r="DR467" s="84"/>
      <c r="DS467" s="84"/>
      <c r="DT467" s="84"/>
      <c r="DU467" s="84"/>
      <c r="DV467" s="84"/>
      <c r="DW467" s="84"/>
      <c r="DX467" s="84"/>
      <c r="DY467" s="84"/>
      <c r="DZ467" s="84"/>
      <c r="EA467" s="84"/>
      <c r="EB467" s="84"/>
      <c r="EC467" s="84"/>
      <c r="ED467" s="84"/>
      <c r="EE467" s="84"/>
      <c r="EF467" s="84"/>
      <c r="EG467" s="84"/>
      <c r="EH467" s="84"/>
      <c r="EI467" s="84"/>
      <c r="EJ467" s="84"/>
      <c r="EK467" s="84"/>
      <c r="EL467" s="84"/>
      <c r="EM467" s="84"/>
      <c r="EN467" s="84"/>
      <c r="EO467" s="84"/>
      <c r="EP467" s="84"/>
      <c r="EQ467" s="84"/>
      <c r="ER467" s="84"/>
      <c r="ES467" s="84"/>
      <c r="ET467" s="84"/>
      <c r="EU467" s="84"/>
      <c r="EV467" s="84"/>
      <c r="EW467" s="84"/>
      <c r="EX467" s="84"/>
      <c r="EY467" s="84"/>
      <c r="EZ467" s="84"/>
      <c r="FA467" s="84"/>
      <c r="FB467" s="84"/>
      <c r="FC467" s="84"/>
      <c r="FD467" s="84"/>
      <c r="FE467" s="84"/>
      <c r="FF467" s="84"/>
      <c r="FG467" s="84"/>
      <c r="FH467" s="84"/>
      <c r="FI467" s="84"/>
      <c r="FJ467" s="84"/>
      <c r="FK467" s="84"/>
      <c r="FL467" s="84"/>
      <c r="FM467" s="84"/>
      <c r="FN467" s="84"/>
      <c r="FO467" s="84"/>
      <c r="FP467" s="84"/>
      <c r="FQ467" s="84"/>
      <c r="FR467" s="84"/>
      <c r="FS467" s="84"/>
      <c r="FT467" s="84"/>
      <c r="FU467" s="84"/>
      <c r="FV467" s="84"/>
      <c r="FW467" s="84"/>
      <c r="FX467" s="84"/>
      <c r="FY467" s="84"/>
      <c r="FZ467" s="84"/>
      <c r="GA467" s="84"/>
      <c r="GB467" s="84"/>
      <c r="GC467" s="84"/>
      <c r="GD467" s="84"/>
      <c r="GE467" s="84"/>
      <c r="GF467" s="84"/>
      <c r="GG467" s="84"/>
      <c r="GH467" s="84"/>
      <c r="GI467" s="84"/>
      <c r="GJ467" s="84"/>
      <c r="GK467" s="84"/>
      <c r="GL467" s="84"/>
      <c r="GM467" s="84"/>
      <c r="GN467" s="84"/>
      <c r="GO467" s="84"/>
      <c r="GP467" s="84"/>
      <c r="GQ467" s="84"/>
      <c r="GR467" s="84"/>
      <c r="GS467" s="84"/>
      <c r="GT467" s="84"/>
      <c r="GU467" s="84"/>
      <c r="GV467" s="84"/>
      <c r="GW467" s="84"/>
      <c r="GX467" s="84"/>
      <c r="GY467" s="84"/>
      <c r="GZ467" s="84"/>
      <c r="HA467" s="84"/>
      <c r="HB467" s="84"/>
      <c r="HC467" s="84"/>
      <c r="HD467" s="84"/>
      <c r="HE467" s="84"/>
      <c r="HF467" s="84"/>
      <c r="HG467" s="84"/>
      <c r="HH467" s="84"/>
      <c r="HI467" s="84"/>
      <c r="HJ467" s="84"/>
      <c r="HK467" s="84"/>
      <c r="HL467" s="84"/>
      <c r="HM467" s="84"/>
      <c r="HN467" s="84"/>
      <c r="HO467" s="84"/>
      <c r="HP467" s="84"/>
      <c r="HQ467" s="84"/>
      <c r="HR467" s="84"/>
      <c r="HS467" s="84"/>
      <c r="HT467" s="133"/>
      <c r="HU467" s="133"/>
      <c r="HV467" s="133"/>
      <c r="HW467" s="133"/>
      <c r="HX467" s="133"/>
    </row>
    <row r="468" spans="1:232" s="3" customFormat="1" ht="48" customHeight="1">
      <c r="A468" s="12"/>
      <c r="B468" s="124">
        <v>410</v>
      </c>
      <c r="C468" s="100" t="s">
        <v>708</v>
      </c>
      <c r="D468" s="19" t="s">
        <v>549</v>
      </c>
      <c r="E468" s="101" t="s">
        <v>710</v>
      </c>
      <c r="F468" s="19" t="s">
        <v>558</v>
      </c>
      <c r="G468" s="29">
        <v>1</v>
      </c>
      <c r="H468" s="28">
        <v>60000</v>
      </c>
      <c r="I468" s="19" t="s">
        <v>711</v>
      </c>
      <c r="J468" s="14" t="s">
        <v>35</v>
      </c>
      <c r="K468" s="28">
        <f>G468*H468</f>
        <v>60000</v>
      </c>
      <c r="L468" s="15">
        <f>K468*1.12</f>
        <v>67200</v>
      </c>
      <c r="M468" s="16"/>
      <c r="N468" s="16" t="s">
        <v>712</v>
      </c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  <c r="AA468" s="133"/>
      <c r="AB468" s="133"/>
      <c r="AC468" s="133"/>
      <c r="AD468" s="133"/>
      <c r="AE468" s="133"/>
      <c r="AF468" s="133"/>
      <c r="AG468" s="133"/>
      <c r="AH468" s="133"/>
      <c r="AI468" s="133"/>
      <c r="AJ468" s="133"/>
      <c r="AK468" s="133"/>
      <c r="AL468" s="133"/>
      <c r="AM468" s="133"/>
      <c r="AN468" s="133"/>
      <c r="AO468" s="133"/>
      <c r="AP468" s="133"/>
      <c r="AQ468" s="133"/>
      <c r="AR468" s="133"/>
      <c r="AS468" s="133"/>
      <c r="AT468" s="133"/>
      <c r="AU468" s="133"/>
      <c r="AV468" s="133"/>
      <c r="AW468" s="133"/>
      <c r="AX468" s="133"/>
      <c r="AY468" s="133"/>
      <c r="AZ468" s="133"/>
      <c r="BA468" s="133"/>
      <c r="BB468" s="133"/>
      <c r="BC468" s="133"/>
      <c r="BD468" s="133"/>
      <c r="BE468" s="133"/>
      <c r="BF468" s="133"/>
      <c r="BG468" s="133"/>
      <c r="BH468" s="133"/>
      <c r="BI468" s="133"/>
      <c r="BJ468" s="133"/>
      <c r="BK468" s="133"/>
      <c r="BL468" s="133"/>
      <c r="BM468" s="133"/>
      <c r="BN468" s="133"/>
      <c r="BO468" s="133"/>
      <c r="BP468" s="133"/>
      <c r="BQ468" s="133"/>
      <c r="BR468" s="133"/>
      <c r="BS468" s="133"/>
      <c r="BT468" s="133"/>
      <c r="BU468" s="133"/>
      <c r="BV468" s="133"/>
      <c r="BW468" s="133"/>
      <c r="BX468" s="133"/>
      <c r="BY468" s="133"/>
      <c r="BZ468" s="133"/>
      <c r="CA468" s="133"/>
      <c r="CB468" s="133"/>
      <c r="CC468" s="133"/>
      <c r="CD468" s="133"/>
      <c r="CE468" s="133"/>
      <c r="CF468" s="133"/>
      <c r="CG468" s="133"/>
      <c r="CH468" s="133"/>
      <c r="CI468" s="133"/>
      <c r="CJ468" s="133"/>
      <c r="CK468" s="133"/>
      <c r="CL468" s="133"/>
      <c r="CM468" s="133"/>
      <c r="CN468" s="133"/>
      <c r="CO468" s="133"/>
      <c r="CP468" s="133"/>
      <c r="CQ468" s="133"/>
      <c r="CR468" s="133"/>
      <c r="CS468" s="133"/>
      <c r="CT468" s="133"/>
      <c r="CU468" s="133"/>
      <c r="CV468" s="133"/>
      <c r="CW468" s="133"/>
      <c r="CX468" s="133"/>
      <c r="CY468" s="133"/>
      <c r="CZ468" s="133"/>
      <c r="DA468" s="133"/>
      <c r="DB468" s="133"/>
      <c r="DC468" s="133"/>
      <c r="DD468" s="133"/>
      <c r="DE468" s="133"/>
      <c r="DF468" s="133"/>
      <c r="DG468" s="133"/>
      <c r="DH468" s="133"/>
      <c r="DI468" s="133"/>
      <c r="DJ468" s="133"/>
      <c r="DK468" s="133"/>
      <c r="DL468" s="133"/>
      <c r="DM468" s="133"/>
      <c r="DN468" s="133"/>
      <c r="DO468" s="133"/>
      <c r="DP468" s="133"/>
      <c r="DQ468" s="133"/>
      <c r="DR468" s="133"/>
      <c r="DS468" s="133"/>
      <c r="DT468" s="133"/>
      <c r="DU468" s="133"/>
      <c r="DV468" s="133"/>
      <c r="DW468" s="133"/>
      <c r="DX468" s="133"/>
      <c r="DY468" s="133"/>
      <c r="DZ468" s="133"/>
      <c r="EA468" s="133"/>
      <c r="EB468" s="133"/>
      <c r="EC468" s="133"/>
      <c r="ED468" s="133"/>
      <c r="EE468" s="133"/>
      <c r="EF468" s="133"/>
      <c r="EG468" s="133"/>
      <c r="EH468" s="133"/>
      <c r="EI468" s="133"/>
      <c r="EJ468" s="133"/>
      <c r="EK468" s="133"/>
      <c r="EL468" s="133"/>
      <c r="EM468" s="133"/>
      <c r="EN468" s="133"/>
      <c r="EO468" s="133"/>
      <c r="EP468" s="133"/>
      <c r="EQ468" s="133"/>
      <c r="ER468" s="133"/>
      <c r="ES468" s="133"/>
      <c r="ET468" s="133"/>
      <c r="EU468" s="133"/>
      <c r="EV468" s="133"/>
      <c r="EW468" s="133"/>
      <c r="EX468" s="133"/>
      <c r="EY468" s="133"/>
      <c r="EZ468" s="133"/>
      <c r="FA468" s="133"/>
      <c r="FB468" s="133"/>
      <c r="FC468" s="133"/>
      <c r="FD468" s="133"/>
      <c r="FE468" s="133"/>
      <c r="FF468" s="133"/>
      <c r="FG468" s="133"/>
      <c r="FH468" s="133"/>
      <c r="FI468" s="133"/>
      <c r="FJ468" s="133"/>
      <c r="FK468" s="133"/>
      <c r="FL468" s="133"/>
      <c r="FM468" s="133"/>
      <c r="FN468" s="133"/>
      <c r="FO468" s="133"/>
      <c r="FP468" s="133"/>
      <c r="FQ468" s="133"/>
      <c r="FR468" s="133"/>
      <c r="FS468" s="133"/>
      <c r="FT468" s="133"/>
      <c r="FU468" s="133"/>
      <c r="FV468" s="133"/>
      <c r="FW468" s="133"/>
      <c r="FX468" s="133"/>
      <c r="FY468" s="133"/>
      <c r="FZ468" s="133"/>
      <c r="GA468" s="133"/>
      <c r="GB468" s="133"/>
      <c r="GC468" s="133"/>
      <c r="GD468" s="133"/>
      <c r="GE468" s="133"/>
      <c r="GF468" s="133"/>
      <c r="GG468" s="133"/>
      <c r="GH468" s="133"/>
      <c r="GI468" s="133"/>
      <c r="GJ468" s="133"/>
      <c r="GK468" s="133"/>
      <c r="GL468" s="133"/>
      <c r="GM468" s="133"/>
      <c r="GN468" s="133"/>
      <c r="GO468" s="133"/>
      <c r="GP468" s="133"/>
      <c r="GQ468" s="133"/>
      <c r="GR468" s="133"/>
      <c r="GS468" s="133"/>
      <c r="GT468" s="133"/>
      <c r="GU468" s="133"/>
      <c r="GV468" s="133"/>
      <c r="GW468" s="133"/>
      <c r="GX468" s="133"/>
      <c r="GY468" s="133"/>
      <c r="GZ468" s="133"/>
      <c r="HA468" s="133"/>
      <c r="HB468" s="133"/>
      <c r="HC468" s="133"/>
      <c r="HD468" s="133"/>
      <c r="HE468" s="133"/>
      <c r="HF468" s="133"/>
      <c r="HG468" s="133"/>
      <c r="HH468" s="133"/>
      <c r="HI468" s="133"/>
      <c r="HJ468" s="133"/>
      <c r="HK468" s="133"/>
      <c r="HL468" s="133"/>
      <c r="HM468" s="133"/>
      <c r="HN468" s="133"/>
      <c r="HO468" s="133"/>
      <c r="HP468" s="133"/>
      <c r="HQ468" s="133"/>
      <c r="HR468" s="133"/>
      <c r="HS468" s="133"/>
      <c r="HT468" s="133"/>
      <c r="HU468" s="133"/>
      <c r="HV468" s="133"/>
      <c r="HW468" s="133"/>
      <c r="HX468" s="133"/>
    </row>
    <row r="469" spans="1:232" ht="40.5" customHeight="1">
      <c r="A469" s="12"/>
      <c r="B469" s="124">
        <v>411</v>
      </c>
      <c r="C469" s="45" t="s">
        <v>708</v>
      </c>
      <c r="D469" s="19" t="s">
        <v>549</v>
      </c>
      <c r="E469" s="19" t="s">
        <v>713</v>
      </c>
      <c r="F469" s="19" t="s">
        <v>558</v>
      </c>
      <c r="G469" s="29">
        <v>5</v>
      </c>
      <c r="H469" s="28">
        <v>139900</v>
      </c>
      <c r="I469" s="19" t="s">
        <v>562</v>
      </c>
      <c r="J469" s="19" t="s">
        <v>35</v>
      </c>
      <c r="K469" s="28">
        <f t="shared" si="26"/>
        <v>699500</v>
      </c>
      <c r="L469" s="28">
        <f t="shared" si="25"/>
        <v>783440.00000000012</v>
      </c>
      <c r="M469" s="16"/>
      <c r="N469" s="16"/>
    </row>
    <row r="470" spans="1:232" ht="91.5" customHeight="1">
      <c r="A470" s="12"/>
      <c r="B470" s="124">
        <v>412</v>
      </c>
      <c r="C470" s="45" t="s">
        <v>708</v>
      </c>
      <c r="D470" s="19" t="s">
        <v>53</v>
      </c>
      <c r="E470" s="19" t="s">
        <v>714</v>
      </c>
      <c r="F470" s="19" t="s">
        <v>558</v>
      </c>
      <c r="G470" s="29">
        <v>9</v>
      </c>
      <c r="H470" s="28">
        <v>822280</v>
      </c>
      <c r="I470" s="19" t="s">
        <v>715</v>
      </c>
      <c r="J470" s="19" t="s">
        <v>716</v>
      </c>
      <c r="K470" s="28">
        <f t="shared" si="26"/>
        <v>7400520</v>
      </c>
      <c r="L470" s="28">
        <f t="shared" si="25"/>
        <v>8288582.4000000004</v>
      </c>
      <c r="M470" s="16"/>
      <c r="N470" s="16"/>
    </row>
    <row r="471" spans="1:232" s="30" customFormat="1" ht="58.5" customHeight="1">
      <c r="A471" s="12"/>
      <c r="B471" s="124">
        <v>413</v>
      </c>
      <c r="C471" s="45" t="s">
        <v>708</v>
      </c>
      <c r="D471" s="19" t="s">
        <v>549</v>
      </c>
      <c r="E471" s="19" t="s">
        <v>717</v>
      </c>
      <c r="F471" s="19" t="s">
        <v>558</v>
      </c>
      <c r="G471" s="29">
        <v>2</v>
      </c>
      <c r="H471" s="28">
        <v>226500</v>
      </c>
      <c r="I471" s="19" t="s">
        <v>718</v>
      </c>
      <c r="J471" s="19" t="s">
        <v>35</v>
      </c>
      <c r="K471" s="28">
        <f t="shared" si="26"/>
        <v>453000</v>
      </c>
      <c r="L471" s="28">
        <f t="shared" si="25"/>
        <v>507360.00000000006</v>
      </c>
      <c r="M471" s="29"/>
      <c r="N471" s="29"/>
      <c r="P471" s="133"/>
      <c r="Q471" s="133"/>
    </row>
    <row r="472" spans="1:232" s="30" customFormat="1" ht="76.5" customHeight="1">
      <c r="A472" s="12"/>
      <c r="B472" s="124">
        <v>414</v>
      </c>
      <c r="C472" s="45" t="s">
        <v>708</v>
      </c>
      <c r="D472" s="19" t="s">
        <v>549</v>
      </c>
      <c r="E472" s="19" t="s">
        <v>719</v>
      </c>
      <c r="F472" s="19" t="s">
        <v>558</v>
      </c>
      <c r="G472" s="29">
        <v>2</v>
      </c>
      <c r="H472" s="28">
        <v>1480000</v>
      </c>
      <c r="I472" s="19" t="s">
        <v>720</v>
      </c>
      <c r="J472" s="19" t="s">
        <v>721</v>
      </c>
      <c r="K472" s="28">
        <f t="shared" si="26"/>
        <v>2960000</v>
      </c>
      <c r="L472" s="28">
        <f t="shared" si="25"/>
        <v>3315200.0000000005</v>
      </c>
      <c r="M472" s="29"/>
      <c r="N472" s="29" t="s">
        <v>566</v>
      </c>
      <c r="P472" s="133"/>
      <c r="Q472" s="133"/>
    </row>
    <row r="473" spans="1:232" s="30" customFormat="1" ht="60" customHeight="1">
      <c r="A473" s="12"/>
      <c r="B473" s="124">
        <v>415</v>
      </c>
      <c r="C473" s="45" t="s">
        <v>722</v>
      </c>
      <c r="D473" s="19" t="s">
        <v>549</v>
      </c>
      <c r="E473" s="19" t="s">
        <v>723</v>
      </c>
      <c r="F473" s="19" t="s">
        <v>558</v>
      </c>
      <c r="G473" s="29">
        <v>1</v>
      </c>
      <c r="H473" s="28">
        <v>200000</v>
      </c>
      <c r="I473" s="19" t="s">
        <v>79</v>
      </c>
      <c r="J473" s="19" t="s">
        <v>724</v>
      </c>
      <c r="K473" s="28">
        <f t="shared" si="26"/>
        <v>200000</v>
      </c>
      <c r="L473" s="28">
        <f t="shared" si="25"/>
        <v>224000.00000000003</v>
      </c>
      <c r="M473" s="29"/>
      <c r="N473" s="29"/>
      <c r="P473" s="133"/>
      <c r="Q473" s="133"/>
    </row>
    <row r="474" spans="1:232" s="102" customFormat="1" ht="58.5" customHeight="1">
      <c r="A474" s="12"/>
      <c r="B474" s="124">
        <v>416</v>
      </c>
      <c r="C474" s="45" t="s">
        <v>708</v>
      </c>
      <c r="D474" s="19" t="s">
        <v>549</v>
      </c>
      <c r="E474" s="19" t="s">
        <v>725</v>
      </c>
      <c r="F474" s="19" t="s">
        <v>558</v>
      </c>
      <c r="G474" s="29">
        <v>1</v>
      </c>
      <c r="H474" s="28">
        <v>367500</v>
      </c>
      <c r="I474" s="19" t="s">
        <v>574</v>
      </c>
      <c r="J474" s="19" t="s">
        <v>726</v>
      </c>
      <c r="K474" s="28">
        <f t="shared" si="26"/>
        <v>367500</v>
      </c>
      <c r="L474" s="28">
        <f t="shared" si="25"/>
        <v>411600.00000000006</v>
      </c>
      <c r="M474" s="29"/>
      <c r="N474" s="29"/>
      <c r="P474" s="133"/>
      <c r="Q474" s="133"/>
    </row>
    <row r="475" spans="1:232" ht="84.75" customHeight="1">
      <c r="A475" s="12"/>
      <c r="B475" s="124">
        <v>417</v>
      </c>
      <c r="C475" s="45" t="s">
        <v>722</v>
      </c>
      <c r="D475" s="19" t="s">
        <v>549</v>
      </c>
      <c r="E475" s="19" t="s">
        <v>788</v>
      </c>
      <c r="F475" s="19" t="s">
        <v>558</v>
      </c>
      <c r="G475" s="29">
        <v>1</v>
      </c>
      <c r="H475" s="28">
        <v>223036</v>
      </c>
      <c r="I475" s="19" t="s">
        <v>727</v>
      </c>
      <c r="J475" s="19" t="s">
        <v>25</v>
      </c>
      <c r="K475" s="28">
        <f t="shared" si="26"/>
        <v>223036</v>
      </c>
      <c r="L475" s="28">
        <f t="shared" si="25"/>
        <v>249800.32000000004</v>
      </c>
      <c r="M475" s="16"/>
      <c r="N475" s="16"/>
    </row>
    <row r="476" spans="1:232" s="30" customFormat="1" ht="75" customHeight="1">
      <c r="A476" s="25"/>
      <c r="B476" s="124">
        <v>418</v>
      </c>
      <c r="C476" s="45" t="s">
        <v>722</v>
      </c>
      <c r="D476" s="19" t="s">
        <v>549</v>
      </c>
      <c r="E476" s="34" t="s">
        <v>728</v>
      </c>
      <c r="F476" s="19" t="s">
        <v>558</v>
      </c>
      <c r="G476" s="29">
        <v>2</v>
      </c>
      <c r="H476" s="28">
        <v>35000</v>
      </c>
      <c r="I476" s="19" t="s">
        <v>569</v>
      </c>
      <c r="J476" s="19" t="s">
        <v>25</v>
      </c>
      <c r="K476" s="28">
        <f t="shared" si="26"/>
        <v>70000</v>
      </c>
      <c r="L476" s="28">
        <f t="shared" si="25"/>
        <v>78400.000000000015</v>
      </c>
      <c r="M476" s="29"/>
      <c r="N476" s="29"/>
    </row>
    <row r="477" spans="1:232" s="30" customFormat="1" ht="85.5" customHeight="1">
      <c r="A477" s="25"/>
      <c r="B477" s="124">
        <v>419</v>
      </c>
      <c r="C477" s="45" t="s">
        <v>722</v>
      </c>
      <c r="D477" s="19" t="s">
        <v>549</v>
      </c>
      <c r="E477" s="34" t="s">
        <v>729</v>
      </c>
      <c r="F477" s="19" t="s">
        <v>558</v>
      </c>
      <c r="G477" s="29">
        <v>5</v>
      </c>
      <c r="H477" s="28">
        <v>35000</v>
      </c>
      <c r="I477" s="19" t="s">
        <v>569</v>
      </c>
      <c r="J477" s="19" t="s">
        <v>25</v>
      </c>
      <c r="K477" s="28">
        <f t="shared" si="26"/>
        <v>175000</v>
      </c>
      <c r="L477" s="28">
        <f t="shared" si="25"/>
        <v>196000.00000000003</v>
      </c>
      <c r="M477" s="29"/>
      <c r="N477" s="29" t="s">
        <v>730</v>
      </c>
    </row>
    <row r="478" spans="1:232" ht="39" customHeight="1">
      <c r="A478" s="12"/>
      <c r="B478" s="124">
        <v>420</v>
      </c>
      <c r="C478" s="45" t="s">
        <v>722</v>
      </c>
      <c r="D478" s="19" t="s">
        <v>549</v>
      </c>
      <c r="E478" s="28" t="s">
        <v>731</v>
      </c>
      <c r="F478" s="19" t="s">
        <v>558</v>
      </c>
      <c r="G478" s="29">
        <v>5</v>
      </c>
      <c r="H478" s="28">
        <v>60000</v>
      </c>
      <c r="I478" s="19" t="s">
        <v>732</v>
      </c>
      <c r="J478" s="19" t="s">
        <v>25</v>
      </c>
      <c r="K478" s="28">
        <f t="shared" si="26"/>
        <v>300000</v>
      </c>
      <c r="L478" s="28">
        <f t="shared" si="25"/>
        <v>336000.00000000006</v>
      </c>
      <c r="M478" s="103"/>
      <c r="N478" s="103"/>
    </row>
    <row r="479" spans="1:232" ht="68.25" customHeight="1">
      <c r="A479" s="12"/>
      <c r="B479" s="124">
        <v>421</v>
      </c>
      <c r="C479" s="45" t="s">
        <v>722</v>
      </c>
      <c r="D479" s="19" t="s">
        <v>549</v>
      </c>
      <c r="E479" s="28" t="s">
        <v>733</v>
      </c>
      <c r="F479" s="19" t="s">
        <v>558</v>
      </c>
      <c r="G479" s="29">
        <v>2</v>
      </c>
      <c r="H479" s="28">
        <v>139900</v>
      </c>
      <c r="I479" s="19" t="s">
        <v>562</v>
      </c>
      <c r="J479" s="19" t="s">
        <v>35</v>
      </c>
      <c r="K479" s="28">
        <f t="shared" si="26"/>
        <v>279800</v>
      </c>
      <c r="L479" s="28">
        <f t="shared" si="25"/>
        <v>313376.00000000006</v>
      </c>
      <c r="M479" s="103"/>
      <c r="N479" s="103"/>
    </row>
    <row r="480" spans="1:232" ht="62.25" customHeight="1">
      <c r="A480" s="12"/>
      <c r="B480" s="124">
        <v>422</v>
      </c>
      <c r="C480" s="45" t="s">
        <v>722</v>
      </c>
      <c r="D480" s="19" t="s">
        <v>549</v>
      </c>
      <c r="E480" s="28" t="s">
        <v>734</v>
      </c>
      <c r="F480" s="19" t="s">
        <v>558</v>
      </c>
      <c r="G480" s="29">
        <v>1</v>
      </c>
      <c r="H480" s="28">
        <v>58661</v>
      </c>
      <c r="I480" s="19" t="s">
        <v>569</v>
      </c>
      <c r="J480" s="19" t="s">
        <v>35</v>
      </c>
      <c r="K480" s="28">
        <f t="shared" si="26"/>
        <v>58661</v>
      </c>
      <c r="L480" s="28">
        <f t="shared" si="25"/>
        <v>65700.320000000007</v>
      </c>
      <c r="M480" s="16"/>
      <c r="N480" s="16"/>
    </row>
    <row r="481" spans="1:232" ht="99.75" customHeight="1">
      <c r="A481" s="12"/>
      <c r="B481" s="124">
        <v>423</v>
      </c>
      <c r="C481" s="81" t="s">
        <v>708</v>
      </c>
      <c r="D481" s="19" t="s">
        <v>53</v>
      </c>
      <c r="E481" s="82" t="s">
        <v>735</v>
      </c>
      <c r="F481" s="19" t="s">
        <v>558</v>
      </c>
      <c r="G481" s="29">
        <v>2</v>
      </c>
      <c r="H481" s="28">
        <v>156429</v>
      </c>
      <c r="I481" s="19" t="s">
        <v>574</v>
      </c>
      <c r="J481" s="19" t="s">
        <v>35</v>
      </c>
      <c r="K481" s="28">
        <f t="shared" si="26"/>
        <v>312858</v>
      </c>
      <c r="L481" s="28">
        <f t="shared" si="25"/>
        <v>350400.96</v>
      </c>
      <c r="M481" s="16"/>
      <c r="N481" s="16"/>
    </row>
    <row r="482" spans="1:232" ht="45" customHeight="1">
      <c r="A482" s="12"/>
      <c r="B482" s="124">
        <v>424</v>
      </c>
      <c r="C482" s="81" t="s">
        <v>708</v>
      </c>
      <c r="D482" s="19" t="s">
        <v>549</v>
      </c>
      <c r="E482" s="82" t="s">
        <v>735</v>
      </c>
      <c r="F482" s="19" t="s">
        <v>558</v>
      </c>
      <c r="G482" s="29">
        <v>3</v>
      </c>
      <c r="H482" s="28">
        <v>115714</v>
      </c>
      <c r="I482" s="19" t="s">
        <v>732</v>
      </c>
      <c r="J482" s="19" t="s">
        <v>35</v>
      </c>
      <c r="K482" s="28">
        <f>G482*H482</f>
        <v>347142</v>
      </c>
      <c r="L482" s="28">
        <f t="shared" si="25"/>
        <v>388799.04000000004</v>
      </c>
      <c r="M482" s="16"/>
      <c r="N482" s="16"/>
    </row>
    <row r="483" spans="1:232" s="30" customFormat="1" ht="62.25" customHeight="1">
      <c r="A483" s="12"/>
      <c r="B483" s="124">
        <v>426</v>
      </c>
      <c r="C483" s="81" t="s">
        <v>708</v>
      </c>
      <c r="D483" s="19" t="s">
        <v>549</v>
      </c>
      <c r="E483" s="82" t="s">
        <v>736</v>
      </c>
      <c r="F483" s="19" t="s">
        <v>558</v>
      </c>
      <c r="G483" s="29">
        <v>5</v>
      </c>
      <c r="H483" s="28">
        <v>225000</v>
      </c>
      <c r="I483" s="19" t="s">
        <v>737</v>
      </c>
      <c r="J483" s="19" t="s">
        <v>35</v>
      </c>
      <c r="K483" s="28">
        <f t="shared" si="26"/>
        <v>1125000</v>
      </c>
      <c r="L483" s="28">
        <f t="shared" si="25"/>
        <v>1260000.0000000002</v>
      </c>
      <c r="M483" s="29"/>
      <c r="N483" s="29"/>
      <c r="P483" s="133"/>
      <c r="Q483" s="133"/>
    </row>
    <row r="484" spans="1:232" s="30" customFormat="1" ht="85.5" customHeight="1">
      <c r="A484" s="12"/>
      <c r="B484" s="124">
        <v>427</v>
      </c>
      <c r="C484" s="104" t="s">
        <v>722</v>
      </c>
      <c r="D484" s="19" t="s">
        <v>549</v>
      </c>
      <c r="E484" s="28" t="s">
        <v>738</v>
      </c>
      <c r="F484" s="19" t="s">
        <v>558</v>
      </c>
      <c r="G484" s="29">
        <v>3</v>
      </c>
      <c r="H484" s="28">
        <v>20000</v>
      </c>
      <c r="I484" s="19" t="s">
        <v>562</v>
      </c>
      <c r="J484" s="19" t="s">
        <v>25</v>
      </c>
      <c r="K484" s="28">
        <f t="shared" si="26"/>
        <v>60000</v>
      </c>
      <c r="L484" s="28">
        <f t="shared" si="25"/>
        <v>67200</v>
      </c>
      <c r="M484" s="29"/>
      <c r="N484" s="29"/>
      <c r="P484" s="133"/>
      <c r="Q484" s="133"/>
    </row>
    <row r="485" spans="1:232" s="30" customFormat="1" ht="41.25" customHeight="1">
      <c r="A485" s="12"/>
      <c r="B485" s="124">
        <v>428</v>
      </c>
      <c r="C485" s="104" t="s">
        <v>722</v>
      </c>
      <c r="D485" s="19" t="s">
        <v>549</v>
      </c>
      <c r="E485" s="28" t="s">
        <v>739</v>
      </c>
      <c r="F485" s="19" t="s">
        <v>558</v>
      </c>
      <c r="G485" s="29">
        <v>2</v>
      </c>
      <c r="H485" s="28">
        <v>20000</v>
      </c>
      <c r="I485" s="19" t="s">
        <v>562</v>
      </c>
      <c r="J485" s="19" t="s">
        <v>25</v>
      </c>
      <c r="K485" s="28">
        <f>G485*H485</f>
        <v>40000</v>
      </c>
      <c r="L485" s="28">
        <f>K485*1.12</f>
        <v>44800.000000000007</v>
      </c>
      <c r="M485" s="29"/>
      <c r="N485" s="29"/>
      <c r="P485" s="133"/>
      <c r="Q485" s="133"/>
    </row>
    <row r="486" spans="1:232" s="30" customFormat="1" ht="81" customHeight="1">
      <c r="A486" s="12"/>
      <c r="B486" s="124">
        <v>429</v>
      </c>
      <c r="C486" s="104" t="s">
        <v>708</v>
      </c>
      <c r="D486" s="19" t="s">
        <v>549</v>
      </c>
      <c r="E486" s="28" t="s">
        <v>740</v>
      </c>
      <c r="F486" s="19" t="s">
        <v>558</v>
      </c>
      <c r="G486" s="29">
        <v>1</v>
      </c>
      <c r="H486" s="28">
        <v>100000</v>
      </c>
      <c r="I486" s="19" t="s">
        <v>574</v>
      </c>
      <c r="J486" s="19" t="s">
        <v>35</v>
      </c>
      <c r="K486" s="28">
        <f t="shared" si="26"/>
        <v>100000</v>
      </c>
      <c r="L486" s="28">
        <f t="shared" si="25"/>
        <v>112000.00000000001</v>
      </c>
      <c r="M486" s="29"/>
      <c r="N486" s="29"/>
      <c r="P486" s="133"/>
      <c r="Q486" s="133"/>
    </row>
    <row r="487" spans="1:232" s="30" customFormat="1" ht="45.75" customHeight="1">
      <c r="A487" s="12"/>
      <c r="B487" s="124">
        <v>430</v>
      </c>
      <c r="C487" s="104" t="s">
        <v>722</v>
      </c>
      <c r="D487" s="19" t="s">
        <v>549</v>
      </c>
      <c r="E487" s="28" t="s">
        <v>741</v>
      </c>
      <c r="F487" s="19" t="s">
        <v>558</v>
      </c>
      <c r="G487" s="29">
        <v>2</v>
      </c>
      <c r="H487" s="28">
        <v>68000</v>
      </c>
      <c r="I487" s="19" t="s">
        <v>787</v>
      </c>
      <c r="J487" s="19" t="s">
        <v>35</v>
      </c>
      <c r="K487" s="28">
        <f t="shared" si="26"/>
        <v>136000</v>
      </c>
      <c r="L487" s="28">
        <f t="shared" si="25"/>
        <v>152320</v>
      </c>
      <c r="M487" s="29"/>
      <c r="N487" s="29"/>
      <c r="P487" s="133"/>
      <c r="Q487" s="133"/>
    </row>
    <row r="488" spans="1:232" s="30" customFormat="1" ht="75.75" customHeight="1">
      <c r="A488" s="12"/>
      <c r="B488" s="124">
        <v>431</v>
      </c>
      <c r="C488" s="104" t="s">
        <v>742</v>
      </c>
      <c r="D488" s="19" t="s">
        <v>21</v>
      </c>
      <c r="E488" s="19" t="s">
        <v>743</v>
      </c>
      <c r="F488" s="19" t="s">
        <v>558</v>
      </c>
      <c r="G488" s="29">
        <v>1</v>
      </c>
      <c r="H488" s="28">
        <v>50000</v>
      </c>
      <c r="I488" s="19" t="s">
        <v>732</v>
      </c>
      <c r="J488" s="19" t="s">
        <v>25</v>
      </c>
      <c r="K488" s="28">
        <f>G488*H488</f>
        <v>50000</v>
      </c>
      <c r="L488" s="28">
        <f t="shared" si="25"/>
        <v>56000.000000000007</v>
      </c>
      <c r="M488" s="29"/>
      <c r="N488" s="29"/>
      <c r="P488" s="133"/>
      <c r="Q488" s="133"/>
    </row>
    <row r="489" spans="1:232" s="30" customFormat="1" ht="40.5" customHeight="1">
      <c r="A489" s="12"/>
      <c r="B489" s="124">
        <v>432</v>
      </c>
      <c r="C489" s="104" t="s">
        <v>722</v>
      </c>
      <c r="D489" s="19" t="s">
        <v>549</v>
      </c>
      <c r="E489" s="28" t="s">
        <v>744</v>
      </c>
      <c r="F489" s="19" t="s">
        <v>558</v>
      </c>
      <c r="G489" s="29">
        <v>3</v>
      </c>
      <c r="H489" s="28">
        <v>50000</v>
      </c>
      <c r="I489" s="19" t="s">
        <v>562</v>
      </c>
      <c r="J489" s="19" t="s">
        <v>25</v>
      </c>
      <c r="K489" s="28">
        <f t="shared" si="26"/>
        <v>150000</v>
      </c>
      <c r="L489" s="28">
        <f t="shared" si="25"/>
        <v>168000.00000000003</v>
      </c>
      <c r="M489" s="29"/>
      <c r="N489" s="29"/>
      <c r="P489" s="133"/>
      <c r="Q489" s="133"/>
    </row>
    <row r="490" spans="1:232" s="30" customFormat="1" ht="50.25" customHeight="1">
      <c r="A490" s="12"/>
      <c r="B490" s="124">
        <v>433</v>
      </c>
      <c r="C490" s="104" t="s">
        <v>708</v>
      </c>
      <c r="D490" s="19" t="s">
        <v>549</v>
      </c>
      <c r="E490" s="28" t="s">
        <v>745</v>
      </c>
      <c r="F490" s="19" t="s">
        <v>558</v>
      </c>
      <c r="G490" s="29">
        <v>1</v>
      </c>
      <c r="H490" s="28">
        <v>70000</v>
      </c>
      <c r="I490" s="19" t="s">
        <v>562</v>
      </c>
      <c r="J490" s="19" t="s">
        <v>35</v>
      </c>
      <c r="K490" s="28">
        <f t="shared" si="26"/>
        <v>70000</v>
      </c>
      <c r="L490" s="28">
        <f t="shared" si="25"/>
        <v>78400.000000000015</v>
      </c>
      <c r="M490" s="29"/>
      <c r="N490" s="29"/>
      <c r="P490" s="133"/>
      <c r="Q490" s="133"/>
    </row>
    <row r="491" spans="1:232" s="30" customFormat="1" ht="48.75" customHeight="1">
      <c r="A491" s="12"/>
      <c r="B491" s="124">
        <v>434</v>
      </c>
      <c r="C491" s="104" t="s">
        <v>708</v>
      </c>
      <c r="D491" s="19" t="s">
        <v>549</v>
      </c>
      <c r="E491" s="28" t="s">
        <v>746</v>
      </c>
      <c r="F491" s="19" t="s">
        <v>558</v>
      </c>
      <c r="G491" s="29">
        <v>2</v>
      </c>
      <c r="H491" s="28">
        <v>200000</v>
      </c>
      <c r="I491" s="19" t="s">
        <v>747</v>
      </c>
      <c r="J491" s="19" t="s">
        <v>724</v>
      </c>
      <c r="K491" s="28">
        <f t="shared" si="26"/>
        <v>400000</v>
      </c>
      <c r="L491" s="28">
        <f t="shared" si="25"/>
        <v>448000.00000000006</v>
      </c>
      <c r="M491" s="29"/>
      <c r="N491" s="29"/>
      <c r="P491" s="133"/>
      <c r="Q491" s="133"/>
    </row>
    <row r="492" spans="1:232" s="30" customFormat="1" ht="48.75" customHeight="1">
      <c r="A492" s="12"/>
      <c r="B492" s="124">
        <v>435</v>
      </c>
      <c r="C492" s="104" t="s">
        <v>708</v>
      </c>
      <c r="D492" s="19" t="s">
        <v>549</v>
      </c>
      <c r="E492" s="28" t="s">
        <v>748</v>
      </c>
      <c r="F492" s="19" t="s">
        <v>558</v>
      </c>
      <c r="G492" s="29">
        <v>167</v>
      </c>
      <c r="H492" s="28">
        <v>50000</v>
      </c>
      <c r="I492" s="19" t="s">
        <v>562</v>
      </c>
      <c r="J492" s="19" t="s">
        <v>25</v>
      </c>
      <c r="K492" s="28">
        <f t="shared" si="26"/>
        <v>8350000</v>
      </c>
      <c r="L492" s="28">
        <f t="shared" si="25"/>
        <v>9352000</v>
      </c>
      <c r="M492" s="29"/>
      <c r="N492" s="29"/>
      <c r="P492" s="133"/>
      <c r="Q492" s="133"/>
    </row>
    <row r="493" spans="1:232" s="30" customFormat="1" ht="51" customHeight="1">
      <c r="A493" s="12"/>
      <c r="B493" s="124">
        <v>436</v>
      </c>
      <c r="C493" s="104" t="s">
        <v>708</v>
      </c>
      <c r="D493" s="19" t="s">
        <v>549</v>
      </c>
      <c r="E493" s="28" t="s">
        <v>749</v>
      </c>
      <c r="F493" s="19" t="s">
        <v>558</v>
      </c>
      <c r="G493" s="29">
        <v>30</v>
      </c>
      <c r="H493" s="28">
        <v>50000</v>
      </c>
      <c r="I493" s="19" t="s">
        <v>569</v>
      </c>
      <c r="J493" s="19" t="s">
        <v>25</v>
      </c>
      <c r="K493" s="28">
        <f t="shared" si="26"/>
        <v>1500000</v>
      </c>
      <c r="L493" s="28">
        <f t="shared" si="25"/>
        <v>1680000.0000000002</v>
      </c>
      <c r="M493" s="29"/>
      <c r="N493" s="29"/>
      <c r="P493" s="133"/>
      <c r="Q493" s="133"/>
    </row>
    <row r="494" spans="1:232" s="30" customFormat="1" ht="51.75" customHeight="1">
      <c r="A494" s="12"/>
      <c r="B494" s="124">
        <v>437</v>
      </c>
      <c r="C494" s="104" t="s">
        <v>742</v>
      </c>
      <c r="D494" s="19" t="s">
        <v>21</v>
      </c>
      <c r="E494" s="28" t="s">
        <v>750</v>
      </c>
      <c r="F494" s="19" t="s">
        <v>558</v>
      </c>
      <c r="G494" s="29">
        <v>30</v>
      </c>
      <c r="H494" s="28">
        <v>60000</v>
      </c>
      <c r="I494" s="19" t="s">
        <v>569</v>
      </c>
      <c r="J494" s="19" t="s">
        <v>25</v>
      </c>
      <c r="K494" s="28">
        <f t="shared" si="26"/>
        <v>1800000</v>
      </c>
      <c r="L494" s="28">
        <f t="shared" si="25"/>
        <v>2016000.0000000002</v>
      </c>
      <c r="M494" s="29"/>
      <c r="N494" s="29"/>
      <c r="P494" s="133"/>
      <c r="Q494" s="133"/>
    </row>
    <row r="495" spans="1:232" s="30" customFormat="1" ht="42.75" customHeight="1">
      <c r="A495" s="12"/>
      <c r="B495" s="124">
        <v>438</v>
      </c>
      <c r="C495" s="105" t="s">
        <v>708</v>
      </c>
      <c r="D495" s="19" t="s">
        <v>549</v>
      </c>
      <c r="E495" s="15" t="s">
        <v>751</v>
      </c>
      <c r="F495" s="19" t="s">
        <v>558</v>
      </c>
      <c r="G495" s="29">
        <v>1</v>
      </c>
      <c r="H495" s="28">
        <v>150000</v>
      </c>
      <c r="I495" s="19" t="s">
        <v>574</v>
      </c>
      <c r="J495" s="14" t="s">
        <v>724</v>
      </c>
      <c r="K495" s="28">
        <f t="shared" si="26"/>
        <v>150000</v>
      </c>
      <c r="L495" s="15">
        <f t="shared" si="25"/>
        <v>168000.00000000003</v>
      </c>
      <c r="M495" s="29"/>
      <c r="N495" s="29"/>
      <c r="P495" s="133"/>
      <c r="Q495" s="133"/>
    </row>
    <row r="496" spans="1:232" s="46" customFormat="1" ht="48" customHeight="1">
      <c r="A496" s="12"/>
      <c r="B496" s="124">
        <v>439</v>
      </c>
      <c r="C496" s="105" t="s">
        <v>708</v>
      </c>
      <c r="D496" s="19" t="s">
        <v>549</v>
      </c>
      <c r="E496" s="15" t="s">
        <v>752</v>
      </c>
      <c r="F496" s="19" t="s">
        <v>558</v>
      </c>
      <c r="G496" s="29">
        <v>1</v>
      </c>
      <c r="H496" s="28">
        <v>20000</v>
      </c>
      <c r="I496" s="19" t="s">
        <v>715</v>
      </c>
      <c r="J496" s="14" t="s">
        <v>724</v>
      </c>
      <c r="K496" s="28">
        <f t="shared" si="26"/>
        <v>20000</v>
      </c>
      <c r="L496" s="15">
        <f t="shared" si="25"/>
        <v>22400.000000000004</v>
      </c>
      <c r="M496" s="29"/>
      <c r="N496" s="29"/>
      <c r="O496" s="30"/>
      <c r="P496" s="133"/>
      <c r="Q496" s="133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  <c r="AS496" s="30"/>
      <c r="AT496" s="30"/>
      <c r="AU496" s="30"/>
      <c r="AV496" s="30"/>
      <c r="AW496" s="30"/>
      <c r="AX496" s="30"/>
      <c r="AY496" s="30"/>
      <c r="AZ496" s="30"/>
      <c r="BA496" s="30"/>
      <c r="BB496" s="30"/>
      <c r="BC496" s="30"/>
      <c r="BD496" s="30"/>
      <c r="BE496" s="30"/>
      <c r="BF496" s="30"/>
      <c r="BG496" s="30"/>
      <c r="BH496" s="30"/>
      <c r="BI496" s="30"/>
      <c r="BJ496" s="30"/>
      <c r="BK496" s="30"/>
      <c r="BL496" s="30"/>
      <c r="BM496" s="30"/>
      <c r="BN496" s="30"/>
      <c r="BO496" s="30"/>
      <c r="BP496" s="30"/>
      <c r="BQ496" s="30"/>
      <c r="BR496" s="30"/>
      <c r="BS496" s="30"/>
      <c r="BT496" s="30"/>
      <c r="BU496" s="30"/>
      <c r="BV496" s="30"/>
      <c r="BW496" s="30"/>
      <c r="BX496" s="30"/>
      <c r="BY496" s="30"/>
      <c r="BZ496" s="30"/>
      <c r="CA496" s="30"/>
      <c r="CB496" s="30"/>
      <c r="CC496" s="30"/>
      <c r="CD496" s="30"/>
      <c r="CE496" s="30"/>
      <c r="CF496" s="30"/>
      <c r="CG496" s="30"/>
      <c r="CH496" s="30"/>
      <c r="CI496" s="30"/>
      <c r="CJ496" s="30"/>
      <c r="CK496" s="30"/>
      <c r="CL496" s="30"/>
      <c r="CM496" s="30"/>
      <c r="CN496" s="30"/>
      <c r="CO496" s="30"/>
      <c r="CP496" s="30"/>
      <c r="CQ496" s="30"/>
      <c r="CR496" s="30"/>
      <c r="CS496" s="30"/>
      <c r="CT496" s="30"/>
      <c r="CU496" s="30"/>
      <c r="CV496" s="30"/>
      <c r="CW496" s="30"/>
      <c r="CX496" s="30"/>
      <c r="CY496" s="30"/>
      <c r="CZ496" s="30"/>
      <c r="DA496" s="30"/>
      <c r="DB496" s="30"/>
      <c r="DC496" s="30"/>
      <c r="DD496" s="30"/>
      <c r="DE496" s="30"/>
      <c r="DF496" s="30"/>
      <c r="DG496" s="30"/>
      <c r="DH496" s="30"/>
      <c r="DI496" s="30"/>
      <c r="DJ496" s="30"/>
      <c r="DK496" s="30"/>
      <c r="DL496" s="30"/>
      <c r="DM496" s="30"/>
      <c r="DN496" s="30"/>
      <c r="DO496" s="30"/>
      <c r="DP496" s="30"/>
      <c r="DQ496" s="30"/>
      <c r="DR496" s="30"/>
      <c r="DS496" s="30"/>
      <c r="DT496" s="30"/>
      <c r="DU496" s="30"/>
      <c r="DV496" s="30"/>
      <c r="DW496" s="30"/>
      <c r="DX496" s="30"/>
      <c r="DY496" s="30"/>
      <c r="DZ496" s="30"/>
      <c r="EA496" s="30"/>
      <c r="EB496" s="30"/>
      <c r="EC496" s="30"/>
      <c r="ED496" s="30"/>
      <c r="EE496" s="30"/>
      <c r="EF496" s="30"/>
      <c r="EG496" s="30"/>
      <c r="EH496" s="30"/>
      <c r="EI496" s="30"/>
      <c r="EJ496" s="30"/>
      <c r="EK496" s="30"/>
      <c r="EL496" s="30"/>
      <c r="EM496" s="30"/>
      <c r="EN496" s="30"/>
      <c r="EO496" s="30"/>
      <c r="EP496" s="30"/>
      <c r="EQ496" s="30"/>
      <c r="ER496" s="30"/>
      <c r="ES496" s="30"/>
      <c r="ET496" s="30"/>
      <c r="EU496" s="30"/>
      <c r="EV496" s="30"/>
      <c r="EW496" s="30"/>
      <c r="EX496" s="30"/>
      <c r="EY496" s="30"/>
      <c r="EZ496" s="30"/>
      <c r="FA496" s="30"/>
      <c r="FB496" s="30"/>
      <c r="FC496" s="30"/>
      <c r="FD496" s="30"/>
      <c r="FE496" s="30"/>
      <c r="FF496" s="30"/>
      <c r="FG496" s="30"/>
      <c r="FH496" s="30"/>
      <c r="FI496" s="30"/>
      <c r="FJ496" s="30"/>
      <c r="FK496" s="30"/>
      <c r="FL496" s="30"/>
      <c r="FM496" s="30"/>
      <c r="FN496" s="30"/>
      <c r="FO496" s="30"/>
      <c r="FP496" s="30"/>
      <c r="FQ496" s="30"/>
      <c r="FR496" s="30"/>
      <c r="FS496" s="30"/>
      <c r="FT496" s="30"/>
      <c r="FU496" s="30"/>
      <c r="FV496" s="30"/>
      <c r="FW496" s="30"/>
      <c r="FX496" s="30"/>
      <c r="FY496" s="30"/>
      <c r="FZ496" s="30"/>
      <c r="GA496" s="30"/>
      <c r="GB496" s="30"/>
      <c r="GC496" s="30"/>
      <c r="GD496" s="30"/>
      <c r="GE496" s="30"/>
      <c r="GF496" s="30"/>
      <c r="GG496" s="30"/>
      <c r="GH496" s="30"/>
      <c r="GI496" s="30"/>
      <c r="GJ496" s="30"/>
      <c r="GK496" s="30"/>
      <c r="GL496" s="30"/>
      <c r="GM496" s="30"/>
      <c r="GN496" s="30"/>
      <c r="GO496" s="30"/>
      <c r="GP496" s="30"/>
      <c r="GQ496" s="30"/>
      <c r="GR496" s="30"/>
      <c r="GS496" s="30"/>
      <c r="GT496" s="30"/>
      <c r="GU496" s="30"/>
      <c r="GV496" s="30"/>
      <c r="GW496" s="30"/>
      <c r="GX496" s="30"/>
      <c r="GY496" s="30"/>
      <c r="GZ496" s="30"/>
      <c r="HA496" s="30"/>
      <c r="HB496" s="30"/>
      <c r="HC496" s="30"/>
      <c r="HD496" s="30"/>
      <c r="HE496" s="30"/>
      <c r="HF496" s="30"/>
      <c r="HG496" s="30"/>
      <c r="HH496" s="30"/>
      <c r="HI496" s="30"/>
      <c r="HJ496" s="30"/>
      <c r="HK496" s="30"/>
      <c r="HL496" s="30"/>
      <c r="HM496" s="30"/>
      <c r="HN496" s="30"/>
      <c r="HO496" s="30"/>
      <c r="HP496" s="30"/>
      <c r="HQ496" s="30"/>
      <c r="HR496" s="30"/>
      <c r="HS496" s="30"/>
      <c r="HT496" s="30"/>
      <c r="HU496" s="30"/>
      <c r="HV496" s="30"/>
      <c r="HW496" s="30"/>
      <c r="HX496" s="30"/>
    </row>
    <row r="497" spans="1:232" s="46" customFormat="1" ht="79.5" customHeight="1">
      <c r="A497" s="12"/>
      <c r="B497" s="124">
        <v>440</v>
      </c>
      <c r="C497" s="105" t="s">
        <v>708</v>
      </c>
      <c r="D497" s="19" t="s">
        <v>549</v>
      </c>
      <c r="E497" s="15" t="s">
        <v>753</v>
      </c>
      <c r="F497" s="19" t="s">
        <v>558</v>
      </c>
      <c r="G497" s="29">
        <v>3</v>
      </c>
      <c r="H497" s="28">
        <v>89000</v>
      </c>
      <c r="I497" s="19" t="s">
        <v>754</v>
      </c>
      <c r="J497" s="14" t="s">
        <v>25</v>
      </c>
      <c r="K497" s="28">
        <f t="shared" si="26"/>
        <v>267000</v>
      </c>
      <c r="L497" s="15">
        <f t="shared" si="25"/>
        <v>299040</v>
      </c>
      <c r="M497" s="16"/>
      <c r="N497" s="16"/>
      <c r="O497" s="30"/>
      <c r="P497" s="133"/>
      <c r="Q497" s="133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  <c r="BT497" s="30"/>
      <c r="BU497" s="30"/>
      <c r="BV497" s="30"/>
      <c r="BW497" s="30"/>
      <c r="BX497" s="30"/>
      <c r="BY497" s="30"/>
      <c r="BZ497" s="30"/>
      <c r="CA497" s="30"/>
      <c r="CB497" s="30"/>
      <c r="CC497" s="30"/>
      <c r="CD497" s="30"/>
      <c r="CE497" s="30"/>
      <c r="CF497" s="30"/>
      <c r="CG497" s="30"/>
      <c r="CH497" s="30"/>
      <c r="CI497" s="30"/>
      <c r="CJ497" s="30"/>
      <c r="CK497" s="30"/>
      <c r="CL497" s="30"/>
      <c r="CM497" s="30"/>
      <c r="CN497" s="30"/>
      <c r="CO497" s="30"/>
      <c r="CP497" s="30"/>
      <c r="CQ497" s="30"/>
      <c r="CR497" s="30"/>
      <c r="CS497" s="30"/>
      <c r="CT497" s="30"/>
      <c r="CU497" s="30"/>
      <c r="CV497" s="30"/>
      <c r="CW497" s="30"/>
      <c r="CX497" s="30"/>
      <c r="CY497" s="30"/>
      <c r="CZ497" s="30"/>
      <c r="DA497" s="30"/>
      <c r="DB497" s="30"/>
      <c r="DC497" s="30"/>
      <c r="DD497" s="30"/>
      <c r="DE497" s="30"/>
      <c r="DF497" s="30"/>
      <c r="DG497" s="30"/>
      <c r="DH497" s="30"/>
      <c r="DI497" s="30"/>
      <c r="DJ497" s="30"/>
      <c r="DK497" s="30"/>
      <c r="DL497" s="30"/>
      <c r="DM497" s="30"/>
      <c r="DN497" s="30"/>
      <c r="DO497" s="30"/>
      <c r="DP497" s="30"/>
      <c r="DQ497" s="30"/>
      <c r="DR497" s="30"/>
      <c r="DS497" s="30"/>
      <c r="DT497" s="30"/>
      <c r="DU497" s="30"/>
      <c r="DV497" s="30"/>
      <c r="DW497" s="30"/>
      <c r="DX497" s="30"/>
      <c r="DY497" s="30"/>
      <c r="DZ497" s="30"/>
      <c r="EA497" s="30"/>
      <c r="EB497" s="30"/>
      <c r="EC497" s="30"/>
      <c r="ED497" s="30"/>
      <c r="EE497" s="30"/>
      <c r="EF497" s="30"/>
      <c r="EG497" s="30"/>
      <c r="EH497" s="30"/>
      <c r="EI497" s="30"/>
      <c r="EJ497" s="30"/>
      <c r="EK497" s="30"/>
      <c r="EL497" s="30"/>
      <c r="EM497" s="30"/>
      <c r="EN497" s="30"/>
      <c r="EO497" s="30"/>
      <c r="EP497" s="30"/>
      <c r="EQ497" s="30"/>
      <c r="ER497" s="30"/>
      <c r="ES497" s="30"/>
      <c r="ET497" s="30"/>
      <c r="EU497" s="30"/>
      <c r="EV497" s="30"/>
      <c r="EW497" s="30"/>
      <c r="EX497" s="30"/>
      <c r="EY497" s="30"/>
      <c r="EZ497" s="30"/>
      <c r="FA497" s="30"/>
      <c r="FB497" s="30"/>
      <c r="FC497" s="30"/>
      <c r="FD497" s="30"/>
      <c r="FE497" s="30"/>
      <c r="FF497" s="30"/>
      <c r="FG497" s="30"/>
      <c r="FH497" s="30"/>
      <c r="FI497" s="30"/>
      <c r="FJ497" s="30"/>
      <c r="FK497" s="30"/>
      <c r="FL497" s="30"/>
      <c r="FM497" s="30"/>
      <c r="FN497" s="30"/>
      <c r="FO497" s="30"/>
      <c r="FP497" s="30"/>
      <c r="FQ497" s="30"/>
      <c r="FR497" s="30"/>
      <c r="FS497" s="30"/>
      <c r="FT497" s="30"/>
      <c r="FU497" s="30"/>
      <c r="FV497" s="30"/>
      <c r="FW497" s="30"/>
      <c r="FX497" s="30"/>
      <c r="FY497" s="30"/>
      <c r="FZ497" s="30"/>
      <c r="GA497" s="30"/>
      <c r="GB497" s="30"/>
      <c r="GC497" s="30"/>
      <c r="GD497" s="30"/>
      <c r="GE497" s="30"/>
      <c r="GF497" s="30"/>
      <c r="GG497" s="30"/>
      <c r="GH497" s="30"/>
      <c r="GI497" s="30"/>
      <c r="GJ497" s="30"/>
      <c r="GK497" s="30"/>
      <c r="GL497" s="30"/>
      <c r="GM497" s="30"/>
      <c r="GN497" s="30"/>
      <c r="GO497" s="30"/>
      <c r="GP497" s="30"/>
      <c r="GQ497" s="30"/>
      <c r="GR497" s="30"/>
      <c r="GS497" s="30"/>
      <c r="GT497" s="30"/>
      <c r="GU497" s="30"/>
      <c r="GV497" s="30"/>
      <c r="GW497" s="30"/>
      <c r="GX497" s="30"/>
      <c r="GY497" s="30"/>
      <c r="GZ497" s="30"/>
      <c r="HA497" s="30"/>
      <c r="HB497" s="30"/>
      <c r="HC497" s="30"/>
      <c r="HD497" s="30"/>
      <c r="HE497" s="30"/>
      <c r="HF497" s="30"/>
      <c r="HG497" s="30"/>
      <c r="HH497" s="30"/>
      <c r="HI497" s="30"/>
      <c r="HJ497" s="30"/>
      <c r="HK497" s="30"/>
      <c r="HL497" s="30"/>
      <c r="HM497" s="30"/>
      <c r="HN497" s="30"/>
      <c r="HO497" s="30"/>
      <c r="HP497" s="30"/>
      <c r="HQ497" s="30"/>
      <c r="HR497" s="30"/>
      <c r="HS497" s="30"/>
      <c r="HT497" s="30"/>
      <c r="HU497" s="30"/>
      <c r="HV497" s="30"/>
      <c r="HW497" s="30"/>
      <c r="HX497" s="30"/>
    </row>
    <row r="498" spans="1:232" s="46" customFormat="1" ht="60.75" customHeight="1">
      <c r="A498" s="12"/>
      <c r="B498" s="124">
        <v>441</v>
      </c>
      <c r="C498" s="45" t="s">
        <v>755</v>
      </c>
      <c r="D498" s="19" t="s">
        <v>21</v>
      </c>
      <c r="E498" s="19" t="s">
        <v>756</v>
      </c>
      <c r="F498" s="19" t="s">
        <v>558</v>
      </c>
      <c r="G498" s="29">
        <v>2</v>
      </c>
      <c r="H498" s="28">
        <v>182500</v>
      </c>
      <c r="I498" s="19" t="s">
        <v>757</v>
      </c>
      <c r="J498" s="19" t="s">
        <v>35</v>
      </c>
      <c r="K498" s="28">
        <f t="shared" si="26"/>
        <v>365000</v>
      </c>
      <c r="L498" s="15">
        <f t="shared" si="25"/>
        <v>408800.00000000006</v>
      </c>
      <c r="M498" s="16"/>
      <c r="N498" s="16"/>
      <c r="O498" s="30"/>
      <c r="P498" s="133"/>
      <c r="Q498" s="133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  <c r="AS498" s="30"/>
      <c r="AT498" s="30"/>
      <c r="AU498" s="30"/>
      <c r="AV498" s="30"/>
      <c r="AW498" s="30"/>
      <c r="AX498" s="30"/>
      <c r="AY498" s="30"/>
      <c r="AZ498" s="30"/>
      <c r="BA498" s="30"/>
      <c r="BB498" s="30"/>
      <c r="BC498" s="30"/>
      <c r="BD498" s="30"/>
      <c r="BE498" s="30"/>
      <c r="BF498" s="30"/>
      <c r="BG498" s="30"/>
      <c r="BH498" s="30"/>
      <c r="BI498" s="30"/>
      <c r="BJ498" s="30"/>
      <c r="BK498" s="30"/>
      <c r="BL498" s="30"/>
      <c r="BM498" s="30"/>
      <c r="BN498" s="30"/>
      <c r="BO498" s="30"/>
      <c r="BP498" s="30"/>
      <c r="BQ498" s="30"/>
      <c r="BR498" s="30"/>
      <c r="BS498" s="30"/>
      <c r="BT498" s="30"/>
      <c r="BU498" s="30"/>
      <c r="BV498" s="30"/>
      <c r="BW498" s="30"/>
      <c r="BX498" s="30"/>
      <c r="BY498" s="30"/>
      <c r="BZ498" s="30"/>
      <c r="CA498" s="30"/>
      <c r="CB498" s="30"/>
      <c r="CC498" s="30"/>
      <c r="CD498" s="30"/>
      <c r="CE498" s="30"/>
      <c r="CF498" s="30"/>
      <c r="CG498" s="30"/>
      <c r="CH498" s="30"/>
      <c r="CI498" s="30"/>
      <c r="CJ498" s="30"/>
      <c r="CK498" s="30"/>
      <c r="CL498" s="30"/>
      <c r="CM498" s="30"/>
      <c r="CN498" s="30"/>
      <c r="CO498" s="30"/>
      <c r="CP498" s="30"/>
      <c r="CQ498" s="30"/>
      <c r="CR498" s="30"/>
      <c r="CS498" s="30"/>
      <c r="CT498" s="30"/>
      <c r="CU498" s="30"/>
      <c r="CV498" s="30"/>
      <c r="CW498" s="30"/>
      <c r="CX498" s="30"/>
      <c r="CY498" s="30"/>
      <c r="CZ498" s="30"/>
      <c r="DA498" s="30"/>
      <c r="DB498" s="30"/>
      <c r="DC498" s="30"/>
      <c r="DD498" s="30"/>
      <c r="DE498" s="30"/>
      <c r="DF498" s="30"/>
      <c r="DG498" s="30"/>
      <c r="DH498" s="30"/>
      <c r="DI498" s="30"/>
      <c r="DJ498" s="30"/>
      <c r="DK498" s="30"/>
      <c r="DL498" s="30"/>
      <c r="DM498" s="30"/>
      <c r="DN498" s="30"/>
      <c r="DO498" s="30"/>
      <c r="DP498" s="30"/>
      <c r="DQ498" s="30"/>
      <c r="DR498" s="30"/>
      <c r="DS498" s="30"/>
      <c r="DT498" s="30"/>
      <c r="DU498" s="30"/>
      <c r="DV498" s="30"/>
      <c r="DW498" s="30"/>
      <c r="DX498" s="30"/>
      <c r="DY498" s="30"/>
      <c r="DZ498" s="30"/>
      <c r="EA498" s="30"/>
      <c r="EB498" s="30"/>
      <c r="EC498" s="30"/>
      <c r="ED498" s="30"/>
      <c r="EE498" s="30"/>
      <c r="EF498" s="30"/>
      <c r="EG498" s="30"/>
      <c r="EH498" s="30"/>
      <c r="EI498" s="30"/>
      <c r="EJ498" s="30"/>
      <c r="EK498" s="30"/>
      <c r="EL498" s="30"/>
      <c r="EM498" s="30"/>
      <c r="EN498" s="30"/>
      <c r="EO498" s="30"/>
      <c r="EP498" s="30"/>
      <c r="EQ498" s="30"/>
      <c r="ER498" s="30"/>
      <c r="ES498" s="30"/>
      <c r="ET498" s="30"/>
      <c r="EU498" s="30"/>
      <c r="EV498" s="30"/>
      <c r="EW498" s="30"/>
      <c r="EX498" s="30"/>
      <c r="EY498" s="30"/>
      <c r="EZ498" s="30"/>
      <c r="FA498" s="30"/>
      <c r="FB498" s="30"/>
      <c r="FC498" s="30"/>
      <c r="FD498" s="30"/>
      <c r="FE498" s="30"/>
      <c r="FF498" s="30"/>
      <c r="FG498" s="30"/>
      <c r="FH498" s="30"/>
      <c r="FI498" s="30"/>
      <c r="FJ498" s="30"/>
      <c r="FK498" s="30"/>
      <c r="FL498" s="30"/>
      <c r="FM498" s="30"/>
      <c r="FN498" s="30"/>
      <c r="FO498" s="30"/>
      <c r="FP498" s="30"/>
      <c r="FQ498" s="30"/>
      <c r="FR498" s="30"/>
      <c r="FS498" s="30"/>
      <c r="FT498" s="30"/>
      <c r="FU498" s="30"/>
      <c r="FV498" s="30"/>
      <c r="FW498" s="30"/>
      <c r="FX498" s="30"/>
      <c r="FY498" s="30"/>
      <c r="FZ498" s="30"/>
      <c r="GA498" s="30"/>
      <c r="GB498" s="30"/>
      <c r="GC498" s="30"/>
      <c r="GD498" s="30"/>
      <c r="GE498" s="30"/>
      <c r="GF498" s="30"/>
      <c r="GG498" s="30"/>
      <c r="GH498" s="30"/>
      <c r="GI498" s="30"/>
      <c r="GJ498" s="30"/>
      <c r="GK498" s="30"/>
      <c r="GL498" s="30"/>
      <c r="GM498" s="30"/>
      <c r="GN498" s="30"/>
      <c r="GO498" s="30"/>
      <c r="GP498" s="30"/>
      <c r="GQ498" s="30"/>
      <c r="GR498" s="30"/>
      <c r="GS498" s="30"/>
      <c r="GT498" s="30"/>
      <c r="GU498" s="30"/>
      <c r="GV498" s="30"/>
      <c r="GW498" s="30"/>
      <c r="GX498" s="30"/>
      <c r="GY498" s="30"/>
      <c r="GZ498" s="30"/>
      <c r="HA498" s="30"/>
      <c r="HB498" s="30"/>
      <c r="HC498" s="30"/>
      <c r="HD498" s="30"/>
      <c r="HE498" s="30"/>
      <c r="HF498" s="30"/>
      <c r="HG498" s="30"/>
      <c r="HH498" s="30"/>
      <c r="HI498" s="30"/>
      <c r="HJ498" s="30"/>
      <c r="HK498" s="30"/>
      <c r="HL498" s="30"/>
      <c r="HM498" s="30"/>
      <c r="HN498" s="30"/>
      <c r="HO498" s="30"/>
      <c r="HP498" s="30"/>
      <c r="HQ498" s="30"/>
      <c r="HR498" s="30"/>
      <c r="HS498" s="30"/>
      <c r="HT498" s="30"/>
      <c r="HU498" s="30"/>
      <c r="HV498" s="30"/>
      <c r="HW498" s="30"/>
      <c r="HX498" s="30"/>
    </row>
    <row r="499" spans="1:232" s="46" customFormat="1" ht="43.5" customHeight="1">
      <c r="A499" s="12"/>
      <c r="B499" s="124">
        <v>442</v>
      </c>
      <c r="C499" s="45" t="s">
        <v>722</v>
      </c>
      <c r="D499" s="19" t="s">
        <v>549</v>
      </c>
      <c r="E499" s="82" t="s">
        <v>758</v>
      </c>
      <c r="F499" s="19" t="s">
        <v>558</v>
      </c>
      <c r="G499" s="29">
        <v>2</v>
      </c>
      <c r="H499" s="28">
        <v>360950</v>
      </c>
      <c r="I499" s="19" t="s">
        <v>718</v>
      </c>
      <c r="J499" s="19" t="s">
        <v>759</v>
      </c>
      <c r="K499" s="28">
        <f t="shared" si="26"/>
        <v>721900</v>
      </c>
      <c r="L499" s="15">
        <f t="shared" si="25"/>
        <v>808528.00000000012</v>
      </c>
      <c r="M499" s="16"/>
      <c r="N499" s="16"/>
      <c r="O499" s="30"/>
      <c r="P499" s="133"/>
      <c r="Q499" s="133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  <c r="BT499" s="30"/>
      <c r="BU499" s="30"/>
      <c r="BV499" s="30"/>
      <c r="BW499" s="30"/>
      <c r="BX499" s="30"/>
      <c r="BY499" s="30"/>
      <c r="BZ499" s="30"/>
      <c r="CA499" s="30"/>
      <c r="CB499" s="30"/>
      <c r="CC499" s="30"/>
      <c r="CD499" s="30"/>
      <c r="CE499" s="30"/>
      <c r="CF499" s="30"/>
      <c r="CG499" s="30"/>
      <c r="CH499" s="30"/>
      <c r="CI499" s="30"/>
      <c r="CJ499" s="30"/>
      <c r="CK499" s="30"/>
      <c r="CL499" s="30"/>
      <c r="CM499" s="30"/>
      <c r="CN499" s="30"/>
      <c r="CO499" s="30"/>
      <c r="CP499" s="30"/>
      <c r="CQ499" s="30"/>
      <c r="CR499" s="30"/>
      <c r="CS499" s="30"/>
      <c r="CT499" s="30"/>
      <c r="CU499" s="30"/>
      <c r="CV499" s="30"/>
      <c r="CW499" s="30"/>
      <c r="CX499" s="30"/>
      <c r="CY499" s="30"/>
      <c r="CZ499" s="30"/>
      <c r="DA499" s="30"/>
      <c r="DB499" s="30"/>
      <c r="DC499" s="30"/>
      <c r="DD499" s="30"/>
      <c r="DE499" s="30"/>
      <c r="DF499" s="30"/>
      <c r="DG499" s="30"/>
      <c r="DH499" s="30"/>
      <c r="DI499" s="30"/>
      <c r="DJ499" s="30"/>
      <c r="DK499" s="30"/>
      <c r="DL499" s="30"/>
      <c r="DM499" s="30"/>
      <c r="DN499" s="30"/>
      <c r="DO499" s="30"/>
      <c r="DP499" s="30"/>
      <c r="DQ499" s="30"/>
      <c r="DR499" s="30"/>
      <c r="DS499" s="30"/>
      <c r="DT499" s="30"/>
      <c r="DU499" s="30"/>
      <c r="DV499" s="30"/>
      <c r="DW499" s="30"/>
      <c r="DX499" s="30"/>
      <c r="DY499" s="30"/>
      <c r="DZ499" s="30"/>
      <c r="EA499" s="30"/>
      <c r="EB499" s="30"/>
      <c r="EC499" s="30"/>
      <c r="ED499" s="30"/>
      <c r="EE499" s="30"/>
      <c r="EF499" s="30"/>
      <c r="EG499" s="30"/>
      <c r="EH499" s="30"/>
      <c r="EI499" s="30"/>
      <c r="EJ499" s="30"/>
      <c r="EK499" s="30"/>
      <c r="EL499" s="30"/>
      <c r="EM499" s="30"/>
      <c r="EN499" s="30"/>
      <c r="EO499" s="30"/>
      <c r="EP499" s="30"/>
      <c r="EQ499" s="30"/>
      <c r="ER499" s="30"/>
      <c r="ES499" s="30"/>
      <c r="ET499" s="30"/>
      <c r="EU499" s="30"/>
      <c r="EV499" s="30"/>
      <c r="EW499" s="30"/>
      <c r="EX499" s="30"/>
      <c r="EY499" s="30"/>
      <c r="EZ499" s="30"/>
      <c r="FA499" s="30"/>
      <c r="FB499" s="30"/>
      <c r="FC499" s="30"/>
      <c r="FD499" s="30"/>
      <c r="FE499" s="30"/>
      <c r="FF499" s="30"/>
      <c r="FG499" s="30"/>
      <c r="FH499" s="30"/>
      <c r="FI499" s="30"/>
      <c r="FJ499" s="30"/>
      <c r="FK499" s="30"/>
      <c r="FL499" s="30"/>
      <c r="FM499" s="30"/>
      <c r="FN499" s="30"/>
      <c r="FO499" s="30"/>
      <c r="FP499" s="30"/>
      <c r="FQ499" s="30"/>
      <c r="FR499" s="30"/>
      <c r="FS499" s="30"/>
      <c r="FT499" s="30"/>
      <c r="FU499" s="30"/>
      <c r="FV499" s="30"/>
      <c r="FW499" s="30"/>
      <c r="FX499" s="30"/>
      <c r="FY499" s="30"/>
      <c r="FZ499" s="30"/>
      <c r="GA499" s="30"/>
      <c r="GB499" s="30"/>
      <c r="GC499" s="30"/>
      <c r="GD499" s="30"/>
      <c r="GE499" s="30"/>
      <c r="GF499" s="30"/>
      <c r="GG499" s="30"/>
      <c r="GH499" s="30"/>
      <c r="GI499" s="30"/>
      <c r="GJ499" s="30"/>
      <c r="GK499" s="30"/>
      <c r="GL499" s="30"/>
      <c r="GM499" s="30"/>
      <c r="GN499" s="30"/>
      <c r="GO499" s="30"/>
      <c r="GP499" s="30"/>
      <c r="GQ499" s="30"/>
      <c r="GR499" s="30"/>
      <c r="GS499" s="30"/>
      <c r="GT499" s="30"/>
      <c r="GU499" s="30"/>
      <c r="GV499" s="30"/>
      <c r="GW499" s="30"/>
      <c r="GX499" s="30"/>
      <c r="GY499" s="30"/>
      <c r="GZ499" s="30"/>
      <c r="HA499" s="30"/>
      <c r="HB499" s="30"/>
      <c r="HC499" s="30"/>
      <c r="HD499" s="30"/>
      <c r="HE499" s="30"/>
      <c r="HF499" s="30"/>
      <c r="HG499" s="30"/>
      <c r="HH499" s="30"/>
      <c r="HI499" s="30"/>
      <c r="HJ499" s="30"/>
      <c r="HK499" s="30"/>
      <c r="HL499" s="30"/>
      <c r="HM499" s="30"/>
      <c r="HN499" s="30"/>
      <c r="HO499" s="30"/>
      <c r="HP499" s="30"/>
      <c r="HQ499" s="30"/>
      <c r="HR499" s="30"/>
      <c r="HS499" s="30"/>
      <c r="HT499" s="30"/>
      <c r="HU499" s="30"/>
      <c r="HV499" s="30"/>
      <c r="HW499" s="30"/>
      <c r="HX499" s="30"/>
    </row>
    <row r="500" spans="1:232" s="46" customFormat="1" ht="48" customHeight="1">
      <c r="A500" s="12"/>
      <c r="B500" s="124">
        <v>443</v>
      </c>
      <c r="C500" s="45" t="s">
        <v>722</v>
      </c>
      <c r="D500" s="19" t="s">
        <v>549</v>
      </c>
      <c r="E500" s="82" t="s">
        <v>760</v>
      </c>
      <c r="F500" s="19" t="s">
        <v>558</v>
      </c>
      <c r="G500" s="29">
        <v>2</v>
      </c>
      <c r="H500" s="28">
        <v>288750</v>
      </c>
      <c r="I500" s="19" t="s">
        <v>718</v>
      </c>
      <c r="J500" s="19" t="s">
        <v>759</v>
      </c>
      <c r="K500" s="28">
        <f t="shared" si="26"/>
        <v>577500</v>
      </c>
      <c r="L500" s="15">
        <f t="shared" si="25"/>
        <v>646800.00000000012</v>
      </c>
      <c r="M500" s="16"/>
      <c r="N500" s="16"/>
      <c r="O500" s="30"/>
      <c r="P500" s="133"/>
      <c r="Q500" s="133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  <c r="AS500" s="30"/>
      <c r="AT500" s="30"/>
      <c r="AU500" s="30"/>
      <c r="AV500" s="30"/>
      <c r="AW500" s="30"/>
      <c r="AX500" s="30"/>
      <c r="AY500" s="30"/>
      <c r="AZ500" s="30"/>
      <c r="BA500" s="30"/>
      <c r="BB500" s="30"/>
      <c r="BC500" s="30"/>
      <c r="BD500" s="30"/>
      <c r="BE500" s="30"/>
      <c r="BF500" s="30"/>
      <c r="BG500" s="30"/>
      <c r="BH500" s="30"/>
      <c r="BI500" s="30"/>
      <c r="BJ500" s="30"/>
      <c r="BK500" s="30"/>
      <c r="BL500" s="30"/>
      <c r="BM500" s="30"/>
      <c r="BN500" s="30"/>
      <c r="BO500" s="30"/>
      <c r="BP500" s="30"/>
      <c r="BQ500" s="30"/>
      <c r="BR500" s="30"/>
      <c r="BS500" s="30"/>
      <c r="BT500" s="30"/>
      <c r="BU500" s="30"/>
      <c r="BV500" s="30"/>
      <c r="BW500" s="30"/>
      <c r="BX500" s="30"/>
      <c r="BY500" s="30"/>
      <c r="BZ500" s="30"/>
      <c r="CA500" s="30"/>
      <c r="CB500" s="30"/>
      <c r="CC500" s="30"/>
      <c r="CD500" s="30"/>
      <c r="CE500" s="30"/>
      <c r="CF500" s="30"/>
      <c r="CG500" s="30"/>
      <c r="CH500" s="30"/>
      <c r="CI500" s="30"/>
      <c r="CJ500" s="30"/>
      <c r="CK500" s="30"/>
      <c r="CL500" s="30"/>
      <c r="CM500" s="30"/>
      <c r="CN500" s="30"/>
      <c r="CO500" s="30"/>
      <c r="CP500" s="30"/>
      <c r="CQ500" s="30"/>
      <c r="CR500" s="30"/>
      <c r="CS500" s="30"/>
      <c r="CT500" s="30"/>
      <c r="CU500" s="30"/>
      <c r="CV500" s="30"/>
      <c r="CW500" s="30"/>
      <c r="CX500" s="30"/>
      <c r="CY500" s="30"/>
      <c r="CZ500" s="30"/>
      <c r="DA500" s="30"/>
      <c r="DB500" s="30"/>
      <c r="DC500" s="30"/>
      <c r="DD500" s="30"/>
      <c r="DE500" s="30"/>
      <c r="DF500" s="30"/>
      <c r="DG500" s="30"/>
      <c r="DH500" s="30"/>
      <c r="DI500" s="30"/>
      <c r="DJ500" s="30"/>
      <c r="DK500" s="30"/>
      <c r="DL500" s="30"/>
      <c r="DM500" s="30"/>
      <c r="DN500" s="30"/>
      <c r="DO500" s="30"/>
      <c r="DP500" s="30"/>
      <c r="DQ500" s="30"/>
      <c r="DR500" s="30"/>
      <c r="DS500" s="30"/>
      <c r="DT500" s="30"/>
      <c r="DU500" s="30"/>
      <c r="DV500" s="30"/>
      <c r="DW500" s="30"/>
      <c r="DX500" s="30"/>
      <c r="DY500" s="30"/>
      <c r="DZ500" s="30"/>
      <c r="EA500" s="30"/>
      <c r="EB500" s="30"/>
      <c r="EC500" s="30"/>
      <c r="ED500" s="30"/>
      <c r="EE500" s="30"/>
      <c r="EF500" s="30"/>
      <c r="EG500" s="30"/>
      <c r="EH500" s="30"/>
      <c r="EI500" s="30"/>
      <c r="EJ500" s="30"/>
      <c r="EK500" s="30"/>
      <c r="EL500" s="30"/>
      <c r="EM500" s="30"/>
      <c r="EN500" s="30"/>
      <c r="EO500" s="30"/>
      <c r="EP500" s="30"/>
      <c r="EQ500" s="30"/>
      <c r="ER500" s="30"/>
      <c r="ES500" s="30"/>
      <c r="ET500" s="30"/>
      <c r="EU500" s="30"/>
      <c r="EV500" s="30"/>
      <c r="EW500" s="30"/>
      <c r="EX500" s="30"/>
      <c r="EY500" s="30"/>
      <c r="EZ500" s="30"/>
      <c r="FA500" s="30"/>
      <c r="FB500" s="30"/>
      <c r="FC500" s="30"/>
      <c r="FD500" s="30"/>
      <c r="FE500" s="30"/>
      <c r="FF500" s="30"/>
      <c r="FG500" s="30"/>
      <c r="FH500" s="30"/>
      <c r="FI500" s="30"/>
      <c r="FJ500" s="30"/>
      <c r="FK500" s="30"/>
      <c r="FL500" s="30"/>
      <c r="FM500" s="30"/>
      <c r="FN500" s="30"/>
      <c r="FO500" s="30"/>
      <c r="FP500" s="30"/>
      <c r="FQ500" s="30"/>
      <c r="FR500" s="30"/>
      <c r="FS500" s="30"/>
      <c r="FT500" s="30"/>
      <c r="FU500" s="30"/>
      <c r="FV500" s="30"/>
      <c r="FW500" s="30"/>
      <c r="FX500" s="30"/>
      <c r="FY500" s="30"/>
      <c r="FZ500" s="30"/>
      <c r="GA500" s="30"/>
      <c r="GB500" s="30"/>
      <c r="GC500" s="30"/>
      <c r="GD500" s="30"/>
      <c r="GE500" s="30"/>
      <c r="GF500" s="30"/>
      <c r="GG500" s="30"/>
      <c r="GH500" s="30"/>
      <c r="GI500" s="30"/>
      <c r="GJ500" s="30"/>
      <c r="GK500" s="30"/>
      <c r="GL500" s="30"/>
      <c r="GM500" s="30"/>
      <c r="GN500" s="30"/>
      <c r="GO500" s="30"/>
      <c r="GP500" s="30"/>
      <c r="GQ500" s="30"/>
      <c r="GR500" s="30"/>
      <c r="GS500" s="30"/>
      <c r="GT500" s="30"/>
      <c r="GU500" s="30"/>
      <c r="GV500" s="30"/>
      <c r="GW500" s="30"/>
      <c r="GX500" s="30"/>
      <c r="GY500" s="30"/>
      <c r="GZ500" s="30"/>
      <c r="HA500" s="30"/>
      <c r="HB500" s="30"/>
      <c r="HC500" s="30"/>
      <c r="HD500" s="30"/>
      <c r="HE500" s="30"/>
      <c r="HF500" s="30"/>
      <c r="HG500" s="30"/>
      <c r="HH500" s="30"/>
      <c r="HI500" s="30"/>
      <c r="HJ500" s="30"/>
      <c r="HK500" s="30"/>
      <c r="HL500" s="30"/>
      <c r="HM500" s="30"/>
      <c r="HN500" s="30"/>
      <c r="HO500" s="30"/>
      <c r="HP500" s="30"/>
      <c r="HQ500" s="30"/>
      <c r="HR500" s="30"/>
      <c r="HS500" s="30"/>
      <c r="HT500" s="30"/>
      <c r="HU500" s="30"/>
      <c r="HV500" s="30"/>
      <c r="HW500" s="30"/>
      <c r="HX500" s="30"/>
    </row>
    <row r="501" spans="1:232" s="46" customFormat="1" ht="48.75" customHeight="1">
      <c r="A501" s="12"/>
      <c r="B501" s="124">
        <v>444</v>
      </c>
      <c r="C501" s="45" t="s">
        <v>722</v>
      </c>
      <c r="D501" s="19" t="s">
        <v>549</v>
      </c>
      <c r="E501" s="82" t="s">
        <v>761</v>
      </c>
      <c r="F501" s="19" t="s">
        <v>558</v>
      </c>
      <c r="G501" s="29">
        <v>2</v>
      </c>
      <c r="H501" s="28">
        <v>221250</v>
      </c>
      <c r="I501" s="19" t="s">
        <v>718</v>
      </c>
      <c r="J501" s="19" t="s">
        <v>759</v>
      </c>
      <c r="K501" s="28">
        <f t="shared" si="26"/>
        <v>442500</v>
      </c>
      <c r="L501" s="15">
        <f t="shared" si="25"/>
        <v>495600.00000000006</v>
      </c>
      <c r="M501" s="16"/>
      <c r="N501" s="16"/>
      <c r="O501" s="30"/>
      <c r="P501" s="133"/>
      <c r="Q501" s="133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  <c r="BT501" s="30"/>
      <c r="BU501" s="30"/>
      <c r="BV501" s="30"/>
      <c r="BW501" s="30"/>
      <c r="BX501" s="30"/>
      <c r="BY501" s="30"/>
      <c r="BZ501" s="30"/>
      <c r="CA501" s="30"/>
      <c r="CB501" s="30"/>
      <c r="CC501" s="30"/>
      <c r="CD501" s="30"/>
      <c r="CE501" s="30"/>
      <c r="CF501" s="30"/>
      <c r="CG501" s="30"/>
      <c r="CH501" s="30"/>
      <c r="CI501" s="30"/>
      <c r="CJ501" s="30"/>
      <c r="CK501" s="30"/>
      <c r="CL501" s="30"/>
      <c r="CM501" s="30"/>
      <c r="CN501" s="30"/>
      <c r="CO501" s="30"/>
      <c r="CP501" s="30"/>
      <c r="CQ501" s="30"/>
      <c r="CR501" s="30"/>
      <c r="CS501" s="30"/>
      <c r="CT501" s="30"/>
      <c r="CU501" s="30"/>
      <c r="CV501" s="30"/>
      <c r="CW501" s="30"/>
      <c r="CX501" s="30"/>
      <c r="CY501" s="30"/>
      <c r="CZ501" s="30"/>
      <c r="DA501" s="30"/>
      <c r="DB501" s="30"/>
      <c r="DC501" s="30"/>
      <c r="DD501" s="30"/>
      <c r="DE501" s="30"/>
      <c r="DF501" s="30"/>
      <c r="DG501" s="30"/>
      <c r="DH501" s="30"/>
      <c r="DI501" s="30"/>
      <c r="DJ501" s="30"/>
      <c r="DK501" s="30"/>
      <c r="DL501" s="30"/>
      <c r="DM501" s="30"/>
      <c r="DN501" s="30"/>
      <c r="DO501" s="30"/>
      <c r="DP501" s="30"/>
      <c r="DQ501" s="30"/>
      <c r="DR501" s="30"/>
      <c r="DS501" s="30"/>
      <c r="DT501" s="30"/>
      <c r="DU501" s="30"/>
      <c r="DV501" s="30"/>
      <c r="DW501" s="30"/>
      <c r="DX501" s="30"/>
      <c r="DY501" s="30"/>
      <c r="DZ501" s="30"/>
      <c r="EA501" s="30"/>
      <c r="EB501" s="30"/>
      <c r="EC501" s="30"/>
      <c r="ED501" s="30"/>
      <c r="EE501" s="30"/>
      <c r="EF501" s="30"/>
      <c r="EG501" s="30"/>
      <c r="EH501" s="30"/>
      <c r="EI501" s="30"/>
      <c r="EJ501" s="30"/>
      <c r="EK501" s="30"/>
      <c r="EL501" s="30"/>
      <c r="EM501" s="30"/>
      <c r="EN501" s="30"/>
      <c r="EO501" s="30"/>
      <c r="EP501" s="30"/>
      <c r="EQ501" s="30"/>
      <c r="ER501" s="30"/>
      <c r="ES501" s="30"/>
      <c r="ET501" s="30"/>
      <c r="EU501" s="30"/>
      <c r="EV501" s="30"/>
      <c r="EW501" s="30"/>
      <c r="EX501" s="30"/>
      <c r="EY501" s="30"/>
      <c r="EZ501" s="30"/>
      <c r="FA501" s="30"/>
      <c r="FB501" s="30"/>
      <c r="FC501" s="30"/>
      <c r="FD501" s="30"/>
      <c r="FE501" s="30"/>
      <c r="FF501" s="30"/>
      <c r="FG501" s="30"/>
      <c r="FH501" s="30"/>
      <c r="FI501" s="30"/>
      <c r="FJ501" s="30"/>
      <c r="FK501" s="30"/>
      <c r="FL501" s="30"/>
      <c r="FM501" s="30"/>
      <c r="FN501" s="30"/>
      <c r="FO501" s="30"/>
      <c r="FP501" s="30"/>
      <c r="FQ501" s="30"/>
      <c r="FR501" s="30"/>
      <c r="FS501" s="30"/>
      <c r="FT501" s="30"/>
      <c r="FU501" s="30"/>
      <c r="FV501" s="30"/>
      <c r="FW501" s="30"/>
      <c r="FX501" s="30"/>
      <c r="FY501" s="30"/>
      <c r="FZ501" s="30"/>
      <c r="GA501" s="30"/>
      <c r="GB501" s="30"/>
      <c r="GC501" s="30"/>
      <c r="GD501" s="30"/>
      <c r="GE501" s="30"/>
      <c r="GF501" s="30"/>
      <c r="GG501" s="30"/>
      <c r="GH501" s="30"/>
      <c r="GI501" s="30"/>
      <c r="GJ501" s="30"/>
      <c r="GK501" s="30"/>
      <c r="GL501" s="30"/>
      <c r="GM501" s="30"/>
      <c r="GN501" s="30"/>
      <c r="GO501" s="30"/>
      <c r="GP501" s="30"/>
      <c r="GQ501" s="30"/>
      <c r="GR501" s="30"/>
      <c r="GS501" s="30"/>
      <c r="GT501" s="30"/>
      <c r="GU501" s="30"/>
      <c r="GV501" s="30"/>
      <c r="GW501" s="30"/>
      <c r="GX501" s="30"/>
      <c r="GY501" s="30"/>
      <c r="GZ501" s="30"/>
      <c r="HA501" s="30"/>
      <c r="HB501" s="30"/>
      <c r="HC501" s="30"/>
      <c r="HD501" s="30"/>
      <c r="HE501" s="30"/>
      <c r="HF501" s="30"/>
      <c r="HG501" s="30"/>
      <c r="HH501" s="30"/>
      <c r="HI501" s="30"/>
      <c r="HJ501" s="30"/>
      <c r="HK501" s="30"/>
      <c r="HL501" s="30"/>
      <c r="HM501" s="30"/>
      <c r="HN501" s="30"/>
      <c r="HO501" s="30"/>
      <c r="HP501" s="30"/>
      <c r="HQ501" s="30"/>
      <c r="HR501" s="30"/>
      <c r="HS501" s="30"/>
      <c r="HT501" s="30"/>
      <c r="HU501" s="30"/>
      <c r="HV501" s="30"/>
      <c r="HW501" s="30"/>
      <c r="HX501" s="30"/>
    </row>
    <row r="502" spans="1:232" s="46" customFormat="1" ht="39" customHeight="1">
      <c r="A502" s="141" t="s">
        <v>855</v>
      </c>
      <c r="B502" s="141"/>
      <c r="C502" s="141"/>
      <c r="D502" s="141"/>
      <c r="E502" s="141"/>
      <c r="F502" s="141"/>
      <c r="G502" s="141"/>
      <c r="H502" s="141"/>
      <c r="I502" s="141"/>
      <c r="J502" s="142"/>
      <c r="K502" s="15">
        <f>SUM(K29:K501)</f>
        <v>6947595794.4445496</v>
      </c>
      <c r="L502" s="15">
        <f>SUM(L29:L501)</f>
        <v>7781307289.7778931</v>
      </c>
      <c r="M502" s="16"/>
      <c r="N502" s="16"/>
      <c r="O502" s="30"/>
      <c r="P502" s="133"/>
      <c r="Q502" s="133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  <c r="AS502" s="30"/>
      <c r="AT502" s="30"/>
      <c r="AU502" s="30"/>
      <c r="AV502" s="30"/>
      <c r="AW502" s="30"/>
      <c r="AX502" s="30"/>
      <c r="AY502" s="30"/>
      <c r="AZ502" s="30"/>
      <c r="BA502" s="30"/>
      <c r="BB502" s="30"/>
      <c r="BC502" s="30"/>
      <c r="BD502" s="30"/>
      <c r="BE502" s="30"/>
      <c r="BF502" s="30"/>
      <c r="BG502" s="30"/>
      <c r="BH502" s="30"/>
      <c r="BI502" s="30"/>
      <c r="BJ502" s="30"/>
      <c r="BK502" s="30"/>
      <c r="BL502" s="30"/>
      <c r="BM502" s="30"/>
      <c r="BN502" s="30"/>
      <c r="BO502" s="30"/>
      <c r="BP502" s="30"/>
      <c r="BQ502" s="30"/>
      <c r="BR502" s="30"/>
      <c r="BS502" s="30"/>
      <c r="BT502" s="30"/>
      <c r="BU502" s="30"/>
      <c r="BV502" s="30"/>
      <c r="BW502" s="30"/>
      <c r="BX502" s="30"/>
      <c r="BY502" s="30"/>
      <c r="BZ502" s="30"/>
      <c r="CA502" s="30"/>
      <c r="CB502" s="30"/>
      <c r="CC502" s="30"/>
      <c r="CD502" s="30"/>
      <c r="CE502" s="30"/>
      <c r="CF502" s="30"/>
      <c r="CG502" s="30"/>
      <c r="CH502" s="30"/>
      <c r="CI502" s="30"/>
      <c r="CJ502" s="30"/>
      <c r="CK502" s="30"/>
      <c r="CL502" s="30"/>
      <c r="CM502" s="30"/>
      <c r="CN502" s="30"/>
      <c r="CO502" s="30"/>
      <c r="CP502" s="30"/>
      <c r="CQ502" s="30"/>
      <c r="CR502" s="30"/>
      <c r="CS502" s="30"/>
      <c r="CT502" s="30"/>
      <c r="CU502" s="30"/>
      <c r="CV502" s="30"/>
      <c r="CW502" s="30"/>
      <c r="CX502" s="30"/>
      <c r="CY502" s="30"/>
      <c r="CZ502" s="30"/>
      <c r="DA502" s="30"/>
      <c r="DB502" s="30"/>
      <c r="DC502" s="30"/>
      <c r="DD502" s="30"/>
      <c r="DE502" s="30"/>
      <c r="DF502" s="30"/>
      <c r="DG502" s="30"/>
      <c r="DH502" s="30"/>
      <c r="DI502" s="30"/>
      <c r="DJ502" s="30"/>
      <c r="DK502" s="30"/>
      <c r="DL502" s="30"/>
      <c r="DM502" s="30"/>
      <c r="DN502" s="30"/>
      <c r="DO502" s="30"/>
      <c r="DP502" s="30"/>
      <c r="DQ502" s="30"/>
      <c r="DR502" s="30"/>
      <c r="DS502" s="30"/>
      <c r="DT502" s="30"/>
      <c r="DU502" s="30"/>
      <c r="DV502" s="30"/>
      <c r="DW502" s="30"/>
      <c r="DX502" s="30"/>
      <c r="DY502" s="30"/>
      <c r="DZ502" s="30"/>
      <c r="EA502" s="30"/>
      <c r="EB502" s="30"/>
      <c r="EC502" s="30"/>
      <c r="ED502" s="30"/>
      <c r="EE502" s="30"/>
      <c r="EF502" s="30"/>
      <c r="EG502" s="30"/>
      <c r="EH502" s="30"/>
      <c r="EI502" s="30"/>
      <c r="EJ502" s="30"/>
      <c r="EK502" s="30"/>
      <c r="EL502" s="30"/>
      <c r="EM502" s="30"/>
      <c r="EN502" s="30"/>
      <c r="EO502" s="30"/>
      <c r="EP502" s="30"/>
      <c r="EQ502" s="30"/>
      <c r="ER502" s="30"/>
      <c r="ES502" s="30"/>
      <c r="ET502" s="30"/>
      <c r="EU502" s="30"/>
      <c r="EV502" s="30"/>
      <c r="EW502" s="30"/>
      <c r="EX502" s="30"/>
      <c r="EY502" s="30"/>
      <c r="EZ502" s="30"/>
      <c r="FA502" s="30"/>
      <c r="FB502" s="30"/>
      <c r="FC502" s="30"/>
      <c r="FD502" s="30"/>
      <c r="FE502" s="30"/>
      <c r="FF502" s="30"/>
      <c r="FG502" s="30"/>
      <c r="FH502" s="30"/>
      <c r="FI502" s="30"/>
      <c r="FJ502" s="30"/>
      <c r="FK502" s="30"/>
      <c r="FL502" s="30"/>
      <c r="FM502" s="30"/>
      <c r="FN502" s="30"/>
      <c r="FO502" s="30"/>
      <c r="FP502" s="30"/>
      <c r="FQ502" s="30"/>
      <c r="FR502" s="30"/>
      <c r="FS502" s="30"/>
      <c r="FT502" s="30"/>
      <c r="FU502" s="30"/>
      <c r="FV502" s="30"/>
      <c r="FW502" s="30"/>
      <c r="FX502" s="30"/>
      <c r="FY502" s="30"/>
      <c r="FZ502" s="30"/>
      <c r="GA502" s="30"/>
      <c r="GB502" s="30"/>
      <c r="GC502" s="30"/>
      <c r="GD502" s="30"/>
      <c r="GE502" s="30"/>
      <c r="GF502" s="30"/>
      <c r="GG502" s="30"/>
      <c r="GH502" s="30"/>
      <c r="GI502" s="30"/>
      <c r="GJ502" s="30"/>
      <c r="GK502" s="30"/>
      <c r="GL502" s="30"/>
      <c r="GM502" s="30"/>
      <c r="GN502" s="30"/>
      <c r="GO502" s="30"/>
      <c r="GP502" s="30"/>
      <c r="GQ502" s="30"/>
      <c r="GR502" s="30"/>
      <c r="GS502" s="30"/>
      <c r="GT502" s="30"/>
      <c r="GU502" s="30"/>
      <c r="GV502" s="30"/>
      <c r="GW502" s="30"/>
      <c r="GX502" s="30"/>
      <c r="GY502" s="30"/>
      <c r="GZ502" s="30"/>
      <c r="HA502" s="30"/>
      <c r="HB502" s="30"/>
      <c r="HC502" s="30"/>
      <c r="HD502" s="30"/>
      <c r="HE502" s="30"/>
      <c r="HF502" s="30"/>
      <c r="HG502" s="30"/>
      <c r="HH502" s="30"/>
      <c r="HI502" s="30"/>
      <c r="HJ502" s="30"/>
      <c r="HK502" s="30"/>
      <c r="HL502" s="30"/>
      <c r="HM502" s="30"/>
      <c r="HN502" s="30"/>
      <c r="HO502" s="30"/>
      <c r="HP502" s="30"/>
      <c r="HQ502" s="30"/>
      <c r="HR502" s="30"/>
      <c r="HS502" s="30"/>
      <c r="HT502" s="30"/>
      <c r="HU502" s="30"/>
      <c r="HV502" s="30"/>
      <c r="HW502" s="30"/>
      <c r="HX502" s="30"/>
    </row>
    <row r="503" spans="1:232" s="46" customFormat="1" ht="63" customHeight="1">
      <c r="A503" s="3"/>
      <c r="B503" s="158" t="s">
        <v>830</v>
      </c>
      <c r="C503" s="158"/>
      <c r="D503" s="158"/>
      <c r="E503" s="158"/>
      <c r="F503" s="158"/>
      <c r="G503" s="158"/>
      <c r="H503" s="158"/>
      <c r="I503" s="158"/>
      <c r="J503" s="158"/>
      <c r="K503" s="106"/>
      <c r="L503" s="106"/>
      <c r="M503" s="16"/>
      <c r="N503" s="16"/>
      <c r="O503" s="30"/>
      <c r="P503" s="133"/>
      <c r="Q503" s="133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  <c r="BT503" s="30"/>
      <c r="BU503" s="30"/>
      <c r="BV503" s="30"/>
      <c r="BW503" s="30"/>
      <c r="BX503" s="30"/>
      <c r="BY503" s="30"/>
      <c r="BZ503" s="30"/>
      <c r="CA503" s="30"/>
      <c r="CB503" s="30"/>
      <c r="CC503" s="30"/>
      <c r="CD503" s="30"/>
      <c r="CE503" s="30"/>
      <c r="CF503" s="30"/>
      <c r="CG503" s="30"/>
      <c r="CH503" s="30"/>
      <c r="CI503" s="30"/>
      <c r="CJ503" s="30"/>
      <c r="CK503" s="30"/>
      <c r="CL503" s="30"/>
      <c r="CM503" s="30"/>
      <c r="CN503" s="30"/>
      <c r="CO503" s="30"/>
      <c r="CP503" s="30"/>
      <c r="CQ503" s="30"/>
      <c r="CR503" s="30"/>
      <c r="CS503" s="30"/>
      <c r="CT503" s="30"/>
      <c r="CU503" s="30"/>
      <c r="CV503" s="30"/>
      <c r="CW503" s="30"/>
      <c r="CX503" s="30"/>
      <c r="CY503" s="30"/>
      <c r="CZ503" s="30"/>
      <c r="DA503" s="30"/>
      <c r="DB503" s="30"/>
      <c r="DC503" s="30"/>
      <c r="DD503" s="30"/>
      <c r="DE503" s="30"/>
      <c r="DF503" s="30"/>
      <c r="DG503" s="30"/>
      <c r="DH503" s="30"/>
      <c r="DI503" s="30"/>
      <c r="DJ503" s="30"/>
      <c r="DK503" s="30"/>
      <c r="DL503" s="30"/>
      <c r="DM503" s="30"/>
      <c r="DN503" s="30"/>
      <c r="DO503" s="30"/>
      <c r="DP503" s="30"/>
      <c r="DQ503" s="30"/>
      <c r="DR503" s="30"/>
      <c r="DS503" s="30"/>
      <c r="DT503" s="30"/>
      <c r="DU503" s="30"/>
      <c r="DV503" s="30"/>
      <c r="DW503" s="30"/>
      <c r="DX503" s="30"/>
      <c r="DY503" s="30"/>
      <c r="DZ503" s="30"/>
      <c r="EA503" s="30"/>
      <c r="EB503" s="30"/>
      <c r="EC503" s="30"/>
      <c r="ED503" s="30"/>
      <c r="EE503" s="30"/>
      <c r="EF503" s="30"/>
      <c r="EG503" s="30"/>
      <c r="EH503" s="30"/>
      <c r="EI503" s="30"/>
      <c r="EJ503" s="30"/>
      <c r="EK503" s="30"/>
      <c r="EL503" s="30"/>
      <c r="EM503" s="30"/>
      <c r="EN503" s="30"/>
      <c r="EO503" s="30"/>
      <c r="EP503" s="30"/>
      <c r="EQ503" s="30"/>
      <c r="ER503" s="30"/>
      <c r="ES503" s="30"/>
      <c r="ET503" s="30"/>
      <c r="EU503" s="30"/>
      <c r="EV503" s="30"/>
      <c r="EW503" s="30"/>
      <c r="EX503" s="30"/>
      <c r="EY503" s="30"/>
      <c r="EZ503" s="30"/>
      <c r="FA503" s="30"/>
      <c r="FB503" s="30"/>
      <c r="FC503" s="30"/>
      <c r="FD503" s="30"/>
      <c r="FE503" s="30"/>
      <c r="FF503" s="30"/>
      <c r="FG503" s="30"/>
      <c r="FH503" s="30"/>
      <c r="FI503" s="30"/>
      <c r="FJ503" s="30"/>
      <c r="FK503" s="30"/>
      <c r="FL503" s="30"/>
      <c r="FM503" s="30"/>
      <c r="FN503" s="30"/>
      <c r="FO503" s="30"/>
      <c r="FP503" s="30"/>
      <c r="FQ503" s="30"/>
      <c r="FR503" s="30"/>
      <c r="FS503" s="30"/>
      <c r="FT503" s="30"/>
      <c r="FU503" s="30"/>
      <c r="FV503" s="30"/>
      <c r="FW503" s="30"/>
      <c r="FX503" s="30"/>
      <c r="FY503" s="30"/>
      <c r="FZ503" s="30"/>
      <c r="GA503" s="30"/>
      <c r="GB503" s="30"/>
      <c r="GC503" s="30"/>
      <c r="GD503" s="30"/>
      <c r="GE503" s="30"/>
      <c r="GF503" s="30"/>
      <c r="GG503" s="30"/>
      <c r="GH503" s="30"/>
      <c r="GI503" s="30"/>
      <c r="GJ503" s="30"/>
      <c r="GK503" s="30"/>
      <c r="GL503" s="30"/>
      <c r="GM503" s="30"/>
      <c r="GN503" s="30"/>
      <c r="GO503" s="30"/>
      <c r="GP503" s="30"/>
      <c r="GQ503" s="30"/>
      <c r="GR503" s="30"/>
      <c r="GS503" s="30"/>
      <c r="GT503" s="30"/>
      <c r="GU503" s="30"/>
      <c r="GV503" s="30"/>
      <c r="GW503" s="30"/>
      <c r="GX503" s="30"/>
      <c r="GY503" s="30"/>
      <c r="GZ503" s="30"/>
      <c r="HA503" s="30"/>
      <c r="HB503" s="30"/>
      <c r="HC503" s="30"/>
      <c r="HD503" s="30"/>
      <c r="HE503" s="30"/>
      <c r="HF503" s="30"/>
      <c r="HG503" s="30"/>
      <c r="HH503" s="30"/>
      <c r="HI503" s="30"/>
      <c r="HJ503" s="30"/>
      <c r="HK503" s="30"/>
      <c r="HL503" s="30"/>
      <c r="HM503" s="30"/>
      <c r="HN503" s="30"/>
      <c r="HO503" s="30"/>
      <c r="HP503" s="30"/>
      <c r="HQ503" s="30"/>
      <c r="HR503" s="30"/>
      <c r="HS503" s="30"/>
      <c r="HT503" s="30"/>
      <c r="HU503" s="30"/>
      <c r="HV503" s="30"/>
      <c r="HW503" s="30"/>
      <c r="HX503" s="30"/>
    </row>
    <row r="505" spans="1:232">
      <c r="A505" s="133"/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</row>
    <row r="506" spans="1:232">
      <c r="A506" s="133"/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</row>
    <row r="507" spans="1:232">
      <c r="A507" s="133"/>
      <c r="B507" s="133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</row>
    <row r="508" spans="1:232">
      <c r="A508" s="133"/>
      <c r="B508" s="133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</row>
    <row r="509" spans="1:232">
      <c r="A509" s="133"/>
      <c r="B509" s="133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</row>
    <row r="510" spans="1:232">
      <c r="A510" s="133"/>
      <c r="B510" s="133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</row>
    <row r="511" spans="1:232">
      <c r="A511" s="133"/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</row>
    <row r="512" spans="1:232">
      <c r="A512" s="133"/>
      <c r="B512" s="133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</row>
    <row r="513" spans="1:14">
      <c r="A513" s="133"/>
      <c r="B513" s="133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</row>
    <row r="514" spans="1:14">
      <c r="A514" s="133"/>
      <c r="B514" s="133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</row>
    <row r="515" spans="1:14">
      <c r="A515" s="133"/>
      <c r="B515" s="133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</row>
    <row r="516" spans="1:14">
      <c r="A516" s="133"/>
      <c r="B516" s="133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</row>
    <row r="517" spans="1:14">
      <c r="A517" s="133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</row>
    <row r="518" spans="1:14">
      <c r="A518" s="133"/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</row>
    <row r="519" spans="1:14">
      <c r="A519" s="133"/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</row>
    <row r="520" spans="1:14">
      <c r="A520" s="133"/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</row>
    <row r="521" spans="1:14">
      <c r="A521" s="133"/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</row>
    <row r="522" spans="1:14">
      <c r="A522" s="133"/>
      <c r="B522" s="133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</row>
    <row r="523" spans="1:14">
      <c r="A523" s="133"/>
      <c r="B523" s="133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</row>
    <row r="524" spans="1:14">
      <c r="A524" s="133"/>
      <c r="B524" s="133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</row>
    <row r="525" spans="1:14">
      <c r="A525" s="133"/>
      <c r="B525" s="133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</row>
    <row r="526" spans="1:14">
      <c r="A526" s="133"/>
      <c r="B526" s="133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</row>
    <row r="527" spans="1:14">
      <c r="A527" s="133"/>
      <c r="B527" s="133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</row>
    <row r="528" spans="1:14">
      <c r="A528" s="133"/>
      <c r="B528" s="133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</row>
    <row r="529" spans="1:14">
      <c r="A529" s="133"/>
      <c r="B529" s="133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</row>
    <row r="530" spans="1:14">
      <c r="A530" s="133"/>
      <c r="B530" s="133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</row>
    <row r="531" spans="1:14">
      <c r="A531" s="133"/>
      <c r="B531" s="133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</row>
    <row r="532" spans="1:14">
      <c r="A532" s="133"/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</row>
    <row r="533" spans="1:14">
      <c r="A533" s="133"/>
      <c r="B533" s="133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</row>
    <row r="534" spans="1:14">
      <c r="A534" s="133"/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</row>
    <row r="535" spans="1:14">
      <c r="A535" s="133"/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</row>
    <row r="536" spans="1:14">
      <c r="A536" s="133"/>
      <c r="B536" s="133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</row>
    <row r="537" spans="1:14">
      <c r="A537" s="133"/>
      <c r="B537" s="133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</row>
    <row r="538" spans="1:14">
      <c r="A538" s="133"/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</row>
    <row r="539" spans="1:14">
      <c r="A539" s="133"/>
      <c r="B539" s="133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</row>
    <row r="540" spans="1:14">
      <c r="A540" s="133"/>
      <c r="B540" s="133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</row>
    <row r="541" spans="1:14">
      <c r="A541" s="133"/>
      <c r="B541" s="133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</row>
    <row r="542" spans="1:14">
      <c r="A542" s="133"/>
      <c r="B542" s="133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</row>
    <row r="543" spans="1:14">
      <c r="A543" s="133"/>
      <c r="B543" s="133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</row>
    <row r="544" spans="1:14">
      <c r="A544" s="133"/>
      <c r="B544" s="133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</row>
    <row r="545" spans="1:14">
      <c r="A545" s="133"/>
      <c r="B545" s="133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</row>
    <row r="546" spans="1:14">
      <c r="A546" s="133"/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</row>
    <row r="547" spans="1:14">
      <c r="A547" s="133"/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</row>
    <row r="548" spans="1:14">
      <c r="A548" s="133"/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</row>
    <row r="549" spans="1:14">
      <c r="A549" s="133"/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</row>
    <row r="550" spans="1:14">
      <c r="A550" s="133"/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</row>
    <row r="551" spans="1:14">
      <c r="A551" s="133"/>
      <c r="B551" s="133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</row>
    <row r="552" spans="1:14">
      <c r="A552" s="133"/>
      <c r="B552" s="133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</row>
    <row r="553" spans="1:14">
      <c r="A553" s="133"/>
      <c r="B553" s="133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</row>
    <row r="554" spans="1:14">
      <c r="A554" s="133"/>
      <c r="B554" s="133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</row>
    <row r="555" spans="1:14">
      <c r="A555" s="133"/>
      <c r="B555" s="133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</row>
    <row r="556" spans="1:14">
      <c r="A556" s="133"/>
      <c r="B556" s="133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</row>
    <row r="557" spans="1:14">
      <c r="A557" s="133"/>
      <c r="B557" s="133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</row>
    <row r="558" spans="1:14">
      <c r="A558" s="133"/>
      <c r="B558" s="133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</row>
    <row r="559" spans="1:14">
      <c r="A559" s="133"/>
      <c r="B559" s="133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</row>
    <row r="560" spans="1:14">
      <c r="A560" s="133"/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</row>
    <row r="561" spans="1:14">
      <c r="A561" s="133"/>
      <c r="B561" s="133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</row>
    <row r="562" spans="1:14">
      <c r="A562" s="133"/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</row>
    <row r="563" spans="1:14">
      <c r="A563" s="133"/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</row>
    <row r="564" spans="1:14">
      <c r="A564" s="133"/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</row>
    <row r="565" spans="1:14">
      <c r="A565" s="133"/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</row>
    <row r="566" spans="1:14">
      <c r="A566" s="133"/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</row>
    <row r="567" spans="1:14">
      <c r="A567" s="133"/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</row>
    <row r="568" spans="1:14">
      <c r="A568" s="133"/>
      <c r="B568" s="133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</row>
    <row r="569" spans="1:14">
      <c r="A569" s="133"/>
      <c r="B569" s="133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</row>
    <row r="570" spans="1:14">
      <c r="A570" s="133"/>
      <c r="B570" s="133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</row>
    <row r="571" spans="1:14">
      <c r="A571" s="133"/>
      <c r="B571" s="133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</row>
    <row r="572" spans="1:14">
      <c r="A572" s="133"/>
      <c r="B572" s="133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</row>
    <row r="573" spans="1:14">
      <c r="A573" s="133"/>
      <c r="B573" s="133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</row>
    <row r="574" spans="1:14">
      <c r="A574" s="133"/>
      <c r="B574" s="133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</row>
    <row r="575" spans="1:14">
      <c r="A575" s="133"/>
      <c r="B575" s="133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</row>
    <row r="576" spans="1:14">
      <c r="A576" s="133"/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</row>
    <row r="577" spans="1:14">
      <c r="A577" s="133"/>
      <c r="B577" s="133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</row>
    <row r="578" spans="1:14">
      <c r="A578" s="133"/>
      <c r="B578" s="133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</row>
    <row r="579" spans="1:14">
      <c r="A579" s="133"/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</row>
    <row r="580" spans="1:14">
      <c r="A580" s="133"/>
      <c r="B580" s="133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</row>
    <row r="581" spans="1:14">
      <c r="A581" s="133"/>
      <c r="B581" s="133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</row>
    <row r="582" spans="1:14">
      <c r="A582" s="133"/>
      <c r="B582" s="133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</row>
    <row r="583" spans="1:14">
      <c r="A583" s="133"/>
      <c r="B583" s="133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</row>
    <row r="584" spans="1:14">
      <c r="A584" s="133"/>
      <c r="B584" s="133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</row>
    <row r="585" spans="1:14">
      <c r="A585" s="133"/>
      <c r="B585" s="133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</row>
    <row r="586" spans="1:14">
      <c r="A586" s="133"/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</row>
    <row r="587" spans="1:14">
      <c r="A587" s="133"/>
      <c r="B587" s="133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</row>
    <row r="588" spans="1:14">
      <c r="A588" s="133"/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</row>
    <row r="589" spans="1:14">
      <c r="A589" s="133"/>
      <c r="B589" s="133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</row>
    <row r="590" spans="1:14">
      <c r="A590" s="133"/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</row>
    <row r="591" spans="1:14">
      <c r="A591" s="133"/>
      <c r="B591" s="133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</row>
    <row r="592" spans="1:14">
      <c r="A592" s="133"/>
      <c r="B592" s="133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</row>
    <row r="593" spans="1:14">
      <c r="A593" s="133"/>
      <c r="B593" s="133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</row>
    <row r="594" spans="1:14">
      <c r="A594" s="133"/>
      <c r="B594" s="133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</row>
    <row r="595" spans="1:14">
      <c r="A595" s="133"/>
      <c r="B595" s="133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</row>
    <row r="596" spans="1:14">
      <c r="A596" s="133"/>
      <c r="B596" s="133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</row>
    <row r="597" spans="1:14">
      <c r="A597" s="133"/>
      <c r="B597" s="133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</row>
    <row r="598" spans="1:14">
      <c r="A598" s="133"/>
      <c r="B598" s="133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</row>
    <row r="599" spans="1:14">
      <c r="A599" s="133"/>
      <c r="B599" s="133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</row>
    <row r="600" spans="1:14">
      <c r="A600" s="133"/>
      <c r="B600" s="133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</row>
    <row r="601" spans="1:14">
      <c r="A601" s="133"/>
      <c r="B601" s="133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</row>
    <row r="602" spans="1:14">
      <c r="A602" s="133"/>
      <c r="B602" s="133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</row>
    <row r="603" spans="1:14">
      <c r="A603" s="133"/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</row>
    <row r="604" spans="1:14">
      <c r="A604" s="133"/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</row>
    <row r="605" spans="1:14">
      <c r="A605" s="133"/>
      <c r="B605" s="133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</row>
    <row r="606" spans="1:14">
      <c r="A606" s="133"/>
      <c r="B606" s="133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</row>
    <row r="607" spans="1:14">
      <c r="A607" s="133"/>
      <c r="B607" s="133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</row>
    <row r="608" spans="1:14">
      <c r="A608" s="133"/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</row>
    <row r="609" spans="1:14">
      <c r="A609" s="133"/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</row>
    <row r="610" spans="1:14">
      <c r="A610" s="133"/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</row>
    <row r="611" spans="1:14">
      <c r="A611" s="133"/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</row>
    <row r="612" spans="1:14">
      <c r="A612" s="133"/>
      <c r="B612" s="133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</row>
    <row r="613" spans="1:14">
      <c r="A613" s="133"/>
      <c r="B613" s="133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</row>
    <row r="614" spans="1:14">
      <c r="A614" s="133"/>
      <c r="B614" s="133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</row>
    <row r="615" spans="1:14">
      <c r="A615" s="133"/>
      <c r="B615" s="133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</row>
    <row r="616" spans="1:14">
      <c r="A616" s="133"/>
      <c r="B616" s="133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</row>
    <row r="617" spans="1:14">
      <c r="A617" s="133"/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</row>
    <row r="618" spans="1:14">
      <c r="A618" s="133"/>
      <c r="B618" s="133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</row>
    <row r="619" spans="1:14">
      <c r="A619" s="133"/>
      <c r="B619" s="133"/>
      <c r="C619" s="133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</row>
    <row r="620" spans="1:14">
      <c r="A620" s="133"/>
      <c r="B620" s="133"/>
      <c r="C620" s="133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</row>
    <row r="621" spans="1:14">
      <c r="A621" s="133"/>
      <c r="B621" s="133"/>
      <c r="C621" s="133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</row>
    <row r="622" spans="1:14">
      <c r="A622" s="133"/>
      <c r="B622" s="133"/>
      <c r="C622" s="133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</row>
    <row r="623" spans="1:14">
      <c r="A623" s="133"/>
      <c r="B623" s="133"/>
      <c r="C623" s="133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</row>
    <row r="624" spans="1:14">
      <c r="A624" s="133"/>
      <c r="B624" s="133"/>
      <c r="C624" s="133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</row>
    <row r="625" spans="1:14">
      <c r="A625" s="133"/>
      <c r="B625" s="133"/>
      <c r="C625" s="133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</row>
    <row r="626" spans="1:14">
      <c r="A626" s="133"/>
      <c r="B626" s="133"/>
      <c r="C626" s="133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</row>
    <row r="627" spans="1:14">
      <c r="A627" s="133"/>
      <c r="B627" s="133"/>
      <c r="C627" s="133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</row>
    <row r="628" spans="1:14">
      <c r="A628" s="133"/>
      <c r="B628" s="133"/>
      <c r="C628" s="133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</row>
    <row r="629" spans="1:14">
      <c r="A629" s="133"/>
      <c r="B629" s="133"/>
      <c r="C629" s="133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</row>
    <row r="630" spans="1:14">
      <c r="A630" s="133"/>
      <c r="B630" s="133"/>
      <c r="C630" s="133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</row>
    <row r="631" spans="1:14">
      <c r="A631" s="133"/>
      <c r="B631" s="133"/>
      <c r="C631" s="133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</row>
    <row r="632" spans="1:14">
      <c r="A632" s="133"/>
      <c r="B632" s="133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</row>
    <row r="633" spans="1:14">
      <c r="A633" s="133"/>
      <c r="B633" s="133"/>
      <c r="C633" s="133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</row>
    <row r="634" spans="1:14">
      <c r="A634" s="133"/>
      <c r="B634" s="133"/>
      <c r="C634" s="133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</row>
    <row r="635" spans="1:14">
      <c r="A635" s="133"/>
      <c r="B635" s="133"/>
      <c r="C635" s="133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</row>
    <row r="636" spans="1:14">
      <c r="A636" s="133"/>
      <c r="B636" s="133"/>
      <c r="C636" s="133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</row>
    <row r="637" spans="1:14">
      <c r="A637" s="133"/>
      <c r="B637" s="133"/>
      <c r="C637" s="133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</row>
  </sheetData>
  <mergeCells count="16">
    <mergeCell ref="B503:J503"/>
    <mergeCell ref="K10:M10"/>
    <mergeCell ref="K11:M11"/>
    <mergeCell ref="J1:M2"/>
    <mergeCell ref="J4:L4"/>
    <mergeCell ref="J5:L5"/>
    <mergeCell ref="I454:I461"/>
    <mergeCell ref="J454:J461"/>
    <mergeCell ref="P456:P463"/>
    <mergeCell ref="A502:J502"/>
    <mergeCell ref="C454:C461"/>
    <mergeCell ref="D454:D461"/>
    <mergeCell ref="E454:E461"/>
    <mergeCell ref="F454:F461"/>
    <mergeCell ref="H454:H461"/>
    <mergeCell ref="B454:B461"/>
  </mergeCells>
  <dataValidations count="2">
    <dataValidation allowBlank="1" showInputMessage="1" showErrorMessage="1" prompt="Введите краткую хар-ку на рус.языке" sqref="E415"/>
    <dataValidation allowBlank="1" showInputMessage="1" showErrorMessage="1" prompt="Введите наименование на рус.языке" sqref="C415"/>
  </dataValidations>
  <pageMargins left="0.55118110236220474" right="0.55118110236220474" top="0.59055118110236227" bottom="0.27559055118110237" header="0.39370078740157483" footer="0.19685039370078741"/>
  <pageSetup paperSize="9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B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админ</cp:lastModifiedBy>
  <cp:lastPrinted>2010-10-25T12:56:20Z</cp:lastPrinted>
  <dcterms:created xsi:type="dcterms:W3CDTF">2010-10-25T04:10:50Z</dcterms:created>
  <dcterms:modified xsi:type="dcterms:W3CDTF">2010-11-24T03:51:18Z</dcterms:modified>
</cp:coreProperties>
</file>