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615" yWindow="-60" windowWidth="17625" windowHeight="95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Лист1!$A$4:$J$176</definedName>
  </definedNames>
  <calcPr calcId="145621" refMode="R1C1"/>
</workbook>
</file>

<file path=xl/calcChain.xml><?xml version="1.0" encoding="utf-8"?>
<calcChain xmlns="http://schemas.openxmlformats.org/spreadsheetml/2006/main">
  <c r="A174" i="1" l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52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148" i="1" l="1"/>
  <c r="H147" i="1"/>
  <c r="H176" i="1" l="1"/>
  <c r="H145" i="1" l="1"/>
  <c r="H149" i="1" l="1"/>
  <c r="A175" i="1"/>
  <c r="H177" i="1" l="1"/>
</calcChain>
</file>

<file path=xl/sharedStrings.xml><?xml version="1.0" encoding="utf-8"?>
<sst xmlns="http://schemas.openxmlformats.org/spreadsheetml/2006/main" count="1022" uniqueCount="309">
  <si>
    <t>№</t>
  </si>
  <si>
    <t>Наименование</t>
  </si>
  <si>
    <t>Способ закупок/п.3.1.</t>
  </si>
  <si>
    <t>Краткая характеристика</t>
  </si>
  <si>
    <t>Количество/объем</t>
  </si>
  <si>
    <t>Единица измерения</t>
  </si>
  <si>
    <t>Цена за единицу товара, тенге</t>
  </si>
  <si>
    <t>Сумма, планируемая для закупки без учета НДС, тенге</t>
  </si>
  <si>
    <t>Наименование организатора закупок</t>
  </si>
  <si>
    <t>Месяц предоставления документов в подразделение закупок</t>
  </si>
  <si>
    <t xml:space="preserve">Товары </t>
  </si>
  <si>
    <t>Итого товары:</t>
  </si>
  <si>
    <t>Услуги</t>
  </si>
  <si>
    <t>Итого услуги:</t>
  </si>
  <si>
    <t>х</t>
  </si>
  <si>
    <t>Всего по разделу 1:</t>
  </si>
  <si>
    <t>услуга</t>
  </si>
  <si>
    <t>ЧУ «National Laboratory Astana»</t>
  </si>
  <si>
    <t>комплект</t>
  </si>
  <si>
    <t>Почтовые услуги</t>
  </si>
  <si>
    <t>подпункт 6) пункта 3.1. Правил</t>
  </si>
  <si>
    <t>Почтовые услуги (отправка и доставка почтовой  корреспонденции по странам СНГ, дальнего зарубежья, а также срочная доставка по городам  Республики Казахстан в течение 1- 3 дней)</t>
  </si>
  <si>
    <t>Почтовые услуги по Республике Казахстан (отправка и доставка почтовой  корреспонденции только по территории Республики Казахстан)</t>
  </si>
  <si>
    <t>Услуги сотовой связи</t>
  </si>
  <si>
    <t>подпункт 22) пункта 3.1. Правил</t>
  </si>
  <si>
    <t>Услуги почтовой связи</t>
  </si>
  <si>
    <t>Исключено</t>
  </si>
  <si>
    <t>январь</t>
  </si>
  <si>
    <t xml:space="preserve">январь </t>
  </si>
  <si>
    <t>Вискозиметр</t>
  </si>
  <si>
    <t>Запрос ценовых предложений</t>
  </si>
  <si>
    <t>Портативный; принцип измерения: метод Брукфильда (вращение); скорость вращения, не менее 60 оборотов в минуту; диапазон вязкости, должен быть не уже чем от 66 до 66600 мПа · с; точность измерения, не более ± 2%; стабильность измерений, не более± 1%; энергоснабжение: щелочные батареи АА мощностью не менее 1900 mA· h, не менее 4 штук.</t>
  </si>
  <si>
    <t>штука</t>
  </si>
  <si>
    <t>ЧУ “NURIS”</t>
  </si>
  <si>
    <t>март</t>
  </si>
  <si>
    <t>Переводческие услуги: письменный двусторонний перевод (англо-русский, русско-английский), письменный двусторонний перевод (казахско-русский, русско-казахский)</t>
  </si>
  <si>
    <t>Реестр планируемых закупок товаров, работ, услуг ЧУ "National Laboratory Astana" на 2016 год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</si>
  <si>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</si>
  <si>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Цифровой мультиметр 5.5 разрядный</t>
  </si>
  <si>
    <t xml:space="preserve">Скорость измерений до 190 отсчетов в секунду; 11 измерительных функций, включая измерение постоянного и переменного тока и напряжения, сопротивления по 4-проводной схеме, тестирование диодов, а также измерение емкости и температуры;
Точность измерения постоянного напряжения: не менее 0,015%.
Пределы измерений: постоянный ток от 100 мкА до 10 А; постоянное напряжение от 100 мВ до 1000 В; сопротивление от 100 Ом до 100 Мом; переменный ток от 10 мА до 10 А; переменное напряжение от 100 мВ до 750 В; емкость от 1 нФ до 10 000 мкФ; температура от -80 °С до +150 °С. Подробная характеристика согласно технической спецификации.
</t>
  </si>
  <si>
    <t>апрель</t>
  </si>
  <si>
    <t>Услуги в рамках программы «Повышение эффективности лечения рака малыми молекулами с целенаправленным воздействием на сигнальные пути старения клеток»</t>
  </si>
  <si>
    <t>подпункт 2) пункта 3.1. Правил</t>
  </si>
  <si>
    <t>Услуги включают в себя:
1. Изучение воздействия агентов разрушающих структуру ДНК на клеточные и молекулярные реакции клеток МРЛ;
2. Изучение воздействия агентов разрушающих структуру ДНК на клеточные и молекулярные изменения в клетках МРЛ  в присутствии p38/MK2 ингибиторов.</t>
  </si>
  <si>
    <t>Потенциостат/гальвонастат с модулем для электрохимической спектроскопии  импеданса</t>
  </si>
  <si>
    <t>тендер</t>
  </si>
  <si>
    <t>Комплект содержит: потенциостат/гальваностат; модуль для электрохимической спектроскопии импеданса; источник света с держателем и набором светодиодов. Подробная характеристика согласно технической спецификации.</t>
  </si>
  <si>
    <t>ЧУ "NURIS"</t>
  </si>
  <si>
    <t>Разработка дизайна исследовательского вивария по проекту Nazarbayev University Research Animal Facility (NURAF)</t>
  </si>
  <si>
    <t>Объектив 60x для установки для рамановской микроскопии биологических объектов на базе рамановского конфокального микроспектрометра, сопряженного с атомно-силовым микроскопом</t>
  </si>
  <si>
    <t>Объектив 100x для установки для рамановской микроскопии биологических объектов на базе рамановского конфокального микроспектрометра, сопряженного с атомно-силовым микроскопом</t>
  </si>
  <si>
    <t>Вид - Super Apochromat; номинальное увеличение - 100х; иммерсионный; масляный; числовая апертура - 1.4; рабочее расстояние - 0.13 мм; коррекция по толщине покровного стекла - 0.17 мм.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</si>
  <si>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</t>
  </si>
  <si>
    <t xml:space="preserve">Лабораторные расходные материалы для реализации проекта «Геномный и транскриптомный профиль рака пищевода». 
Подробная характеристика согласно технической спецификации.
</t>
  </si>
  <si>
    <t>подпункт 13) пункта 3.1. Правил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</si>
  <si>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</t>
  </si>
  <si>
    <t>Лабораторные расходные материалы для реализации научно-исследовательского проекта «Повышение эффективности лечения рака малыми молекулами с целенаправленным воздействием на сигнальные пути старения клеток». Подробная характеристика согласно технической спецификации.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</si>
  <si>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2 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</si>
  <si>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3 </t>
  </si>
  <si>
    <t>май</t>
  </si>
  <si>
    <t>Мощный импульсный ионный ускоритель</t>
  </si>
  <si>
    <t xml:space="preserve">Амплитудное значение ускоряющего напряжения - 400 кВ; полный ток диода - 20 кА; полный ток ионного пучка (на срезе катода) - 10 кА; плотность тока ионного пучка на мишени - 400 А/см2; плотность мощности пучка на мишени - 0,15 ГВт/см2; длительность импульса тока на полувысоте - 80 нс; частота следования импульсов - от одиночных импульсов до 5-ти импульсов в минуту; состав пучка - протоны, ионы углерода; тип ионного диода - с внешней магнитной изоляцией; тип высоковольтного импульсного генератора - сумматор напряжения. 
Подробная техническая характеристика согласно технической спецификации. 
</t>
  </si>
  <si>
    <t>Микроскоп оптический исследовательский прямой с фазовым и ДИК контрастом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</si>
  <si>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4 </t>
  </si>
  <si>
    <t>июнь</t>
  </si>
  <si>
    <t>Услуги в рамках НТП «Геном-ассоциированная персонализированная антитромботическая терапия пациентов с высоким риском развития тромбозов и кровотечений»</t>
  </si>
  <si>
    <t>Услуги в рамках проекта "Разработка клеточно-имплантационной системы с использованием стволовых клеток надкостницы и фибринового геля для регенерации массивных костных дефектов"</t>
  </si>
  <si>
    <t>Услуги включают в себя:                                                            1) Содержание лабораторных животных (кроликов) в условиях вивария во время проведения исследования;
2) Проведение хирургических процедур по забору биопсии надкостницы у экспериментальных животных; 
3) Создание модели дефекта кости у  экспериментальных животных; 
5) Изучение динамики регенерации дефекта кости  экспериментальных животных с помощью рентгенографии. Подробная характеристика согласно технической спецификации.</t>
  </si>
  <si>
    <t xml:space="preserve">Услуги включают в себя:
- оценка и набор пациентов с вспомогательным механическим устройством левого желудочка с верификацией диагноза; 
- получение информированного согласия (не менее 20 пациентов); 
- сбор клинических данных и заполнение карты пациента, ведение базы пациентов; 
- ведение наблюдения за 80 пациентами, набранными в 2015 году; 
- анализ данных; 
- рандомизация пациентов в 2 группы;
- подбор геном-ассоциированной персонализированной антитромботической терапии для пациентов исследуемой группы; 
- проведение антитромботической терапии согласно протоколу МЗСР РК для пациентов контрольной группы; 
- услуги узко-специализированного врача: врача-гематолога, врача-генетика. </t>
  </si>
  <si>
    <t>Лабораторные расходные материалы для реализации научно-исследовательского проекта лаборатории иммунобиологии: комплект 1</t>
  </si>
  <si>
    <t>Лабораторные расходные материалы для реализации научно-исследовательского проекта «Поиск новых маркёров ревматоидного артрита».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</si>
  <si>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«Разработка биосенсора для детекции панели раковых биомаркеров».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</si>
  <si>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1</t>
  </si>
  <si>
    <t>Лабораторные расходные материалы для реализации научно-исследовательского проекта «Анализ механизмов регуляции динамики микротрубочек в нормальных и опухолевых клетках».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</si>
  <si>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иммунобиологии: комплект 2</t>
  </si>
  <si>
    <t>Лабораторные расходные материалы для реализации научно-исследовательского проекта «Клеточные механизмы поляризации и подвижности фибробластоподобных синовиоцитов».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</si>
  <si>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5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</si>
  <si>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6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</si>
  <si>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7</t>
  </si>
  <si>
    <t>Лабораторные  расходные материалы для реализации научно-исследовательского проекта «Мультилокусный генетический анализ кардиометаболических нарушений в казахской популяции». Подробная характеристика согласно технической спецификации</t>
  </si>
  <si>
    <t>Услуги в рамках НТП «Поиск и углублённые исследования субстанций с геропротекторной активностью среди оригинальных концентратов полифенолов винограда казахстанской селекции, оригинальных дериватов стильбенов, флавоноидов и тритерпеноидов»</t>
  </si>
  <si>
    <t xml:space="preserve">Услуги включают в себя:
- предоставление рабочего места в виварии, а также предоставление оснащённых лабораторных помещений, оборудования, прошедшего метрологическую аттестацию для 3 сотрудников.
- предоставление лабораторных животных в течение года (не менее 200 лабораторных крыс, из них 100 самок, 100 самцов, массой не менее 140 грамм), уход за лабораторными животными (уборка помещений, чистка клеток, смена подстилки, предоставление корма и питья), и утилизация лабораторных животных при выводе из эксперимента.
- обеспечение хозяйственными товарами для работы в виварии, в том числе: перчатки, полотенца, швабры, ведро, тазы, мусорные пакеты, дез-средства, бритвы, мыло. 
</t>
  </si>
  <si>
    <t>Услуги включают в себя:
- Разработка технологии получения жидкой и сухой формы оригинального концентрата полифенолов винограда казахстанской селекции.
- Подготовка технологической инструкции и выработка 2 опытных лабораторных партии концентратов (жидкой не менее 10 флаконов по 250мл и сухой не менее 100г).</t>
  </si>
  <si>
    <t>Лабораторные  расходные материалы для реализации научно-исследовательского проекта «Изучение возможности использования ультразвука низкой и сверхнизкой интенсивности для индукции апоптоза в раковых клетках».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</si>
  <si>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"Изучение эпигенетического репрограммирования раковых клеток под воздействием эмбриональной микросреды ". Подробная характеристика согласно технической спецификации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</si>
  <si>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2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</si>
  <si>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3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</si>
  <si>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4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</si>
  <si>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5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</si>
  <si>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6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</si>
  <si>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7</t>
  </si>
  <si>
    <t>Лабораторные расходные материалы для реализации научно-исследовательского проекта лаборатории флуоресцентных методов: комплект 2</t>
  </si>
  <si>
    <t>Лабораторные  расходные материалы для реализации научно-исследовательского проекта «Исследование циркулярующих микрочастиц у пациентов с колоректальным раком».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</si>
  <si>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10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</si>
  <si>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8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</si>
  <si>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1</t>
  </si>
  <si>
    <t>Лабораторные расходные материалы для реализации научно-исследовательского проекта «Чистые угольные технологии. Повышение энергоэффективности угольных теплоэлектростанций Казахстана, газификация угля».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</si>
  <si>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«Изучение особенностей микробиома различных биотопов долгожителей в сравнении с данными по другим возрастным группам». Подробная характеристика согласно технической спецификации.</t>
  </si>
  <si>
    <t>июль</t>
  </si>
  <si>
    <t>Лабораторные  расходные материалы для реализации научно-исследовательского проекта «Разработка аптасенсора для детекции стволовых клеток рака молочной железы». Подробная характеристика согласно технической спецификации</t>
  </si>
  <si>
    <t>Услуги по организации международной конференции «21st International Symposium on Heavy Ion Fusion»</t>
  </si>
  <si>
    <t>подпункт 24) пункта 3.1. Правил</t>
  </si>
  <si>
    <t xml:space="preserve">Услуги включают в себя следующее:
- изготовление информационно-презентационных материалов;
- техническая поддержка веб-сайта, 
- услуги по продвижению конференции;
- решение текущих организационных вопросов, 
- услуги по привлечению волонтеров и организация их работы. 
Подробная характеристика согласно технической спецификации.
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</si>
  <si>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 Подробная характеристика согласно технической спецификации.</t>
  </si>
  <si>
    <t xml:space="preserve"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Подробная характеристика согласно технической спецификации.
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</si>
  <si>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8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</si>
  <si>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9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</si>
  <si>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10</t>
  </si>
  <si>
    <t xml:space="preserve"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1 </t>
  </si>
  <si>
    <t>Лабораторные расходные материалы для реализации научно-исследовательского проекта «Поиск и углублённые исследования субстанций с геропротекторной активностью среди оригинальных концентратов полифенолов винограда казахстанской селекции, оригинальных дериватов стильбенов, флавоноидов и тритерпеноидов». Подробная характеристика согласно технической спецификации.</t>
  </si>
  <si>
    <t>Измеритель параметров микроклимата</t>
  </si>
  <si>
    <t>Сушильный шкаф</t>
  </si>
  <si>
    <t>Диапазон измерений температуры, должен быть не уже чем: от -40 до +85 ºС; диапазон измерений относительной влажности, должен быть не уже чем: от 3 до 97%; диапазон измерений скорости воздушного потока, должен быть не уже чем: от 0,1 до 20 м/с; диапазон измерений давления воздуха, должен быть не уже чем: от 80 до 110 кПа (от 600 до 825 мм.рт.ст.); пределы допускаемой абсолютной погрешности прибора: канал измерений температуры: не более  ±0,2 °С; канал измерений относительной влажности: не более  ±3,0  %; канал измерений скорости в диапазоне от 0,1 до 1 м/с: не более  ±(0,05+0,05V); канал измерений скорости в диапазоне от 1 до 20: не более  ±(0,1+0,05V)м/с; канал измерений давления воздуха: не более  ± 0,13 ±1 кПа (мм.рт.ст.). В комплект также входит: сенсометрический щуп; шаровой термометр; телескопическая штанга с кабелем; сумка укладочная; блок питания; кабель для связи с ПК; программное обеспечение.</t>
  </si>
  <si>
    <t>Объем рабочей камеры, дм3: не менее 80; диапазон рабочих температур, градусы °С: не уже чем, от 50 до 350; внутренние температурные колебания, градусы °С: при 50 °С не более ±2; при 150 °С ±3,5; при 300 °С ±4,5; при 350°С ±5,5; временные температурные колебания, градусы °С: не более ±1; время нагрева до максимальной температуры, минуты: не более 60; напряжение питания, В: 220 ± 10%; частота, Гц: 50 ± 1; установленная мощность, кВт: не более 2,5; принудительная конвекция; время непрерывной работы, ч: не менее 16; габаритные размеры, ШхГхВ, мм: не более 680 х 665 х 600; размеры рабочей камеры, ШхГхВ, мм: не менее 560 х 400 х 360.</t>
  </si>
  <si>
    <t>Лабораторные  расходные материалы для реализации научно-исследовательского проекта "Интеграция, автоматизация и управление возобновляемых источников энергии".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</si>
  <si>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«Расчет и характеризация биохимической активности человеческого фермента репарации ДНК, АРЕ1».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</si>
  <si>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5</t>
  </si>
  <si>
    <t>Лабораторные расходные материалы для реализации научно-исследовательского проекта лаборатории солнечной энергетики: комплект 1</t>
  </si>
  <si>
    <t>Лабораторные расходные материалы для реализации научно-исследовательского проекта «Изучение органических солнечных батарей методами конфокальной и ближнепольной оптической спектроскопии».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</si>
  <si>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солнечной энергетики: комплект 2</t>
  </si>
  <si>
    <t>Лабораторные  расходные материалы для реализации научно-исследовательского проекта " "Комплиментарная 3D нанотомография облученных радиационно-стойких материалов ядерных реакторов".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</si>
  <si>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3</t>
  </si>
  <si>
    <t>Лабораторные  расходные материалы для реализации научно-исследовательского проекта "Разработка клеточно-имплантационной системы с использованием стволовых клеток надкостницы и фибринового геля для регенерации массивных костных дефектов".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</si>
  <si>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</si>
  <si>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"Создание технологической платформы для получения рекомбинантных белков в клетках млекопитающих с использованием вирусных репликонов".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</si>
  <si>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иммунобиологии: комплект 6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</si>
  <si>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
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</si>
  <si>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«Изучение особенностей микробиома различных биотопов долгожителей в сравнении с данными по другим возрастным группам». Подробная характеристика согласно технической спецификации</t>
  </si>
  <si>
    <t>Исследование структурных и динамических свойств плазмы и плазмоподобных сред, взаимодействия плазменных потоков с веществом</t>
  </si>
  <si>
    <t>Лабораторные  расходные материалы для реализации научно-исследовательского проекта «INURA фаза 2: сборка минимальной конфигурации».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</si>
  <si>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"Изучение вирусоподобных частиц представляющих конформационные эпитопы в качестве платформы для вакцин".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</si>
  <si>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"Разработка клеточно-имплантационной системы с использованием стволовых клеток надкостницы и фибринового геля для регенерации массивных костных дефектов". 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</si>
  <si>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"Изучение влияния гипоксии на образование эритроцитов из индуцированных плюрипотентных стволовых клеток человека".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</si>
  <si>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3</t>
  </si>
  <si>
    <t>Лабораторные расходные материалы для реализации научно-исследовательского проекта «Сравнительное исследование биосовместимости и токсичности транспортных систем, предназначенных для целенаправленной доставки лекарственных средств при внутривенном введении в организм: биодеградирующих наночастиц и эритроцитарных теней». Подробная характеристика согласно технической спецификации.</t>
  </si>
  <si>
    <t xml:space="preserve"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2 </t>
  </si>
  <si>
    <t>Услуги в рамках  проекта «Исследование взаимодействия пучок-плазма с помощью гетеродинного интерферометра»</t>
  </si>
  <si>
    <t>Предоставление пучкового времени на циклотроне ДЦ-60 (не менее 1440 часов). Подробная характеристика согласно технической спецификации.</t>
  </si>
  <si>
    <t>Лабораторные  расходные материалы для реализации научно-исследовательского проекта "Исследование взаимодействия пучок плазма с помощью гетеродинного интерферометра".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</si>
  <si>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"INURA фаза 2: сборка минимальной конфигурации 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</si>
  <si>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флуоресцентных методов: комплект 4</t>
  </si>
  <si>
    <t>Услуги по проведению научных исследований в рамках реализации НТП "Возрастная деменция: оценка факторов риска и поиск потенциальных биомаркеров"</t>
  </si>
  <si>
    <t>Услуги по проведению научных исследований включают в себя:
МР-нейровизуализация при деменции (МРТ головного мозга + МР-спектроскопия) (без контраста), в количестве 30 исследований.</t>
  </si>
  <si>
    <t>август</t>
  </si>
  <si>
    <t>Лабораторные расходные материалы для реализации научно-исследовательского проекта лаборатории иммунобиологии: комплект 10</t>
  </si>
  <si>
    <t>Лабораторные расходные материалы для реализации научно-исследовательского проекта лаборатории физической химии: комплект 8</t>
  </si>
  <si>
    <t>Лабораторные  расходные материалы для реализации научно-исследовательского проекта "Сохранение биоразнообразия фитопланктона озер Щучинско-Боровской курортной зоны с использованием комбинированной цитометрической и микроскопической методик".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</si>
  <si>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«Индукция апоптоза с помощью ультразвука сверх¬низкой частоты для терапии рака».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</si>
  <si>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12</t>
  </si>
  <si>
    <t>Лабораторные  расходные материалы для реализации научно-исследовательского проекта "Клеточные механизмы поляризации и подвижности фибробластоподобных синовиоцитов".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</si>
  <si>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"Изучение вирусоподобных частиц представляющих конформационные эпитопы в качестве платформы для вакцин".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</si>
  <si>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15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</si>
  <si>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13</t>
  </si>
  <si>
    <t>Лабораторные расходные материалы для реализации научно-исследовательского проекта лаборатории иммунобиологии: комплект 9</t>
  </si>
  <si>
    <t>Лабораторные расходные материалы для реализации научно-исследовательского проекта лаборатории иммунобиологии: комплект 11</t>
  </si>
  <si>
    <t>Лабораторные расходные материалы для реализации научно-исследовательского проекта лаборатории иммунобиологии: комплект 8</t>
  </si>
  <si>
    <t>Лабораторные  расходные материалы для реализации научно-исследовательского проекта "Разработка научно-методических подходов перепрограммирования, дифференцировки и трансдифференцировки клеток". Подробная характеристика согласно технической спецификации</t>
  </si>
  <si>
    <t>сентябрь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</si>
  <si>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11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</si>
  <si>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12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</si>
  <si>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13</t>
  </si>
  <si>
    <t>Лабораторные  расходные материалы для реализации научно-исследовательского проекта "Исследование взаимодействия пучок-плазма с помощью гетеродинного интерферометра ".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</si>
  <si>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" INURA фаза 2: сборка минимальной конфигурации ". Подробная характеристика согласно технической спецификации</t>
  </si>
  <si>
    <t xml:space="preserve">Лабораторные расходные материалы для реализации научно-исследовательского проекта лаборатории биоинженерии и регенеративной медицины: комплект 17 </t>
  </si>
  <si>
    <t>Лабораторные расходные материалы для реализации научно-исследовательского проекта «Разработка научно-методических подходов перепрограммирования, дифференцировки и трансдифференцировки клеток».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</si>
  <si>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16</t>
  </si>
  <si>
    <r>
      <t xml:space="preserve">Лабораторные расходные материалы для реализации проекта «Геномный и транскриптомный профиль рака пищевода».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</si>
  <si>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r>
      <t xml:space="preserve">Лабораторные расходные материалы для реализации проекта «Изучение пространственной изменчивости и основных этапов формирования генофонда населения Казахстана по данным полиморфизма Y- хромосомы».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</si>
  <si>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9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</si>
  <si>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11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</si>
  <si>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14</t>
  </si>
  <si>
    <t>Лабораторные расходные материалы для реализации научно-исследовательского проекта лаборатории иммунобиологии: комплект 4</t>
  </si>
  <si>
    <t>Лабораторные расходные материалы для реализации научно-исследовательского проекта лаборатории иммунобиологии: комплект 3</t>
  </si>
  <si>
    <t>Лабораторные расходные материалы для реализации научно-исследовательского проекта лаборатории иммунобиологии: комплект 5</t>
  </si>
  <si>
    <t>Лабораторные расходные материалы для реализации научно-исследовательского проекта лаборатории иммунобиологии: комплект 7</t>
  </si>
  <si>
    <t>Лабораторные  расходные материалы для реализации научно-исследовательского проекта "Изучение эпигенетического репрограммирования раковых клеток под воздействием эмбриональной микросреды".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</si>
  <si>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1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</si>
  <si>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3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</si>
  <si>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4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</si>
  <si>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5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</si>
  <si>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6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</si>
  <si>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7</t>
  </si>
  <si>
    <t>Лабораторные расходные материалы для реализации научно-исследовательского проекта лаборатории интеллектуальных систем и энергоэффективности: комплект 1</t>
  </si>
  <si>
    <t>Лабораторные расходные материалы для реализации научно-исследовательского проекта лаборатории интеллектуальных систем и энергоэффективности: комплект 2</t>
  </si>
  <si>
    <t>Лабораторные расходные материалы для реализации научно-исследовательского проекта лаборатории флуоресцентных методов: комплект 6</t>
  </si>
  <si>
    <t xml:space="preserve">Лабораторные расходные материалы для реализации научно-исследовательского проекта лаборатории микроскопии: комплект 2
</t>
  </si>
  <si>
    <t xml:space="preserve">Лабораторные расходные материалы для реализации научно-исследовательского проекта лаборатории микроскопии: комплект 3
</t>
  </si>
  <si>
    <t>Лабораторные расходные материалы для реализации научно-исследовательского проекта лаборатории микроскопии: комплект 1</t>
  </si>
  <si>
    <t xml:space="preserve">Лабораторные расходные материалы для реализации научно-исследовательского проекта лаборатории микроскопии: комплект 4
</t>
  </si>
  <si>
    <t xml:space="preserve">Лабораторные расходные материалы для реализации научно-исследовательского проекта лаборатории микроскопии: комплект 6
</t>
  </si>
  <si>
    <t xml:space="preserve">Лабораторные расходные материалы для реализации научно-исследовательского проекта лаборатории микроскопии: комплект 5
</t>
  </si>
  <si>
    <t>Лабораторные расходные материалы для реализации научно-исследовательского проекта лаборатории микроскопии: комплект 7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</si>
  <si>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2</t>
  </si>
  <si>
    <t>Лабораторные расходные материалы для реализации научно-исследовательского проекта лаборатории физической химии: комплект 1</t>
  </si>
  <si>
    <t>Лабораторные расходные материалы для реализации научно-исследовательского проекта лаборатории физической химии: комплект 4</t>
  </si>
  <si>
    <t>Лабораторные расходные материалы для реализации научно-исследовательского проекта лаборатории физической химии: комплект 5</t>
  </si>
  <si>
    <t>Лабораторные расходные материалы для реализации научно-исследовательского проекта лаборатории физической химии: комплект 3</t>
  </si>
  <si>
    <t>Лабораторные расходные материалы для реализации научно-исследовательского проекта лаборатории физической химии: комплект 7</t>
  </si>
  <si>
    <t>Лабораторные расходные материалы для реализации научно-исследовательского проекта лаборатории физической химии: комплект 2</t>
  </si>
  <si>
    <t>Лабораторные расходные материалы для реализации научно-исследовательского проекта лаборатории физической химии: комплект 6</t>
  </si>
  <si>
    <t>Лабораторные расходные материалы для реализации научно-исследовательского проекта лаборатории физической химии: комплект 9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</si>
  <si>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8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</si>
  <si>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2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</si>
  <si>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3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</si>
  <si>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4</t>
  </si>
  <si>
    <t>Лабораторные расходные материалы для реализации научно-исследовательского проекта лаборатории флуоресцентных методов: комплект 7</t>
  </si>
  <si>
    <t>Лабораторные расходные материалы для реализации научно-исследовательского проекта лаборатории эпидемиологии и общественного здравоохранения: комплект 1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</si>
  <si>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1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</si>
  <si>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2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</si>
  <si>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3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</si>
  <si>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4</t>
  </si>
  <si>
    <t xml:space="preserve"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
Подробная характеристика согласно технической спецификации.
</t>
  </si>
  <si>
    <t>Лабораторные расходные материалы для реализации научно-исследовательского проекта лаборатории солнечной энергетики: комплект 3</t>
  </si>
  <si>
    <t>Услуги в рамках проекта «Теоретическое моделирование и симуляция нового коаксиалього зонда для сканирующей оптической микроскопии ближнего поля»</t>
  </si>
  <si>
    <t>Услуги по проведению научных исследований FDTD моделированием нового коаксиального зонда для сканирующей оптической микроскопии ближнего поля на вычислительном кластере включают в себя следующие направления деятельности: 
Обеспечение высокопроизводительных вычислений 
 - Подбор и инсталляция  программного  обеспечения на базе современных платформ на суперкомпьютер и реализация технологий;
- Техническое сопровождение и мониторинг научных вычислений;
- Проведение моделирования и симулирования процессов и явлений.
Визуализация
- Компьютерная визуализация результатов вычислений;
- Создание компьютерных анимаций,  3D прототипов моделей и процессов;
-Проектирование и создание пользовательских веб-интефейсов</t>
  </si>
  <si>
    <t>Переводческие услуги: письменный двусторонний перевод (немецко-русский, русско-немецкий)</t>
  </si>
  <si>
    <t>Услуги в рамках проекта «Интеграция, автоматизация и управление возобновляемых источников энергии»</t>
  </si>
  <si>
    <t xml:space="preserve">Услуги включают в себя: 1) услуги по подготовки программы и интерфейса централизованного сбора и обработки данных в среде LabView; 2) услуги по монтажу, наладке и калибровке датчиков для децентрализованных источников генерации. 
 Подробная характеристика согласно технической спецификации.
</t>
  </si>
  <si>
    <t>Лабораторные  расходные материалы для реализации научно-исследовательского проекта «Изучение медико-социальных и молекулярно-биологических детерминант метаболического синдрома среди взрослого населения в Республике Казахстан». Подробная характеристика согласно технической спецификации</t>
  </si>
  <si>
    <t>Лабораторные  расходные материалы для реализации научно-исследовательского проекта «Исследование биорегуляторной активности желудочно-кишечного тракта среди лиц среднего и пожилого возраста населения Республики Казахстан».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</si>
  <si>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иммунобиологии: комплект 14</t>
  </si>
  <si>
    <t>Лабораторные расходные материалы для реализации научно-исследовательского проекта лаборатории иммунобиологии: комплект 12</t>
  </si>
  <si>
    <t xml:space="preserve"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4 </t>
  </si>
  <si>
    <t>Лабораторные расходные материалы для реализации научно-исследовательского проекта лаборатории эпидемиологии и общественного здравоохранения: комплект 2</t>
  </si>
  <si>
    <t>Лабораторные расходные материалы для реализации научно-исследовательского проекта лаборатории эпидемиологии и общественного здравоохранения: комплект 3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</si>
  <si>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18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</si>
  <si>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19</t>
  </si>
  <si>
    <t>Лабораторные расходные материалы для реализации научно-исследовательского проекта Лаборатории физики и материаловедения: комплект 1</t>
  </si>
  <si>
    <t>Лабораторные расходные материалы для реализации научно-исследовательского проекта лаборатории физической химии: комплект 10</t>
  </si>
  <si>
    <t>Лабораторные расходные материалы для реализации научно-исследовательского проекта лаборатории физической химии: комплект 11</t>
  </si>
  <si>
    <t>ноябрь</t>
  </si>
  <si>
    <t>Лабораторные расходные материалы для реализации научно-исследовательского проекта лаборатории иммунобиологии: комплект 13</t>
  </si>
  <si>
    <t>Лабораторные расходные материалы для реализации научно-исследовательского проекта лаборатории интеллектуальных систем и энергоэффективности: комплект 3</t>
  </si>
  <si>
    <t>Лабораторные расходные материалы для реализации научно-исследовательского проекта Лаборатории физики и материаловедения: комплект 3</t>
  </si>
  <si>
    <t>Лабораторные расходные материалы для реализации научно-исследовательского проекта Лаборатории физики и материаловедения: комплект 2</t>
  </si>
  <si>
    <t>Лабораторные расходные материалы для реализации научно-исследовательского проекта Лаборатории физики и материаловедения: комплект 6</t>
  </si>
  <si>
    <t>Лабораторные расходные материалы для реализации научно-исследовательского проекта Лаборатории физики и материаловедения: комплект 5</t>
  </si>
  <si>
    <t>Лабораторные расходные материалы для реализации научно-исследовательского проекта Лаборатории физики и материаловедения: комплект 8</t>
  </si>
  <si>
    <t>Лабораторные расходные материалы для реализации научно-исследовательского проекта Лаборатории физики и материаловедения: комплект 4</t>
  </si>
  <si>
    <t>Лабораторные расходные материалы для реализации научно-исследовательского проекта Лаборатории физики и материаловедения: комплект 7</t>
  </si>
  <si>
    <t>Лабораторные расходные материалы для реализации научно- исследовательской программы лаборатории компьютерных наук: комплект 1</t>
  </si>
  <si>
    <t>Лабораторные расходные материалы для реализации научно-исследовательской программы «Построение банка древ зависимостей для казахского языка».
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</si>
  <si>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физики и материаловедения: комплект 9</t>
  </si>
  <si>
    <t>Лабораторные  расходные материалы для реализации научно-исследовательского проекта " Исследование взаимодействия пучок плазма с помощью гетеродинного интерферометра".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</si>
  <si>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солнечной энергетики: комплект 4</t>
  </si>
  <si>
    <t>Содержит: 1) Штатив лабораторного микроскопа для осветителя проходящего света (100 W) с креплением для сменного столика, с центрируемым держателем конденсора с ручками управления вертикальным перемещением конденсора слева и справа для сетей 90-250 V, 50-60 Hz; 2) Объективы для системы фазового и ДИК контраста; 3) Цветная КМОП камера и программный комплекс.
Подробная характеристика согласно технической спецификации.</t>
  </si>
  <si>
    <t>Оптический прибор для измерения краевого угла смачивания</t>
  </si>
  <si>
    <t>В комплект поставки входят: 
Методы измерения - метод лежащей капли; захватывающий метод; наклонный метод.
Возможность дополнения прибора высокоскоростной видеосистемой для повышения скорости записи; система прямого монодозирования.
Электронный дозирующий модуль: 
-  регулировка объёма капли, не более от 0,1 мкл; 
- скорости дозирования, диапазон не уже 0,06 мкл/сек до 26,4 мкл/сек
Подробная характеристика согласно технической спецификации.</t>
  </si>
  <si>
    <t>октябрь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</si>
  <si>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5</t>
  </si>
  <si>
    <t>Лабораторные  расходные материалы для реализации научно-исследовательского проекта " Чистые угольные технологии. Повышение энергоэффективности угольных теплоэлектростанций Казахстана, газификация угля". Подробная характеристика согласно технической спецификации</t>
  </si>
  <si>
    <t>Спирт этиловый</t>
  </si>
  <si>
    <t>Спирт этиловый ректификованный класса "ЭКСТРА". Прозрачная безцветная жидкость без посторонних частиц с характерным запахом. ГОСТ 5962-2013. Объемная доля этилового спирта не менее 96,3%. 1 декалитр = 10 литров.</t>
  </si>
  <si>
    <t>декалитр</t>
  </si>
  <si>
    <t>ЧУ «NLA»</t>
  </si>
  <si>
    <t>Лабораторные расходные материалы для реализации научно-исследовательского проекта Лаборатории физической химии: комплект 12</t>
  </si>
  <si>
    <t>Лабораторные  расходные материалы для реализации научно-исследовательского проекта «Интеграция осаждения тонких пленок и наночастиц для энергоэффективных приложений».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</si>
  <si>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трансляционной медицины и технологий наук о жизни: комплект 5</t>
  </si>
  <si>
    <t>Лабораторные расходные материалы для реализации научно-исследовательского проекта лаборатории солнечной энергетики: комплект 5</t>
  </si>
  <si>
    <t>Услуги в рамках проекта «Интеграция осаждения тонких пленок и наночастиц для энергоэффективных приложений»</t>
  </si>
  <si>
    <t>Услуги по изучению микроструктуры и морфологии поверхности, состава и структуры материалов. Услуга включает в себя:
- исследование морфологии на сканирующем электронном микроскопе Quanta 3D 200i (FEI) для проводящих образцов и не проводящих образцов;
- проведение элементного анализа в точке либо области образца;
- снятие спектра фотолюминесценции Cary Eclipse (Agilent) c ФЭУ R3896;
- изучение электро-физических свойств тонких пленок.</t>
  </si>
  <si>
    <t>Услуга включает в себя:
- исследование условий формирования покрытий и электрохимических технологий получения пленок полупроводниковых материалов, изучении процессов электроосаждения в потенциостатическом режиме для получения тонкопленочных структур;
-   подбор электродных материалов для
электрохимического осаждения тонких пленок; 
-  подбор электролитов для электрохимического осаждения металлов;
- сборка и тестирование электрохимической ячейки;
- анализ на содержание металлов до и после процесса электролиза.</t>
  </si>
  <si>
    <t>Услуги в рамках программы «Изучение особенностей микробиома различных биотопов долгожителей в сравнении с данными по другим возрастным группам»</t>
  </si>
  <si>
    <t>Услуги включают в себя:
1. Пробоподготовка: Подготовка 16S библиотек для секвенирования нового поколения, 72 образцов;
2. Пробоподготовка: Подготовка ITS библиотек для секвенирования нового поколения, 16 образцов;
3. Секвенирование 88 образцов
4. Подготовка олигонуклиотидов ITS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</si>
  <si>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6</t>
  </si>
  <si>
    <t>Лабораторные  расходные материалы для реализации научно-исследовательского проекта "Чистые угольные технологии. Повышение энергоэффективности угольных теплоэлектростанций Казахстана, газификация угля " Подробная характеристика согласно технической спецификации</t>
  </si>
  <si>
    <t>Услуги по проведению анализа 120 образцов на электронном растровом микроскопе Hitachi TM3030 с системой микроанализа Bruker XFlash MIN SVE включают в себя следующие направления деятельности: 
- Определение элементного состава (EDAX) с учетом подготовки микроскопа к работе;
- Получение изображения поверхности образцов в высоком разрешении и при различном увеличении, данные по качественному и количественному составу образцов на основе анализа энергосперсионного спектра;
- Проведение измерений на микроскопе с учетом подготовки микроскопа к работе (РЭМ);
- Получение изображения поверхности образцов с измерением размера частиц;
- Проведение измерений элементного состава боковых сколов исследуемых образцов.</t>
  </si>
  <si>
    <t>Лабораторные  расходные материалы для реализации научно-исследовательского проекта «INURA фаза 2: Сборка минимальной конфигурации». Подробная характеристика согласно технической спецификации</t>
  </si>
  <si>
    <t>Термоциклер-амплификатор в
режиме реального времени</t>
  </si>
  <si>
    <t>Нагрев/охлаждение методом Пелтье, нагрев крышки до температуры не более 105°C, диапазон рабочего градиента температур не уже, чем от 30°С до 100°С, диапазон программируемого градиента температур  не уже, чем от 1°С до 24°С,  диапазон температуры термоблока не уже, чем от 0°С до 100°С,  точность поддержания температуры отклонение не более ±0,2oC, максимальная скорость нагрева не менее 5oC /сек, средняя скорость нагрева не менее 3,3oC/сек.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</si>
  <si>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«Исследования молекулярно-клеточных механизмов старения мезенхимальных стволовых клеток и оценка фармакологических подходов восстановления мезенхимальных стволовых клеток».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</si>
  <si>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«Возрастная деменция в Казахстане: оценка факторов риска и поиск потенциальных биомаркеров». Подробная характеристика согласно технической спецификации.</t>
  </si>
  <si>
    <t>Лабораторные расходные материалы для реализации проекта «Разработка и клиническая апробация HALOPLEX кардиогенетической панели для выявления генетической предрасположенности и диагностики сердечных аритмий». Подробная характеристика согласно технической спецификации.</t>
  </si>
  <si>
    <t xml:space="preserve">Услуги по проведению совместных работ для осуществления интеграции пленок и наночастиц нитрида галлия в изготовлении образцов герметизированных фотоэлементов сенсибилизированных красителем солнечных ячеек (DSSC) с различными гетероструктурами и дальнейшая фотоэлектрическая характеристика полученных образцов включают в себя следующие направления деятельности:
- Нанесение компкатного компактного слоя TiO2 путем гидролиза водного раствора TiCl4;
- Разработка методики и осаждение платинового покрытия на поверхности проводящих стекол;
- Техническое сопровождение при использовании солнечного симулятора и потенциостата для фотоэлектрической характеризации и  измерения  электрического импеданса фотоэлементных образцов, соответственно;
- Проведение анализов образцов на сканирующем электронном микроскопе и энергодисперсионной рентгеновской спектроскопии.
</t>
  </si>
  <si>
    <t>Лабораторные расходные материалы для реализации научно-исследовательского проекта Лаборатории физической химии: комплект 14</t>
  </si>
  <si>
    <t>Лабораторные расходные материалы для реализации научно-исследовательского проекта лаборатории физической химии: комплект 13</t>
  </si>
  <si>
    <t>Лабораторные расходные материалы для реализации научно исследовательского проекта лаборатории эпидемиологии и общественного здравоохранения: комплект 4</t>
  </si>
  <si>
    <t>Лабораторные  расходные материалы для реализации научно-исследовательского проекта «Изучение медико-социальных и молекулярно-биологических детерминант метаболического синдрома среди взрослого населения в Республике Казахстан.».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</si>
  <si>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физики и материаловедения: комплект 10</t>
  </si>
  <si>
    <t>Лицензионное программное обеспечение AnyLogic University Researcher</t>
  </si>
  <si>
    <t>подпункт 12) пункта 3.1. Правил</t>
  </si>
  <si>
    <t xml:space="preserve">Лицензионное программное обеспечение для публичных исследований (результат которых опубликован или доступен для ознакомления) учебными заведениями. 
Инструмент имитационного моделирования, подходящий для решения следующих задач: 
- многоподходность моделирования, 
- экономия времени разработки, 
- создание интерактивной анимации для улучшении наглядности моделей, 
- высокий уровень детализации моделируемых процессов, 
- возможность моделирования системы во времени, 
- повторяемость экспериментов с разными параметрами, чтобы определить наилучший вариант.
 Возможность установки программного обеспечения на платформах Microsoft Windows 7, Vista. 
</t>
  </si>
  <si>
    <t>Услуги включают в себя: 
- исследование термодинамических свойств разогретого плотного вещества (уравнение состояния, внутренняя энергия);
- изучение взаимодействия иона пучка с разогретыми плотным веществом (топология распределения электронов вокруг движущегося иона и потенциала иона в разогретом плотном веществе);
- математическое моделирование фокусировки ионного пучка в установке NURA (параметры ионного пучка в установке NURA, сфокусированного плазменной линзой (размеры фокального опечатка, эмиттанс пучка):
- предоставление Исполнителем на период экспериментов импульсной плазменной пушки для проведения экспериментальных исследований взаимодействия импульсных плазменных потоков с различными материалами;
- консультация при обработке полученных результатов;
-разработка схемы диагностического комплекса «цилиндр Фарадея» для исследования параметров (температуры электронов, концентрация и т.д.) импульсной плазмы на установке NURA, на основе регистрации электронных, ионных и рентгеновских токов и консультация специалистов при работе с комплексом, находящимся в лаборатории ПППТ в НИИЭТФ</t>
  </si>
  <si>
    <t>подпункт 18) пункта 3.1. Правил</t>
  </si>
  <si>
    <t xml:space="preserve">Разработка дизайна исследовательского вивария по проекту Nazarbayev University Research Animal Facility (NURAF) включает в себя следующее: разработку концептуального дизайна исследовательского вивария; разработку требований к технологическим решениям и поэтажным схемам; разработку регламента функционирования исследовательского вивария; подготовку перечня рекомендуемого оборудования.
Подробное описание согласно технической спецификации.
</t>
  </si>
  <si>
    <t xml:space="preserve">Лабораторные расходные материалы для реализации научно-исследовательского проекта лаборатории экспериментальной и клинической фармакологии: комплект 5 </t>
  </si>
  <si>
    <t>декабрь</t>
  </si>
  <si>
    <t>Услуга по организации получения и доставки этилового спирта</t>
  </si>
  <si>
    <t>Услуга по организации получения от производителя и доставки этилового спирта до склада ЧУ "NLA"</t>
  </si>
  <si>
    <t xml:space="preserve">Производительная рабочая станция </t>
  </si>
  <si>
    <t xml:space="preserve">Производительная рабочая станция в комплекте с широкоформатным монитором </t>
  </si>
  <si>
    <t>Производительная рабочая станция включает в себя: не менее двух отдельных физических процессоров с тактовой частотой не менее 2.4 ГГц и максимальной частотой не менее 3.2 ГГц; не менее 6 ядер; оперативную память не менее 32 Гб с поддержкой ECC, DDR4; контроллер, RAID; сетевую карту; звуковую карту; видеокарту; источник/блок питания; источник бесперебойного питания; монитор – не менее 2 штук; клавиатура, мышь, оптический привод. Подробная характеристика согласно технической спецификации.</t>
  </si>
  <si>
    <t>Производительная рабочая станция включает в себя: не менее двух отдельных физических процессоров с тактовой частотой не менее 2.4 ГГц и максимальной частотой не менее 3.2 ГГц; не менее 6 ядер; оперативную память не менее 32 Гб с поддержкой ECC, DDR4; контроллер, RAID; сетевую карту; звуковую карту; видеокарту; источник/блок питания; источник бесперебойного питания; дополнительная оперативная память – 2 шт.; жесткие диски – 3 штуки; монитор – не менее 2 штук; монитор широкоформатный с высоким разрешением, клавиатура, мышь, оптический привод. Подробная характеристика согласно технической спецификации.</t>
  </si>
  <si>
    <t>Вычислительное оборудование</t>
  </si>
  <si>
    <t xml:space="preserve">Вычислительное оборудование включает в себя: 
Серверы в количестве 6 штук: не менее 2-х 18 ядерных процессоров с частотой не ниже 2.3GHz; оперативная память не менее 256GB RAM, поддержка ECC, DDR4 2400MHz; жесткие диски в количестве не менее 6 штук, с общим объемом не менее 36TB, 7200rpm. 
Шкаф серверный - 19”, 42U, блок розеток и вентилятор; 19-дюймовая стойка, 42 - юнитовый, блок розеток и вентилятор. Размеры шкафа: ширина – 600 мм, глубина – 1000 мм. 
Коммутатор не менее 24-х 10GbE портов, поддержка VLAN;
Рельсы для монтирования серверов в серверный шкаф 6 комплектов рельс для установки серверов.
Подробная характеристика согласно  технической спецификации.
</t>
  </si>
  <si>
    <t xml:space="preserve">Изучение кишечного микробиома пациентов с возраст-ассоциированной патологией в динамике включает в себя:
сбор образцов стула и крови, 80 образцов;
эндоскопическое обследование (с применением внутривенного наркоза) под контролем гастроэнтеролога, 20 обследований;
общий анализ крови, 80 анализов; 
биохимический анализ крови (Щелочная фосфатаза, аланинаминотрансфераза), 80 анализов;
обследование кала на микробиологический анализ на энтеропатогенную флору, 80 анализов;
обследование на яйца гельминтов, 20 анализов;
стоимость 1 койко-дня без учета питания и медикаментов двухместной палаты, 20 человек;
питание, 20 человек.
</t>
  </si>
  <si>
    <t>Биоинформатическая вычислительная система</t>
  </si>
  <si>
    <t>Вычислительный комплекс для решения задач биоинформатики и анализа геномных данных, способный эффективно работать в режиме High-Throughtput Computing. Общая производительность системы Rmax на HPL вычислительных узлах - не менее 5 TFlops. Подробная характеристика согласно технической спецификации.</t>
  </si>
  <si>
    <t>Лицензионное программное обеспечение «Comprehensive Meta Analysis»</t>
  </si>
  <si>
    <t>Comprehensive Meta-analysis – лицензионное программное обеспечение для проведения статистического анализа данных со встроенными вычислительными статистическими моделями. Подробная характеристика согласно технической спецификации.</t>
  </si>
  <si>
    <t>Лабораторные  расходные материалы для реализации научно-исследовательских проектов лаборатории геномной и персонализированной медицины: комплект 14</t>
  </si>
  <si>
    <t>Вид - Super Apochromat; номинальное увеличение - 60х; иммерсионный; водный; числовая апертура - 1.2; рабочее расстояние - 0.28 мм; диапазон настраиваемой коррекции по толщине покровного стекла - 0.13-0.21 мм.</t>
  </si>
  <si>
    <t>Лабораторные расходные материалы для реализации проекта «Генетический профиль, метаболический синдром и риск развития рака молочной железы среди женщин Казахстана». Подробная характеристика согласно технической спецификации.</t>
  </si>
  <si>
    <t>Лабораторные расходные материалы для реализации проекта «Геном-ассоциированная персонализированная антитромботическая терапия пациентов с высоким риском развития тромбозов и кровотечений». Подробная характеристика согласно технической спецификации.</t>
  </si>
  <si>
    <r>
      <t xml:space="preserve">Лабораторные расходные материалы для реализации проекта «Разработка и клиническая апробация Haloplex кардиогенетической панели для выявления генетической предрасположенности и диагностики сердечных аритмий». </t>
    </r>
    <r>
      <rPr>
        <i/>
        <sz val="10"/>
        <rFont val="Times New Roman"/>
        <family val="1"/>
        <charset val="204"/>
      </rPr>
      <t>Подробная характеристика согласно технической спецификации.</t>
    </r>
  </si>
  <si>
    <t>Лабораторные расходные материалы для реализации научно-исследовательского проекта «Пероральная доставка генов как стратегия иммунной модуляции».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</si>
  <si>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микробиома человека и долголетия: комплект 1</t>
  </si>
  <si>
    <t>Лабораторные расходные материалы для реализации научно-исследовательского проекта лаборатории микробиома человека и долголетия: комплект 2</t>
  </si>
  <si>
    <t>Лабораторные расходные материалы для реализации научно-исследовательского проекта «Исследования молекулярно-клеточных механизмов старения мезенхимальных стволовых клеток и оценка фармакологических подходов восстановления мезенхимальных стволовых клеток».  Подробная характеристика согласно технической спецификации.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</si>
</sst>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" fillId="0" borderId="0"/>
  </cellStyleXfs>
  <cellXfs count="104"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5" xfId="0" applyFont="1" applyFill="1" applyBorder="1" applyAlignment="1">
      <alignment horizontal="left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/>
    <xf numFmtId="3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4" borderId="0" xfId="0" applyFont="1" applyFill="1"/>
    <xf numFmtId="0" fontId="5" fillId="0" borderId="0" xfId="0" applyFont="1"/>
    <xf numFmtId="0" fontId="3" fillId="4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8" fillId="4" borderId="0" xfId="0" applyFont="1" applyFill="1"/>
    <xf numFmtId="1" fontId="3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 wrapText="1"/>
    </xf>
    <xf numFmtId="2" fontId="3" fillId="4" borderId="7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2" fontId="3" fillId="4" borderId="5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left" vertical="center" wrapText="1"/>
    </xf>
    <xf numFmtId="2" fontId="3" fillId="4" borderId="3" xfId="0" applyNumberFormat="1" applyFont="1" applyFill="1" applyBorder="1" applyAlignment="1">
      <alignment vertical="center" wrapText="1"/>
    </xf>
    <xf numFmtId="0" fontId="3" fillId="4" borderId="1" xfId="3" applyFont="1" applyFill="1" applyBorder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center" vertical="center"/>
    </xf>
    <xf numFmtId="3" fontId="3" fillId="4" borderId="5" xfId="2" applyNumberFormat="1" applyFont="1" applyFill="1" applyBorder="1" applyAlignment="1">
      <alignment horizontal="center" vertical="center"/>
    </xf>
    <xf numFmtId="0" fontId="3" fillId="4" borderId="5" xfId="3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165" fontId="3" fillId="4" borderId="0" xfId="0" applyNumberFormat="1" applyFont="1" applyFill="1" applyAlignment="1">
      <alignment wrapText="1"/>
    </xf>
    <xf numFmtId="165" fontId="3" fillId="4" borderId="5" xfId="0" applyNumberFormat="1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left" vertical="top" wrapText="1"/>
    </xf>
    <xf numFmtId="165" fontId="3" fillId="4" borderId="8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center" vertical="center" wrapText="1"/>
    </xf>
    <xf numFmtId="165" fontId="3" fillId="4" borderId="7" xfId="0" applyNumberFormat="1" applyFont="1" applyFill="1" applyBorder="1" applyAlignment="1">
      <alignment horizontal="left" vertical="top" wrapText="1"/>
    </xf>
    <xf numFmtId="3" fontId="3" fillId="4" borderId="7" xfId="0" applyNumberFormat="1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3" fontId="2" fillId="3" borderId="2" xfId="0" applyNumberFormat="1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left" vertical="center"/>
    </xf>
    <xf numFmtId="3" fontId="2" fillId="3" borderId="4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3" fontId="3" fillId="4" borderId="7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5">
    <cellStyle name="Normal 125" xfId="4"/>
    <cellStyle name="Normal 4 2" xfId="3"/>
    <cellStyle name="Обычный" xfId="0" builtinId="0"/>
    <cellStyle name="Финансовый" xfId="2" builtinId="3"/>
    <cellStyle name="Финансов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abSelected="1" zoomScale="70" zoomScaleNormal="70" workbookViewId="0">
      <selection activeCell="P141" sqref="P141"/>
    </sheetView>
  </sheetViews>
  <sheetFormatPr defaultRowHeight="12.75" x14ac:dyDescent="0.2"/>
  <cols>
    <col min="1" max="1" width="7.85546875" style="39" customWidth="1"/>
    <col min="2" max="2" width="29.7109375" style="39" customWidth="1"/>
    <col min="3" max="3" width="15.42578125" style="39" customWidth="1"/>
    <col min="4" max="4" width="50.85546875" style="39" customWidth="1"/>
    <col min="5" max="5" width="9.140625" style="39" customWidth="1"/>
    <col min="6" max="6" width="11" style="39" customWidth="1"/>
    <col min="7" max="7" width="15.140625" style="39" customWidth="1"/>
    <col min="8" max="8" width="16.7109375" style="39" customWidth="1"/>
    <col min="9" max="9" width="13.42578125" style="39" customWidth="1"/>
    <col min="10" max="10" width="19.7109375" style="39" customWidth="1"/>
    <col min="11" max="16384" width="9.140625" style="39"/>
  </cols>
  <sheetData>
    <row r="1" spans="1:10" s="1" customFormat="1" x14ac:dyDescent="0.2">
      <c r="A1" s="82" t="s">
        <v>36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1" customFormat="1" x14ac:dyDescent="0.2">
      <c r="A2" s="2"/>
      <c r="D2" s="3"/>
      <c r="H2" s="4"/>
    </row>
    <row r="3" spans="1:10" s="1" customFormat="1" ht="63.75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  <c r="J3" s="6" t="s">
        <v>9</v>
      </c>
    </row>
    <row r="4" spans="1:10" s="1" customFormat="1" x14ac:dyDescent="0.2">
      <c r="A4" s="8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7">
        <v>8</v>
      </c>
      <c r="I4" s="9">
        <v>9</v>
      </c>
      <c r="J4" s="9">
        <v>10</v>
      </c>
    </row>
    <row r="5" spans="1:10" s="1" customFormat="1" x14ac:dyDescent="0.2">
      <c r="A5" s="83" t="s">
        <v>37</v>
      </c>
      <c r="B5" s="84"/>
      <c r="C5" s="84"/>
      <c r="D5" s="84"/>
      <c r="E5" s="84"/>
      <c r="F5" s="84"/>
      <c r="G5" s="84"/>
      <c r="H5" s="84"/>
      <c r="I5" s="84"/>
      <c r="J5" s="85"/>
    </row>
    <row r="6" spans="1:10" s="1" customFormat="1" x14ac:dyDescent="0.2">
      <c r="A6" s="86" t="s">
        <v>10</v>
      </c>
      <c r="B6" s="87"/>
      <c r="C6" s="87"/>
      <c r="D6" s="87"/>
      <c r="E6" s="87"/>
      <c r="F6" s="87"/>
      <c r="G6" s="87"/>
      <c r="H6" s="87"/>
      <c r="I6" s="87"/>
      <c r="J6" s="88"/>
    </row>
    <row r="7" spans="1:10" s="67" customFormat="1" ht="101.25" customHeight="1" x14ac:dyDescent="0.2">
      <c r="A7" s="26">
        <v>1</v>
      </c>
      <c r="B7" s="66" t="s">
        <v>29</v>
      </c>
      <c r="C7" s="31" t="s">
        <v>30</v>
      </c>
      <c r="D7" s="66" t="s">
        <v>31</v>
      </c>
      <c r="E7" s="26">
        <v>1</v>
      </c>
      <c r="F7" s="26" t="s">
        <v>32</v>
      </c>
      <c r="G7" s="26">
        <v>964286</v>
      </c>
      <c r="H7" s="26">
        <f>G7*E7</f>
        <v>964286</v>
      </c>
      <c r="I7" s="26" t="s">
        <v>33</v>
      </c>
      <c r="J7" s="26" t="s">
        <v>34</v>
      </c>
    </row>
    <row r="8" spans="1:10" s="67" customFormat="1" ht="190.5" customHeight="1" x14ac:dyDescent="0.2">
      <c r="A8" s="26">
        <v>2</v>
      </c>
      <c r="B8" s="68" t="s">
        <v>38</v>
      </c>
      <c r="C8" s="31" t="s">
        <v>30</v>
      </c>
      <c r="D8" s="69" t="s">
        <v>39</v>
      </c>
      <c r="E8" s="26">
        <v>1</v>
      </c>
      <c r="F8" s="26" t="s">
        <v>32</v>
      </c>
      <c r="G8" s="26">
        <v>340346</v>
      </c>
      <c r="H8" s="26">
        <f t="shared" ref="H8:H47" si="0">G8*E8</f>
        <v>340346</v>
      </c>
      <c r="I8" s="26" t="s">
        <v>33</v>
      </c>
      <c r="J8" s="26" t="s">
        <v>34</v>
      </c>
    </row>
    <row r="9" spans="1:10" s="67" customFormat="1" ht="69.75" customHeight="1" x14ac:dyDescent="0.2">
      <c r="A9" s="26">
        <v>3</v>
      </c>
      <c r="B9" s="70" t="s">
        <v>44</v>
      </c>
      <c r="C9" s="71" t="s">
        <v>45</v>
      </c>
      <c r="D9" s="72" t="s">
        <v>46</v>
      </c>
      <c r="E9" s="73">
        <v>1</v>
      </c>
      <c r="F9" s="73" t="s">
        <v>18</v>
      </c>
      <c r="G9" s="73">
        <v>16532739</v>
      </c>
      <c r="H9" s="26">
        <f t="shared" si="0"/>
        <v>16532739</v>
      </c>
      <c r="I9" s="73" t="s">
        <v>33</v>
      </c>
      <c r="J9" s="73" t="s">
        <v>34</v>
      </c>
    </row>
    <row r="10" spans="1:10" s="67" customFormat="1" ht="138.75" customHeight="1" x14ac:dyDescent="0.2">
      <c r="A10" s="26">
        <v>4</v>
      </c>
      <c r="B10" s="42" t="s">
        <v>49</v>
      </c>
      <c r="C10" s="42" t="s">
        <v>30</v>
      </c>
      <c r="D10" s="40" t="s">
        <v>301</v>
      </c>
      <c r="E10" s="26">
        <v>1</v>
      </c>
      <c r="F10" s="26" t="s">
        <v>32</v>
      </c>
      <c r="G10" s="26">
        <v>1864411</v>
      </c>
      <c r="H10" s="26">
        <f t="shared" si="0"/>
        <v>1864411</v>
      </c>
      <c r="I10" s="73" t="s">
        <v>33</v>
      </c>
      <c r="J10" s="26" t="s">
        <v>40</v>
      </c>
    </row>
    <row r="11" spans="1:10" s="67" customFormat="1" ht="150" customHeight="1" x14ac:dyDescent="0.2">
      <c r="A11" s="26">
        <v>5</v>
      </c>
      <c r="B11" s="42" t="s">
        <v>50</v>
      </c>
      <c r="C11" s="42" t="s">
        <v>30</v>
      </c>
      <c r="D11" s="40" t="s">
        <v>51</v>
      </c>
      <c r="E11" s="26">
        <v>1</v>
      </c>
      <c r="F11" s="26" t="s">
        <v>32</v>
      </c>
      <c r="G11" s="26">
        <v>1439806</v>
      </c>
      <c r="H11" s="26">
        <f t="shared" si="0"/>
        <v>1439806</v>
      </c>
      <c r="I11" s="26" t="s">
        <v>33</v>
      </c>
      <c r="J11" s="26" t="s">
        <v>40</v>
      </c>
    </row>
    <row r="12" spans="1:10" s="67" customFormat="1" ht="108.75" customHeight="1" x14ac:dyDescent="0.2">
      <c r="A12" s="26">
        <v>6</v>
      </c>
      <c r="B12" s="45" t="s">
        <v>52</v>
      </c>
      <c r="C12" s="42" t="s">
        <v>54</v>
      </c>
      <c r="D12" s="46" t="s">
        <v>53</v>
      </c>
      <c r="E12" s="36">
        <v>1</v>
      </c>
      <c r="F12" s="36" t="s">
        <v>18</v>
      </c>
      <c r="G12" s="36">
        <v>11588093</v>
      </c>
      <c r="H12" s="26">
        <f t="shared" si="0"/>
        <v>11588093</v>
      </c>
      <c r="I12" s="43" t="s">
        <v>17</v>
      </c>
      <c r="J12" s="26" t="s">
        <v>40</v>
      </c>
    </row>
    <row r="13" spans="1:10" s="67" customFormat="1" ht="110.25" customHeight="1" x14ac:dyDescent="0.2">
      <c r="A13" s="26">
        <v>7</v>
      </c>
      <c r="B13" s="45" t="s">
        <v>55</v>
      </c>
      <c r="C13" s="42" t="s">
        <v>54</v>
      </c>
      <c r="D13" s="46" t="s">
        <v>56</v>
      </c>
      <c r="E13" s="36">
        <v>1</v>
      </c>
      <c r="F13" s="36" t="s">
        <v>18</v>
      </c>
      <c r="G13" s="36">
        <v>7705254</v>
      </c>
      <c r="H13" s="26">
        <f t="shared" si="0"/>
        <v>7705254</v>
      </c>
      <c r="I13" s="43" t="s">
        <v>17</v>
      </c>
      <c r="J13" s="26" t="s">
        <v>40</v>
      </c>
    </row>
    <row r="14" spans="1:10" s="67" customFormat="1" ht="111.75" customHeight="1" x14ac:dyDescent="0.2">
      <c r="A14" s="26">
        <v>8</v>
      </c>
      <c r="B14" s="45" t="s">
        <v>57</v>
      </c>
      <c r="C14" s="42" t="s">
        <v>54</v>
      </c>
      <c r="D14" s="46" t="s">
        <v>56</v>
      </c>
      <c r="E14" s="36">
        <v>1</v>
      </c>
      <c r="F14" s="36" t="s">
        <v>18</v>
      </c>
      <c r="G14" s="36">
        <v>2047500</v>
      </c>
      <c r="H14" s="26">
        <f t="shared" si="0"/>
        <v>2047500</v>
      </c>
      <c r="I14" s="43" t="s">
        <v>17</v>
      </c>
      <c r="J14" s="26" t="s">
        <v>40</v>
      </c>
    </row>
    <row r="15" spans="1:10" s="67" customFormat="1" ht="113.25" customHeight="1" x14ac:dyDescent="0.2">
      <c r="A15" s="26">
        <v>9</v>
      </c>
      <c r="B15" s="45" t="s">
        <v>58</v>
      </c>
      <c r="C15" s="42" t="s">
        <v>54</v>
      </c>
      <c r="D15" s="46" t="s">
        <v>56</v>
      </c>
      <c r="E15" s="36">
        <v>1</v>
      </c>
      <c r="F15" s="36" t="s">
        <v>18</v>
      </c>
      <c r="G15" s="36">
        <v>462054</v>
      </c>
      <c r="H15" s="26">
        <f t="shared" si="0"/>
        <v>462054</v>
      </c>
      <c r="I15" s="43" t="s">
        <v>17</v>
      </c>
      <c r="J15" s="26" t="s">
        <v>59</v>
      </c>
    </row>
    <row r="16" spans="1:10" s="67" customFormat="1" ht="175.5" customHeight="1" x14ac:dyDescent="0.2">
      <c r="A16" s="26">
        <v>10</v>
      </c>
      <c r="B16" s="45" t="s">
        <v>60</v>
      </c>
      <c r="C16" s="42" t="s">
        <v>42</v>
      </c>
      <c r="D16" s="46" t="s">
        <v>61</v>
      </c>
      <c r="E16" s="36">
        <v>1</v>
      </c>
      <c r="F16" s="36" t="s">
        <v>18</v>
      </c>
      <c r="G16" s="36">
        <v>137128920</v>
      </c>
      <c r="H16" s="26">
        <f t="shared" si="0"/>
        <v>137128920</v>
      </c>
      <c r="I16" s="43" t="s">
        <v>17</v>
      </c>
      <c r="J16" s="36" t="s">
        <v>59</v>
      </c>
    </row>
    <row r="17" spans="1:10" s="67" customFormat="1" ht="147" customHeight="1" x14ac:dyDescent="0.2">
      <c r="A17" s="26">
        <v>11</v>
      </c>
      <c r="B17" s="45" t="s">
        <v>62</v>
      </c>
      <c r="C17" s="45" t="s">
        <v>45</v>
      </c>
      <c r="D17" s="46" t="s">
        <v>245</v>
      </c>
      <c r="E17" s="36">
        <v>1</v>
      </c>
      <c r="F17" s="36" t="s">
        <v>18</v>
      </c>
      <c r="G17" s="36">
        <v>10994451</v>
      </c>
      <c r="H17" s="26">
        <f t="shared" si="0"/>
        <v>10994451</v>
      </c>
      <c r="I17" s="73" t="s">
        <v>33</v>
      </c>
      <c r="J17" s="36" t="s">
        <v>59</v>
      </c>
    </row>
    <row r="18" spans="1:10" s="67" customFormat="1" ht="76.5" x14ac:dyDescent="0.2">
      <c r="A18" s="26">
        <v>12</v>
      </c>
      <c r="B18" s="45" t="s">
        <v>63</v>
      </c>
      <c r="C18" s="42" t="s">
        <v>54</v>
      </c>
      <c r="D18" s="46" t="s">
        <v>56</v>
      </c>
      <c r="E18" s="36">
        <v>1</v>
      </c>
      <c r="F18" s="36" t="s">
        <v>18</v>
      </c>
      <c r="G18" s="36">
        <v>245224</v>
      </c>
      <c r="H18" s="26">
        <f t="shared" si="0"/>
        <v>245224</v>
      </c>
      <c r="I18" s="43" t="s">
        <v>17</v>
      </c>
      <c r="J18" s="36" t="s">
        <v>59</v>
      </c>
    </row>
    <row r="19" spans="1:10" s="67" customFormat="1" ht="76.5" x14ac:dyDescent="0.2">
      <c r="A19" s="26">
        <v>13</v>
      </c>
      <c r="B19" s="45" t="s">
        <v>176</v>
      </c>
      <c r="C19" s="42" t="s">
        <v>54</v>
      </c>
      <c r="D19" s="46" t="s">
        <v>175</v>
      </c>
      <c r="E19" s="36">
        <v>1</v>
      </c>
      <c r="F19" s="36" t="s">
        <v>18</v>
      </c>
      <c r="G19" s="36">
        <v>927109</v>
      </c>
      <c r="H19" s="26">
        <f t="shared" si="0"/>
        <v>927109</v>
      </c>
      <c r="I19" s="43" t="s">
        <v>17</v>
      </c>
      <c r="J19" s="36" t="s">
        <v>64</v>
      </c>
    </row>
    <row r="20" spans="1:10" s="67" customFormat="1" ht="63.75" x14ac:dyDescent="0.2">
      <c r="A20" s="26">
        <v>14</v>
      </c>
      <c r="B20" s="45" t="s">
        <v>69</v>
      </c>
      <c r="C20" s="42" t="s">
        <v>54</v>
      </c>
      <c r="D20" s="46" t="s">
        <v>70</v>
      </c>
      <c r="E20" s="36">
        <v>1</v>
      </c>
      <c r="F20" s="36" t="s">
        <v>18</v>
      </c>
      <c r="G20" s="36">
        <v>4406264</v>
      </c>
      <c r="H20" s="26">
        <f t="shared" si="0"/>
        <v>4406264</v>
      </c>
      <c r="I20" s="43" t="s">
        <v>17</v>
      </c>
      <c r="J20" s="36" t="s">
        <v>64</v>
      </c>
    </row>
    <row r="21" spans="1:10" s="67" customFormat="1" ht="63.75" x14ac:dyDescent="0.2">
      <c r="A21" s="26">
        <v>15</v>
      </c>
      <c r="B21" s="45" t="s">
        <v>192</v>
      </c>
      <c r="C21" s="42" t="s">
        <v>54</v>
      </c>
      <c r="D21" s="46" t="s">
        <v>71</v>
      </c>
      <c r="E21" s="36">
        <v>1</v>
      </c>
      <c r="F21" s="36" t="s">
        <v>18</v>
      </c>
      <c r="G21" s="36">
        <v>1455857</v>
      </c>
      <c r="H21" s="26">
        <f t="shared" si="0"/>
        <v>1455857</v>
      </c>
      <c r="I21" s="43" t="s">
        <v>17</v>
      </c>
      <c r="J21" s="36" t="s">
        <v>64</v>
      </c>
    </row>
    <row r="22" spans="1:10" s="67" customFormat="1" ht="63.75" x14ac:dyDescent="0.2">
      <c r="A22" s="26">
        <v>16</v>
      </c>
      <c r="B22" s="45" t="s">
        <v>72</v>
      </c>
      <c r="C22" s="42" t="s">
        <v>54</v>
      </c>
      <c r="D22" s="46" t="s">
        <v>73</v>
      </c>
      <c r="E22" s="36">
        <v>1</v>
      </c>
      <c r="F22" s="36" t="s">
        <v>18</v>
      </c>
      <c r="G22" s="36">
        <v>252724</v>
      </c>
      <c r="H22" s="26">
        <f t="shared" si="0"/>
        <v>252724</v>
      </c>
      <c r="I22" s="43" t="s">
        <v>17</v>
      </c>
      <c r="J22" s="36" t="s">
        <v>64</v>
      </c>
    </row>
    <row r="23" spans="1:10" s="67" customFormat="1" ht="63.75" x14ac:dyDescent="0.2">
      <c r="A23" s="26">
        <v>17</v>
      </c>
      <c r="B23" s="45" t="s">
        <v>74</v>
      </c>
      <c r="C23" s="42" t="s">
        <v>54</v>
      </c>
      <c r="D23" s="46" t="s">
        <v>75</v>
      </c>
      <c r="E23" s="36">
        <v>1</v>
      </c>
      <c r="F23" s="36" t="s">
        <v>18</v>
      </c>
      <c r="G23" s="36">
        <v>4121259</v>
      </c>
      <c r="H23" s="26">
        <f t="shared" si="0"/>
        <v>4121259</v>
      </c>
      <c r="I23" s="43" t="s">
        <v>17</v>
      </c>
      <c r="J23" s="36" t="s">
        <v>64</v>
      </c>
    </row>
    <row r="24" spans="1:10" s="67" customFormat="1" ht="89.25" x14ac:dyDescent="0.2">
      <c r="A24" s="26">
        <v>18</v>
      </c>
      <c r="B24" s="45" t="s">
        <v>76</v>
      </c>
      <c r="C24" s="42" t="s">
        <v>54</v>
      </c>
      <c r="D24" s="46" t="s">
        <v>270</v>
      </c>
      <c r="E24" s="36">
        <v>1</v>
      </c>
      <c r="F24" s="36" t="s">
        <v>18</v>
      </c>
      <c r="G24" s="36">
        <v>634641</v>
      </c>
      <c r="H24" s="26">
        <f t="shared" si="0"/>
        <v>634641</v>
      </c>
      <c r="I24" s="43" t="s">
        <v>17</v>
      </c>
      <c r="J24" s="36" t="s">
        <v>64</v>
      </c>
    </row>
    <row r="25" spans="1:10" s="67" customFormat="1" ht="76.5" x14ac:dyDescent="0.2">
      <c r="A25" s="26">
        <v>19</v>
      </c>
      <c r="B25" s="45" t="s">
        <v>77</v>
      </c>
      <c r="C25" s="42" t="s">
        <v>54</v>
      </c>
      <c r="D25" s="46" t="s">
        <v>271</v>
      </c>
      <c r="E25" s="36">
        <v>1</v>
      </c>
      <c r="F25" s="36" t="s">
        <v>18</v>
      </c>
      <c r="G25" s="36">
        <v>111021</v>
      </c>
      <c r="H25" s="26">
        <f t="shared" si="0"/>
        <v>111021</v>
      </c>
      <c r="I25" s="43" t="s">
        <v>17</v>
      </c>
      <c r="J25" s="36" t="s">
        <v>64</v>
      </c>
    </row>
    <row r="26" spans="1:10" s="67" customFormat="1" ht="76.5" x14ac:dyDescent="0.2">
      <c r="A26" s="26">
        <v>20</v>
      </c>
      <c r="B26" s="45" t="s">
        <v>78</v>
      </c>
      <c r="C26" s="42" t="s">
        <v>54</v>
      </c>
      <c r="D26" s="46" t="s">
        <v>271</v>
      </c>
      <c r="E26" s="36">
        <v>1</v>
      </c>
      <c r="F26" s="36" t="s">
        <v>18</v>
      </c>
      <c r="G26" s="36">
        <v>550425</v>
      </c>
      <c r="H26" s="26">
        <f t="shared" si="0"/>
        <v>550425</v>
      </c>
      <c r="I26" s="43" t="s">
        <v>17</v>
      </c>
      <c r="J26" s="36" t="s">
        <v>64</v>
      </c>
    </row>
    <row r="27" spans="1:10" s="67" customFormat="1" ht="76.5" x14ac:dyDescent="0.2">
      <c r="A27" s="26">
        <v>21</v>
      </c>
      <c r="B27" s="45" t="s">
        <v>206</v>
      </c>
      <c r="C27" s="42" t="s">
        <v>54</v>
      </c>
      <c r="D27" s="46" t="s">
        <v>79</v>
      </c>
      <c r="E27" s="36">
        <v>1</v>
      </c>
      <c r="F27" s="36" t="s">
        <v>18</v>
      </c>
      <c r="G27" s="36">
        <v>1095825</v>
      </c>
      <c r="H27" s="26">
        <f t="shared" si="0"/>
        <v>1095825</v>
      </c>
      <c r="I27" s="43" t="s">
        <v>17</v>
      </c>
      <c r="J27" s="36" t="s">
        <v>64</v>
      </c>
    </row>
    <row r="28" spans="1:10" s="67" customFormat="1" ht="76.5" x14ac:dyDescent="0.2">
      <c r="A28" s="26">
        <v>22</v>
      </c>
      <c r="B28" s="45" t="s">
        <v>207</v>
      </c>
      <c r="C28" s="42" t="s">
        <v>54</v>
      </c>
      <c r="D28" s="44" t="s">
        <v>83</v>
      </c>
      <c r="E28" s="36">
        <v>1</v>
      </c>
      <c r="F28" s="36" t="s">
        <v>18</v>
      </c>
      <c r="G28" s="36">
        <v>250634</v>
      </c>
      <c r="H28" s="26">
        <f t="shared" si="0"/>
        <v>250634</v>
      </c>
      <c r="I28" s="43" t="s">
        <v>17</v>
      </c>
      <c r="J28" s="36" t="s">
        <v>64</v>
      </c>
    </row>
    <row r="29" spans="1:10" s="67" customFormat="1" ht="76.5" x14ac:dyDescent="0.2">
      <c r="A29" s="26">
        <v>23</v>
      </c>
      <c r="B29" s="45" t="s">
        <v>208</v>
      </c>
      <c r="C29" s="42" t="s">
        <v>54</v>
      </c>
      <c r="D29" s="44" t="s">
        <v>83</v>
      </c>
      <c r="E29" s="36">
        <v>1</v>
      </c>
      <c r="F29" s="36" t="s">
        <v>18</v>
      </c>
      <c r="G29" s="36">
        <v>869318</v>
      </c>
      <c r="H29" s="26">
        <f t="shared" si="0"/>
        <v>869318</v>
      </c>
      <c r="I29" s="43" t="s">
        <v>17</v>
      </c>
      <c r="J29" s="36" t="s">
        <v>64</v>
      </c>
    </row>
    <row r="30" spans="1:10" s="67" customFormat="1" ht="76.5" x14ac:dyDescent="0.2">
      <c r="A30" s="26">
        <v>24</v>
      </c>
      <c r="B30" s="45" t="s">
        <v>209</v>
      </c>
      <c r="C30" s="42" t="s">
        <v>54</v>
      </c>
      <c r="D30" s="44" t="s">
        <v>83</v>
      </c>
      <c r="E30" s="36">
        <v>1</v>
      </c>
      <c r="F30" s="36" t="s">
        <v>18</v>
      </c>
      <c r="G30" s="36">
        <v>644313</v>
      </c>
      <c r="H30" s="26">
        <f t="shared" si="0"/>
        <v>644313</v>
      </c>
      <c r="I30" s="43" t="s">
        <v>17</v>
      </c>
      <c r="J30" s="36" t="s">
        <v>64</v>
      </c>
    </row>
    <row r="31" spans="1:10" s="67" customFormat="1" ht="76.5" x14ac:dyDescent="0.2">
      <c r="A31" s="26">
        <v>25</v>
      </c>
      <c r="B31" s="45" t="s">
        <v>177</v>
      </c>
      <c r="C31" s="42" t="s">
        <v>54</v>
      </c>
      <c r="D31" s="46" t="s">
        <v>84</v>
      </c>
      <c r="E31" s="36">
        <v>1</v>
      </c>
      <c r="F31" s="36" t="s">
        <v>18</v>
      </c>
      <c r="G31" s="36">
        <v>1311941</v>
      </c>
      <c r="H31" s="26">
        <f t="shared" si="0"/>
        <v>1311941</v>
      </c>
      <c r="I31" s="43" t="s">
        <v>17</v>
      </c>
      <c r="J31" s="36" t="s">
        <v>64</v>
      </c>
    </row>
    <row r="32" spans="1:10" s="47" customFormat="1" ht="76.5" x14ac:dyDescent="0.2">
      <c r="A32" s="26">
        <v>26</v>
      </c>
      <c r="B32" s="42" t="s">
        <v>85</v>
      </c>
      <c r="C32" s="42" t="s">
        <v>54</v>
      </c>
      <c r="D32" s="40" t="s">
        <v>302</v>
      </c>
      <c r="E32" s="42">
        <v>1</v>
      </c>
      <c r="F32" s="42" t="s">
        <v>18</v>
      </c>
      <c r="G32" s="26">
        <v>3243147</v>
      </c>
      <c r="H32" s="26">
        <f t="shared" si="0"/>
        <v>3243147</v>
      </c>
      <c r="I32" s="43" t="s">
        <v>17</v>
      </c>
      <c r="J32" s="36" t="s">
        <v>64</v>
      </c>
    </row>
    <row r="33" spans="1:10" s="47" customFormat="1" ht="76.5" x14ac:dyDescent="0.2">
      <c r="A33" s="26">
        <v>27</v>
      </c>
      <c r="B33" s="42" t="s">
        <v>86</v>
      </c>
      <c r="C33" s="42" t="s">
        <v>54</v>
      </c>
      <c r="D33" s="40" t="s">
        <v>302</v>
      </c>
      <c r="E33" s="42">
        <v>1</v>
      </c>
      <c r="F33" s="42" t="s">
        <v>18</v>
      </c>
      <c r="G33" s="26">
        <v>544125</v>
      </c>
      <c r="H33" s="26">
        <f t="shared" si="0"/>
        <v>544125</v>
      </c>
      <c r="I33" s="43" t="s">
        <v>17</v>
      </c>
      <c r="J33" s="36" t="s">
        <v>64</v>
      </c>
    </row>
    <row r="34" spans="1:10" s="47" customFormat="1" ht="76.5" x14ac:dyDescent="0.2">
      <c r="A34" s="26">
        <v>28</v>
      </c>
      <c r="B34" s="42" t="s">
        <v>87</v>
      </c>
      <c r="C34" s="42" t="s">
        <v>54</v>
      </c>
      <c r="D34" s="40" t="s">
        <v>302</v>
      </c>
      <c r="E34" s="42">
        <v>1</v>
      </c>
      <c r="F34" s="42" t="s">
        <v>18</v>
      </c>
      <c r="G34" s="26">
        <v>1302117</v>
      </c>
      <c r="H34" s="26">
        <f t="shared" si="0"/>
        <v>1302117</v>
      </c>
      <c r="I34" s="43" t="s">
        <v>17</v>
      </c>
      <c r="J34" s="36" t="s">
        <v>64</v>
      </c>
    </row>
    <row r="35" spans="1:10" s="47" customFormat="1" ht="76.5" x14ac:dyDescent="0.2">
      <c r="A35" s="26">
        <v>29</v>
      </c>
      <c r="B35" s="42" t="s">
        <v>88</v>
      </c>
      <c r="C35" s="42" t="s">
        <v>54</v>
      </c>
      <c r="D35" s="40" t="s">
        <v>303</v>
      </c>
      <c r="E35" s="42">
        <v>1</v>
      </c>
      <c r="F35" s="42" t="s">
        <v>18</v>
      </c>
      <c r="G35" s="26">
        <v>1923347</v>
      </c>
      <c r="H35" s="26">
        <f t="shared" si="0"/>
        <v>1923347</v>
      </c>
      <c r="I35" s="43" t="s">
        <v>17</v>
      </c>
      <c r="J35" s="36" t="s">
        <v>64</v>
      </c>
    </row>
    <row r="36" spans="1:10" s="47" customFormat="1" ht="76.5" x14ac:dyDescent="0.2">
      <c r="A36" s="26">
        <v>30</v>
      </c>
      <c r="B36" s="42" t="s">
        <v>89</v>
      </c>
      <c r="C36" s="42" t="s">
        <v>54</v>
      </c>
      <c r="D36" s="40" t="s">
        <v>303</v>
      </c>
      <c r="E36" s="42">
        <v>1</v>
      </c>
      <c r="F36" s="42" t="s">
        <v>18</v>
      </c>
      <c r="G36" s="26">
        <v>2107652</v>
      </c>
      <c r="H36" s="26">
        <f t="shared" si="0"/>
        <v>2107652</v>
      </c>
      <c r="I36" s="43" t="s">
        <v>17</v>
      </c>
      <c r="J36" s="36" t="s">
        <v>64</v>
      </c>
    </row>
    <row r="37" spans="1:10" s="47" customFormat="1" ht="76.5" x14ac:dyDescent="0.2">
      <c r="A37" s="26">
        <v>31</v>
      </c>
      <c r="B37" s="42" t="s">
        <v>90</v>
      </c>
      <c r="C37" s="42" t="s">
        <v>54</v>
      </c>
      <c r="D37" s="40" t="s">
        <v>272</v>
      </c>
      <c r="E37" s="42">
        <v>1</v>
      </c>
      <c r="F37" s="42" t="s">
        <v>18</v>
      </c>
      <c r="G37" s="26">
        <v>4582930</v>
      </c>
      <c r="H37" s="26">
        <f t="shared" si="0"/>
        <v>4582930</v>
      </c>
      <c r="I37" s="43" t="s">
        <v>17</v>
      </c>
      <c r="J37" s="36" t="s">
        <v>64</v>
      </c>
    </row>
    <row r="38" spans="1:10" s="47" customFormat="1" ht="63.75" x14ac:dyDescent="0.2">
      <c r="A38" s="26">
        <v>32</v>
      </c>
      <c r="B38" s="45" t="s">
        <v>178</v>
      </c>
      <c r="C38" s="42" t="s">
        <v>54</v>
      </c>
      <c r="D38" s="46" t="s">
        <v>71</v>
      </c>
      <c r="E38" s="42">
        <v>1</v>
      </c>
      <c r="F38" s="42" t="s">
        <v>18</v>
      </c>
      <c r="G38" s="36">
        <v>3517741</v>
      </c>
      <c r="H38" s="36">
        <f t="shared" si="0"/>
        <v>3517741</v>
      </c>
      <c r="I38" s="43" t="s">
        <v>17</v>
      </c>
      <c r="J38" s="36" t="s">
        <v>64</v>
      </c>
    </row>
    <row r="39" spans="1:10" s="47" customFormat="1" ht="63.75" x14ac:dyDescent="0.2">
      <c r="A39" s="26">
        <v>33</v>
      </c>
      <c r="B39" s="45" t="s">
        <v>91</v>
      </c>
      <c r="C39" s="42" t="s">
        <v>54</v>
      </c>
      <c r="D39" s="46" t="s">
        <v>92</v>
      </c>
      <c r="E39" s="42">
        <v>1</v>
      </c>
      <c r="F39" s="42" t="s">
        <v>18</v>
      </c>
      <c r="G39" s="36">
        <v>765658</v>
      </c>
      <c r="H39" s="36">
        <f t="shared" si="0"/>
        <v>765658</v>
      </c>
      <c r="I39" s="43" t="s">
        <v>17</v>
      </c>
      <c r="J39" s="36" t="s">
        <v>64</v>
      </c>
    </row>
    <row r="40" spans="1:10" s="47" customFormat="1" ht="89.25" x14ac:dyDescent="0.2">
      <c r="A40" s="26">
        <v>34</v>
      </c>
      <c r="B40" s="45" t="s">
        <v>93</v>
      </c>
      <c r="C40" s="42" t="s">
        <v>54</v>
      </c>
      <c r="D40" s="46" t="s">
        <v>270</v>
      </c>
      <c r="E40" s="42">
        <v>1</v>
      </c>
      <c r="F40" s="42" t="s">
        <v>18</v>
      </c>
      <c r="G40" s="36">
        <v>1146514</v>
      </c>
      <c r="H40" s="36">
        <f t="shared" si="0"/>
        <v>1146514</v>
      </c>
      <c r="I40" s="43" t="s">
        <v>17</v>
      </c>
      <c r="J40" s="36" t="s">
        <v>64</v>
      </c>
    </row>
    <row r="41" spans="1:10" s="47" customFormat="1" ht="89.25" x14ac:dyDescent="0.2">
      <c r="A41" s="26">
        <v>35</v>
      </c>
      <c r="B41" s="45" t="s">
        <v>94</v>
      </c>
      <c r="C41" s="42" t="s">
        <v>54</v>
      </c>
      <c r="D41" s="46" t="s">
        <v>270</v>
      </c>
      <c r="E41" s="42">
        <v>1</v>
      </c>
      <c r="F41" s="42" t="s">
        <v>18</v>
      </c>
      <c r="G41" s="36">
        <v>377207</v>
      </c>
      <c r="H41" s="36">
        <f t="shared" si="0"/>
        <v>377207</v>
      </c>
      <c r="I41" s="43" t="s">
        <v>17</v>
      </c>
      <c r="J41" s="36" t="s">
        <v>98</v>
      </c>
    </row>
    <row r="42" spans="1:10" s="47" customFormat="1" ht="76.5" x14ac:dyDescent="0.2">
      <c r="A42" s="26">
        <v>36</v>
      </c>
      <c r="B42" s="45" t="s">
        <v>95</v>
      </c>
      <c r="C42" s="42" t="s">
        <v>54</v>
      </c>
      <c r="D42" s="46" t="s">
        <v>96</v>
      </c>
      <c r="E42" s="42">
        <v>1</v>
      </c>
      <c r="F42" s="42" t="s">
        <v>18</v>
      </c>
      <c r="G42" s="36">
        <v>8916536</v>
      </c>
      <c r="H42" s="36">
        <f t="shared" si="0"/>
        <v>8916536</v>
      </c>
      <c r="I42" s="43" t="s">
        <v>17</v>
      </c>
      <c r="J42" s="36" t="s">
        <v>98</v>
      </c>
    </row>
    <row r="43" spans="1:10" s="47" customFormat="1" ht="76.5" x14ac:dyDescent="0.2">
      <c r="A43" s="26">
        <v>37</v>
      </c>
      <c r="B43" s="45" t="s">
        <v>306</v>
      </c>
      <c r="C43" s="42" t="s">
        <v>54</v>
      </c>
      <c r="D43" s="46" t="s">
        <v>97</v>
      </c>
      <c r="E43" s="42">
        <v>1</v>
      </c>
      <c r="F43" s="42" t="s">
        <v>18</v>
      </c>
      <c r="G43" s="36">
        <v>406822</v>
      </c>
      <c r="H43" s="36">
        <f t="shared" si="0"/>
        <v>406822</v>
      </c>
      <c r="I43" s="43" t="s">
        <v>17</v>
      </c>
      <c r="J43" s="36" t="s">
        <v>98</v>
      </c>
    </row>
    <row r="44" spans="1:10" s="47" customFormat="1" ht="63.75" x14ac:dyDescent="0.2">
      <c r="A44" s="26">
        <v>38</v>
      </c>
      <c r="B44" s="45" t="s">
        <v>179</v>
      </c>
      <c r="C44" s="42" t="s">
        <v>54</v>
      </c>
      <c r="D44" s="46" t="s">
        <v>99</v>
      </c>
      <c r="E44" s="42">
        <v>1</v>
      </c>
      <c r="F44" s="42" t="s">
        <v>18</v>
      </c>
      <c r="G44" s="36">
        <v>3283538</v>
      </c>
      <c r="H44" s="36">
        <f t="shared" si="0"/>
        <v>3283538</v>
      </c>
      <c r="I44" s="43" t="s">
        <v>17</v>
      </c>
      <c r="J44" s="36" t="s">
        <v>98</v>
      </c>
    </row>
    <row r="45" spans="1:10" s="47" customFormat="1" ht="76.5" x14ac:dyDescent="0.2">
      <c r="A45" s="26">
        <v>39</v>
      </c>
      <c r="B45" s="45" t="s">
        <v>193</v>
      </c>
      <c r="C45" s="42" t="s">
        <v>54</v>
      </c>
      <c r="D45" s="46" t="s">
        <v>104</v>
      </c>
      <c r="E45" s="42">
        <v>1</v>
      </c>
      <c r="F45" s="42" t="s">
        <v>18</v>
      </c>
      <c r="G45" s="36">
        <v>2401340</v>
      </c>
      <c r="H45" s="36">
        <f t="shared" si="0"/>
        <v>2401340</v>
      </c>
      <c r="I45" s="43" t="s">
        <v>17</v>
      </c>
      <c r="J45" s="36" t="s">
        <v>98</v>
      </c>
    </row>
    <row r="46" spans="1:10" s="47" customFormat="1" ht="63.75" x14ac:dyDescent="0.2">
      <c r="A46" s="26">
        <v>40</v>
      </c>
      <c r="B46" s="45" t="s">
        <v>194</v>
      </c>
      <c r="C46" s="42" t="s">
        <v>54</v>
      </c>
      <c r="D46" s="46" t="s">
        <v>103</v>
      </c>
      <c r="E46" s="42">
        <v>1</v>
      </c>
      <c r="F46" s="42" t="s">
        <v>18</v>
      </c>
      <c r="G46" s="36">
        <v>818214</v>
      </c>
      <c r="H46" s="36">
        <f t="shared" si="0"/>
        <v>818214</v>
      </c>
      <c r="I46" s="43" t="s">
        <v>17</v>
      </c>
      <c r="J46" s="36" t="s">
        <v>98</v>
      </c>
    </row>
    <row r="47" spans="1:10" s="47" customFormat="1" ht="63.75" x14ac:dyDescent="0.2">
      <c r="A47" s="26">
        <v>41</v>
      </c>
      <c r="B47" s="45" t="s">
        <v>195</v>
      </c>
      <c r="C47" s="42" t="s">
        <v>54</v>
      </c>
      <c r="D47" s="46" t="s">
        <v>103</v>
      </c>
      <c r="E47" s="42">
        <v>1</v>
      </c>
      <c r="F47" s="42" t="s">
        <v>18</v>
      </c>
      <c r="G47" s="36">
        <v>1137725</v>
      </c>
      <c r="H47" s="36">
        <f t="shared" si="0"/>
        <v>1137725</v>
      </c>
      <c r="I47" s="43" t="s">
        <v>17</v>
      </c>
      <c r="J47" s="36" t="s">
        <v>98</v>
      </c>
    </row>
    <row r="48" spans="1:10" s="49" customFormat="1" ht="76.5" x14ac:dyDescent="0.2">
      <c r="A48" s="26">
        <v>42</v>
      </c>
      <c r="B48" s="42" t="s">
        <v>105</v>
      </c>
      <c r="C48" s="42" t="s">
        <v>54</v>
      </c>
      <c r="D48" s="40" t="s">
        <v>166</v>
      </c>
      <c r="E48" s="42">
        <v>1</v>
      </c>
      <c r="F48" s="42" t="s">
        <v>18</v>
      </c>
      <c r="G48" s="27">
        <v>16185518</v>
      </c>
      <c r="H48" s="26">
        <f>G48*E48</f>
        <v>16185518</v>
      </c>
      <c r="I48" s="43" t="s">
        <v>17</v>
      </c>
      <c r="J48" s="36" t="s">
        <v>98</v>
      </c>
    </row>
    <row r="49" spans="1:10" s="49" customFormat="1" ht="76.5" x14ac:dyDescent="0.2">
      <c r="A49" s="26">
        <v>43</v>
      </c>
      <c r="B49" s="42" t="s">
        <v>106</v>
      </c>
      <c r="C49" s="42" t="s">
        <v>54</v>
      </c>
      <c r="D49" s="40" t="s">
        <v>167</v>
      </c>
      <c r="E49" s="42">
        <v>1</v>
      </c>
      <c r="F49" s="42" t="s">
        <v>18</v>
      </c>
      <c r="G49" s="27">
        <v>3397724</v>
      </c>
      <c r="H49" s="26">
        <f t="shared" ref="H49:H112" si="1">G49*E49</f>
        <v>3397724</v>
      </c>
      <c r="I49" s="43" t="s">
        <v>17</v>
      </c>
      <c r="J49" s="36" t="s">
        <v>98</v>
      </c>
    </row>
    <row r="50" spans="1:10" s="49" customFormat="1" ht="76.5" x14ac:dyDescent="0.2">
      <c r="A50" s="26">
        <v>44</v>
      </c>
      <c r="B50" s="42" t="s">
        <v>107</v>
      </c>
      <c r="C50" s="42" t="s">
        <v>54</v>
      </c>
      <c r="D50" s="40" t="s">
        <v>304</v>
      </c>
      <c r="E50" s="42">
        <v>1</v>
      </c>
      <c r="F50" s="42" t="s">
        <v>18</v>
      </c>
      <c r="G50" s="27">
        <v>4695036</v>
      </c>
      <c r="H50" s="26">
        <f t="shared" si="1"/>
        <v>4695036</v>
      </c>
      <c r="I50" s="43" t="s">
        <v>17</v>
      </c>
      <c r="J50" s="36" t="s">
        <v>98</v>
      </c>
    </row>
    <row r="51" spans="1:10" s="47" customFormat="1" ht="89.25" x14ac:dyDescent="0.2">
      <c r="A51" s="26">
        <v>45</v>
      </c>
      <c r="B51" s="45" t="s">
        <v>108</v>
      </c>
      <c r="C51" s="42" t="s">
        <v>54</v>
      </c>
      <c r="D51" s="46" t="s">
        <v>109</v>
      </c>
      <c r="E51" s="42">
        <v>1</v>
      </c>
      <c r="F51" s="42" t="s">
        <v>18</v>
      </c>
      <c r="G51" s="36">
        <v>3239850</v>
      </c>
      <c r="H51" s="36">
        <f t="shared" si="1"/>
        <v>3239850</v>
      </c>
      <c r="I51" s="43" t="s">
        <v>17</v>
      </c>
      <c r="J51" s="36" t="s">
        <v>98</v>
      </c>
    </row>
    <row r="52" spans="1:10" s="47" customFormat="1" ht="76.5" x14ac:dyDescent="0.2">
      <c r="A52" s="26">
        <v>46</v>
      </c>
      <c r="B52" s="45" t="s">
        <v>182</v>
      </c>
      <c r="C52" s="42" t="s">
        <v>54</v>
      </c>
      <c r="D52" s="46" t="s">
        <v>114</v>
      </c>
      <c r="E52" s="42">
        <v>1</v>
      </c>
      <c r="F52" s="42" t="s">
        <v>18</v>
      </c>
      <c r="G52" s="36">
        <v>6777500</v>
      </c>
      <c r="H52" s="36">
        <f t="shared" si="1"/>
        <v>6777500</v>
      </c>
      <c r="I52" s="43" t="s">
        <v>17</v>
      </c>
      <c r="J52" s="36" t="s">
        <v>143</v>
      </c>
    </row>
    <row r="53" spans="1:10" s="47" customFormat="1" ht="63.75" x14ac:dyDescent="0.2">
      <c r="A53" s="26">
        <v>47</v>
      </c>
      <c r="B53" s="45" t="s">
        <v>180</v>
      </c>
      <c r="C53" s="42" t="s">
        <v>54</v>
      </c>
      <c r="D53" s="46" t="s">
        <v>115</v>
      </c>
      <c r="E53" s="42">
        <v>1</v>
      </c>
      <c r="F53" s="42" t="s">
        <v>18</v>
      </c>
      <c r="G53" s="36">
        <v>3374709</v>
      </c>
      <c r="H53" s="36">
        <f t="shared" si="1"/>
        <v>3374709</v>
      </c>
      <c r="I53" s="43" t="s">
        <v>17</v>
      </c>
      <c r="J53" s="36" t="s">
        <v>98</v>
      </c>
    </row>
    <row r="54" spans="1:10" s="47" customFormat="1" ht="63.75" x14ac:dyDescent="0.2">
      <c r="A54" s="26">
        <v>48</v>
      </c>
      <c r="B54" s="45" t="s">
        <v>121</v>
      </c>
      <c r="C54" s="42" t="s">
        <v>54</v>
      </c>
      <c r="D54" s="46" t="s">
        <v>73</v>
      </c>
      <c r="E54" s="42">
        <v>1</v>
      </c>
      <c r="F54" s="42" t="s">
        <v>18</v>
      </c>
      <c r="G54" s="36">
        <v>353000</v>
      </c>
      <c r="H54" s="36">
        <f t="shared" si="1"/>
        <v>353000</v>
      </c>
      <c r="I54" s="43" t="s">
        <v>17</v>
      </c>
      <c r="J54" s="36" t="s">
        <v>98</v>
      </c>
    </row>
    <row r="55" spans="1:10" s="47" customFormat="1" ht="63.75" x14ac:dyDescent="0.2">
      <c r="A55" s="26">
        <v>49</v>
      </c>
      <c r="B55" s="45" t="s">
        <v>116</v>
      </c>
      <c r="C55" s="42" t="s">
        <v>54</v>
      </c>
      <c r="D55" s="46" t="s">
        <v>73</v>
      </c>
      <c r="E55" s="42">
        <v>1</v>
      </c>
      <c r="F55" s="42" t="s">
        <v>18</v>
      </c>
      <c r="G55" s="36">
        <v>1795961</v>
      </c>
      <c r="H55" s="36">
        <f t="shared" si="1"/>
        <v>1795961</v>
      </c>
      <c r="I55" s="43" t="s">
        <v>17</v>
      </c>
      <c r="J55" s="36" t="s">
        <v>98</v>
      </c>
    </row>
    <row r="56" spans="1:10" s="47" customFormat="1" ht="63.75" x14ac:dyDescent="0.2">
      <c r="A56" s="26">
        <v>50</v>
      </c>
      <c r="B56" s="45" t="s">
        <v>117</v>
      </c>
      <c r="C56" s="42" t="s">
        <v>54</v>
      </c>
      <c r="D56" s="46" t="s">
        <v>118</v>
      </c>
      <c r="E56" s="42">
        <v>1</v>
      </c>
      <c r="F56" s="42" t="s">
        <v>18</v>
      </c>
      <c r="G56" s="36">
        <v>3759028</v>
      </c>
      <c r="H56" s="36">
        <f t="shared" si="1"/>
        <v>3759028</v>
      </c>
      <c r="I56" s="43" t="s">
        <v>17</v>
      </c>
      <c r="J56" s="36" t="s">
        <v>98</v>
      </c>
    </row>
    <row r="57" spans="1:10" s="47" customFormat="1" ht="63.75" x14ac:dyDescent="0.2">
      <c r="A57" s="26">
        <v>51</v>
      </c>
      <c r="B57" s="45" t="s">
        <v>119</v>
      </c>
      <c r="C57" s="42" t="s">
        <v>54</v>
      </c>
      <c r="D57" s="46" t="s">
        <v>118</v>
      </c>
      <c r="E57" s="42">
        <v>1</v>
      </c>
      <c r="F57" s="42" t="s">
        <v>18</v>
      </c>
      <c r="G57" s="36">
        <v>1780569</v>
      </c>
      <c r="H57" s="36">
        <f t="shared" si="1"/>
        <v>1780569</v>
      </c>
      <c r="I57" s="43" t="s">
        <v>17</v>
      </c>
      <c r="J57" s="36" t="s">
        <v>98</v>
      </c>
    </row>
    <row r="58" spans="1:10" s="47" customFormat="1" ht="216.75" x14ac:dyDescent="0.2">
      <c r="A58" s="26">
        <v>52</v>
      </c>
      <c r="B58" s="45" t="s">
        <v>110</v>
      </c>
      <c r="C58" s="31" t="s">
        <v>30</v>
      </c>
      <c r="D58" s="46" t="s">
        <v>112</v>
      </c>
      <c r="E58" s="45">
        <v>1</v>
      </c>
      <c r="F58" s="45" t="s">
        <v>18</v>
      </c>
      <c r="G58" s="36">
        <v>400419</v>
      </c>
      <c r="H58" s="36">
        <f t="shared" si="1"/>
        <v>400419</v>
      </c>
      <c r="I58" s="26" t="s">
        <v>33</v>
      </c>
      <c r="J58" s="36" t="s">
        <v>98</v>
      </c>
    </row>
    <row r="59" spans="1:10" s="47" customFormat="1" ht="153" x14ac:dyDescent="0.2">
      <c r="A59" s="26">
        <v>53</v>
      </c>
      <c r="B59" s="45" t="s">
        <v>111</v>
      </c>
      <c r="C59" s="31" t="s">
        <v>30</v>
      </c>
      <c r="D59" s="46" t="s">
        <v>113</v>
      </c>
      <c r="E59" s="45">
        <v>1</v>
      </c>
      <c r="F59" s="45" t="s">
        <v>32</v>
      </c>
      <c r="G59" s="36">
        <v>362500</v>
      </c>
      <c r="H59" s="36">
        <f t="shared" si="1"/>
        <v>362500</v>
      </c>
      <c r="I59" s="26" t="s">
        <v>33</v>
      </c>
      <c r="J59" s="36" t="s">
        <v>98</v>
      </c>
    </row>
    <row r="60" spans="1:10" s="47" customFormat="1" ht="76.5" x14ac:dyDescent="0.2">
      <c r="A60" s="26">
        <v>54</v>
      </c>
      <c r="B60" s="45" t="s">
        <v>185</v>
      </c>
      <c r="C60" s="42" t="s">
        <v>54</v>
      </c>
      <c r="D60" s="46" t="s">
        <v>120</v>
      </c>
      <c r="E60" s="42">
        <v>1</v>
      </c>
      <c r="F60" s="42" t="s">
        <v>18</v>
      </c>
      <c r="G60" s="36">
        <v>718318</v>
      </c>
      <c r="H60" s="36">
        <f t="shared" si="1"/>
        <v>718318</v>
      </c>
      <c r="I60" s="43" t="s">
        <v>17</v>
      </c>
      <c r="J60" s="36" t="s">
        <v>143</v>
      </c>
    </row>
    <row r="61" spans="1:10" s="47" customFormat="1" ht="76.5" x14ac:dyDescent="0.2">
      <c r="A61" s="26">
        <v>55</v>
      </c>
      <c r="B61" s="45" t="s">
        <v>186</v>
      </c>
      <c r="C61" s="42" t="s">
        <v>54</v>
      </c>
      <c r="D61" s="46" t="s">
        <v>120</v>
      </c>
      <c r="E61" s="42">
        <v>1</v>
      </c>
      <c r="F61" s="42" t="s">
        <v>18</v>
      </c>
      <c r="G61" s="36">
        <v>3575000</v>
      </c>
      <c r="H61" s="36">
        <f t="shared" si="1"/>
        <v>3575000</v>
      </c>
      <c r="I61" s="43" t="s">
        <v>17</v>
      </c>
      <c r="J61" s="36" t="s">
        <v>98</v>
      </c>
    </row>
    <row r="62" spans="1:10" s="47" customFormat="1" ht="76.5" x14ac:dyDescent="0.2">
      <c r="A62" s="26">
        <v>56</v>
      </c>
      <c r="B62" s="45" t="s">
        <v>171</v>
      </c>
      <c r="C62" s="42" t="s">
        <v>54</v>
      </c>
      <c r="D62" s="46" t="s">
        <v>122</v>
      </c>
      <c r="E62" s="42">
        <v>1</v>
      </c>
      <c r="F62" s="42" t="s">
        <v>18</v>
      </c>
      <c r="G62" s="36">
        <v>961796</v>
      </c>
      <c r="H62" s="36">
        <f t="shared" si="1"/>
        <v>961796</v>
      </c>
      <c r="I62" s="43" t="s">
        <v>17</v>
      </c>
      <c r="J62" s="36" t="s">
        <v>143</v>
      </c>
    </row>
    <row r="63" spans="1:10" s="47" customFormat="1" ht="63.75" x14ac:dyDescent="0.2">
      <c r="A63" s="26">
        <v>57</v>
      </c>
      <c r="B63" s="45" t="s">
        <v>187</v>
      </c>
      <c r="C63" s="42" t="s">
        <v>54</v>
      </c>
      <c r="D63" s="46" t="s">
        <v>120</v>
      </c>
      <c r="E63" s="42">
        <v>1</v>
      </c>
      <c r="F63" s="42" t="s">
        <v>18</v>
      </c>
      <c r="G63" s="36">
        <v>4183036</v>
      </c>
      <c r="H63" s="36">
        <f t="shared" si="1"/>
        <v>4183036</v>
      </c>
      <c r="I63" s="43" t="s">
        <v>17</v>
      </c>
      <c r="J63" s="36" t="s">
        <v>143</v>
      </c>
    </row>
    <row r="64" spans="1:10" s="47" customFormat="1" ht="63.75" x14ac:dyDescent="0.2">
      <c r="A64" s="26">
        <v>58</v>
      </c>
      <c r="B64" s="45" t="s">
        <v>196</v>
      </c>
      <c r="C64" s="42" t="s">
        <v>54</v>
      </c>
      <c r="D64" s="46" t="s">
        <v>123</v>
      </c>
      <c r="E64" s="42">
        <v>1</v>
      </c>
      <c r="F64" s="42" t="s">
        <v>18</v>
      </c>
      <c r="G64" s="36">
        <v>2473215</v>
      </c>
      <c r="H64" s="36">
        <f t="shared" si="1"/>
        <v>2473215</v>
      </c>
      <c r="I64" s="43" t="s">
        <v>17</v>
      </c>
      <c r="J64" s="36" t="s">
        <v>143</v>
      </c>
    </row>
    <row r="65" spans="1:10" s="47" customFormat="1" ht="76.5" x14ac:dyDescent="0.2">
      <c r="A65" s="26">
        <v>59</v>
      </c>
      <c r="B65" s="45" t="s">
        <v>172</v>
      </c>
      <c r="C65" s="42" t="s">
        <v>54</v>
      </c>
      <c r="D65" s="46" t="s">
        <v>124</v>
      </c>
      <c r="E65" s="42">
        <v>1</v>
      </c>
      <c r="F65" s="42" t="s">
        <v>18</v>
      </c>
      <c r="G65" s="36">
        <v>1981491</v>
      </c>
      <c r="H65" s="36">
        <f t="shared" si="1"/>
        <v>1981491</v>
      </c>
      <c r="I65" s="43" t="s">
        <v>17</v>
      </c>
      <c r="J65" s="36" t="s">
        <v>143</v>
      </c>
    </row>
    <row r="66" spans="1:10" s="47" customFormat="1" ht="76.5" x14ac:dyDescent="0.2">
      <c r="A66" s="26">
        <v>60</v>
      </c>
      <c r="B66" s="45" t="s">
        <v>188</v>
      </c>
      <c r="C66" s="42" t="s">
        <v>54</v>
      </c>
      <c r="D66" s="46" t="s">
        <v>120</v>
      </c>
      <c r="E66" s="42">
        <v>1</v>
      </c>
      <c r="F66" s="42" t="s">
        <v>18</v>
      </c>
      <c r="G66" s="36">
        <v>2754000</v>
      </c>
      <c r="H66" s="36">
        <f t="shared" si="1"/>
        <v>2754000</v>
      </c>
      <c r="I66" s="43" t="s">
        <v>17</v>
      </c>
      <c r="J66" s="36" t="s">
        <v>143</v>
      </c>
    </row>
    <row r="67" spans="1:10" s="47" customFormat="1" ht="63.75" x14ac:dyDescent="0.2">
      <c r="A67" s="26">
        <v>61</v>
      </c>
      <c r="B67" s="45" t="s">
        <v>125</v>
      </c>
      <c r="C67" s="42" t="s">
        <v>54</v>
      </c>
      <c r="D67" s="46" t="s">
        <v>305</v>
      </c>
      <c r="E67" s="42">
        <v>1</v>
      </c>
      <c r="F67" s="42" t="s">
        <v>18</v>
      </c>
      <c r="G67" s="36">
        <v>3109307</v>
      </c>
      <c r="H67" s="36">
        <f t="shared" si="1"/>
        <v>3109307</v>
      </c>
      <c r="I67" s="43" t="s">
        <v>17</v>
      </c>
      <c r="J67" s="36" t="s">
        <v>98</v>
      </c>
    </row>
    <row r="68" spans="1:10" s="47" customFormat="1" ht="76.5" x14ac:dyDescent="0.2">
      <c r="A68" s="26">
        <v>62</v>
      </c>
      <c r="B68" s="45" t="s">
        <v>197</v>
      </c>
      <c r="C68" s="42" t="s">
        <v>54</v>
      </c>
      <c r="D68" s="46" t="s">
        <v>126</v>
      </c>
      <c r="E68" s="42">
        <v>1</v>
      </c>
      <c r="F68" s="42" t="s">
        <v>18</v>
      </c>
      <c r="G68" s="36">
        <v>6812500</v>
      </c>
      <c r="H68" s="36">
        <f t="shared" si="1"/>
        <v>6812500</v>
      </c>
      <c r="I68" s="43" t="s">
        <v>17</v>
      </c>
      <c r="J68" s="36" t="s">
        <v>98</v>
      </c>
    </row>
    <row r="69" spans="1:10" s="47" customFormat="1" ht="63.75" x14ac:dyDescent="0.2">
      <c r="A69" s="26">
        <v>63</v>
      </c>
      <c r="B69" s="45" t="s">
        <v>198</v>
      </c>
      <c r="C69" s="42" t="s">
        <v>54</v>
      </c>
      <c r="D69" s="46" t="s">
        <v>103</v>
      </c>
      <c r="E69" s="42">
        <v>1</v>
      </c>
      <c r="F69" s="42" t="s">
        <v>18</v>
      </c>
      <c r="G69" s="36">
        <v>881250</v>
      </c>
      <c r="H69" s="36">
        <f t="shared" si="1"/>
        <v>881250</v>
      </c>
      <c r="I69" s="43" t="s">
        <v>17</v>
      </c>
      <c r="J69" s="36" t="s">
        <v>98</v>
      </c>
    </row>
    <row r="70" spans="1:10" s="47" customFormat="1" ht="76.5" x14ac:dyDescent="0.2">
      <c r="A70" s="26">
        <v>64</v>
      </c>
      <c r="B70" s="45" t="s">
        <v>199</v>
      </c>
      <c r="C70" s="42" t="s">
        <v>54</v>
      </c>
      <c r="D70" s="46" t="s">
        <v>126</v>
      </c>
      <c r="E70" s="42">
        <v>1</v>
      </c>
      <c r="F70" s="42" t="s">
        <v>18</v>
      </c>
      <c r="G70" s="36">
        <v>16017480</v>
      </c>
      <c r="H70" s="36">
        <f t="shared" si="1"/>
        <v>16017480</v>
      </c>
      <c r="I70" s="43" t="s">
        <v>17</v>
      </c>
      <c r="J70" s="36" t="s">
        <v>98</v>
      </c>
    </row>
    <row r="71" spans="1:10" s="47" customFormat="1" ht="96.75" customHeight="1" x14ac:dyDescent="0.2">
      <c r="A71" s="26">
        <v>65</v>
      </c>
      <c r="B71" s="45" t="s">
        <v>307</v>
      </c>
      <c r="C71" s="42" t="s">
        <v>54</v>
      </c>
      <c r="D71" s="46" t="s">
        <v>127</v>
      </c>
      <c r="E71" s="42">
        <v>1</v>
      </c>
      <c r="F71" s="42" t="s">
        <v>18</v>
      </c>
      <c r="G71" s="36">
        <v>249000</v>
      </c>
      <c r="H71" s="36">
        <f t="shared" si="1"/>
        <v>249000</v>
      </c>
      <c r="I71" s="43" t="s">
        <v>17</v>
      </c>
      <c r="J71" s="36" t="s">
        <v>157</v>
      </c>
    </row>
    <row r="72" spans="1:10" s="47" customFormat="1" ht="120.75" customHeight="1" x14ac:dyDescent="0.2">
      <c r="A72" s="26">
        <v>66</v>
      </c>
      <c r="B72" s="45" t="s">
        <v>227</v>
      </c>
      <c r="C72" s="42" t="s">
        <v>54</v>
      </c>
      <c r="D72" s="46" t="s">
        <v>129</v>
      </c>
      <c r="E72" s="42">
        <v>1</v>
      </c>
      <c r="F72" s="42" t="s">
        <v>18</v>
      </c>
      <c r="G72" s="36">
        <v>3043286</v>
      </c>
      <c r="H72" s="36">
        <f t="shared" si="1"/>
        <v>3043286</v>
      </c>
      <c r="I72" s="43" t="s">
        <v>17</v>
      </c>
      <c r="J72" s="36" t="s">
        <v>157</v>
      </c>
    </row>
    <row r="73" spans="1:10" s="47" customFormat="1" ht="63.75" x14ac:dyDescent="0.2">
      <c r="A73" s="26">
        <v>67</v>
      </c>
      <c r="B73" s="45" t="s">
        <v>181</v>
      </c>
      <c r="C73" s="42" t="s">
        <v>54</v>
      </c>
      <c r="D73" s="46" t="s">
        <v>115</v>
      </c>
      <c r="E73" s="42">
        <v>1</v>
      </c>
      <c r="F73" s="42" t="s">
        <v>18</v>
      </c>
      <c r="G73" s="36">
        <v>1866725</v>
      </c>
      <c r="H73" s="36">
        <f t="shared" si="1"/>
        <v>1866725</v>
      </c>
      <c r="I73" s="43" t="s">
        <v>17</v>
      </c>
      <c r="J73" s="36" t="s">
        <v>98</v>
      </c>
    </row>
    <row r="74" spans="1:10" s="47" customFormat="1" ht="76.5" x14ac:dyDescent="0.2">
      <c r="A74" s="26">
        <v>68</v>
      </c>
      <c r="B74" s="45" t="s">
        <v>173</v>
      </c>
      <c r="C74" s="42" t="s">
        <v>54</v>
      </c>
      <c r="D74" s="46" t="s">
        <v>131</v>
      </c>
      <c r="E74" s="42">
        <v>1</v>
      </c>
      <c r="F74" s="42" t="s">
        <v>18</v>
      </c>
      <c r="G74" s="36">
        <v>2065289</v>
      </c>
      <c r="H74" s="36">
        <f t="shared" si="1"/>
        <v>2065289</v>
      </c>
      <c r="I74" s="43" t="s">
        <v>17</v>
      </c>
      <c r="J74" s="36" t="s">
        <v>98</v>
      </c>
    </row>
    <row r="75" spans="1:10" s="47" customFormat="1" ht="76.5" x14ac:dyDescent="0.2">
      <c r="A75" s="26">
        <v>69</v>
      </c>
      <c r="B75" s="45" t="s">
        <v>174</v>
      </c>
      <c r="C75" s="42" t="s">
        <v>54</v>
      </c>
      <c r="D75" s="46" t="s">
        <v>130</v>
      </c>
      <c r="E75" s="42">
        <v>1</v>
      </c>
      <c r="F75" s="42" t="s">
        <v>18</v>
      </c>
      <c r="G75" s="36">
        <v>2421872</v>
      </c>
      <c r="H75" s="36">
        <f t="shared" si="1"/>
        <v>2421872</v>
      </c>
      <c r="I75" s="43" t="s">
        <v>17</v>
      </c>
      <c r="J75" s="36" t="s">
        <v>98</v>
      </c>
    </row>
    <row r="76" spans="1:10" s="47" customFormat="1" ht="76.5" x14ac:dyDescent="0.2">
      <c r="A76" s="26">
        <v>70</v>
      </c>
      <c r="B76" s="45" t="s">
        <v>168</v>
      </c>
      <c r="C76" s="42" t="s">
        <v>54</v>
      </c>
      <c r="D76" s="46" t="s">
        <v>132</v>
      </c>
      <c r="E76" s="42">
        <v>1</v>
      </c>
      <c r="F76" s="42" t="s">
        <v>18</v>
      </c>
      <c r="G76" s="36">
        <v>480700</v>
      </c>
      <c r="H76" s="36">
        <f t="shared" si="1"/>
        <v>480700</v>
      </c>
      <c r="I76" s="43" t="s">
        <v>17</v>
      </c>
      <c r="J76" s="36" t="s">
        <v>98</v>
      </c>
    </row>
    <row r="77" spans="1:10" s="47" customFormat="1" ht="76.5" x14ac:dyDescent="0.2">
      <c r="A77" s="26">
        <v>71</v>
      </c>
      <c r="B77" s="45" t="s">
        <v>169</v>
      </c>
      <c r="C77" s="42" t="s">
        <v>54</v>
      </c>
      <c r="D77" s="46" t="s">
        <v>132</v>
      </c>
      <c r="E77" s="42">
        <v>1</v>
      </c>
      <c r="F77" s="42" t="s">
        <v>18</v>
      </c>
      <c r="G77" s="36">
        <v>2809320</v>
      </c>
      <c r="H77" s="36">
        <f t="shared" si="1"/>
        <v>2809320</v>
      </c>
      <c r="I77" s="43" t="s">
        <v>17</v>
      </c>
      <c r="J77" s="36" t="s">
        <v>98</v>
      </c>
    </row>
    <row r="78" spans="1:10" s="47" customFormat="1" ht="102" x14ac:dyDescent="0.2">
      <c r="A78" s="26">
        <v>72</v>
      </c>
      <c r="B78" s="45" t="s">
        <v>133</v>
      </c>
      <c r="C78" s="42" t="s">
        <v>54</v>
      </c>
      <c r="D78" s="46" t="s">
        <v>134</v>
      </c>
      <c r="E78" s="42">
        <v>1</v>
      </c>
      <c r="F78" s="42" t="s">
        <v>18</v>
      </c>
      <c r="G78" s="36">
        <v>2400259</v>
      </c>
      <c r="H78" s="36">
        <f t="shared" si="1"/>
        <v>2400259</v>
      </c>
      <c r="I78" s="43" t="s">
        <v>17</v>
      </c>
      <c r="J78" s="36" t="s">
        <v>98</v>
      </c>
    </row>
    <row r="79" spans="1:10" s="47" customFormat="1" ht="108.75" customHeight="1" x14ac:dyDescent="0.2">
      <c r="A79" s="26">
        <v>73</v>
      </c>
      <c r="B79" s="45" t="s">
        <v>135</v>
      </c>
      <c r="C79" s="42" t="s">
        <v>54</v>
      </c>
      <c r="D79" s="46" t="s">
        <v>109</v>
      </c>
      <c r="E79" s="42">
        <v>1</v>
      </c>
      <c r="F79" s="42" t="s">
        <v>18</v>
      </c>
      <c r="G79" s="36">
        <v>501923</v>
      </c>
      <c r="H79" s="36">
        <f t="shared" si="1"/>
        <v>501923</v>
      </c>
      <c r="I79" s="43" t="s">
        <v>17</v>
      </c>
      <c r="J79" s="36" t="s">
        <v>98</v>
      </c>
    </row>
    <row r="80" spans="1:10" s="47" customFormat="1" ht="63.75" x14ac:dyDescent="0.2">
      <c r="A80" s="26">
        <v>74</v>
      </c>
      <c r="B80" s="45" t="s">
        <v>233</v>
      </c>
      <c r="C80" s="42" t="s">
        <v>54</v>
      </c>
      <c r="D80" s="46" t="s">
        <v>138</v>
      </c>
      <c r="E80" s="42">
        <v>1</v>
      </c>
      <c r="F80" s="42" t="s">
        <v>18</v>
      </c>
      <c r="G80" s="36">
        <v>4253475</v>
      </c>
      <c r="H80" s="36">
        <f t="shared" si="1"/>
        <v>4253475</v>
      </c>
      <c r="I80" s="43" t="s">
        <v>17</v>
      </c>
      <c r="J80" s="36" t="s">
        <v>98</v>
      </c>
    </row>
    <row r="81" spans="1:10" s="47" customFormat="1" ht="63.75" x14ac:dyDescent="0.2">
      <c r="A81" s="26">
        <v>75</v>
      </c>
      <c r="B81" s="45" t="s">
        <v>234</v>
      </c>
      <c r="C81" s="42" t="s">
        <v>54</v>
      </c>
      <c r="D81" s="46" t="s">
        <v>139</v>
      </c>
      <c r="E81" s="42">
        <v>1</v>
      </c>
      <c r="F81" s="42" t="s">
        <v>18</v>
      </c>
      <c r="G81" s="36">
        <v>5563477</v>
      </c>
      <c r="H81" s="36">
        <f t="shared" si="1"/>
        <v>5563477</v>
      </c>
      <c r="I81" s="43" t="s">
        <v>17</v>
      </c>
      <c r="J81" s="36" t="s">
        <v>98</v>
      </c>
    </row>
    <row r="82" spans="1:10" s="47" customFormat="1" ht="76.5" x14ac:dyDescent="0.2">
      <c r="A82" s="26">
        <v>76</v>
      </c>
      <c r="B82" s="45" t="s">
        <v>189</v>
      </c>
      <c r="C82" s="42" t="s">
        <v>54</v>
      </c>
      <c r="D82" s="46" t="s">
        <v>120</v>
      </c>
      <c r="E82" s="42">
        <v>1</v>
      </c>
      <c r="F82" s="42" t="s">
        <v>18</v>
      </c>
      <c r="G82" s="36">
        <v>712497</v>
      </c>
      <c r="H82" s="36">
        <f t="shared" si="1"/>
        <v>712497</v>
      </c>
      <c r="I82" s="43" t="s">
        <v>17</v>
      </c>
      <c r="J82" s="36" t="s">
        <v>98</v>
      </c>
    </row>
    <row r="83" spans="1:10" s="47" customFormat="1" ht="76.5" x14ac:dyDescent="0.2">
      <c r="A83" s="26">
        <v>77</v>
      </c>
      <c r="B83" s="45" t="s">
        <v>190</v>
      </c>
      <c r="C83" s="42" t="s">
        <v>54</v>
      </c>
      <c r="D83" s="46" t="s">
        <v>120</v>
      </c>
      <c r="E83" s="42">
        <v>1</v>
      </c>
      <c r="F83" s="42" t="s">
        <v>18</v>
      </c>
      <c r="G83" s="36">
        <v>5428800</v>
      </c>
      <c r="H83" s="36">
        <f t="shared" si="1"/>
        <v>5428800</v>
      </c>
      <c r="I83" s="43" t="s">
        <v>17</v>
      </c>
      <c r="J83" s="36" t="s">
        <v>143</v>
      </c>
    </row>
    <row r="84" spans="1:10" s="47" customFormat="1" ht="63.75" x14ac:dyDescent="0.2">
      <c r="A84" s="26">
        <v>78</v>
      </c>
      <c r="B84" s="45" t="s">
        <v>140</v>
      </c>
      <c r="C84" s="42" t="s">
        <v>54</v>
      </c>
      <c r="D84" s="46" t="s">
        <v>73</v>
      </c>
      <c r="E84" s="42">
        <v>1</v>
      </c>
      <c r="F84" s="42" t="s">
        <v>18</v>
      </c>
      <c r="G84" s="36">
        <v>1031378</v>
      </c>
      <c r="H84" s="36">
        <f t="shared" si="1"/>
        <v>1031378</v>
      </c>
      <c r="I84" s="43" t="s">
        <v>17</v>
      </c>
      <c r="J84" s="36" t="s">
        <v>98</v>
      </c>
    </row>
    <row r="85" spans="1:10" s="47" customFormat="1" ht="76.5" x14ac:dyDescent="0.2">
      <c r="A85" s="26">
        <v>79</v>
      </c>
      <c r="B85" s="45" t="s">
        <v>144</v>
      </c>
      <c r="C85" s="42" t="s">
        <v>54</v>
      </c>
      <c r="D85" s="46" t="s">
        <v>124</v>
      </c>
      <c r="E85" s="42">
        <v>1</v>
      </c>
      <c r="F85" s="42" t="s">
        <v>18</v>
      </c>
      <c r="G85" s="36">
        <v>1397087</v>
      </c>
      <c r="H85" s="36">
        <f t="shared" si="1"/>
        <v>1397087</v>
      </c>
      <c r="I85" s="43" t="s">
        <v>17</v>
      </c>
      <c r="J85" s="36" t="s">
        <v>143</v>
      </c>
    </row>
    <row r="86" spans="1:10" s="47" customFormat="1" ht="76.5" x14ac:dyDescent="0.2">
      <c r="A86" s="26">
        <v>80</v>
      </c>
      <c r="B86" s="45" t="s">
        <v>145</v>
      </c>
      <c r="C86" s="42" t="s">
        <v>54</v>
      </c>
      <c r="D86" s="46" t="s">
        <v>126</v>
      </c>
      <c r="E86" s="42">
        <v>1</v>
      </c>
      <c r="F86" s="42" t="s">
        <v>18</v>
      </c>
      <c r="G86" s="36">
        <v>245536</v>
      </c>
      <c r="H86" s="36">
        <f t="shared" si="1"/>
        <v>245536</v>
      </c>
      <c r="I86" s="43" t="s">
        <v>17</v>
      </c>
      <c r="J86" s="36" t="s">
        <v>143</v>
      </c>
    </row>
    <row r="87" spans="1:10" s="47" customFormat="1" ht="89.25" x14ac:dyDescent="0.2">
      <c r="A87" s="26">
        <v>81</v>
      </c>
      <c r="B87" s="45" t="s">
        <v>184</v>
      </c>
      <c r="C87" s="42" t="s">
        <v>54</v>
      </c>
      <c r="D87" s="46" t="s">
        <v>146</v>
      </c>
      <c r="E87" s="42">
        <v>1</v>
      </c>
      <c r="F87" s="42" t="s">
        <v>18</v>
      </c>
      <c r="G87" s="36">
        <v>3650184</v>
      </c>
      <c r="H87" s="36">
        <f t="shared" si="1"/>
        <v>3650184</v>
      </c>
      <c r="I87" s="43" t="s">
        <v>17</v>
      </c>
      <c r="J87" s="36" t="s">
        <v>143</v>
      </c>
    </row>
    <row r="88" spans="1:10" s="47" customFormat="1" ht="76.5" x14ac:dyDescent="0.2">
      <c r="A88" s="26">
        <v>82</v>
      </c>
      <c r="B88" s="45" t="s">
        <v>210</v>
      </c>
      <c r="C88" s="42" t="s">
        <v>54</v>
      </c>
      <c r="D88" s="46" t="s">
        <v>147</v>
      </c>
      <c r="E88" s="42">
        <v>1</v>
      </c>
      <c r="F88" s="42" t="s">
        <v>18</v>
      </c>
      <c r="G88" s="36">
        <v>67036</v>
      </c>
      <c r="H88" s="36">
        <f t="shared" si="1"/>
        <v>67036</v>
      </c>
      <c r="I88" s="43" t="s">
        <v>17</v>
      </c>
      <c r="J88" s="36" t="s">
        <v>143</v>
      </c>
    </row>
    <row r="89" spans="1:10" s="47" customFormat="1" ht="89.25" x14ac:dyDescent="0.2">
      <c r="A89" s="26">
        <v>83</v>
      </c>
      <c r="B89" s="45" t="s">
        <v>148</v>
      </c>
      <c r="C89" s="42" t="s">
        <v>54</v>
      </c>
      <c r="D89" s="46" t="s">
        <v>308</v>
      </c>
      <c r="E89" s="42">
        <v>1</v>
      </c>
      <c r="F89" s="42" t="s">
        <v>18</v>
      </c>
      <c r="G89" s="36">
        <v>695623</v>
      </c>
      <c r="H89" s="36">
        <f t="shared" si="1"/>
        <v>695623</v>
      </c>
      <c r="I89" s="43" t="s">
        <v>17</v>
      </c>
      <c r="J89" s="36" t="s">
        <v>143</v>
      </c>
    </row>
    <row r="90" spans="1:10" s="47" customFormat="1" ht="63.75" x14ac:dyDescent="0.2">
      <c r="A90" s="26">
        <v>84</v>
      </c>
      <c r="B90" s="45" t="s">
        <v>155</v>
      </c>
      <c r="C90" s="42" t="s">
        <v>54</v>
      </c>
      <c r="D90" s="46" t="s">
        <v>149</v>
      </c>
      <c r="E90" s="42">
        <v>1</v>
      </c>
      <c r="F90" s="42" t="s">
        <v>18</v>
      </c>
      <c r="G90" s="36">
        <v>1046642</v>
      </c>
      <c r="H90" s="36">
        <f t="shared" si="1"/>
        <v>1046642</v>
      </c>
      <c r="I90" s="43" t="s">
        <v>17</v>
      </c>
      <c r="J90" s="36" t="s">
        <v>143</v>
      </c>
    </row>
    <row r="91" spans="1:10" s="47" customFormat="1" ht="76.5" x14ac:dyDescent="0.2">
      <c r="A91" s="26">
        <v>85</v>
      </c>
      <c r="B91" s="45" t="s">
        <v>200</v>
      </c>
      <c r="C91" s="42" t="s">
        <v>54</v>
      </c>
      <c r="D91" s="46" t="s">
        <v>126</v>
      </c>
      <c r="E91" s="42">
        <v>1</v>
      </c>
      <c r="F91" s="42" t="s">
        <v>18</v>
      </c>
      <c r="G91" s="36">
        <v>5282564</v>
      </c>
      <c r="H91" s="36">
        <f t="shared" si="1"/>
        <v>5282564</v>
      </c>
      <c r="I91" s="43" t="s">
        <v>17</v>
      </c>
      <c r="J91" s="36" t="s">
        <v>143</v>
      </c>
    </row>
    <row r="92" spans="1:10" s="47" customFormat="1" ht="76.5" x14ac:dyDescent="0.2">
      <c r="A92" s="26">
        <v>86</v>
      </c>
      <c r="B92" s="45" t="s">
        <v>154</v>
      </c>
      <c r="C92" s="42" t="s">
        <v>54</v>
      </c>
      <c r="D92" s="46" t="s">
        <v>150</v>
      </c>
      <c r="E92" s="42">
        <v>1</v>
      </c>
      <c r="F92" s="42" t="s">
        <v>18</v>
      </c>
      <c r="G92" s="36">
        <v>477803</v>
      </c>
      <c r="H92" s="36">
        <f t="shared" si="1"/>
        <v>477803</v>
      </c>
      <c r="I92" s="43" t="s">
        <v>17</v>
      </c>
      <c r="J92" s="36" t="s">
        <v>143</v>
      </c>
    </row>
    <row r="93" spans="1:10" s="47" customFormat="1" ht="76.5" x14ac:dyDescent="0.2">
      <c r="A93" s="26">
        <v>87</v>
      </c>
      <c r="B93" s="45" t="s">
        <v>153</v>
      </c>
      <c r="C93" s="42" t="s">
        <v>54</v>
      </c>
      <c r="D93" s="46" t="s">
        <v>130</v>
      </c>
      <c r="E93" s="42">
        <v>1</v>
      </c>
      <c r="F93" s="42" t="s">
        <v>18</v>
      </c>
      <c r="G93" s="36">
        <v>540000</v>
      </c>
      <c r="H93" s="36">
        <f t="shared" si="1"/>
        <v>540000</v>
      </c>
      <c r="I93" s="43" t="s">
        <v>17</v>
      </c>
      <c r="J93" s="36" t="s">
        <v>143</v>
      </c>
    </row>
    <row r="94" spans="1:10" s="47" customFormat="1" ht="76.5" x14ac:dyDescent="0.2">
      <c r="A94" s="26">
        <v>88</v>
      </c>
      <c r="B94" s="45" t="s">
        <v>152</v>
      </c>
      <c r="C94" s="42" t="s">
        <v>54</v>
      </c>
      <c r="D94" s="46" t="s">
        <v>132</v>
      </c>
      <c r="E94" s="42">
        <v>1</v>
      </c>
      <c r="F94" s="42" t="s">
        <v>18</v>
      </c>
      <c r="G94" s="36">
        <v>208886</v>
      </c>
      <c r="H94" s="36">
        <f t="shared" si="1"/>
        <v>208886</v>
      </c>
      <c r="I94" s="43" t="s">
        <v>17</v>
      </c>
      <c r="J94" s="36" t="s">
        <v>143</v>
      </c>
    </row>
    <row r="95" spans="1:10" s="47" customFormat="1" ht="76.5" x14ac:dyDescent="0.2">
      <c r="A95" s="26">
        <v>89</v>
      </c>
      <c r="B95" s="45" t="s">
        <v>151</v>
      </c>
      <c r="C95" s="42" t="s">
        <v>54</v>
      </c>
      <c r="D95" s="46" t="s">
        <v>156</v>
      </c>
      <c r="E95" s="42">
        <v>1</v>
      </c>
      <c r="F95" s="42" t="s">
        <v>18</v>
      </c>
      <c r="G95" s="36">
        <v>1312397</v>
      </c>
      <c r="H95" s="36">
        <f t="shared" si="1"/>
        <v>1312397</v>
      </c>
      <c r="I95" s="43" t="s">
        <v>17</v>
      </c>
      <c r="J95" s="36" t="s">
        <v>143</v>
      </c>
    </row>
    <row r="96" spans="1:10" s="49" customFormat="1" ht="76.5" x14ac:dyDescent="0.2">
      <c r="A96" s="26">
        <v>90</v>
      </c>
      <c r="B96" s="42" t="s">
        <v>158</v>
      </c>
      <c r="C96" s="42" t="s">
        <v>54</v>
      </c>
      <c r="D96" s="42" t="s">
        <v>166</v>
      </c>
      <c r="E96" s="42">
        <v>1</v>
      </c>
      <c r="F96" s="42" t="s">
        <v>18</v>
      </c>
      <c r="G96" s="27">
        <v>4748001</v>
      </c>
      <c r="H96" s="36">
        <f t="shared" si="1"/>
        <v>4748001</v>
      </c>
      <c r="I96" s="43" t="s">
        <v>17</v>
      </c>
      <c r="J96" s="42" t="s">
        <v>143</v>
      </c>
    </row>
    <row r="97" spans="1:10" s="49" customFormat="1" ht="76.5" x14ac:dyDescent="0.2">
      <c r="A97" s="26">
        <v>91</v>
      </c>
      <c r="B97" s="42" t="s">
        <v>159</v>
      </c>
      <c r="C97" s="42" t="s">
        <v>54</v>
      </c>
      <c r="D97" s="42" t="s">
        <v>167</v>
      </c>
      <c r="E97" s="42">
        <v>1</v>
      </c>
      <c r="F97" s="42" t="s">
        <v>18</v>
      </c>
      <c r="G97" s="27">
        <v>8212343</v>
      </c>
      <c r="H97" s="36">
        <f t="shared" si="1"/>
        <v>8212343</v>
      </c>
      <c r="I97" s="43" t="s">
        <v>17</v>
      </c>
      <c r="J97" s="42" t="s">
        <v>143</v>
      </c>
    </row>
    <row r="98" spans="1:10" s="49" customFormat="1" ht="76.5" x14ac:dyDescent="0.2">
      <c r="A98" s="26">
        <v>92</v>
      </c>
      <c r="B98" s="42" t="s">
        <v>160</v>
      </c>
      <c r="C98" s="42" t="s">
        <v>54</v>
      </c>
      <c r="D98" s="42" t="s">
        <v>167</v>
      </c>
      <c r="E98" s="42">
        <v>1</v>
      </c>
      <c r="F98" s="42" t="s">
        <v>18</v>
      </c>
      <c r="G98" s="27">
        <v>487286</v>
      </c>
      <c r="H98" s="36">
        <f t="shared" si="1"/>
        <v>487286</v>
      </c>
      <c r="I98" s="43" t="s">
        <v>17</v>
      </c>
      <c r="J98" s="42" t="s">
        <v>143</v>
      </c>
    </row>
    <row r="99" spans="1:10" s="47" customFormat="1" ht="63.75" x14ac:dyDescent="0.2">
      <c r="A99" s="26">
        <v>93</v>
      </c>
      <c r="B99" s="45" t="s">
        <v>235</v>
      </c>
      <c r="C99" s="42" t="s">
        <v>54</v>
      </c>
      <c r="D99" s="46" t="s">
        <v>161</v>
      </c>
      <c r="E99" s="42">
        <v>1</v>
      </c>
      <c r="F99" s="42" t="s">
        <v>18</v>
      </c>
      <c r="G99" s="36">
        <v>814484</v>
      </c>
      <c r="H99" s="36">
        <f t="shared" si="1"/>
        <v>814484</v>
      </c>
      <c r="I99" s="43" t="s">
        <v>17</v>
      </c>
      <c r="J99" s="42" t="s">
        <v>143</v>
      </c>
    </row>
    <row r="100" spans="1:10" s="47" customFormat="1" ht="63.75" x14ac:dyDescent="0.2">
      <c r="A100" s="26">
        <v>94</v>
      </c>
      <c r="B100" s="45" t="s">
        <v>191</v>
      </c>
      <c r="C100" s="42" t="s">
        <v>54</v>
      </c>
      <c r="D100" s="46" t="s">
        <v>120</v>
      </c>
      <c r="E100" s="42">
        <v>1</v>
      </c>
      <c r="F100" s="42" t="s">
        <v>18</v>
      </c>
      <c r="G100" s="36">
        <v>4701680</v>
      </c>
      <c r="H100" s="36">
        <f t="shared" si="1"/>
        <v>4701680</v>
      </c>
      <c r="I100" s="43" t="s">
        <v>17</v>
      </c>
      <c r="J100" s="42" t="s">
        <v>143</v>
      </c>
    </row>
    <row r="101" spans="1:10" s="47" customFormat="1" ht="63.75" x14ac:dyDescent="0.2">
      <c r="A101" s="26">
        <v>95</v>
      </c>
      <c r="B101" s="45" t="s">
        <v>236</v>
      </c>
      <c r="C101" s="42" t="s">
        <v>54</v>
      </c>
      <c r="D101" s="46" t="s">
        <v>162</v>
      </c>
      <c r="E101" s="42">
        <v>1</v>
      </c>
      <c r="F101" s="42" t="s">
        <v>18</v>
      </c>
      <c r="G101" s="36">
        <v>5198561</v>
      </c>
      <c r="H101" s="36">
        <f t="shared" si="1"/>
        <v>5198561</v>
      </c>
      <c r="I101" s="43" t="s">
        <v>17</v>
      </c>
      <c r="J101" s="42" t="s">
        <v>143</v>
      </c>
    </row>
    <row r="102" spans="1:10" s="47" customFormat="1" ht="76.5" x14ac:dyDescent="0.2">
      <c r="A102" s="26">
        <v>96</v>
      </c>
      <c r="B102" s="45" t="s">
        <v>170</v>
      </c>
      <c r="C102" s="42" t="s">
        <v>54</v>
      </c>
      <c r="D102" s="46" t="s">
        <v>156</v>
      </c>
      <c r="E102" s="42">
        <v>1</v>
      </c>
      <c r="F102" s="42" t="s">
        <v>18</v>
      </c>
      <c r="G102" s="36">
        <v>1248398</v>
      </c>
      <c r="H102" s="36">
        <f t="shared" si="1"/>
        <v>1248398</v>
      </c>
      <c r="I102" s="43" t="s">
        <v>17</v>
      </c>
      <c r="J102" s="42" t="s">
        <v>143</v>
      </c>
    </row>
    <row r="103" spans="1:10" s="47" customFormat="1" ht="76.5" x14ac:dyDescent="0.2">
      <c r="A103" s="26">
        <v>97</v>
      </c>
      <c r="B103" s="45" t="s">
        <v>165</v>
      </c>
      <c r="C103" s="42" t="s">
        <v>54</v>
      </c>
      <c r="D103" s="46" t="s">
        <v>164</v>
      </c>
      <c r="E103" s="42">
        <v>1</v>
      </c>
      <c r="F103" s="42" t="s">
        <v>18</v>
      </c>
      <c r="G103" s="36">
        <v>1146982</v>
      </c>
      <c r="H103" s="36">
        <f t="shared" si="1"/>
        <v>1146982</v>
      </c>
      <c r="I103" s="43" t="s">
        <v>17</v>
      </c>
      <c r="J103" s="42" t="s">
        <v>143</v>
      </c>
    </row>
    <row r="104" spans="1:10" s="47" customFormat="1" ht="84" customHeight="1" x14ac:dyDescent="0.2">
      <c r="A104" s="26">
        <v>98</v>
      </c>
      <c r="B104" s="45" t="s">
        <v>163</v>
      </c>
      <c r="C104" s="42" t="s">
        <v>54</v>
      </c>
      <c r="D104" s="46" t="s">
        <v>164</v>
      </c>
      <c r="E104" s="42">
        <v>1</v>
      </c>
      <c r="F104" s="42" t="s">
        <v>18</v>
      </c>
      <c r="G104" s="36">
        <v>40449</v>
      </c>
      <c r="H104" s="36">
        <f t="shared" si="1"/>
        <v>40449</v>
      </c>
      <c r="I104" s="43" t="s">
        <v>17</v>
      </c>
      <c r="J104" s="42" t="s">
        <v>143</v>
      </c>
    </row>
    <row r="105" spans="1:10" s="47" customFormat="1" ht="78.75" customHeight="1" x14ac:dyDescent="0.2">
      <c r="A105" s="26">
        <v>99</v>
      </c>
      <c r="B105" s="45" t="s">
        <v>237</v>
      </c>
      <c r="C105" s="42" t="s">
        <v>54</v>
      </c>
      <c r="D105" s="46" t="s">
        <v>138</v>
      </c>
      <c r="E105" s="42">
        <v>1</v>
      </c>
      <c r="F105" s="42" t="s">
        <v>18</v>
      </c>
      <c r="G105" s="36">
        <v>1187401</v>
      </c>
      <c r="H105" s="36">
        <f t="shared" si="1"/>
        <v>1187401</v>
      </c>
      <c r="I105" s="43" t="s">
        <v>17</v>
      </c>
      <c r="J105" s="42" t="s">
        <v>143</v>
      </c>
    </row>
    <row r="106" spans="1:10" s="47" customFormat="1" ht="97.5" customHeight="1" x14ac:dyDescent="0.2">
      <c r="A106" s="26">
        <v>100</v>
      </c>
      <c r="B106" s="45" t="s">
        <v>183</v>
      </c>
      <c r="C106" s="42" t="s">
        <v>54</v>
      </c>
      <c r="D106" s="46" t="s">
        <v>114</v>
      </c>
      <c r="E106" s="42">
        <v>1</v>
      </c>
      <c r="F106" s="42" t="s">
        <v>18</v>
      </c>
      <c r="G106" s="36">
        <v>2526880</v>
      </c>
      <c r="H106" s="36">
        <f t="shared" si="1"/>
        <v>2526880</v>
      </c>
      <c r="I106" s="43" t="s">
        <v>17</v>
      </c>
      <c r="J106" s="42" t="s">
        <v>143</v>
      </c>
    </row>
    <row r="107" spans="1:10" s="47" customFormat="1" ht="78.75" customHeight="1" x14ac:dyDescent="0.2">
      <c r="A107" s="26">
        <v>101</v>
      </c>
      <c r="B107" s="45" t="s">
        <v>238</v>
      </c>
      <c r="C107" s="42" t="s">
        <v>54</v>
      </c>
      <c r="D107" s="46" t="s">
        <v>139</v>
      </c>
      <c r="E107" s="42">
        <v>1</v>
      </c>
      <c r="F107" s="42" t="s">
        <v>18</v>
      </c>
      <c r="G107" s="36">
        <v>751309</v>
      </c>
      <c r="H107" s="36">
        <f t="shared" si="1"/>
        <v>751309</v>
      </c>
      <c r="I107" s="43" t="s">
        <v>17</v>
      </c>
      <c r="J107" s="42" t="s">
        <v>248</v>
      </c>
    </row>
    <row r="108" spans="1:10" s="47" customFormat="1" ht="78.75" customHeight="1" x14ac:dyDescent="0.2">
      <c r="A108" s="26">
        <v>102</v>
      </c>
      <c r="B108" s="45" t="s">
        <v>239</v>
      </c>
      <c r="C108" s="42" t="s">
        <v>54</v>
      </c>
      <c r="D108" s="46" t="s">
        <v>138</v>
      </c>
      <c r="E108" s="42">
        <v>1</v>
      </c>
      <c r="F108" s="42" t="s">
        <v>18</v>
      </c>
      <c r="G108" s="36">
        <v>1026000</v>
      </c>
      <c r="H108" s="36">
        <f t="shared" si="1"/>
        <v>1026000</v>
      </c>
      <c r="I108" s="43" t="s">
        <v>17</v>
      </c>
      <c r="J108" s="42" t="s">
        <v>143</v>
      </c>
    </row>
    <row r="109" spans="1:10" s="47" customFormat="1" ht="83.25" customHeight="1" x14ac:dyDescent="0.2">
      <c r="A109" s="26">
        <v>103</v>
      </c>
      <c r="B109" s="45" t="s">
        <v>201</v>
      </c>
      <c r="C109" s="42" t="s">
        <v>54</v>
      </c>
      <c r="D109" s="46" t="s">
        <v>84</v>
      </c>
      <c r="E109" s="42">
        <v>1</v>
      </c>
      <c r="F109" s="42" t="s">
        <v>18</v>
      </c>
      <c r="G109" s="36">
        <v>1966401</v>
      </c>
      <c r="H109" s="36">
        <f t="shared" si="1"/>
        <v>1966401</v>
      </c>
      <c r="I109" s="43" t="s">
        <v>17</v>
      </c>
      <c r="J109" s="42" t="s">
        <v>143</v>
      </c>
    </row>
    <row r="110" spans="1:10" s="47" customFormat="1" ht="76.5" x14ac:dyDescent="0.2">
      <c r="A110" s="26">
        <v>104</v>
      </c>
      <c r="B110" s="45" t="s">
        <v>202</v>
      </c>
      <c r="C110" s="42" t="s">
        <v>54</v>
      </c>
      <c r="D110" s="46" t="s">
        <v>96</v>
      </c>
      <c r="E110" s="42">
        <v>1</v>
      </c>
      <c r="F110" s="42" t="s">
        <v>18</v>
      </c>
      <c r="G110" s="36">
        <v>18527384</v>
      </c>
      <c r="H110" s="36">
        <f t="shared" si="1"/>
        <v>18527384</v>
      </c>
      <c r="I110" s="43" t="s">
        <v>17</v>
      </c>
      <c r="J110" s="42" t="s">
        <v>143</v>
      </c>
    </row>
    <row r="111" spans="1:10" s="47" customFormat="1" ht="76.5" x14ac:dyDescent="0.2">
      <c r="A111" s="26">
        <v>105</v>
      </c>
      <c r="B111" s="45" t="s">
        <v>203</v>
      </c>
      <c r="C111" s="42" t="s">
        <v>54</v>
      </c>
      <c r="D111" s="46" t="s">
        <v>96</v>
      </c>
      <c r="E111" s="42">
        <v>1</v>
      </c>
      <c r="F111" s="42" t="s">
        <v>18</v>
      </c>
      <c r="G111" s="36">
        <v>8753922</v>
      </c>
      <c r="H111" s="36">
        <f t="shared" si="1"/>
        <v>8753922</v>
      </c>
      <c r="I111" s="43" t="s">
        <v>17</v>
      </c>
      <c r="J111" s="42" t="s">
        <v>143</v>
      </c>
    </row>
    <row r="112" spans="1:10" s="47" customFormat="1" ht="76.5" x14ac:dyDescent="0.2">
      <c r="A112" s="26">
        <v>106</v>
      </c>
      <c r="B112" s="45" t="s">
        <v>204</v>
      </c>
      <c r="C112" s="42" t="s">
        <v>54</v>
      </c>
      <c r="D112" s="46" t="s">
        <v>96</v>
      </c>
      <c r="E112" s="42">
        <v>1</v>
      </c>
      <c r="F112" s="42" t="s">
        <v>18</v>
      </c>
      <c r="G112" s="36">
        <v>1701332</v>
      </c>
      <c r="H112" s="36">
        <f t="shared" si="1"/>
        <v>1701332</v>
      </c>
      <c r="I112" s="43" t="s">
        <v>17</v>
      </c>
      <c r="J112" s="42" t="s">
        <v>143</v>
      </c>
    </row>
    <row r="113" spans="1:10" s="47" customFormat="1" ht="63.75" x14ac:dyDescent="0.2">
      <c r="A113" s="26">
        <v>107</v>
      </c>
      <c r="B113" s="45" t="s">
        <v>205</v>
      </c>
      <c r="C113" s="42" t="s">
        <v>54</v>
      </c>
      <c r="D113" s="46" t="s">
        <v>73</v>
      </c>
      <c r="E113" s="42">
        <v>1</v>
      </c>
      <c r="F113" s="42" t="s">
        <v>18</v>
      </c>
      <c r="G113" s="36">
        <v>1342124</v>
      </c>
      <c r="H113" s="36">
        <f t="shared" ref="H113:H144" si="2">G113*E113</f>
        <v>1342124</v>
      </c>
      <c r="I113" s="43" t="s">
        <v>17</v>
      </c>
      <c r="J113" s="42" t="s">
        <v>143</v>
      </c>
    </row>
    <row r="114" spans="1:10" s="47" customFormat="1" ht="89.25" x14ac:dyDescent="0.2">
      <c r="A114" s="26">
        <v>108</v>
      </c>
      <c r="B114" s="45" t="s">
        <v>228</v>
      </c>
      <c r="C114" s="42" t="s">
        <v>54</v>
      </c>
      <c r="D114" s="46" t="s">
        <v>211</v>
      </c>
      <c r="E114" s="42">
        <v>1</v>
      </c>
      <c r="F114" s="42" t="s">
        <v>18</v>
      </c>
      <c r="G114" s="36">
        <v>733800</v>
      </c>
      <c r="H114" s="36">
        <f t="shared" si="2"/>
        <v>733800</v>
      </c>
      <c r="I114" s="43" t="s">
        <v>17</v>
      </c>
      <c r="J114" s="42" t="s">
        <v>143</v>
      </c>
    </row>
    <row r="115" spans="1:10" s="47" customFormat="1" ht="63.75" x14ac:dyDescent="0.2">
      <c r="A115" s="26">
        <v>109</v>
      </c>
      <c r="B115" s="45" t="s">
        <v>240</v>
      </c>
      <c r="C115" s="42" t="s">
        <v>54</v>
      </c>
      <c r="D115" s="46" t="s">
        <v>241</v>
      </c>
      <c r="E115" s="42">
        <v>1</v>
      </c>
      <c r="F115" s="42" t="s">
        <v>18</v>
      </c>
      <c r="G115" s="36">
        <v>1242000</v>
      </c>
      <c r="H115" s="36">
        <f t="shared" si="2"/>
        <v>1242000</v>
      </c>
      <c r="I115" s="43" t="s">
        <v>17</v>
      </c>
      <c r="J115" s="42" t="s">
        <v>157</v>
      </c>
    </row>
    <row r="116" spans="1:10" s="47" customFormat="1" ht="63.75" x14ac:dyDescent="0.2">
      <c r="A116" s="26">
        <v>110</v>
      </c>
      <c r="B116" s="45" t="s">
        <v>212</v>
      </c>
      <c r="C116" s="42" t="s">
        <v>54</v>
      </c>
      <c r="D116" s="46" t="s">
        <v>118</v>
      </c>
      <c r="E116" s="42">
        <v>1</v>
      </c>
      <c r="F116" s="42" t="s">
        <v>18</v>
      </c>
      <c r="G116" s="36">
        <v>953910</v>
      </c>
      <c r="H116" s="36">
        <f t="shared" si="2"/>
        <v>953910</v>
      </c>
      <c r="I116" s="43" t="s">
        <v>17</v>
      </c>
      <c r="J116" s="42" t="s">
        <v>143</v>
      </c>
    </row>
    <row r="117" spans="1:10" s="47" customFormat="1" ht="76.5" x14ac:dyDescent="0.2">
      <c r="A117" s="26">
        <v>111</v>
      </c>
      <c r="B117" s="45" t="s">
        <v>223</v>
      </c>
      <c r="C117" s="42" t="s">
        <v>54</v>
      </c>
      <c r="D117" s="46" t="s">
        <v>218</v>
      </c>
      <c r="E117" s="42">
        <v>1</v>
      </c>
      <c r="F117" s="42" t="s">
        <v>18</v>
      </c>
      <c r="G117" s="36">
        <v>237378</v>
      </c>
      <c r="H117" s="36">
        <f t="shared" si="2"/>
        <v>237378</v>
      </c>
      <c r="I117" s="43" t="s">
        <v>17</v>
      </c>
      <c r="J117" s="42" t="s">
        <v>157</v>
      </c>
    </row>
    <row r="118" spans="1:10" s="47" customFormat="1" ht="76.5" x14ac:dyDescent="0.2">
      <c r="A118" s="26">
        <v>112</v>
      </c>
      <c r="B118" s="45" t="s">
        <v>224</v>
      </c>
      <c r="C118" s="42" t="s">
        <v>54</v>
      </c>
      <c r="D118" s="46" t="s">
        <v>219</v>
      </c>
      <c r="E118" s="42">
        <v>1</v>
      </c>
      <c r="F118" s="42" t="s">
        <v>18</v>
      </c>
      <c r="G118" s="36">
        <v>2333809</v>
      </c>
      <c r="H118" s="36">
        <f t="shared" si="2"/>
        <v>2333809</v>
      </c>
      <c r="I118" s="43" t="s">
        <v>17</v>
      </c>
      <c r="J118" s="42" t="s">
        <v>157</v>
      </c>
    </row>
    <row r="119" spans="1:10" s="47" customFormat="1" ht="97.5" customHeight="1" x14ac:dyDescent="0.2">
      <c r="A119" s="26">
        <v>113</v>
      </c>
      <c r="B119" s="45" t="s">
        <v>221</v>
      </c>
      <c r="C119" s="42" t="s">
        <v>54</v>
      </c>
      <c r="D119" s="46" t="s">
        <v>124</v>
      </c>
      <c r="E119" s="42">
        <v>1</v>
      </c>
      <c r="F119" s="42" t="s">
        <v>18</v>
      </c>
      <c r="G119" s="36">
        <v>1085205</v>
      </c>
      <c r="H119" s="36">
        <f t="shared" si="2"/>
        <v>1085205</v>
      </c>
      <c r="I119" s="43" t="s">
        <v>17</v>
      </c>
      <c r="J119" s="42" t="s">
        <v>157</v>
      </c>
    </row>
    <row r="120" spans="1:10" s="47" customFormat="1" ht="76.5" x14ac:dyDescent="0.2">
      <c r="A120" s="26">
        <v>114</v>
      </c>
      <c r="B120" s="45" t="s">
        <v>220</v>
      </c>
      <c r="C120" s="42" t="s">
        <v>54</v>
      </c>
      <c r="D120" s="46" t="s">
        <v>122</v>
      </c>
      <c r="E120" s="42">
        <v>1</v>
      </c>
      <c r="F120" s="42" t="s">
        <v>18</v>
      </c>
      <c r="G120" s="36">
        <v>718689</v>
      </c>
      <c r="H120" s="36">
        <f t="shared" si="2"/>
        <v>718689</v>
      </c>
      <c r="I120" s="43" t="s">
        <v>17</v>
      </c>
      <c r="J120" s="42" t="s">
        <v>157</v>
      </c>
    </row>
    <row r="121" spans="1:10" s="47" customFormat="1" ht="102" x14ac:dyDescent="0.2">
      <c r="A121" s="26">
        <v>115</v>
      </c>
      <c r="B121" s="45" t="s">
        <v>222</v>
      </c>
      <c r="C121" s="42" t="s">
        <v>54</v>
      </c>
      <c r="D121" s="46" t="s">
        <v>134</v>
      </c>
      <c r="E121" s="42">
        <v>1</v>
      </c>
      <c r="F121" s="42" t="s">
        <v>18</v>
      </c>
      <c r="G121" s="36">
        <v>550214</v>
      </c>
      <c r="H121" s="36">
        <f t="shared" si="2"/>
        <v>550214</v>
      </c>
      <c r="I121" s="43" t="s">
        <v>17</v>
      </c>
      <c r="J121" s="42" t="s">
        <v>157</v>
      </c>
    </row>
    <row r="122" spans="1:10" s="47" customFormat="1" ht="110.25" customHeight="1" x14ac:dyDescent="0.2">
      <c r="A122" s="26">
        <v>116</v>
      </c>
      <c r="B122" s="45" t="s">
        <v>225</v>
      </c>
      <c r="C122" s="42" t="s">
        <v>54</v>
      </c>
      <c r="D122" s="46" t="s">
        <v>156</v>
      </c>
      <c r="E122" s="42">
        <v>1</v>
      </c>
      <c r="F122" s="42" t="s">
        <v>18</v>
      </c>
      <c r="G122" s="36">
        <v>5296506</v>
      </c>
      <c r="H122" s="36">
        <f t="shared" si="2"/>
        <v>5296506</v>
      </c>
      <c r="I122" s="43" t="s">
        <v>17</v>
      </c>
      <c r="J122" s="42" t="s">
        <v>157</v>
      </c>
    </row>
    <row r="123" spans="1:10" s="47" customFormat="1" ht="76.5" x14ac:dyDescent="0.2">
      <c r="A123" s="26">
        <v>117</v>
      </c>
      <c r="B123" s="45" t="s">
        <v>226</v>
      </c>
      <c r="C123" s="42" t="s">
        <v>54</v>
      </c>
      <c r="D123" s="46" t="s">
        <v>164</v>
      </c>
      <c r="E123" s="42">
        <v>1</v>
      </c>
      <c r="F123" s="42" t="s">
        <v>18</v>
      </c>
      <c r="G123" s="36">
        <v>93000</v>
      </c>
      <c r="H123" s="36">
        <f t="shared" si="2"/>
        <v>93000</v>
      </c>
      <c r="I123" s="43" t="s">
        <v>17</v>
      </c>
      <c r="J123" s="42" t="s">
        <v>157</v>
      </c>
    </row>
    <row r="124" spans="1:10" s="47" customFormat="1" ht="76.5" x14ac:dyDescent="0.2">
      <c r="A124" s="26">
        <v>118</v>
      </c>
      <c r="B124" s="45" t="s">
        <v>231</v>
      </c>
      <c r="C124" s="42" t="s">
        <v>54</v>
      </c>
      <c r="D124" s="46" t="s">
        <v>130</v>
      </c>
      <c r="E124" s="42">
        <v>1</v>
      </c>
      <c r="F124" s="42" t="s">
        <v>18</v>
      </c>
      <c r="G124" s="36">
        <v>105481</v>
      </c>
      <c r="H124" s="36">
        <f t="shared" si="2"/>
        <v>105481</v>
      </c>
      <c r="I124" s="43" t="s">
        <v>17</v>
      </c>
      <c r="J124" s="42" t="s">
        <v>157</v>
      </c>
    </row>
    <row r="125" spans="1:10" s="47" customFormat="1" ht="97.5" customHeight="1" x14ac:dyDescent="0.2">
      <c r="A125" s="26">
        <v>119</v>
      </c>
      <c r="B125" s="45" t="s">
        <v>232</v>
      </c>
      <c r="C125" s="42" t="s">
        <v>54</v>
      </c>
      <c r="D125" s="46" t="s">
        <v>114</v>
      </c>
      <c r="E125" s="42">
        <v>1</v>
      </c>
      <c r="F125" s="42" t="s">
        <v>18</v>
      </c>
      <c r="G125" s="36">
        <v>596897</v>
      </c>
      <c r="H125" s="36">
        <f t="shared" si="2"/>
        <v>596897</v>
      </c>
      <c r="I125" s="43" t="s">
        <v>17</v>
      </c>
      <c r="J125" s="42" t="s">
        <v>157</v>
      </c>
    </row>
    <row r="126" spans="1:10" s="47" customFormat="1" ht="89.25" x14ac:dyDescent="0.2">
      <c r="A126" s="26">
        <v>120</v>
      </c>
      <c r="B126" s="45" t="s">
        <v>229</v>
      </c>
      <c r="C126" s="42" t="s">
        <v>54</v>
      </c>
      <c r="D126" s="46" t="s">
        <v>211</v>
      </c>
      <c r="E126" s="42">
        <v>1</v>
      </c>
      <c r="F126" s="42" t="s">
        <v>18</v>
      </c>
      <c r="G126" s="36">
        <v>8497567</v>
      </c>
      <c r="H126" s="36">
        <f t="shared" si="2"/>
        <v>8497567</v>
      </c>
      <c r="I126" s="43" t="s">
        <v>17</v>
      </c>
      <c r="J126" s="42" t="s">
        <v>157</v>
      </c>
    </row>
    <row r="127" spans="1:10" s="47" customFormat="1" ht="81" customHeight="1" x14ac:dyDescent="0.2">
      <c r="A127" s="26">
        <v>121</v>
      </c>
      <c r="B127" s="45" t="s">
        <v>242</v>
      </c>
      <c r="C127" s="42" t="s">
        <v>54</v>
      </c>
      <c r="D127" s="46" t="s">
        <v>243</v>
      </c>
      <c r="E127" s="45">
        <v>1</v>
      </c>
      <c r="F127" s="45" t="s">
        <v>18</v>
      </c>
      <c r="G127" s="36">
        <v>2436602</v>
      </c>
      <c r="H127" s="36">
        <f t="shared" si="2"/>
        <v>2436602</v>
      </c>
      <c r="I127" s="43" t="s">
        <v>17</v>
      </c>
      <c r="J127" s="42" t="s">
        <v>157</v>
      </c>
    </row>
    <row r="128" spans="1:10" s="47" customFormat="1" ht="83.25" customHeight="1" x14ac:dyDescent="0.2">
      <c r="A128" s="26">
        <v>122</v>
      </c>
      <c r="B128" s="45" t="s">
        <v>244</v>
      </c>
      <c r="C128" s="42" t="s">
        <v>54</v>
      </c>
      <c r="D128" s="46" t="s">
        <v>118</v>
      </c>
      <c r="E128" s="45">
        <v>1</v>
      </c>
      <c r="F128" s="45" t="s">
        <v>18</v>
      </c>
      <c r="G128" s="36">
        <v>3556989</v>
      </c>
      <c r="H128" s="36">
        <f t="shared" si="2"/>
        <v>3556989</v>
      </c>
      <c r="I128" s="43" t="s">
        <v>17</v>
      </c>
      <c r="J128" s="42" t="s">
        <v>157</v>
      </c>
    </row>
    <row r="129" spans="1:10" s="47" customFormat="1" ht="153" x14ac:dyDescent="0.2">
      <c r="A129" s="26">
        <v>123</v>
      </c>
      <c r="B129" s="45" t="s">
        <v>246</v>
      </c>
      <c r="C129" s="45" t="s">
        <v>30</v>
      </c>
      <c r="D129" s="46" t="s">
        <v>247</v>
      </c>
      <c r="E129" s="45">
        <v>1</v>
      </c>
      <c r="F129" s="45" t="s">
        <v>18</v>
      </c>
      <c r="G129" s="36">
        <v>6600577</v>
      </c>
      <c r="H129" s="36">
        <f t="shared" si="2"/>
        <v>6600577</v>
      </c>
      <c r="I129" s="55" t="s">
        <v>47</v>
      </c>
      <c r="J129" s="42" t="s">
        <v>248</v>
      </c>
    </row>
    <row r="130" spans="1:10" s="47" customFormat="1" ht="83.25" customHeight="1" x14ac:dyDescent="0.2">
      <c r="A130" s="26">
        <v>124</v>
      </c>
      <c r="B130" s="45" t="s">
        <v>249</v>
      </c>
      <c r="C130" s="42" t="s">
        <v>54</v>
      </c>
      <c r="D130" s="46" t="s">
        <v>250</v>
      </c>
      <c r="E130" s="45">
        <v>1</v>
      </c>
      <c r="F130" s="45" t="s">
        <v>18</v>
      </c>
      <c r="G130" s="36">
        <v>1268655</v>
      </c>
      <c r="H130" s="36">
        <f t="shared" si="2"/>
        <v>1268655</v>
      </c>
      <c r="I130" s="43" t="s">
        <v>17</v>
      </c>
      <c r="J130" s="42" t="s">
        <v>157</v>
      </c>
    </row>
    <row r="131" spans="1:10" s="47" customFormat="1" ht="72.75" customHeight="1" x14ac:dyDescent="0.2">
      <c r="A131" s="26">
        <v>125</v>
      </c>
      <c r="B131" s="42" t="s">
        <v>251</v>
      </c>
      <c r="C131" s="59" t="s">
        <v>54</v>
      </c>
      <c r="D131" s="44" t="s">
        <v>252</v>
      </c>
      <c r="E131" s="25">
        <v>40</v>
      </c>
      <c r="F131" s="25" t="s">
        <v>253</v>
      </c>
      <c r="G131" s="27">
        <v>10715</v>
      </c>
      <c r="H131" s="60">
        <f t="shared" si="2"/>
        <v>428600</v>
      </c>
      <c r="I131" s="48" t="s">
        <v>254</v>
      </c>
      <c r="J131" s="74" t="s">
        <v>286</v>
      </c>
    </row>
    <row r="132" spans="1:10" s="47" customFormat="1" ht="90" customHeight="1" x14ac:dyDescent="0.2">
      <c r="A132" s="26">
        <v>126</v>
      </c>
      <c r="B132" s="45" t="s">
        <v>257</v>
      </c>
      <c r="C132" s="59" t="s">
        <v>54</v>
      </c>
      <c r="D132" s="54" t="s">
        <v>147</v>
      </c>
      <c r="E132" s="45">
        <v>1</v>
      </c>
      <c r="F132" s="45" t="s">
        <v>18</v>
      </c>
      <c r="G132" s="75">
        <v>423000</v>
      </c>
      <c r="H132" s="60">
        <f t="shared" si="2"/>
        <v>423000</v>
      </c>
      <c r="I132" s="43" t="s">
        <v>17</v>
      </c>
      <c r="J132" s="42" t="s">
        <v>248</v>
      </c>
    </row>
    <row r="133" spans="1:10" s="47" customFormat="1" ht="83.25" customHeight="1" x14ac:dyDescent="0.2">
      <c r="A133" s="26">
        <v>127</v>
      </c>
      <c r="B133" s="45" t="s">
        <v>255</v>
      </c>
      <c r="C133" s="59" t="s">
        <v>54</v>
      </c>
      <c r="D133" s="54" t="s">
        <v>256</v>
      </c>
      <c r="E133" s="45">
        <v>1</v>
      </c>
      <c r="F133" s="45" t="s">
        <v>18</v>
      </c>
      <c r="G133" s="75">
        <v>31766218</v>
      </c>
      <c r="H133" s="60">
        <f t="shared" si="2"/>
        <v>31766218</v>
      </c>
      <c r="I133" s="43" t="s">
        <v>17</v>
      </c>
      <c r="J133" s="42" t="s">
        <v>248</v>
      </c>
    </row>
    <row r="134" spans="1:10" s="47" customFormat="1" ht="83.25" customHeight="1" x14ac:dyDescent="0.2">
      <c r="A134" s="26">
        <v>128</v>
      </c>
      <c r="B134" s="45" t="s">
        <v>258</v>
      </c>
      <c r="C134" s="59" t="s">
        <v>54</v>
      </c>
      <c r="D134" s="54" t="s">
        <v>118</v>
      </c>
      <c r="E134" s="45">
        <v>1</v>
      </c>
      <c r="F134" s="45" t="s">
        <v>18</v>
      </c>
      <c r="G134" s="75">
        <v>351530</v>
      </c>
      <c r="H134" s="61">
        <f t="shared" si="2"/>
        <v>351530</v>
      </c>
      <c r="I134" s="43" t="s">
        <v>17</v>
      </c>
      <c r="J134" s="42" t="s">
        <v>248</v>
      </c>
    </row>
    <row r="135" spans="1:10" s="47" customFormat="1" ht="83.25" customHeight="1" x14ac:dyDescent="0.2">
      <c r="A135" s="26">
        <v>129</v>
      </c>
      <c r="B135" s="45" t="s">
        <v>264</v>
      </c>
      <c r="C135" s="59" t="s">
        <v>54</v>
      </c>
      <c r="D135" s="54" t="s">
        <v>265</v>
      </c>
      <c r="E135" s="45">
        <v>1</v>
      </c>
      <c r="F135" s="45" t="s">
        <v>18</v>
      </c>
      <c r="G135" s="75">
        <v>625000</v>
      </c>
      <c r="H135" s="61">
        <f t="shared" si="2"/>
        <v>625000</v>
      </c>
      <c r="I135" s="43" t="s">
        <v>17</v>
      </c>
      <c r="J135" s="42" t="s">
        <v>248</v>
      </c>
    </row>
    <row r="136" spans="1:10" s="47" customFormat="1" ht="83.25" customHeight="1" x14ac:dyDescent="0.2">
      <c r="A136" s="26">
        <v>130</v>
      </c>
      <c r="B136" s="45" t="s">
        <v>274</v>
      </c>
      <c r="C136" s="59" t="s">
        <v>54</v>
      </c>
      <c r="D136" s="54" t="s">
        <v>256</v>
      </c>
      <c r="E136" s="45">
        <v>1</v>
      </c>
      <c r="F136" s="45" t="s">
        <v>18</v>
      </c>
      <c r="G136" s="75">
        <v>13273531</v>
      </c>
      <c r="H136" s="61">
        <f t="shared" si="2"/>
        <v>13273531</v>
      </c>
      <c r="I136" s="43" t="s">
        <v>17</v>
      </c>
      <c r="J136" s="42" t="s">
        <v>248</v>
      </c>
    </row>
    <row r="137" spans="1:10" s="47" customFormat="1" ht="149.25" customHeight="1" x14ac:dyDescent="0.2">
      <c r="A137" s="26">
        <v>131</v>
      </c>
      <c r="B137" s="45" t="s">
        <v>268</v>
      </c>
      <c r="C137" s="62" t="s">
        <v>45</v>
      </c>
      <c r="D137" s="54" t="s">
        <v>269</v>
      </c>
      <c r="E137" s="45">
        <v>1</v>
      </c>
      <c r="F137" s="45" t="s">
        <v>18</v>
      </c>
      <c r="G137" s="75">
        <v>9669643</v>
      </c>
      <c r="H137" s="61">
        <f t="shared" si="2"/>
        <v>9669643</v>
      </c>
      <c r="I137" s="55" t="s">
        <v>47</v>
      </c>
      <c r="J137" s="45" t="s">
        <v>230</v>
      </c>
    </row>
    <row r="138" spans="1:10" s="47" customFormat="1" ht="149.25" customHeight="1" x14ac:dyDescent="0.2">
      <c r="A138" s="26">
        <v>132</v>
      </c>
      <c r="B138" s="45" t="s">
        <v>278</v>
      </c>
      <c r="C138" s="59" t="s">
        <v>54</v>
      </c>
      <c r="D138" s="54" t="s">
        <v>267</v>
      </c>
      <c r="E138" s="45">
        <v>1</v>
      </c>
      <c r="F138" s="45" t="s">
        <v>18</v>
      </c>
      <c r="G138" s="75">
        <v>12490631</v>
      </c>
      <c r="H138" s="61">
        <f t="shared" si="2"/>
        <v>12490631</v>
      </c>
      <c r="I138" s="43" t="s">
        <v>17</v>
      </c>
      <c r="J138" s="45" t="s">
        <v>248</v>
      </c>
    </row>
    <row r="139" spans="1:10" s="47" customFormat="1" ht="149.25" customHeight="1" x14ac:dyDescent="0.2">
      <c r="A139" s="26">
        <v>133</v>
      </c>
      <c r="B139" s="45" t="s">
        <v>275</v>
      </c>
      <c r="C139" s="59" t="s">
        <v>54</v>
      </c>
      <c r="D139" s="54" t="s">
        <v>211</v>
      </c>
      <c r="E139" s="45">
        <v>1</v>
      </c>
      <c r="F139" s="45" t="s">
        <v>18</v>
      </c>
      <c r="G139" s="75">
        <v>11682875</v>
      </c>
      <c r="H139" s="61">
        <f t="shared" si="2"/>
        <v>11682875</v>
      </c>
      <c r="I139" s="43" t="s">
        <v>17</v>
      </c>
      <c r="J139" s="45" t="s">
        <v>248</v>
      </c>
    </row>
    <row r="140" spans="1:10" s="47" customFormat="1" ht="149.25" customHeight="1" x14ac:dyDescent="0.2">
      <c r="A140" s="26">
        <v>134</v>
      </c>
      <c r="B140" s="45" t="s">
        <v>276</v>
      </c>
      <c r="C140" s="59" t="s">
        <v>54</v>
      </c>
      <c r="D140" s="54" t="s">
        <v>277</v>
      </c>
      <c r="E140" s="45">
        <v>1</v>
      </c>
      <c r="F140" s="45" t="s">
        <v>18</v>
      </c>
      <c r="G140" s="75">
        <v>2306071</v>
      </c>
      <c r="H140" s="61">
        <f t="shared" si="2"/>
        <v>2306071</v>
      </c>
      <c r="I140" s="43" t="s">
        <v>17</v>
      </c>
      <c r="J140" s="45" t="s">
        <v>248</v>
      </c>
    </row>
    <row r="141" spans="1:10" s="47" customFormat="1" ht="204" x14ac:dyDescent="0.2">
      <c r="A141" s="26">
        <v>135</v>
      </c>
      <c r="B141" s="45" t="s">
        <v>279</v>
      </c>
      <c r="C141" s="59" t="s">
        <v>280</v>
      </c>
      <c r="D141" s="54" t="s">
        <v>281</v>
      </c>
      <c r="E141" s="45">
        <v>1</v>
      </c>
      <c r="F141" s="45" t="s">
        <v>18</v>
      </c>
      <c r="G141" s="75">
        <v>867240</v>
      </c>
      <c r="H141" s="61">
        <f t="shared" si="2"/>
        <v>867240</v>
      </c>
      <c r="I141" s="43" t="s">
        <v>17</v>
      </c>
      <c r="J141" s="45" t="s">
        <v>230</v>
      </c>
    </row>
    <row r="142" spans="1:10" s="47" customFormat="1" ht="102" x14ac:dyDescent="0.2">
      <c r="A142" s="26">
        <v>136</v>
      </c>
      <c r="B142" s="45" t="s">
        <v>285</v>
      </c>
      <c r="C142" s="59" t="s">
        <v>54</v>
      </c>
      <c r="D142" s="54" t="s">
        <v>134</v>
      </c>
      <c r="E142" s="45">
        <v>1</v>
      </c>
      <c r="F142" s="45" t="s">
        <v>18</v>
      </c>
      <c r="G142" s="75">
        <v>94136</v>
      </c>
      <c r="H142" s="61">
        <f t="shared" si="2"/>
        <v>94136</v>
      </c>
      <c r="I142" s="43" t="s">
        <v>17</v>
      </c>
      <c r="J142" s="45" t="s">
        <v>230</v>
      </c>
    </row>
    <row r="143" spans="1:10" s="47" customFormat="1" ht="127.5" x14ac:dyDescent="0.2">
      <c r="A143" s="26">
        <v>137</v>
      </c>
      <c r="B143" s="45" t="s">
        <v>289</v>
      </c>
      <c r="C143" s="62" t="s">
        <v>30</v>
      </c>
      <c r="D143" s="54" t="s">
        <v>291</v>
      </c>
      <c r="E143" s="45">
        <v>1</v>
      </c>
      <c r="F143" s="45" t="s">
        <v>18</v>
      </c>
      <c r="G143" s="75">
        <v>1449563</v>
      </c>
      <c r="H143" s="61">
        <f t="shared" si="2"/>
        <v>1449563</v>
      </c>
      <c r="I143" s="55" t="s">
        <v>47</v>
      </c>
      <c r="J143" s="45" t="s">
        <v>230</v>
      </c>
    </row>
    <row r="144" spans="1:10" s="47" customFormat="1" ht="153" x14ac:dyDescent="0.2">
      <c r="A144" s="26">
        <v>138</v>
      </c>
      <c r="B144" s="45" t="s">
        <v>290</v>
      </c>
      <c r="C144" s="62" t="s">
        <v>30</v>
      </c>
      <c r="D144" s="54" t="s">
        <v>292</v>
      </c>
      <c r="E144" s="45">
        <v>1</v>
      </c>
      <c r="F144" s="45" t="s">
        <v>18</v>
      </c>
      <c r="G144" s="75">
        <v>1800002</v>
      </c>
      <c r="H144" s="61">
        <f t="shared" si="2"/>
        <v>1800002</v>
      </c>
      <c r="I144" s="55" t="s">
        <v>47</v>
      </c>
      <c r="J144" s="45" t="s">
        <v>230</v>
      </c>
    </row>
    <row r="145" spans="1:10" s="47" customFormat="1" ht="196.5" customHeight="1" x14ac:dyDescent="0.2">
      <c r="A145" s="26">
        <v>139</v>
      </c>
      <c r="B145" s="45" t="s">
        <v>293</v>
      </c>
      <c r="C145" s="62" t="s">
        <v>45</v>
      </c>
      <c r="D145" s="54" t="s">
        <v>294</v>
      </c>
      <c r="E145" s="45">
        <v>1</v>
      </c>
      <c r="F145" s="45" t="s">
        <v>18</v>
      </c>
      <c r="G145" s="75">
        <v>22214375</v>
      </c>
      <c r="H145" s="61">
        <f t="shared" ref="H145:H148" si="3">G145*E145</f>
        <v>22214375</v>
      </c>
      <c r="I145" s="55" t="s">
        <v>47</v>
      </c>
      <c r="J145" s="45" t="s">
        <v>230</v>
      </c>
    </row>
    <row r="146" spans="1:10" s="47" customFormat="1" ht="83.25" customHeight="1" x14ac:dyDescent="0.2">
      <c r="A146" s="26">
        <v>140</v>
      </c>
      <c r="B146" s="42" t="s">
        <v>300</v>
      </c>
      <c r="C146" s="59" t="s">
        <v>54</v>
      </c>
      <c r="D146" s="42" t="s">
        <v>166</v>
      </c>
      <c r="E146" s="42">
        <v>1</v>
      </c>
      <c r="F146" s="42" t="s">
        <v>18</v>
      </c>
      <c r="G146" s="76">
        <v>5233532</v>
      </c>
      <c r="H146" s="26">
        <v>5233532</v>
      </c>
      <c r="I146" s="43" t="s">
        <v>17</v>
      </c>
      <c r="J146" s="42" t="s">
        <v>230</v>
      </c>
    </row>
    <row r="147" spans="1:10" s="47" customFormat="1" ht="112.5" customHeight="1" x14ac:dyDescent="0.2">
      <c r="A147" s="26">
        <v>141</v>
      </c>
      <c r="B147" s="45" t="s">
        <v>296</v>
      </c>
      <c r="C147" s="62" t="s">
        <v>45</v>
      </c>
      <c r="D147" s="54" t="s">
        <v>297</v>
      </c>
      <c r="E147" s="45">
        <v>1</v>
      </c>
      <c r="F147" s="45" t="s">
        <v>18</v>
      </c>
      <c r="G147" s="75">
        <v>109687500</v>
      </c>
      <c r="H147" s="61">
        <f t="shared" si="3"/>
        <v>109687500</v>
      </c>
      <c r="I147" s="55" t="s">
        <v>47</v>
      </c>
      <c r="J147" s="45" t="s">
        <v>230</v>
      </c>
    </row>
    <row r="148" spans="1:10" s="47" customFormat="1" ht="83.25" customHeight="1" x14ac:dyDescent="0.2">
      <c r="A148" s="26">
        <v>142</v>
      </c>
      <c r="B148" s="45" t="s">
        <v>298</v>
      </c>
      <c r="C148" s="59" t="s">
        <v>280</v>
      </c>
      <c r="D148" s="54" t="s">
        <v>299</v>
      </c>
      <c r="E148" s="45">
        <v>2</v>
      </c>
      <c r="F148" s="45" t="s">
        <v>18</v>
      </c>
      <c r="G148" s="75">
        <v>244825</v>
      </c>
      <c r="H148" s="61">
        <f t="shared" si="3"/>
        <v>489650</v>
      </c>
      <c r="I148" s="43" t="s">
        <v>17</v>
      </c>
      <c r="J148" s="45" t="s">
        <v>286</v>
      </c>
    </row>
    <row r="149" spans="1:10" s="38" customFormat="1" x14ac:dyDescent="0.2">
      <c r="A149" s="32"/>
      <c r="B149" s="10" t="s">
        <v>11</v>
      </c>
      <c r="C149" s="10"/>
      <c r="D149" s="10"/>
      <c r="E149" s="33"/>
      <c r="F149" s="33"/>
      <c r="G149" s="34"/>
      <c r="H149" s="34">
        <f>SUM(H7:H148)</f>
        <v>707301307</v>
      </c>
      <c r="I149" s="35"/>
      <c r="J149" s="35"/>
    </row>
    <row r="150" spans="1:10" s="1" customFormat="1" x14ac:dyDescent="0.2">
      <c r="A150" s="89" t="s">
        <v>12</v>
      </c>
      <c r="B150" s="90"/>
      <c r="C150" s="90"/>
      <c r="D150" s="90"/>
      <c r="E150" s="91"/>
      <c r="F150" s="91"/>
      <c r="G150" s="91"/>
      <c r="H150" s="90"/>
      <c r="I150" s="90"/>
      <c r="J150" s="92"/>
    </row>
    <row r="151" spans="1:10" s="49" customFormat="1" ht="51" x14ac:dyDescent="0.2">
      <c r="A151" s="25">
        <v>1</v>
      </c>
      <c r="B151" s="77" t="s">
        <v>19</v>
      </c>
      <c r="C151" s="44" t="s">
        <v>20</v>
      </c>
      <c r="D151" s="78" t="s">
        <v>21</v>
      </c>
      <c r="E151" s="42">
        <v>1</v>
      </c>
      <c r="F151" s="42" t="s">
        <v>16</v>
      </c>
      <c r="G151" s="64"/>
      <c r="H151" s="26">
        <v>457678</v>
      </c>
      <c r="I151" s="43" t="s">
        <v>17</v>
      </c>
      <c r="J151" s="65" t="s">
        <v>27</v>
      </c>
    </row>
    <row r="152" spans="1:10" s="49" customFormat="1" ht="38.25" x14ac:dyDescent="0.2">
      <c r="A152" s="25">
        <f>A151+1</f>
        <v>2</v>
      </c>
      <c r="B152" s="77" t="s">
        <v>25</v>
      </c>
      <c r="C152" s="44" t="s">
        <v>20</v>
      </c>
      <c r="D152" s="78" t="s">
        <v>22</v>
      </c>
      <c r="E152" s="42">
        <v>1</v>
      </c>
      <c r="F152" s="42" t="s">
        <v>16</v>
      </c>
      <c r="G152" s="64"/>
      <c r="H152" s="26">
        <v>42322</v>
      </c>
      <c r="I152" s="43" t="s">
        <v>17</v>
      </c>
      <c r="J152" s="65" t="s">
        <v>28</v>
      </c>
    </row>
    <row r="153" spans="1:10" s="49" customFormat="1" ht="38.25" x14ac:dyDescent="0.2">
      <c r="A153" s="25">
        <f>A152+1</f>
        <v>3</v>
      </c>
      <c r="B153" s="79" t="s">
        <v>23</v>
      </c>
      <c r="C153" s="44" t="s">
        <v>24</v>
      </c>
      <c r="D153" s="79" t="s">
        <v>23</v>
      </c>
      <c r="E153" s="42">
        <v>1</v>
      </c>
      <c r="F153" s="42" t="s">
        <v>16</v>
      </c>
      <c r="G153" s="64"/>
      <c r="H153" s="27">
        <v>255000</v>
      </c>
      <c r="I153" s="43" t="s">
        <v>17</v>
      </c>
      <c r="J153" s="65" t="s">
        <v>28</v>
      </c>
    </row>
    <row r="154" spans="1:10" s="49" customFormat="1" ht="76.5" x14ac:dyDescent="0.2">
      <c r="A154" s="25">
        <f t="shared" ref="A154:A174" si="4">A153+1</f>
        <v>4</v>
      </c>
      <c r="B154" s="63" t="s">
        <v>35</v>
      </c>
      <c r="C154" s="44" t="s">
        <v>20</v>
      </c>
      <c r="D154" s="63" t="s">
        <v>35</v>
      </c>
      <c r="E154" s="42">
        <v>1</v>
      </c>
      <c r="F154" s="42" t="s">
        <v>16</v>
      </c>
      <c r="G154" s="64"/>
      <c r="H154" s="27">
        <v>175000</v>
      </c>
      <c r="I154" s="43" t="s">
        <v>17</v>
      </c>
      <c r="J154" s="65" t="s">
        <v>34</v>
      </c>
    </row>
    <row r="155" spans="1:10" s="49" customFormat="1" ht="124.5" customHeight="1" x14ac:dyDescent="0.2">
      <c r="A155" s="25">
        <f t="shared" si="4"/>
        <v>5</v>
      </c>
      <c r="B155" s="63" t="s">
        <v>41</v>
      </c>
      <c r="C155" s="44" t="s">
        <v>42</v>
      </c>
      <c r="D155" s="63" t="s">
        <v>43</v>
      </c>
      <c r="E155" s="42">
        <v>1</v>
      </c>
      <c r="F155" s="42" t="s">
        <v>16</v>
      </c>
      <c r="G155" s="64"/>
      <c r="H155" s="27">
        <v>19959500</v>
      </c>
      <c r="I155" s="43" t="s">
        <v>17</v>
      </c>
      <c r="J155" s="65" t="s">
        <v>34</v>
      </c>
    </row>
    <row r="156" spans="1:10" s="49" customFormat="1" ht="135" customHeight="1" x14ac:dyDescent="0.2">
      <c r="A156" s="25">
        <f t="shared" si="4"/>
        <v>6</v>
      </c>
      <c r="B156" s="63" t="s">
        <v>48</v>
      </c>
      <c r="C156" s="44" t="s">
        <v>283</v>
      </c>
      <c r="D156" s="63" t="s">
        <v>284</v>
      </c>
      <c r="E156" s="42">
        <v>1</v>
      </c>
      <c r="F156" s="42" t="s">
        <v>16</v>
      </c>
      <c r="G156" s="64"/>
      <c r="H156" s="27">
        <v>34000000</v>
      </c>
      <c r="I156" s="43" t="s">
        <v>17</v>
      </c>
      <c r="J156" s="65" t="s">
        <v>230</v>
      </c>
    </row>
    <row r="157" spans="1:10" s="49" customFormat="1" ht="242.25" x14ac:dyDescent="0.2">
      <c r="A157" s="25">
        <f t="shared" si="4"/>
        <v>7</v>
      </c>
      <c r="B157" s="63" t="s">
        <v>65</v>
      </c>
      <c r="C157" s="44" t="s">
        <v>42</v>
      </c>
      <c r="D157" s="63" t="s">
        <v>68</v>
      </c>
      <c r="E157" s="42">
        <v>1</v>
      </c>
      <c r="F157" s="42" t="s">
        <v>16</v>
      </c>
      <c r="G157" s="64"/>
      <c r="H157" s="27">
        <v>4808037</v>
      </c>
      <c r="I157" s="43" t="s">
        <v>17</v>
      </c>
      <c r="J157" s="65" t="s">
        <v>59</v>
      </c>
    </row>
    <row r="158" spans="1:10" s="49" customFormat="1" ht="140.25" x14ac:dyDescent="0.2">
      <c r="A158" s="25">
        <f t="shared" si="4"/>
        <v>8</v>
      </c>
      <c r="B158" s="42" t="s">
        <v>66</v>
      </c>
      <c r="C158" s="44" t="s">
        <v>42</v>
      </c>
      <c r="D158" s="40" t="s">
        <v>67</v>
      </c>
      <c r="E158" s="25">
        <v>1</v>
      </c>
      <c r="F158" s="25" t="s">
        <v>16</v>
      </c>
      <c r="G158" s="27"/>
      <c r="H158" s="27">
        <v>2800300</v>
      </c>
      <c r="I158" s="43" t="s">
        <v>17</v>
      </c>
      <c r="J158" s="65" t="s">
        <v>64</v>
      </c>
    </row>
    <row r="159" spans="1:10" s="49" customFormat="1" ht="229.5" customHeight="1" x14ac:dyDescent="0.2">
      <c r="A159" s="25">
        <f t="shared" si="4"/>
        <v>9</v>
      </c>
      <c r="B159" s="42" t="s">
        <v>80</v>
      </c>
      <c r="C159" s="44" t="s">
        <v>42</v>
      </c>
      <c r="D159" s="40" t="s">
        <v>81</v>
      </c>
      <c r="E159" s="25">
        <v>1</v>
      </c>
      <c r="F159" s="25" t="s">
        <v>16</v>
      </c>
      <c r="G159" s="27"/>
      <c r="H159" s="27">
        <v>3000000</v>
      </c>
      <c r="I159" s="43" t="s">
        <v>17</v>
      </c>
      <c r="J159" s="65" t="s">
        <v>64</v>
      </c>
    </row>
    <row r="160" spans="1:10" s="49" customFormat="1" ht="114.75" x14ac:dyDescent="0.2">
      <c r="A160" s="25">
        <f t="shared" si="4"/>
        <v>10</v>
      </c>
      <c r="B160" s="42" t="s">
        <v>80</v>
      </c>
      <c r="C160" s="44" t="s">
        <v>42</v>
      </c>
      <c r="D160" s="40" t="s">
        <v>82</v>
      </c>
      <c r="E160" s="25">
        <v>1</v>
      </c>
      <c r="F160" s="25" t="s">
        <v>16</v>
      </c>
      <c r="G160" s="27"/>
      <c r="H160" s="27">
        <v>3000000</v>
      </c>
      <c r="I160" s="43" t="s">
        <v>17</v>
      </c>
      <c r="J160" s="65" t="s">
        <v>64</v>
      </c>
    </row>
    <row r="161" spans="1:10" s="49" customFormat="1" ht="140.25" x14ac:dyDescent="0.2">
      <c r="A161" s="25">
        <f t="shared" si="4"/>
        <v>11</v>
      </c>
      <c r="B161" s="42" t="s">
        <v>100</v>
      </c>
      <c r="C161" s="44" t="s">
        <v>101</v>
      </c>
      <c r="D161" s="40" t="s">
        <v>102</v>
      </c>
      <c r="E161" s="25">
        <v>1</v>
      </c>
      <c r="F161" s="25" t="s">
        <v>16</v>
      </c>
      <c r="G161" s="27"/>
      <c r="H161" s="27">
        <v>2246655</v>
      </c>
      <c r="I161" s="43" t="s">
        <v>17</v>
      </c>
      <c r="J161" s="65" t="s">
        <v>98</v>
      </c>
    </row>
    <row r="162" spans="1:10" s="49" customFormat="1" ht="318.75" x14ac:dyDescent="0.2">
      <c r="A162" s="25">
        <f t="shared" si="4"/>
        <v>12</v>
      </c>
      <c r="B162" s="42" t="s">
        <v>128</v>
      </c>
      <c r="C162" s="44" t="s">
        <v>42</v>
      </c>
      <c r="D162" s="40" t="s">
        <v>282</v>
      </c>
      <c r="E162" s="25">
        <v>1</v>
      </c>
      <c r="F162" s="25" t="s">
        <v>16</v>
      </c>
      <c r="G162" s="27"/>
      <c r="H162" s="27">
        <v>33000000</v>
      </c>
      <c r="I162" s="43" t="s">
        <v>17</v>
      </c>
      <c r="J162" s="65" t="s">
        <v>143</v>
      </c>
    </row>
    <row r="163" spans="1:10" s="49" customFormat="1" ht="76.5" x14ac:dyDescent="0.2">
      <c r="A163" s="25">
        <f t="shared" si="4"/>
        <v>13</v>
      </c>
      <c r="B163" s="42" t="s">
        <v>141</v>
      </c>
      <c r="C163" s="44" t="s">
        <v>42</v>
      </c>
      <c r="D163" s="40" t="s">
        <v>142</v>
      </c>
      <c r="E163" s="25">
        <v>1</v>
      </c>
      <c r="F163" s="25" t="s">
        <v>16</v>
      </c>
      <c r="G163" s="27"/>
      <c r="H163" s="27">
        <v>1500000</v>
      </c>
      <c r="I163" s="43" t="s">
        <v>17</v>
      </c>
      <c r="J163" s="65" t="s">
        <v>143</v>
      </c>
    </row>
    <row r="164" spans="1:10" s="49" customFormat="1" ht="51" x14ac:dyDescent="0.2">
      <c r="A164" s="25">
        <f t="shared" si="4"/>
        <v>14</v>
      </c>
      <c r="B164" s="93" t="s">
        <v>136</v>
      </c>
      <c r="C164" s="51" t="s">
        <v>42</v>
      </c>
      <c r="D164" s="52" t="s">
        <v>137</v>
      </c>
      <c r="E164" s="94">
        <v>1</v>
      </c>
      <c r="F164" s="94" t="s">
        <v>16</v>
      </c>
      <c r="G164" s="95"/>
      <c r="H164" s="95">
        <v>14936822</v>
      </c>
      <c r="I164" s="53" t="s">
        <v>17</v>
      </c>
      <c r="J164" s="96" t="s">
        <v>143</v>
      </c>
    </row>
    <row r="165" spans="1:10" s="49" customFormat="1" x14ac:dyDescent="0.2">
      <c r="A165" s="50">
        <f t="shared" si="4"/>
        <v>15</v>
      </c>
      <c r="B165" s="97" t="s">
        <v>26</v>
      </c>
      <c r="C165" s="56"/>
      <c r="D165" s="57"/>
      <c r="E165" s="98"/>
      <c r="F165" s="98"/>
      <c r="G165" s="99"/>
      <c r="H165" s="99"/>
      <c r="I165" s="58"/>
      <c r="J165" s="100"/>
    </row>
    <row r="166" spans="1:10" s="49" customFormat="1" ht="242.25" x14ac:dyDescent="0.2">
      <c r="A166" s="25">
        <f t="shared" si="4"/>
        <v>16</v>
      </c>
      <c r="B166" s="45" t="s">
        <v>213</v>
      </c>
      <c r="C166" s="54" t="s">
        <v>42</v>
      </c>
      <c r="D166" s="46" t="s">
        <v>214</v>
      </c>
      <c r="E166" s="101">
        <v>1</v>
      </c>
      <c r="F166" s="101" t="s">
        <v>16</v>
      </c>
      <c r="G166" s="75"/>
      <c r="H166" s="75">
        <v>2678572</v>
      </c>
      <c r="I166" s="55" t="s">
        <v>17</v>
      </c>
      <c r="J166" s="102" t="s">
        <v>157</v>
      </c>
    </row>
    <row r="167" spans="1:10" s="49" customFormat="1" ht="51" x14ac:dyDescent="0.2">
      <c r="A167" s="25">
        <f t="shared" si="4"/>
        <v>17</v>
      </c>
      <c r="B167" s="42" t="s">
        <v>215</v>
      </c>
      <c r="C167" s="44" t="s">
        <v>20</v>
      </c>
      <c r="D167" s="40" t="s">
        <v>215</v>
      </c>
      <c r="E167" s="25">
        <v>1</v>
      </c>
      <c r="F167" s="25" t="s">
        <v>16</v>
      </c>
      <c r="G167" s="27"/>
      <c r="H167" s="27">
        <v>25000</v>
      </c>
      <c r="I167" s="43" t="s">
        <v>17</v>
      </c>
      <c r="J167" s="65" t="s">
        <v>143</v>
      </c>
    </row>
    <row r="168" spans="1:10" s="49" customFormat="1" ht="102" x14ac:dyDescent="0.2">
      <c r="A168" s="25">
        <f t="shared" si="4"/>
        <v>18</v>
      </c>
      <c r="B168" s="42" t="s">
        <v>216</v>
      </c>
      <c r="C168" s="44" t="s">
        <v>42</v>
      </c>
      <c r="D168" s="40" t="s">
        <v>217</v>
      </c>
      <c r="E168" s="25">
        <v>1</v>
      </c>
      <c r="F168" s="25" t="s">
        <v>16</v>
      </c>
      <c r="G168" s="27"/>
      <c r="H168" s="27">
        <v>983036</v>
      </c>
      <c r="I168" s="43" t="s">
        <v>17</v>
      </c>
      <c r="J168" s="65" t="s">
        <v>157</v>
      </c>
    </row>
    <row r="169" spans="1:10" s="49" customFormat="1" ht="162.75" customHeight="1" x14ac:dyDescent="0.2">
      <c r="A169" s="25">
        <f t="shared" si="4"/>
        <v>19</v>
      </c>
      <c r="B169" s="42" t="s">
        <v>259</v>
      </c>
      <c r="C169" s="44" t="s">
        <v>42</v>
      </c>
      <c r="D169" s="40" t="s">
        <v>260</v>
      </c>
      <c r="E169" s="25">
        <v>1</v>
      </c>
      <c r="F169" s="25" t="s">
        <v>16</v>
      </c>
      <c r="G169" s="27"/>
      <c r="H169" s="27">
        <v>1785714</v>
      </c>
      <c r="I169" s="43" t="s">
        <v>17</v>
      </c>
      <c r="J169" s="65" t="s">
        <v>248</v>
      </c>
    </row>
    <row r="170" spans="1:10" s="49" customFormat="1" ht="177.75" customHeight="1" x14ac:dyDescent="0.2">
      <c r="A170" s="25">
        <f t="shared" si="4"/>
        <v>20</v>
      </c>
      <c r="B170" s="42" t="s">
        <v>259</v>
      </c>
      <c r="C170" s="44" t="s">
        <v>42</v>
      </c>
      <c r="D170" s="40" t="s">
        <v>261</v>
      </c>
      <c r="E170" s="25">
        <v>1</v>
      </c>
      <c r="F170" s="25" t="s">
        <v>16</v>
      </c>
      <c r="G170" s="27"/>
      <c r="H170" s="27">
        <v>1785714</v>
      </c>
      <c r="I170" s="43" t="s">
        <v>17</v>
      </c>
      <c r="J170" s="65" t="s">
        <v>248</v>
      </c>
    </row>
    <row r="171" spans="1:10" s="49" customFormat="1" ht="177.75" customHeight="1" x14ac:dyDescent="0.2">
      <c r="A171" s="25">
        <f t="shared" si="4"/>
        <v>21</v>
      </c>
      <c r="B171" s="42" t="s">
        <v>262</v>
      </c>
      <c r="C171" s="44" t="s">
        <v>42</v>
      </c>
      <c r="D171" s="40" t="s">
        <v>263</v>
      </c>
      <c r="E171" s="25">
        <v>1</v>
      </c>
      <c r="F171" s="25" t="s">
        <v>16</v>
      </c>
      <c r="G171" s="27"/>
      <c r="H171" s="27">
        <v>1700000</v>
      </c>
      <c r="I171" s="43" t="s">
        <v>17</v>
      </c>
      <c r="J171" s="65" t="s">
        <v>248</v>
      </c>
    </row>
    <row r="172" spans="1:10" s="49" customFormat="1" ht="210" customHeight="1" x14ac:dyDescent="0.2">
      <c r="A172" s="25">
        <f t="shared" si="4"/>
        <v>22</v>
      </c>
      <c r="B172" s="42" t="s">
        <v>259</v>
      </c>
      <c r="C172" s="44" t="s">
        <v>42</v>
      </c>
      <c r="D172" s="40" t="s">
        <v>266</v>
      </c>
      <c r="E172" s="25">
        <v>1</v>
      </c>
      <c r="F172" s="25" t="s">
        <v>16</v>
      </c>
      <c r="G172" s="27"/>
      <c r="H172" s="27">
        <v>1071429</v>
      </c>
      <c r="I172" s="43" t="s">
        <v>17</v>
      </c>
      <c r="J172" s="65" t="s">
        <v>248</v>
      </c>
    </row>
    <row r="173" spans="1:10" s="49" customFormat="1" ht="267.75" x14ac:dyDescent="0.2">
      <c r="A173" s="42">
        <v>23</v>
      </c>
      <c r="B173" s="103" t="s">
        <v>259</v>
      </c>
      <c r="C173" s="42" t="s">
        <v>42</v>
      </c>
      <c r="D173" s="42" t="s">
        <v>273</v>
      </c>
      <c r="E173" s="42">
        <v>1</v>
      </c>
      <c r="F173" s="42" t="s">
        <v>16</v>
      </c>
      <c r="G173" s="42"/>
      <c r="H173" s="27">
        <v>357143</v>
      </c>
      <c r="I173" s="81" t="s">
        <v>17</v>
      </c>
      <c r="J173" s="65" t="s">
        <v>248</v>
      </c>
    </row>
    <row r="174" spans="1:10" s="49" customFormat="1" ht="45" x14ac:dyDescent="0.2">
      <c r="A174" s="25">
        <f t="shared" si="4"/>
        <v>24</v>
      </c>
      <c r="B174" s="103" t="s">
        <v>287</v>
      </c>
      <c r="C174" s="42" t="s">
        <v>20</v>
      </c>
      <c r="D174" s="42" t="s">
        <v>288</v>
      </c>
      <c r="E174" s="42">
        <v>1</v>
      </c>
      <c r="F174" s="42" t="s">
        <v>16</v>
      </c>
      <c r="G174" s="42"/>
      <c r="H174" s="27">
        <v>371636</v>
      </c>
      <c r="I174" s="81" t="s">
        <v>17</v>
      </c>
      <c r="J174" s="65" t="s">
        <v>286</v>
      </c>
    </row>
    <row r="175" spans="1:10" s="29" customFormat="1" ht="204" x14ac:dyDescent="0.2">
      <c r="A175" s="25">
        <f t="shared" ref="A154:A175" si="5">A174+1</f>
        <v>25</v>
      </c>
      <c r="B175" s="80" t="s">
        <v>262</v>
      </c>
      <c r="C175" s="42" t="s">
        <v>42</v>
      </c>
      <c r="D175" s="37" t="s">
        <v>295</v>
      </c>
      <c r="E175" s="30">
        <v>1</v>
      </c>
      <c r="F175" s="30" t="s">
        <v>16</v>
      </c>
      <c r="G175" s="30"/>
      <c r="H175" s="28">
        <v>1718200</v>
      </c>
      <c r="I175" s="81" t="s">
        <v>17</v>
      </c>
      <c r="J175" s="41" t="s">
        <v>286</v>
      </c>
    </row>
    <row r="176" spans="1:10" s="1" customFormat="1" x14ac:dyDescent="0.2">
      <c r="A176" s="11"/>
      <c r="B176" s="12" t="s">
        <v>13</v>
      </c>
      <c r="C176" s="13" t="s">
        <v>14</v>
      </c>
      <c r="D176" s="14"/>
      <c r="E176" s="13" t="s">
        <v>14</v>
      </c>
      <c r="F176" s="13" t="s">
        <v>14</v>
      </c>
      <c r="G176" s="15"/>
      <c r="H176" s="16">
        <f>SUM(H151:H175)</f>
        <v>132657758</v>
      </c>
      <c r="I176" s="17"/>
      <c r="J176" s="13" t="s">
        <v>14</v>
      </c>
    </row>
    <row r="177" spans="1:10" s="1" customFormat="1" x14ac:dyDescent="0.2">
      <c r="A177" s="18"/>
      <c r="B177" s="19" t="s">
        <v>15</v>
      </c>
      <c r="C177" s="20" t="s">
        <v>14</v>
      </c>
      <c r="D177" s="21"/>
      <c r="E177" s="20" t="s">
        <v>14</v>
      </c>
      <c r="F177" s="20" t="s">
        <v>14</v>
      </c>
      <c r="G177" s="22"/>
      <c r="H177" s="23">
        <f>H176+H149</f>
        <v>839959065</v>
      </c>
      <c r="I177" s="24"/>
      <c r="J177" s="20" t="s">
        <v>14</v>
      </c>
    </row>
  </sheetData>
  <mergeCells count="4">
    <mergeCell ref="A1:J1"/>
    <mergeCell ref="A5:J5"/>
    <mergeCell ref="A6:J6"/>
    <mergeCell ref="A150:J15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2016-12-12T08:01:44Z</dcterms:modified>
</cp:coreProperties>
</file>