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Лист1!$A$4:$K$155</definedName>
  </definedNames>
  <calcPr calcId="145621" refMode="R1C1"/>
</workbook>
</file>

<file path=xl/calcChain.xml><?xml version="1.0" encoding="utf-8"?>
<calcChain xmlns="http://schemas.openxmlformats.org/spreadsheetml/2006/main">
  <c r="H134" i="1" l="1"/>
  <c r="H133" i="1" l="1"/>
  <c r="H132" i="1" l="1"/>
  <c r="H131" i="1"/>
  <c r="H130" i="1" l="1"/>
  <c r="H129" i="1" l="1"/>
  <c r="H128" i="1" l="1"/>
  <c r="H127" i="1"/>
  <c r="H126" i="1" l="1"/>
  <c r="H125" i="1" l="1"/>
  <c r="H124" i="1"/>
  <c r="H123" i="1" l="1"/>
  <c r="H122" i="1" l="1"/>
  <c r="H121" i="1" l="1"/>
  <c r="H119" i="1" l="1"/>
  <c r="H120" i="1" l="1"/>
  <c r="H117" i="1"/>
  <c r="H118" i="1"/>
  <c r="H155" i="1" l="1"/>
  <c r="H116" i="1" l="1"/>
  <c r="H115" i="1" l="1"/>
  <c r="H114" i="1" l="1"/>
  <c r="H113" i="1" l="1"/>
  <c r="H111" i="1" l="1"/>
  <c r="H112" i="1"/>
  <c r="H110" i="1" l="1"/>
  <c r="H109" i="1" l="1"/>
  <c r="H108" i="1" l="1"/>
  <c r="H107" i="1" l="1"/>
  <c r="H102" i="1" l="1"/>
  <c r="H106" i="1"/>
  <c r="H105" i="1"/>
  <c r="H103" i="1"/>
  <c r="H104" i="1"/>
  <c r="H101" i="1"/>
  <c r="H100" i="1" l="1"/>
  <c r="H99" i="1"/>
  <c r="H96" i="1"/>
  <c r="H97" i="1"/>
  <c r="H98" i="1"/>
  <c r="H95" i="1" l="1"/>
  <c r="H94" i="1" l="1"/>
  <c r="H93" i="1"/>
  <c r="H92" i="1"/>
  <c r="H91" i="1"/>
  <c r="H90" i="1" l="1"/>
  <c r="H89" i="1"/>
  <c r="H88" i="1" l="1"/>
  <c r="H87" i="1" l="1"/>
  <c r="H86" i="1"/>
  <c r="H85" i="1" l="1"/>
  <c r="H8" i="1" l="1"/>
  <c r="H84" i="1" l="1"/>
  <c r="H83" i="1"/>
  <c r="H82" i="1" l="1"/>
  <c r="H81" i="1" l="1"/>
  <c r="H80" i="1"/>
  <c r="H79" i="1" l="1"/>
  <c r="H78" i="1" l="1"/>
  <c r="H77" i="1" l="1"/>
  <c r="H76" i="1"/>
  <c r="H74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61" i="1"/>
  <c r="H57" i="1"/>
  <c r="H56" i="1"/>
  <c r="H54" i="1"/>
  <c r="H55" i="1"/>
  <c r="H53" i="1"/>
  <c r="H52" i="1"/>
  <c r="H59" i="1"/>
  <c r="H58" i="1"/>
  <c r="H51" i="1"/>
  <c r="H50" i="1"/>
  <c r="H49" i="1"/>
  <c r="H48" i="1"/>
  <c r="H46" i="1"/>
  <c r="H45" i="1"/>
  <c r="H4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7" i="1"/>
  <c r="A138" i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H135" i="1" l="1"/>
  <c r="H156" i="1" s="1"/>
</calcChain>
</file>

<file path=xl/sharedStrings.xml><?xml version="1.0" encoding="utf-8"?>
<sst xmlns="http://schemas.openxmlformats.org/spreadsheetml/2006/main" count="896" uniqueCount="272">
  <si>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</si>
  <si>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</si>
  <si>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</si>
  <si>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</si>
  <si>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</si>
  <si>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</si>
  <si>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</si>
  <si>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</si>
  <si>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</si>
  <si>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</si>
  <si>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</si>
  <si>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</si>
  <si>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</si>
  <si>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</si>
  <si>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</si>
  <si>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</si>
  <si>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</si>
  <si>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</si>
  <si>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</si>
  <si>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</si>
  <si>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</si>
  <si>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</si>
  <si>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</si>
  <si>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</si>
  <si>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</si>
  <si>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</si>
  <si>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Исключено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</si>
  <si>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</si>
  <si>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</si>
  <si>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</si>
  <si>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</si>
  <si>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</si>
  <si>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</si>
  <si>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</si>
  <si>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</si>
  <si>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</si>
  <si>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</si>
  <si>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</si>
  <si>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</si>
  <si>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</si>
  <si>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</si>
  <si>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</si>
  <si>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</si>
  <si>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</si>
  <si>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</si>
  <si>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</si>
  <si>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</si>
  <si>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</si>
  <si>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</si>
  <si>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</si>
  <si>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</si>
  <si>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</si>
  <si>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</si>
  <si>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</si>
  <si>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</si>
  <si>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</si>
  <si>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</si>
  <si>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</si>
  <si>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</si>
  <si>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</si>
  <si>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</si>
  <si>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</si>
  <si>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</si>
  <si>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</si>
  <si>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</si>
  <si>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</si>
  <si>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</si>
  <si>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</si>
  <si>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</si>
  <si>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</si>
  <si>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</si>
  <si>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</si>
  <si>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</si>
  <si>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</si>
  <si>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</si>
  <si>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</si>
  <si>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</si>
  <si>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</si>
  <si>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</si>
  <si>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</si>
  <si>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</si>
  <si>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</si>
  <si>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</si>
  <si>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</si>
  <si>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</si>
  <si>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</si>
  <si>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</si>
  <si>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</si>
  <si>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</si>
  <si>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</si>
  <si>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</si>
  <si>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</si>
  <si>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</si>
  <si>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</si>
  <si>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</si>
  <si>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</si>
  <si>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</si>
  <si>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</si>
  <si>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</si>
  <si>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</si>
  <si>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</si>
  <si>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</si>
  <si>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</si>
  <si>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</si>
  <si>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</si>
  <si>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</si>
  <si>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</si>
  <si>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</si>
  <si>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</si>
  <si>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</si>
  <si>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</si>
  <si>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</si>
  <si>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</si>
  <si>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</si>
  <si>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</si>
  <si>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</si>
  <si>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</si>
  <si>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</si>
  <si>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</si>
  <si>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</si>
  <si>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</si>
  <si>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</si>
  <si>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</si>
  <si>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</si>
  <si>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</si>
  <si>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</si>
  <si>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</si>
  <si>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</si>
  <si>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</si>
  <si>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</si>
  <si>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</si>
  <si>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</si>
  <si>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</si>
  <si>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</si>
  <si>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</si>
  <si>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</si>
  <si>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</si>
  <si>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</si>
  <si>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</si>
  <si>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</si>
  <si>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</si>
  <si>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</si>
  <si>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</si>
  <si>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</si>
  <si>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</si>
  <si>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</si>
  <si>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</si>
  <si>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</si>
  <si>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</si>
  <si>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</si>
  <si>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</si>
  <si>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</si>
  <si>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</si>
  <si>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</si>
  <si>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</si>
  <si>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</si>
  <si>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иммунобиологии: комплект 9</t>
  </si>
  <si>
    <t>Лабораторные расходные материалы для реализации научно-исследовательского проекта лаборатории иммунобиологии: комплект 11</t>
  </si>
  <si>
    <t>Лабораторные расходные материалы для реализации научно-исследовательского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</si>
  <si>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"Разработка научно-методических подходов перепрограммирования, дифференцировки и трансдифференцировки клеток". Подробная характеристика согласно технической спецификации</t>
  </si>
  <si>
    <t>сентябрь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</si>
  <si>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11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</si>
  <si>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</si>
  <si>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13</t>
  </si>
  <si>
    <t>Лабораторные  расходные материалы для реализации научно-исследовательского проекта "Исследование взаимодействия пучок-плазма с помощью гетеродинного интерферометра 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</si>
  <si>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 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</si>
  <si>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17 </t>
  </si>
  <si>
    <t>Лабораторные расходные материалы для реализации научно-исследовательского проекта «Разработка научно-методических подходов перепрограммирования, дифференцировки и трансдифференцировки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</si>
  <si>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16</t>
  </si>
  <si>
    <r>
      <t xml:space="preserve">Лабораторные расходные материалы для реализации проекта «Геномный и транскриптомный профиль рака пищевода».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</si>
  <si>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«Изучение пространственной изменчивости и основных этапов формирования генофонда населения Казахстана по данным полиморфизма Y- хромосомы».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</si>
  <si>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</si>
  <si>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</si>
  <si>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</si>
  <si>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</si>
  <si>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>Лабораторные расходные материалы для реализации научно-исследовательского проекта лаборатории иммунобиологии: комплект 3</t>
  </si>
  <si>
    <t>Лабораторные расходные материалы для реализации научно-исследовательского проекта лаборатории иммунобиологии: комплект 5</t>
  </si>
  <si>
    <t>Лабораторные расходные материалы для реализации научно-исследовательского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</si>
  <si>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</si>
  <si>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</si>
  <si>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</si>
  <si>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</si>
  <si>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</si>
  <si>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</si>
  <si>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</si>
  <si>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</si>
  <si>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2</t>
  </si>
  <si>
    <t>Лабораторные расходные материалы для реализации научно-исследовательского проекта лаборатории флуоресцентных методов: комплект 6</t>
  </si>
  <si>
    <t xml:space="preserve">Лабораторные расходные материалы для реализации научно-исследовательского проекта лаборатории микроскопии: комплект 2
</t>
  </si>
  <si>
    <t xml:space="preserve">Лабораторные расходные материалы для реализации научно-исследовательского проекта лаборатории микроскопии: комплект 3
</t>
  </si>
  <si>
    <t>Лабораторные расходные материалы для реализации научно-исследовательского проекта лаборатории микроскопии: комплект 1</t>
  </si>
  <si>
    <t xml:space="preserve">Лабораторные расходные материалы для реализации научно-исследовательского проекта лаборатории микроскопии: комплект 4
</t>
  </si>
  <si>
    <t xml:space="preserve">Лабораторные расходные материалы для реализации научно-исследовательского проекта лаборатории микроскопии: комплект 6
</t>
  </si>
  <si>
    <t xml:space="preserve">Лабораторные расходные материалы для реализации научно-исследовательского проекта лаборатории микроскопии: комплект 5
</t>
  </si>
  <si>
    <t>Лабораторные расходные материалы для реализации научно-исследовательского проекта лаборатории микроскопии: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</si>
  <si>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</si>
  <si>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физической химии: комплект 1</t>
  </si>
  <si>
    <t>Лабораторные расходные материалы для реализации научно-исследовательского проекта лаборатории физической химии: комплект 4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</si>
  <si>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</si>
  <si>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лаборатории физической химии: комплект 3</t>
  </si>
  <si>
    <t>Лабораторные расходные материалы для реализации научно-исследовательского проекта лаборатории физической химии: комплект 7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</si>
  <si>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</si>
  <si>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</si>
  <si>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лаборатории физической химии: комплект 9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</si>
  <si>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</si>
  <si>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</si>
  <si>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</si>
  <si>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</si>
  <si>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7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</si>
  <si>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</si>
  <si>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</si>
  <si>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</si>
  <si>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3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</si>
  <si>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4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</si>
  <si>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</si>
  <si>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солнечной энергетики: комплект 3</t>
  </si>
  <si>
    <t>Услуги в рамках проекта «Теоретическое моделирование и симуляция нового коаксиалього зонда для сканирующей оптической микроскопии ближнего поля»</t>
  </si>
  <si>
    <t>Услуги по проведению научных исследований FDTD моделированием нового коаксиального зонда для сканирующей оптической микроскопии ближнего поля на вычислительном кластере включают в себя следующие направления деятельности: 
Обеспечение высокопроизводительных вычислений 
 - Подбор и инсталляция  программного  обеспечения на базе современных платформ на суперкомпьютер и реализация технологий;
- Техническое сопровождение и мониторинг научных вычислений;
- Проведение моделирования и симулирования процессов и явлений.
Визуализация
- Компьютерная визуализация результатов вычислений;
- Создание компьютерных анимаций,  3D прототипов моделей и процессов;
-Проектирование и создание пользовательских веб-интефейсов</t>
  </si>
  <si>
    <t>Переводческие услуги: письменный двусторонний перевод (немецко-русский, русско-немецкий)</t>
  </si>
  <si>
    <t>Услуги в рамках проекта «Интеграция, автоматизация и управление возобновляемых источников энергии»</t>
  </si>
  <si>
    <t xml:space="preserve">Услуги включают в себя: 1) услуги по подготовки программы и интерфейса централизованного сбора и обработки данных в среде LabView; 2) услуги по монтажу, наладке и калибровке датчиков для децентрализованных источников генерации. 
 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</si>
  <si>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«Изучение медико-социальных и молекулярно-биологических детерминант метаболического синдрома среди взрослого населения в Республике Казахстан».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</si>
  <si>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«Исследование биорегуляторной активности желудочно-кишечного тракта среди лиц среднего и пожилого возраста населения Республики Казахстан».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</si>
  <si>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14</t>
  </si>
  <si>
    <t>Лабораторные расходные материалы для реализации научно-исследовательского проекта лаборатории иммунобиологии: комплект 12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</si>
  <si>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4 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</si>
  <si>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2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</si>
  <si>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3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</si>
  <si>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18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</si>
  <si>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19</t>
  </si>
  <si>
    <t>Лабораторные расходные материалы для реализации научно-исследовательского проекта Лаборатории физики и материаловедения: комплект 1</t>
  </si>
  <si>
    <t>Лабораторные расходные материалы для реализации научно-исследовательского проекта лаборатории физической химии: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</si>
  <si>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11</t>
  </si>
  <si>
    <t>Лабораторные расходные материалы для реализации научно-исследовательского проекта лаборатории иммунобиологии: комплект 13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</si>
  <si>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3</t>
  </si>
  <si>
    <t>Лабораторные расходные материалы для реализации научно-исследовательского проекта Лаборатории физики и материаловедения: комплект 3</t>
  </si>
  <si>
    <t>Лабораторные расходные материалы для реализации научно-исследовательского проекта Лаборатории физики и материаловедения: комплект 2</t>
  </si>
  <si>
    <t>Лабораторные расходные материалы для реализации научно-исследовательского проекта Лаборатории физики и материаловедения: комплект 6</t>
  </si>
  <si>
    <t>Лабораторные расходные материалы для реализации научно-исследовательского проекта Лаборатории физики и материаловедения: комплект 5</t>
  </si>
  <si>
    <t>Лабораторные расходные материалы для реализации научно-исследовательского проекта Лаборатории физики и материаловедения: комплект 8</t>
  </si>
  <si>
    <t>Лабораторные расходные материалы для реализации научно-исследовательского проекта Лаборатории физики и материаловедения: комплект 4</t>
  </si>
  <si>
    <t>Лабораторные расходные материалы для реализации научно-исследовательского проекта Лаборатории физики и материаловедения: комплект 7</t>
  </si>
  <si>
    <t>Лабораторные расходные материалы для реализации научно- исследовательской программы лаборатории компьютерных наук: комплект 1</t>
  </si>
  <si>
    <t>Лабораторные расходные материалы для реализации научно-исследовательской программы «Построение банка древ зависимостей для казахского языка».
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</si>
  <si>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физики и материаловедения: комплект 9</t>
  </si>
  <si>
    <t>Лабораторные  расходные материалы для реализации научно-исследовательского проекта " 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</si>
  <si>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солнечной энергетики: комплект 4</t>
  </si>
  <si>
    <t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</t>
  </si>
  <si>
    <t>Оптический прибор для измерения краевого угла смачивания</t>
  </si>
  <si>
    <t>В комплект поставки входят: 
Методы измерения - метод лежащей капли; захватывающий метод; наклонный метод.
Возможность дополнения прибора высокоскоростной видеосистемой для повышения скорости записи; система прямого монодозирования.
Электронный дозирующий модуль: 
-  регулировка объёма капли, не более от 0,1 мкл; 
- скорости дозирования, диапазон не уже 0,06 мкл/сек до 26,4 мкл/сек
Подробная характеристика согласно технической спецификации.</t>
  </si>
  <si>
    <t>октябрь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</si>
  <si>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5</t>
  </si>
  <si>
    <t>Лабораторные  расходные материалы для реализации научно-исследовательского проекта " Чистые угольные технологии. Повышение энергоэффективности угольных теплоэлектростанций Казахстана, газификация угля". Подробная характеристика согласно технической спецификации</t>
  </si>
  <si>
    <t>Спирт этиловый</t>
  </si>
  <si>
    <t>Спирт этиловый ректификованный класса "ЭКСТРА". Прозрачная безцветная жидкость без посторонних частиц с характерным запахом. ГОСТ 5962-2013. Объемная доля этилового спирта не менее 96,3%. 1 декалитр = 10 литров.</t>
  </si>
  <si>
    <t>декалитр</t>
  </si>
  <si>
    <t>ЧУ «NLA»</t>
  </si>
  <si>
    <t>Лабораторные расходные материалы для реализации научно-исследовательского проекта Лаборатории физической химии: комплект 12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</si>
  <si>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</si>
  <si>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</si>
  <si>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5</t>
  </si>
  <si>
    <t>Вид - 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</si>
  <si>
    <r>
      <t xml:space="preserve">Лабораторные расходные материалы для реализации проекта «Генетический профиль, метаболический синдром и риск развития рака молочной железы среди женщин Казахстана».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</si>
  <si>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«Геном-ассоциированная персонализированная антитромботическая терапия пациентов с высоким риском развития тромбозов и кровотечений».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</si>
  <si>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</si>
  <si>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</si>
  <si>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</si>
  <si>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</si>
  <si>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</si>
  <si>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</si>
  <si>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 Подробная характеристика согласно технической спецификации.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</si>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</sst>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10"/>
      <name val="Times New Roman"/>
      <family val="1"/>
      <charset val="204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left" vertical="center" wrapText="1"/>
    </xf>
    <xf numFmtId="3" fontId="4" fillId="0" borderId="0" xfId="0" applyNumberFormat="1" applyFont="1"/>
    <xf numFmtId="1" fontId="4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/>
    <xf numFmtId="3" fontId="3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left" vertical="center" wrapText="1"/>
    </xf>
    <xf numFmtId="165" fontId="4" fillId="0" borderId="0" xfId="0" applyNumberFormat="1" applyFont="1" applyAlignment="1">
      <alignment wrapText="1"/>
    </xf>
    <xf numFmtId="2" fontId="4" fillId="4" borderId="1" xfId="0" applyNumberFormat="1" applyFont="1" applyFill="1" applyBorder="1" applyAlignment="1">
      <alignment horizontal="left" vertical="center" wrapText="1"/>
    </xf>
    <xf numFmtId="165" fontId="4" fillId="4" borderId="5" xfId="0" applyNumberFormat="1" applyFont="1" applyFill="1" applyBorder="1" applyAlignment="1">
      <alignment horizontal="left" vertical="center" wrapText="1"/>
    </xf>
    <xf numFmtId="165" fontId="4" fillId="4" borderId="1" xfId="0" applyNumberFormat="1" applyFont="1" applyFill="1" applyBorder="1" applyAlignment="1">
      <alignment horizontal="left" vertical="top" wrapText="1"/>
    </xf>
    <xf numFmtId="165" fontId="4" fillId="4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3" fontId="4" fillId="0" borderId="1" xfId="0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vertical="center" wrapText="1"/>
    </xf>
    <xf numFmtId="165" fontId="4" fillId="4" borderId="0" xfId="0" applyNumberFormat="1" applyFont="1" applyFill="1" applyAlignment="1">
      <alignment wrapText="1"/>
    </xf>
    <xf numFmtId="3" fontId="4" fillId="4" borderId="7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left" vertical="top" wrapText="1"/>
    </xf>
    <xf numFmtId="165" fontId="4" fillId="4" borderId="8" xfId="0" applyNumberFormat="1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8" fillId="4" borderId="0" xfId="0" applyFont="1" applyFill="1"/>
    <xf numFmtId="1" fontId="4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/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left" vertical="center" wrapText="1"/>
    </xf>
    <xf numFmtId="2" fontId="4" fillId="4" borderId="7" xfId="0" applyNumberFormat="1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2" fontId="4" fillId="4" borderId="5" xfId="0" applyNumberFormat="1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2" fontId="4" fillId="4" borderId="3" xfId="0" applyNumberFormat="1" applyFont="1" applyFill="1" applyBorder="1" applyAlignment="1">
      <alignment vertical="center" wrapText="1"/>
    </xf>
    <xf numFmtId="0" fontId="4" fillId="4" borderId="1" xfId="3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 wrapText="1"/>
    </xf>
    <xf numFmtId="3" fontId="4" fillId="4" borderId="1" xfId="2" applyNumberFormat="1" applyFont="1" applyFill="1" applyBorder="1" applyAlignment="1">
      <alignment horizontal="center" vertical="center"/>
    </xf>
    <xf numFmtId="3" fontId="4" fillId="4" borderId="5" xfId="2" applyNumberFormat="1" applyFont="1" applyFill="1" applyBorder="1" applyAlignment="1">
      <alignment horizontal="center" vertical="center"/>
    </xf>
    <xf numFmtId="0" fontId="8" fillId="0" borderId="0" xfId="0" applyFont="1"/>
    <xf numFmtId="3" fontId="4" fillId="4" borderId="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3" fontId="3" fillId="3" borderId="2" xfId="0" applyNumberFormat="1" applyFont="1" applyFill="1" applyBorder="1" applyAlignment="1">
      <alignment horizontal="left" vertical="center"/>
    </xf>
    <xf numFmtId="3" fontId="3" fillId="3" borderId="3" xfId="0" applyNumberFormat="1" applyFont="1" applyFill="1" applyBorder="1" applyAlignment="1">
      <alignment horizontal="left" vertical="center"/>
    </xf>
    <xf numFmtId="3" fontId="3" fillId="3" borderId="4" xfId="0" applyNumberFormat="1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</cellXfs>
  <cellStyles count="6">
    <cellStyle name="Normal 125" xfId="4"/>
    <cellStyle name="Normal 125 2" xfId="5"/>
    <cellStyle name="Normal 4 2" xfId="3"/>
    <cellStyle name="Обычный" xfId="0" builtinId="0"/>
    <cellStyle name="Финансовый" xfId="2" builtinId="3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abSelected="1" zoomScale="70" zoomScaleNormal="70" workbookViewId="0">
      <selection activeCell="K143" sqref="K143"/>
    </sheetView>
  </sheetViews>
  <sheetFormatPr defaultRowHeight="12.75" x14ac:dyDescent="0.2"/>
  <cols>
    <col min="1" max="1" width="7.85546875" style="1" customWidth="1"/>
    <col min="2" max="2" width="29.7109375" style="1" customWidth="1"/>
    <col min="3" max="3" width="15.42578125" style="1" customWidth="1"/>
    <col min="4" max="4" width="50.85546875" style="1" customWidth="1"/>
    <col min="5" max="5" width="9.140625" style="1" customWidth="1"/>
    <col min="6" max="6" width="11" style="1" customWidth="1"/>
    <col min="7" max="7" width="15.140625" style="1" customWidth="1"/>
    <col min="8" max="8" width="16.7109375" style="1" customWidth="1"/>
    <col min="9" max="9" width="13.42578125" style="1" customWidth="1"/>
    <col min="10" max="10" width="19.7109375" style="1" customWidth="1"/>
    <col min="11" max="16384" width="9.140625" style="1"/>
  </cols>
  <sheetData>
    <row r="1" spans="1:10" x14ac:dyDescent="0.2">
      <c r="A1" s="101" t="s">
        <v>36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2"/>
      <c r="D2" s="3"/>
      <c r="H2" s="4"/>
    </row>
    <row r="3" spans="1:10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x14ac:dyDescent="0.2">
      <c r="A5" s="102" t="s">
        <v>37</v>
      </c>
      <c r="B5" s="103"/>
      <c r="C5" s="103"/>
      <c r="D5" s="103"/>
      <c r="E5" s="103"/>
      <c r="F5" s="103"/>
      <c r="G5" s="103"/>
      <c r="H5" s="103"/>
      <c r="I5" s="103"/>
      <c r="J5" s="104"/>
    </row>
    <row r="6" spans="1:10" x14ac:dyDescent="0.2">
      <c r="A6" s="105" t="s">
        <v>10</v>
      </c>
      <c r="B6" s="106"/>
      <c r="C6" s="106"/>
      <c r="D6" s="106"/>
      <c r="E6" s="106"/>
      <c r="F6" s="106"/>
      <c r="G6" s="106"/>
      <c r="H6" s="106"/>
      <c r="I6" s="106"/>
      <c r="J6" s="107"/>
    </row>
    <row r="7" spans="1:10" s="38" customFormat="1" ht="101.25" customHeight="1" x14ac:dyDescent="0.2">
      <c r="A7" s="35">
        <v>1</v>
      </c>
      <c r="B7" s="37" t="s">
        <v>29</v>
      </c>
      <c r="C7" s="42" t="s">
        <v>30</v>
      </c>
      <c r="D7" s="37" t="s">
        <v>31</v>
      </c>
      <c r="E7" s="35">
        <v>1</v>
      </c>
      <c r="F7" s="35" t="s">
        <v>32</v>
      </c>
      <c r="G7" s="35">
        <v>964286</v>
      </c>
      <c r="H7" s="35">
        <f>G7*E7</f>
        <v>964286</v>
      </c>
      <c r="I7" s="35" t="s">
        <v>33</v>
      </c>
      <c r="J7" s="35" t="s">
        <v>34</v>
      </c>
    </row>
    <row r="8" spans="1:10" s="38" customFormat="1" ht="190.5" customHeight="1" x14ac:dyDescent="0.2">
      <c r="A8" s="35">
        <v>2</v>
      </c>
      <c r="B8" s="40" t="s">
        <v>38</v>
      </c>
      <c r="C8" s="42" t="s">
        <v>30</v>
      </c>
      <c r="D8" s="41" t="s">
        <v>39</v>
      </c>
      <c r="E8" s="35">
        <v>1</v>
      </c>
      <c r="F8" s="35" t="s">
        <v>32</v>
      </c>
      <c r="G8" s="35">
        <v>340346</v>
      </c>
      <c r="H8" s="35">
        <f t="shared" ref="H8:H47" si="0">G8*E8</f>
        <v>340346</v>
      </c>
      <c r="I8" s="35" t="s">
        <v>33</v>
      </c>
      <c r="J8" s="35" t="s">
        <v>34</v>
      </c>
    </row>
    <row r="9" spans="1:10" s="56" customFormat="1" ht="69.75" customHeight="1" x14ac:dyDescent="0.2">
      <c r="A9" s="35">
        <v>3</v>
      </c>
      <c r="B9" s="60" t="s">
        <v>44</v>
      </c>
      <c r="C9" s="58" t="s">
        <v>45</v>
      </c>
      <c r="D9" s="59" t="s">
        <v>46</v>
      </c>
      <c r="E9" s="57">
        <v>1</v>
      </c>
      <c r="F9" s="57" t="s">
        <v>18</v>
      </c>
      <c r="G9" s="57">
        <v>16532739</v>
      </c>
      <c r="H9" s="35">
        <f t="shared" si="0"/>
        <v>16532739</v>
      </c>
      <c r="I9" s="57" t="s">
        <v>33</v>
      </c>
      <c r="J9" s="57" t="s">
        <v>34</v>
      </c>
    </row>
    <row r="10" spans="1:10" s="56" customFormat="1" ht="138.75" customHeight="1" x14ac:dyDescent="0.2">
      <c r="A10" s="35">
        <v>4</v>
      </c>
      <c r="B10" s="64" t="s">
        <v>50</v>
      </c>
      <c r="C10" s="64" t="s">
        <v>30</v>
      </c>
      <c r="D10" s="63" t="s">
        <v>261</v>
      </c>
      <c r="E10" s="35">
        <v>1</v>
      </c>
      <c r="F10" s="35" t="s">
        <v>32</v>
      </c>
      <c r="G10" s="35">
        <v>1864411</v>
      </c>
      <c r="H10" s="35">
        <f t="shared" si="0"/>
        <v>1864411</v>
      </c>
      <c r="I10" s="57" t="s">
        <v>33</v>
      </c>
      <c r="J10" s="35" t="s">
        <v>40</v>
      </c>
    </row>
    <row r="11" spans="1:10" s="56" customFormat="1" ht="150" customHeight="1" x14ac:dyDescent="0.2">
      <c r="A11" s="35">
        <v>5</v>
      </c>
      <c r="B11" s="64" t="s">
        <v>51</v>
      </c>
      <c r="C11" s="64" t="s">
        <v>30</v>
      </c>
      <c r="D11" s="63" t="s">
        <v>52</v>
      </c>
      <c r="E11" s="35">
        <v>1</v>
      </c>
      <c r="F11" s="35" t="s">
        <v>32</v>
      </c>
      <c r="G11" s="35">
        <v>1439806</v>
      </c>
      <c r="H11" s="35">
        <f t="shared" si="0"/>
        <v>1439806</v>
      </c>
      <c r="I11" s="35" t="s">
        <v>33</v>
      </c>
      <c r="J11" s="35" t="s">
        <v>40</v>
      </c>
    </row>
    <row r="12" spans="1:10" s="56" customFormat="1" ht="108.75" customHeight="1" x14ac:dyDescent="0.2">
      <c r="A12" s="35">
        <v>6</v>
      </c>
      <c r="B12" s="67" t="s">
        <v>53</v>
      </c>
      <c r="C12" s="27" t="s">
        <v>55</v>
      </c>
      <c r="D12" s="68" t="s">
        <v>54</v>
      </c>
      <c r="E12" s="61">
        <v>1</v>
      </c>
      <c r="F12" s="61" t="s">
        <v>18</v>
      </c>
      <c r="G12" s="61">
        <v>11588093</v>
      </c>
      <c r="H12" s="35">
        <f t="shared" si="0"/>
        <v>11588093</v>
      </c>
      <c r="I12" s="30" t="s">
        <v>17</v>
      </c>
      <c r="J12" s="35" t="s">
        <v>40</v>
      </c>
    </row>
    <row r="13" spans="1:10" s="56" customFormat="1" ht="110.25" customHeight="1" x14ac:dyDescent="0.2">
      <c r="A13" s="35">
        <v>7</v>
      </c>
      <c r="B13" s="67" t="s">
        <v>56</v>
      </c>
      <c r="C13" s="27" t="s">
        <v>55</v>
      </c>
      <c r="D13" s="68" t="s">
        <v>57</v>
      </c>
      <c r="E13" s="61">
        <v>1</v>
      </c>
      <c r="F13" s="61" t="s">
        <v>18</v>
      </c>
      <c r="G13" s="61">
        <v>7705254</v>
      </c>
      <c r="H13" s="35">
        <f t="shared" si="0"/>
        <v>7705254</v>
      </c>
      <c r="I13" s="30" t="s">
        <v>17</v>
      </c>
      <c r="J13" s="35" t="s">
        <v>40</v>
      </c>
    </row>
    <row r="14" spans="1:10" s="56" customFormat="1" ht="111.75" customHeight="1" x14ac:dyDescent="0.2">
      <c r="A14" s="35">
        <v>8</v>
      </c>
      <c r="B14" s="67" t="s">
        <v>58</v>
      </c>
      <c r="C14" s="27" t="s">
        <v>55</v>
      </c>
      <c r="D14" s="68" t="s">
        <v>57</v>
      </c>
      <c r="E14" s="61">
        <v>1</v>
      </c>
      <c r="F14" s="61" t="s">
        <v>18</v>
      </c>
      <c r="G14" s="61">
        <v>2047500</v>
      </c>
      <c r="H14" s="35">
        <f t="shared" si="0"/>
        <v>2047500</v>
      </c>
      <c r="I14" s="30" t="s">
        <v>17</v>
      </c>
      <c r="J14" s="35" t="s">
        <v>40</v>
      </c>
    </row>
    <row r="15" spans="1:10" s="56" customFormat="1" ht="113.25" customHeight="1" x14ac:dyDescent="0.2">
      <c r="A15" s="35">
        <v>9</v>
      </c>
      <c r="B15" s="67" t="s">
        <v>59</v>
      </c>
      <c r="C15" s="27" t="s">
        <v>55</v>
      </c>
      <c r="D15" s="68" t="s">
        <v>57</v>
      </c>
      <c r="E15" s="61">
        <v>1</v>
      </c>
      <c r="F15" s="61" t="s">
        <v>18</v>
      </c>
      <c r="G15" s="61">
        <v>462054</v>
      </c>
      <c r="H15" s="35">
        <f t="shared" si="0"/>
        <v>462054</v>
      </c>
      <c r="I15" s="30" t="s">
        <v>17</v>
      </c>
      <c r="J15" s="35" t="s">
        <v>60</v>
      </c>
    </row>
    <row r="16" spans="1:10" s="56" customFormat="1" ht="175.5" customHeight="1" x14ac:dyDescent="0.2">
      <c r="A16" s="35">
        <v>10</v>
      </c>
      <c r="B16" s="67" t="s">
        <v>61</v>
      </c>
      <c r="C16" s="27" t="s">
        <v>42</v>
      </c>
      <c r="D16" s="68" t="s">
        <v>62</v>
      </c>
      <c r="E16" s="61">
        <v>1</v>
      </c>
      <c r="F16" s="61" t="s">
        <v>18</v>
      </c>
      <c r="G16" s="61">
        <v>137128920</v>
      </c>
      <c r="H16" s="35">
        <f t="shared" si="0"/>
        <v>137128920</v>
      </c>
      <c r="I16" s="48" t="s">
        <v>17</v>
      </c>
      <c r="J16" s="61" t="s">
        <v>60</v>
      </c>
    </row>
    <row r="17" spans="1:10" s="56" customFormat="1" ht="147" customHeight="1" x14ac:dyDescent="0.2">
      <c r="A17" s="35">
        <v>11</v>
      </c>
      <c r="B17" s="67" t="s">
        <v>63</v>
      </c>
      <c r="C17" s="32" t="s">
        <v>45</v>
      </c>
      <c r="D17" s="68" t="s">
        <v>247</v>
      </c>
      <c r="E17" s="61">
        <v>1</v>
      </c>
      <c r="F17" s="61" t="s">
        <v>18</v>
      </c>
      <c r="G17" s="61">
        <v>10994451</v>
      </c>
      <c r="H17" s="35">
        <f t="shared" si="0"/>
        <v>10994451</v>
      </c>
      <c r="I17" s="57" t="s">
        <v>33</v>
      </c>
      <c r="J17" s="61" t="s">
        <v>60</v>
      </c>
    </row>
    <row r="18" spans="1:10" s="56" customFormat="1" ht="76.5" x14ac:dyDescent="0.2">
      <c r="A18" s="35">
        <v>12</v>
      </c>
      <c r="B18" s="67" t="s">
        <v>64</v>
      </c>
      <c r="C18" s="27" t="s">
        <v>55</v>
      </c>
      <c r="D18" s="68" t="s">
        <v>57</v>
      </c>
      <c r="E18" s="61">
        <v>1</v>
      </c>
      <c r="F18" s="61" t="s">
        <v>18</v>
      </c>
      <c r="G18" s="61">
        <v>245224</v>
      </c>
      <c r="H18" s="35">
        <f t="shared" si="0"/>
        <v>245224</v>
      </c>
      <c r="I18" s="48" t="s">
        <v>17</v>
      </c>
      <c r="J18" s="61" t="s">
        <v>60</v>
      </c>
    </row>
    <row r="19" spans="1:10" s="56" customFormat="1" ht="63.75" customHeight="1" x14ac:dyDescent="0.2">
      <c r="A19" s="35">
        <v>13</v>
      </c>
      <c r="B19" s="67" t="s">
        <v>179</v>
      </c>
      <c r="C19" s="27" t="s">
        <v>55</v>
      </c>
      <c r="D19" s="68" t="s">
        <v>178</v>
      </c>
      <c r="E19" s="61">
        <v>1</v>
      </c>
      <c r="F19" s="61" t="s">
        <v>18</v>
      </c>
      <c r="G19" s="61">
        <v>927109</v>
      </c>
      <c r="H19" s="35">
        <f t="shared" si="0"/>
        <v>927109</v>
      </c>
      <c r="I19" s="48" t="s">
        <v>17</v>
      </c>
      <c r="J19" s="61" t="s">
        <v>65</v>
      </c>
    </row>
    <row r="20" spans="1:10" s="56" customFormat="1" ht="63.75" x14ac:dyDescent="0.2">
      <c r="A20" s="35">
        <v>14</v>
      </c>
      <c r="B20" s="67" t="s">
        <v>70</v>
      </c>
      <c r="C20" s="27" t="s">
        <v>55</v>
      </c>
      <c r="D20" s="68" t="s">
        <v>71</v>
      </c>
      <c r="E20" s="61">
        <v>1</v>
      </c>
      <c r="F20" s="61" t="s">
        <v>18</v>
      </c>
      <c r="G20" s="61">
        <v>4406264</v>
      </c>
      <c r="H20" s="35">
        <f t="shared" si="0"/>
        <v>4406264</v>
      </c>
      <c r="I20" s="48" t="s">
        <v>17</v>
      </c>
      <c r="J20" s="61" t="s">
        <v>65</v>
      </c>
    </row>
    <row r="21" spans="1:10" s="56" customFormat="1" ht="63.75" x14ac:dyDescent="0.2">
      <c r="A21" s="35">
        <v>15</v>
      </c>
      <c r="B21" s="67" t="s">
        <v>195</v>
      </c>
      <c r="C21" s="27" t="s">
        <v>55</v>
      </c>
      <c r="D21" s="68" t="s">
        <v>72</v>
      </c>
      <c r="E21" s="61">
        <v>1</v>
      </c>
      <c r="F21" s="61" t="s">
        <v>18</v>
      </c>
      <c r="G21" s="61">
        <v>1455857</v>
      </c>
      <c r="H21" s="35">
        <f t="shared" si="0"/>
        <v>1455857</v>
      </c>
      <c r="I21" s="48" t="s">
        <v>17</v>
      </c>
      <c r="J21" s="61" t="s">
        <v>65</v>
      </c>
    </row>
    <row r="22" spans="1:10" s="56" customFormat="1" ht="63.75" x14ac:dyDescent="0.2">
      <c r="A22" s="35">
        <v>16</v>
      </c>
      <c r="B22" s="67" t="s">
        <v>73</v>
      </c>
      <c r="C22" s="64" t="s">
        <v>55</v>
      </c>
      <c r="D22" s="68" t="s">
        <v>74</v>
      </c>
      <c r="E22" s="61">
        <v>1</v>
      </c>
      <c r="F22" s="61" t="s">
        <v>18</v>
      </c>
      <c r="G22" s="61">
        <v>252724</v>
      </c>
      <c r="H22" s="35">
        <f t="shared" si="0"/>
        <v>252724</v>
      </c>
      <c r="I22" s="65" t="s">
        <v>17</v>
      </c>
      <c r="J22" s="61" t="s">
        <v>65</v>
      </c>
    </row>
    <row r="23" spans="1:10" s="56" customFormat="1" ht="63.75" x14ac:dyDescent="0.2">
      <c r="A23" s="35">
        <v>17</v>
      </c>
      <c r="B23" s="67" t="s">
        <v>75</v>
      </c>
      <c r="C23" s="27" t="s">
        <v>55</v>
      </c>
      <c r="D23" s="68" t="s">
        <v>76</v>
      </c>
      <c r="E23" s="61">
        <v>1</v>
      </c>
      <c r="F23" s="61" t="s">
        <v>18</v>
      </c>
      <c r="G23" s="61">
        <v>4121259</v>
      </c>
      <c r="H23" s="35">
        <f t="shared" si="0"/>
        <v>4121259</v>
      </c>
      <c r="I23" s="48" t="s">
        <v>17</v>
      </c>
      <c r="J23" s="61" t="s">
        <v>65</v>
      </c>
    </row>
    <row r="24" spans="1:10" s="56" customFormat="1" ht="89.25" x14ac:dyDescent="0.2">
      <c r="A24" s="35">
        <v>18</v>
      </c>
      <c r="B24" s="67" t="s">
        <v>77</v>
      </c>
      <c r="C24" s="27" t="s">
        <v>55</v>
      </c>
      <c r="D24" s="68" t="s">
        <v>266</v>
      </c>
      <c r="E24" s="61">
        <v>1</v>
      </c>
      <c r="F24" s="61" t="s">
        <v>18</v>
      </c>
      <c r="G24" s="61">
        <v>634641</v>
      </c>
      <c r="H24" s="35">
        <f t="shared" si="0"/>
        <v>634641</v>
      </c>
      <c r="I24" s="48" t="s">
        <v>17</v>
      </c>
      <c r="J24" s="61" t="s">
        <v>65</v>
      </c>
    </row>
    <row r="25" spans="1:10" s="56" customFormat="1" ht="76.5" x14ac:dyDescent="0.2">
      <c r="A25" s="35">
        <v>19</v>
      </c>
      <c r="B25" s="67" t="s">
        <v>78</v>
      </c>
      <c r="C25" s="27" t="s">
        <v>55</v>
      </c>
      <c r="D25" s="68" t="s">
        <v>267</v>
      </c>
      <c r="E25" s="61">
        <v>1</v>
      </c>
      <c r="F25" s="61" t="s">
        <v>18</v>
      </c>
      <c r="G25" s="61">
        <v>111021</v>
      </c>
      <c r="H25" s="35">
        <f t="shared" si="0"/>
        <v>111021</v>
      </c>
      <c r="I25" s="48" t="s">
        <v>17</v>
      </c>
      <c r="J25" s="61" t="s">
        <v>65</v>
      </c>
    </row>
    <row r="26" spans="1:10" s="56" customFormat="1" ht="76.5" x14ac:dyDescent="0.2">
      <c r="A26" s="35">
        <v>20</v>
      </c>
      <c r="B26" s="67" t="s">
        <v>79</v>
      </c>
      <c r="C26" s="27" t="s">
        <v>55</v>
      </c>
      <c r="D26" s="68" t="s">
        <v>267</v>
      </c>
      <c r="E26" s="61">
        <v>1</v>
      </c>
      <c r="F26" s="61" t="s">
        <v>18</v>
      </c>
      <c r="G26" s="61">
        <v>550425</v>
      </c>
      <c r="H26" s="35">
        <f t="shared" si="0"/>
        <v>550425</v>
      </c>
      <c r="I26" s="48" t="s">
        <v>17</v>
      </c>
      <c r="J26" s="61" t="s">
        <v>65</v>
      </c>
    </row>
    <row r="27" spans="1:10" s="56" customFormat="1" ht="76.5" x14ac:dyDescent="0.2">
      <c r="A27" s="35">
        <v>21</v>
      </c>
      <c r="B27" s="67" t="s">
        <v>209</v>
      </c>
      <c r="C27" s="64" t="s">
        <v>55</v>
      </c>
      <c r="D27" s="68" t="s">
        <v>80</v>
      </c>
      <c r="E27" s="61">
        <v>1</v>
      </c>
      <c r="F27" s="61" t="s">
        <v>18</v>
      </c>
      <c r="G27" s="61">
        <v>1095825</v>
      </c>
      <c r="H27" s="35">
        <f t="shared" si="0"/>
        <v>1095825</v>
      </c>
      <c r="I27" s="65" t="s">
        <v>17</v>
      </c>
      <c r="J27" s="61" t="s">
        <v>65</v>
      </c>
    </row>
    <row r="28" spans="1:10" s="56" customFormat="1" ht="76.5" x14ac:dyDescent="0.2">
      <c r="A28" s="35">
        <v>22</v>
      </c>
      <c r="B28" s="67" t="s">
        <v>210</v>
      </c>
      <c r="C28" s="27" t="s">
        <v>55</v>
      </c>
      <c r="D28" s="28" t="s">
        <v>84</v>
      </c>
      <c r="E28" s="61">
        <v>1</v>
      </c>
      <c r="F28" s="61" t="s">
        <v>18</v>
      </c>
      <c r="G28" s="61">
        <v>250634</v>
      </c>
      <c r="H28" s="35">
        <f t="shared" si="0"/>
        <v>250634</v>
      </c>
      <c r="I28" s="65" t="s">
        <v>17</v>
      </c>
      <c r="J28" s="61" t="s">
        <v>65</v>
      </c>
    </row>
    <row r="29" spans="1:10" s="56" customFormat="1" ht="76.5" x14ac:dyDescent="0.2">
      <c r="A29" s="35">
        <v>23</v>
      </c>
      <c r="B29" s="67" t="s">
        <v>211</v>
      </c>
      <c r="C29" s="27" t="s">
        <v>55</v>
      </c>
      <c r="D29" s="28" t="s">
        <v>84</v>
      </c>
      <c r="E29" s="61">
        <v>1</v>
      </c>
      <c r="F29" s="61" t="s">
        <v>18</v>
      </c>
      <c r="G29" s="61">
        <v>869318</v>
      </c>
      <c r="H29" s="35">
        <f t="shared" si="0"/>
        <v>869318</v>
      </c>
      <c r="I29" s="65" t="s">
        <v>17</v>
      </c>
      <c r="J29" s="61" t="s">
        <v>65</v>
      </c>
    </row>
    <row r="30" spans="1:10" s="56" customFormat="1" ht="76.5" x14ac:dyDescent="0.2">
      <c r="A30" s="35">
        <v>24</v>
      </c>
      <c r="B30" s="67" t="s">
        <v>212</v>
      </c>
      <c r="C30" s="27" t="s">
        <v>55</v>
      </c>
      <c r="D30" s="28" t="s">
        <v>84</v>
      </c>
      <c r="E30" s="61">
        <v>1</v>
      </c>
      <c r="F30" s="61" t="s">
        <v>18</v>
      </c>
      <c r="G30" s="61">
        <v>644313</v>
      </c>
      <c r="H30" s="35">
        <f t="shared" si="0"/>
        <v>644313</v>
      </c>
      <c r="I30" s="65" t="s">
        <v>17</v>
      </c>
      <c r="J30" s="61" t="s">
        <v>65</v>
      </c>
    </row>
    <row r="31" spans="1:10" s="56" customFormat="1" ht="63.75" customHeight="1" x14ac:dyDescent="0.2">
      <c r="A31" s="35">
        <v>25</v>
      </c>
      <c r="B31" s="67" t="s">
        <v>180</v>
      </c>
      <c r="C31" s="27" t="s">
        <v>55</v>
      </c>
      <c r="D31" s="68" t="s">
        <v>85</v>
      </c>
      <c r="E31" s="61">
        <v>1</v>
      </c>
      <c r="F31" s="61" t="s">
        <v>18</v>
      </c>
      <c r="G31" s="61">
        <v>1311941</v>
      </c>
      <c r="H31" s="35">
        <f t="shared" si="0"/>
        <v>1311941</v>
      </c>
      <c r="I31" s="65" t="s">
        <v>17</v>
      </c>
      <c r="J31" s="61" t="s">
        <v>65</v>
      </c>
    </row>
    <row r="32" spans="1:10" s="86" customFormat="1" ht="76.5" x14ac:dyDescent="0.2">
      <c r="A32" s="35">
        <v>26</v>
      </c>
      <c r="B32" s="27" t="s">
        <v>86</v>
      </c>
      <c r="C32" s="27" t="s">
        <v>55</v>
      </c>
      <c r="D32" s="63" t="s">
        <v>262</v>
      </c>
      <c r="E32" s="27">
        <v>1</v>
      </c>
      <c r="F32" s="27" t="s">
        <v>18</v>
      </c>
      <c r="G32" s="29">
        <v>3243147</v>
      </c>
      <c r="H32" s="35">
        <f t="shared" si="0"/>
        <v>3243147</v>
      </c>
      <c r="I32" s="65" t="s">
        <v>17</v>
      </c>
      <c r="J32" s="61" t="s">
        <v>65</v>
      </c>
    </row>
    <row r="33" spans="1:10" s="86" customFormat="1" ht="76.5" x14ac:dyDescent="0.2">
      <c r="A33" s="35">
        <v>27</v>
      </c>
      <c r="B33" s="27" t="s">
        <v>87</v>
      </c>
      <c r="C33" s="27" t="s">
        <v>55</v>
      </c>
      <c r="D33" s="63" t="s">
        <v>262</v>
      </c>
      <c r="E33" s="27">
        <v>1</v>
      </c>
      <c r="F33" s="27" t="s">
        <v>18</v>
      </c>
      <c r="G33" s="29">
        <v>544125</v>
      </c>
      <c r="H33" s="35">
        <f t="shared" si="0"/>
        <v>544125</v>
      </c>
      <c r="I33" s="65" t="s">
        <v>17</v>
      </c>
      <c r="J33" s="61" t="s">
        <v>65</v>
      </c>
    </row>
    <row r="34" spans="1:10" s="86" customFormat="1" ht="76.5" x14ac:dyDescent="0.2">
      <c r="A34" s="35">
        <v>28</v>
      </c>
      <c r="B34" s="27" t="s">
        <v>88</v>
      </c>
      <c r="C34" s="27" t="s">
        <v>55</v>
      </c>
      <c r="D34" s="63" t="s">
        <v>262</v>
      </c>
      <c r="E34" s="27">
        <v>1</v>
      </c>
      <c r="F34" s="27" t="s">
        <v>18</v>
      </c>
      <c r="G34" s="29">
        <v>1302117</v>
      </c>
      <c r="H34" s="35">
        <f t="shared" si="0"/>
        <v>1302117</v>
      </c>
      <c r="I34" s="65" t="s">
        <v>17</v>
      </c>
      <c r="J34" s="61" t="s">
        <v>65</v>
      </c>
    </row>
    <row r="35" spans="1:10" s="86" customFormat="1" ht="76.5" x14ac:dyDescent="0.2">
      <c r="A35" s="35">
        <v>29</v>
      </c>
      <c r="B35" s="27" t="s">
        <v>89</v>
      </c>
      <c r="C35" s="27" t="s">
        <v>55</v>
      </c>
      <c r="D35" s="63" t="s">
        <v>263</v>
      </c>
      <c r="E35" s="27">
        <v>1</v>
      </c>
      <c r="F35" s="27" t="s">
        <v>18</v>
      </c>
      <c r="G35" s="29">
        <v>1923347</v>
      </c>
      <c r="H35" s="35">
        <f t="shared" si="0"/>
        <v>1923347</v>
      </c>
      <c r="I35" s="65" t="s">
        <v>17</v>
      </c>
      <c r="J35" s="61" t="s">
        <v>65</v>
      </c>
    </row>
    <row r="36" spans="1:10" s="86" customFormat="1" ht="76.5" x14ac:dyDescent="0.2">
      <c r="A36" s="35">
        <v>30</v>
      </c>
      <c r="B36" s="27" t="s">
        <v>90</v>
      </c>
      <c r="C36" s="27" t="s">
        <v>55</v>
      </c>
      <c r="D36" s="63" t="s">
        <v>263</v>
      </c>
      <c r="E36" s="27">
        <v>1</v>
      </c>
      <c r="F36" s="27" t="s">
        <v>18</v>
      </c>
      <c r="G36" s="29">
        <v>2107652</v>
      </c>
      <c r="H36" s="35">
        <f t="shared" si="0"/>
        <v>2107652</v>
      </c>
      <c r="I36" s="65" t="s">
        <v>17</v>
      </c>
      <c r="J36" s="61" t="s">
        <v>65</v>
      </c>
    </row>
    <row r="37" spans="1:10" s="86" customFormat="1" ht="76.5" x14ac:dyDescent="0.2">
      <c r="A37" s="35">
        <v>31</v>
      </c>
      <c r="B37" s="27" t="s">
        <v>91</v>
      </c>
      <c r="C37" s="27" t="s">
        <v>55</v>
      </c>
      <c r="D37" s="63" t="s">
        <v>264</v>
      </c>
      <c r="E37" s="27">
        <v>1</v>
      </c>
      <c r="F37" s="27" t="s">
        <v>18</v>
      </c>
      <c r="G37" s="29">
        <v>4582930</v>
      </c>
      <c r="H37" s="35">
        <f t="shared" si="0"/>
        <v>4582930</v>
      </c>
      <c r="I37" s="65" t="s">
        <v>17</v>
      </c>
      <c r="J37" s="61" t="s">
        <v>65</v>
      </c>
    </row>
    <row r="38" spans="1:10" s="86" customFormat="1" ht="63.75" x14ac:dyDescent="0.2">
      <c r="A38" s="35">
        <v>32</v>
      </c>
      <c r="B38" s="32" t="s">
        <v>181</v>
      </c>
      <c r="C38" s="27" t="s">
        <v>55</v>
      </c>
      <c r="D38" s="68" t="s">
        <v>72</v>
      </c>
      <c r="E38" s="27">
        <v>1</v>
      </c>
      <c r="F38" s="27" t="s">
        <v>18</v>
      </c>
      <c r="G38" s="33">
        <v>3517741</v>
      </c>
      <c r="H38" s="61">
        <f t="shared" si="0"/>
        <v>3517741</v>
      </c>
      <c r="I38" s="65" t="s">
        <v>17</v>
      </c>
      <c r="J38" s="61" t="s">
        <v>65</v>
      </c>
    </row>
    <row r="39" spans="1:10" s="86" customFormat="1" ht="63.75" x14ac:dyDescent="0.2">
      <c r="A39" s="35">
        <v>33</v>
      </c>
      <c r="B39" s="67" t="s">
        <v>92</v>
      </c>
      <c r="C39" s="27" t="s">
        <v>55</v>
      </c>
      <c r="D39" s="68" t="s">
        <v>93</v>
      </c>
      <c r="E39" s="27">
        <v>1</v>
      </c>
      <c r="F39" s="27" t="s">
        <v>18</v>
      </c>
      <c r="G39" s="33">
        <v>765658</v>
      </c>
      <c r="H39" s="61">
        <f t="shared" si="0"/>
        <v>765658</v>
      </c>
      <c r="I39" s="65" t="s">
        <v>17</v>
      </c>
      <c r="J39" s="61" t="s">
        <v>65</v>
      </c>
    </row>
    <row r="40" spans="1:10" s="86" customFormat="1" ht="89.25" x14ac:dyDescent="0.2">
      <c r="A40" s="35">
        <v>34</v>
      </c>
      <c r="B40" s="67" t="s">
        <v>94</v>
      </c>
      <c r="C40" s="27" t="s">
        <v>55</v>
      </c>
      <c r="D40" s="68" t="s">
        <v>266</v>
      </c>
      <c r="E40" s="27">
        <v>1</v>
      </c>
      <c r="F40" s="27" t="s">
        <v>18</v>
      </c>
      <c r="G40" s="33">
        <v>1146514</v>
      </c>
      <c r="H40" s="61">
        <f t="shared" si="0"/>
        <v>1146514</v>
      </c>
      <c r="I40" s="65" t="s">
        <v>17</v>
      </c>
      <c r="J40" s="61" t="s">
        <v>65</v>
      </c>
    </row>
    <row r="41" spans="1:10" s="86" customFormat="1" ht="89.25" x14ac:dyDescent="0.2">
      <c r="A41" s="35">
        <v>35</v>
      </c>
      <c r="B41" s="67" t="s">
        <v>95</v>
      </c>
      <c r="C41" s="27" t="s">
        <v>55</v>
      </c>
      <c r="D41" s="68" t="s">
        <v>266</v>
      </c>
      <c r="E41" s="27">
        <v>1</v>
      </c>
      <c r="F41" s="27" t="s">
        <v>18</v>
      </c>
      <c r="G41" s="33">
        <v>377207</v>
      </c>
      <c r="H41" s="61">
        <f t="shared" si="0"/>
        <v>377207</v>
      </c>
      <c r="I41" s="65" t="s">
        <v>17</v>
      </c>
      <c r="J41" s="61" t="s">
        <v>99</v>
      </c>
    </row>
    <row r="42" spans="1:10" s="86" customFormat="1" ht="76.5" x14ac:dyDescent="0.2">
      <c r="A42" s="35">
        <v>36</v>
      </c>
      <c r="B42" s="67" t="s">
        <v>96</v>
      </c>
      <c r="C42" s="27" t="s">
        <v>55</v>
      </c>
      <c r="D42" s="68" t="s">
        <v>97</v>
      </c>
      <c r="E42" s="27">
        <v>1</v>
      </c>
      <c r="F42" s="27" t="s">
        <v>18</v>
      </c>
      <c r="G42" s="33">
        <v>8916536</v>
      </c>
      <c r="H42" s="61">
        <f t="shared" si="0"/>
        <v>8916536</v>
      </c>
      <c r="I42" s="65" t="s">
        <v>17</v>
      </c>
      <c r="J42" s="61" t="s">
        <v>99</v>
      </c>
    </row>
    <row r="43" spans="1:10" s="86" customFormat="1" ht="76.5" x14ac:dyDescent="0.2">
      <c r="A43" s="35">
        <v>37</v>
      </c>
      <c r="B43" s="67" t="s">
        <v>268</v>
      </c>
      <c r="C43" s="27" t="s">
        <v>55</v>
      </c>
      <c r="D43" s="68" t="s">
        <v>98</v>
      </c>
      <c r="E43" s="27">
        <v>1</v>
      </c>
      <c r="F43" s="27" t="s">
        <v>18</v>
      </c>
      <c r="G43" s="33">
        <v>406822</v>
      </c>
      <c r="H43" s="61">
        <f t="shared" si="0"/>
        <v>406822</v>
      </c>
      <c r="I43" s="65" t="s">
        <v>17</v>
      </c>
      <c r="J43" s="61" t="s">
        <v>99</v>
      </c>
    </row>
    <row r="44" spans="1:10" s="86" customFormat="1" ht="63.75" x14ac:dyDescent="0.2">
      <c r="A44" s="35">
        <v>38</v>
      </c>
      <c r="B44" s="67" t="s">
        <v>182</v>
      </c>
      <c r="C44" s="27" t="s">
        <v>55</v>
      </c>
      <c r="D44" s="68" t="s">
        <v>100</v>
      </c>
      <c r="E44" s="27">
        <v>1</v>
      </c>
      <c r="F44" s="27" t="s">
        <v>18</v>
      </c>
      <c r="G44" s="33">
        <v>3283538</v>
      </c>
      <c r="H44" s="61">
        <f t="shared" si="0"/>
        <v>3283538</v>
      </c>
      <c r="I44" s="65" t="s">
        <v>17</v>
      </c>
      <c r="J44" s="61" t="s">
        <v>99</v>
      </c>
    </row>
    <row r="45" spans="1:10" s="86" customFormat="1" ht="76.5" x14ac:dyDescent="0.2">
      <c r="A45" s="35">
        <v>39</v>
      </c>
      <c r="B45" s="67" t="s">
        <v>196</v>
      </c>
      <c r="C45" s="27" t="s">
        <v>55</v>
      </c>
      <c r="D45" s="68" t="s">
        <v>105</v>
      </c>
      <c r="E45" s="27">
        <v>1</v>
      </c>
      <c r="F45" s="27" t="s">
        <v>18</v>
      </c>
      <c r="G45" s="33">
        <v>2401340</v>
      </c>
      <c r="H45" s="61">
        <f t="shared" si="0"/>
        <v>2401340</v>
      </c>
      <c r="I45" s="65" t="s">
        <v>17</v>
      </c>
      <c r="J45" s="61" t="s">
        <v>99</v>
      </c>
    </row>
    <row r="46" spans="1:10" s="86" customFormat="1" ht="63.75" x14ac:dyDescent="0.2">
      <c r="A46" s="35">
        <v>40</v>
      </c>
      <c r="B46" s="67" t="s">
        <v>197</v>
      </c>
      <c r="C46" s="27" t="s">
        <v>55</v>
      </c>
      <c r="D46" s="68" t="s">
        <v>104</v>
      </c>
      <c r="E46" s="27">
        <v>1</v>
      </c>
      <c r="F46" s="27" t="s">
        <v>18</v>
      </c>
      <c r="G46" s="33">
        <v>818214</v>
      </c>
      <c r="H46" s="61">
        <f t="shared" ref="H46" si="1">G46*E46</f>
        <v>818214</v>
      </c>
      <c r="I46" s="65" t="s">
        <v>17</v>
      </c>
      <c r="J46" s="61" t="s">
        <v>99</v>
      </c>
    </row>
    <row r="47" spans="1:10" s="86" customFormat="1" ht="63.75" x14ac:dyDescent="0.2">
      <c r="A47" s="35">
        <v>41</v>
      </c>
      <c r="B47" s="67" t="s">
        <v>198</v>
      </c>
      <c r="C47" s="27" t="s">
        <v>55</v>
      </c>
      <c r="D47" s="68" t="s">
        <v>104</v>
      </c>
      <c r="E47" s="27">
        <v>1</v>
      </c>
      <c r="F47" s="27" t="s">
        <v>18</v>
      </c>
      <c r="G47" s="33">
        <v>1137725</v>
      </c>
      <c r="H47" s="61">
        <f t="shared" si="0"/>
        <v>1137725</v>
      </c>
      <c r="I47" s="65" t="s">
        <v>17</v>
      </c>
      <c r="J47" s="61" t="s">
        <v>99</v>
      </c>
    </row>
    <row r="48" spans="1:10" ht="76.5" x14ac:dyDescent="0.2">
      <c r="A48" s="35">
        <v>42</v>
      </c>
      <c r="B48" s="64" t="s">
        <v>106</v>
      </c>
      <c r="C48" s="64" t="s">
        <v>55</v>
      </c>
      <c r="D48" s="63" t="s">
        <v>169</v>
      </c>
      <c r="E48" s="64">
        <v>1</v>
      </c>
      <c r="F48" s="64" t="s">
        <v>18</v>
      </c>
      <c r="G48" s="36">
        <v>16185518</v>
      </c>
      <c r="H48" s="35">
        <f>G48*E48</f>
        <v>16185518</v>
      </c>
      <c r="I48" s="65" t="s">
        <v>17</v>
      </c>
      <c r="J48" s="61" t="s">
        <v>99</v>
      </c>
    </row>
    <row r="49" spans="1:10" ht="76.5" x14ac:dyDescent="0.2">
      <c r="A49" s="35">
        <v>43</v>
      </c>
      <c r="B49" s="64" t="s">
        <v>107</v>
      </c>
      <c r="C49" s="64" t="s">
        <v>55</v>
      </c>
      <c r="D49" s="63" t="s">
        <v>170</v>
      </c>
      <c r="E49" s="64">
        <v>1</v>
      </c>
      <c r="F49" s="64" t="s">
        <v>18</v>
      </c>
      <c r="G49" s="36">
        <v>3397724</v>
      </c>
      <c r="H49" s="35">
        <f t="shared" ref="H49:H57" si="2">G49*E49</f>
        <v>3397724</v>
      </c>
      <c r="I49" s="65" t="s">
        <v>17</v>
      </c>
      <c r="J49" s="61" t="s">
        <v>99</v>
      </c>
    </row>
    <row r="50" spans="1:10" ht="76.5" x14ac:dyDescent="0.2">
      <c r="A50" s="35">
        <v>44</v>
      </c>
      <c r="B50" s="64" t="s">
        <v>108</v>
      </c>
      <c r="C50" s="64" t="s">
        <v>55</v>
      </c>
      <c r="D50" s="63" t="s">
        <v>265</v>
      </c>
      <c r="E50" s="64">
        <v>1</v>
      </c>
      <c r="F50" s="64" t="s">
        <v>18</v>
      </c>
      <c r="G50" s="36">
        <v>4695036</v>
      </c>
      <c r="H50" s="35">
        <f t="shared" si="2"/>
        <v>4695036</v>
      </c>
      <c r="I50" s="65" t="s">
        <v>17</v>
      </c>
      <c r="J50" s="61" t="s">
        <v>99</v>
      </c>
    </row>
    <row r="51" spans="1:10" s="86" customFormat="1" ht="89.25" x14ac:dyDescent="0.2">
      <c r="A51" s="35">
        <v>45</v>
      </c>
      <c r="B51" s="67" t="s">
        <v>109</v>
      </c>
      <c r="C51" s="64" t="s">
        <v>55</v>
      </c>
      <c r="D51" s="68" t="s">
        <v>110</v>
      </c>
      <c r="E51" s="64">
        <v>1</v>
      </c>
      <c r="F51" s="64" t="s">
        <v>18</v>
      </c>
      <c r="G51" s="61">
        <v>3239850</v>
      </c>
      <c r="H51" s="61">
        <f t="shared" si="2"/>
        <v>3239850</v>
      </c>
      <c r="I51" s="65" t="s">
        <v>17</v>
      </c>
      <c r="J51" s="61" t="s">
        <v>99</v>
      </c>
    </row>
    <row r="52" spans="1:10" s="69" customFormat="1" ht="76.5" x14ac:dyDescent="0.2">
      <c r="A52" s="35">
        <v>46</v>
      </c>
      <c r="B52" s="67" t="s">
        <v>185</v>
      </c>
      <c r="C52" s="64" t="s">
        <v>55</v>
      </c>
      <c r="D52" s="68" t="s">
        <v>115</v>
      </c>
      <c r="E52" s="64">
        <v>1</v>
      </c>
      <c r="F52" s="64" t="s">
        <v>18</v>
      </c>
      <c r="G52" s="61">
        <v>6777500</v>
      </c>
      <c r="H52" s="61">
        <f t="shared" si="2"/>
        <v>6777500</v>
      </c>
      <c r="I52" s="65" t="s">
        <v>17</v>
      </c>
      <c r="J52" s="61" t="s">
        <v>146</v>
      </c>
    </row>
    <row r="53" spans="1:10" s="69" customFormat="1" ht="63.75" x14ac:dyDescent="0.2">
      <c r="A53" s="35">
        <v>47</v>
      </c>
      <c r="B53" s="67" t="s">
        <v>183</v>
      </c>
      <c r="C53" s="64" t="s">
        <v>55</v>
      </c>
      <c r="D53" s="68" t="s">
        <v>116</v>
      </c>
      <c r="E53" s="64">
        <v>1</v>
      </c>
      <c r="F53" s="64" t="s">
        <v>18</v>
      </c>
      <c r="G53" s="61">
        <v>3374709</v>
      </c>
      <c r="H53" s="61">
        <f t="shared" si="2"/>
        <v>3374709</v>
      </c>
      <c r="I53" s="65" t="s">
        <v>17</v>
      </c>
      <c r="J53" s="61" t="s">
        <v>99</v>
      </c>
    </row>
    <row r="54" spans="1:10" s="69" customFormat="1" ht="63.75" x14ac:dyDescent="0.2">
      <c r="A54" s="35">
        <v>48</v>
      </c>
      <c r="B54" s="67" t="s">
        <v>122</v>
      </c>
      <c r="C54" s="64" t="s">
        <v>55</v>
      </c>
      <c r="D54" s="68" t="s">
        <v>74</v>
      </c>
      <c r="E54" s="64">
        <v>1</v>
      </c>
      <c r="F54" s="64" t="s">
        <v>18</v>
      </c>
      <c r="G54" s="61">
        <v>353000</v>
      </c>
      <c r="H54" s="61">
        <f t="shared" si="2"/>
        <v>353000</v>
      </c>
      <c r="I54" s="65" t="s">
        <v>17</v>
      </c>
      <c r="J54" s="61" t="s">
        <v>99</v>
      </c>
    </row>
    <row r="55" spans="1:10" s="69" customFormat="1" ht="63.75" x14ac:dyDescent="0.2">
      <c r="A55" s="35">
        <v>49</v>
      </c>
      <c r="B55" s="67" t="s">
        <v>117</v>
      </c>
      <c r="C55" s="64" t="s">
        <v>55</v>
      </c>
      <c r="D55" s="68" t="s">
        <v>74</v>
      </c>
      <c r="E55" s="64">
        <v>1</v>
      </c>
      <c r="F55" s="64" t="s">
        <v>18</v>
      </c>
      <c r="G55" s="61">
        <v>1795961</v>
      </c>
      <c r="H55" s="61">
        <f t="shared" si="2"/>
        <v>1795961</v>
      </c>
      <c r="I55" s="65" t="s">
        <v>17</v>
      </c>
      <c r="J55" s="61" t="s">
        <v>99</v>
      </c>
    </row>
    <row r="56" spans="1:10" s="69" customFormat="1" ht="63.75" x14ac:dyDescent="0.2">
      <c r="A56" s="35">
        <v>50</v>
      </c>
      <c r="B56" s="67" t="s">
        <v>118</v>
      </c>
      <c r="C56" s="64" t="s">
        <v>55</v>
      </c>
      <c r="D56" s="68" t="s">
        <v>119</v>
      </c>
      <c r="E56" s="64">
        <v>1</v>
      </c>
      <c r="F56" s="64" t="s">
        <v>18</v>
      </c>
      <c r="G56" s="61">
        <v>3759028</v>
      </c>
      <c r="H56" s="61">
        <f t="shared" si="2"/>
        <v>3759028</v>
      </c>
      <c r="I56" s="65" t="s">
        <v>17</v>
      </c>
      <c r="J56" s="61" t="s">
        <v>99</v>
      </c>
    </row>
    <row r="57" spans="1:10" s="69" customFormat="1" ht="63.75" x14ac:dyDescent="0.2">
      <c r="A57" s="35">
        <v>51</v>
      </c>
      <c r="B57" s="67" t="s">
        <v>120</v>
      </c>
      <c r="C57" s="64" t="s">
        <v>55</v>
      </c>
      <c r="D57" s="68" t="s">
        <v>119</v>
      </c>
      <c r="E57" s="64">
        <v>1</v>
      </c>
      <c r="F57" s="64" t="s">
        <v>18</v>
      </c>
      <c r="G57" s="61">
        <v>1780569</v>
      </c>
      <c r="H57" s="61">
        <f t="shared" si="2"/>
        <v>1780569</v>
      </c>
      <c r="I57" s="65" t="s">
        <v>17</v>
      </c>
      <c r="J57" s="61" t="s">
        <v>99</v>
      </c>
    </row>
    <row r="58" spans="1:10" s="69" customFormat="1" ht="216.75" x14ac:dyDescent="0.2">
      <c r="A58" s="35">
        <v>52</v>
      </c>
      <c r="B58" s="67" t="s">
        <v>111</v>
      </c>
      <c r="C58" s="42" t="s">
        <v>30</v>
      </c>
      <c r="D58" s="68" t="s">
        <v>113</v>
      </c>
      <c r="E58" s="67">
        <v>1</v>
      </c>
      <c r="F58" s="67" t="s">
        <v>18</v>
      </c>
      <c r="G58" s="61">
        <v>400419</v>
      </c>
      <c r="H58" s="61">
        <f t="shared" ref="H58:H117" si="3">G58*E58</f>
        <v>400419</v>
      </c>
      <c r="I58" s="35" t="s">
        <v>33</v>
      </c>
      <c r="J58" s="61" t="s">
        <v>99</v>
      </c>
    </row>
    <row r="59" spans="1:10" s="69" customFormat="1" ht="153" x14ac:dyDescent="0.2">
      <c r="A59" s="35">
        <v>53</v>
      </c>
      <c r="B59" s="67" t="s">
        <v>112</v>
      </c>
      <c r="C59" s="42" t="s">
        <v>30</v>
      </c>
      <c r="D59" s="68" t="s">
        <v>114</v>
      </c>
      <c r="E59" s="67">
        <v>1</v>
      </c>
      <c r="F59" s="67" t="s">
        <v>32</v>
      </c>
      <c r="G59" s="61">
        <v>362500</v>
      </c>
      <c r="H59" s="61">
        <f t="shared" si="3"/>
        <v>362500</v>
      </c>
      <c r="I59" s="35" t="s">
        <v>33</v>
      </c>
      <c r="J59" s="61" t="s">
        <v>99</v>
      </c>
    </row>
    <row r="60" spans="1:10" s="69" customFormat="1" ht="76.5" x14ac:dyDescent="0.2">
      <c r="A60" s="35">
        <v>54</v>
      </c>
      <c r="B60" s="67" t="s">
        <v>188</v>
      </c>
      <c r="C60" s="64" t="s">
        <v>55</v>
      </c>
      <c r="D60" s="68" t="s">
        <v>121</v>
      </c>
      <c r="E60" s="64">
        <v>1</v>
      </c>
      <c r="F60" s="64" t="s">
        <v>18</v>
      </c>
      <c r="G60" s="61">
        <v>718318</v>
      </c>
      <c r="H60" s="61">
        <f t="shared" si="3"/>
        <v>718318</v>
      </c>
      <c r="I60" s="65" t="s">
        <v>17</v>
      </c>
      <c r="J60" s="61" t="s">
        <v>146</v>
      </c>
    </row>
    <row r="61" spans="1:10" s="69" customFormat="1" ht="76.5" x14ac:dyDescent="0.2">
      <c r="A61" s="35">
        <v>55</v>
      </c>
      <c r="B61" s="67" t="s">
        <v>189</v>
      </c>
      <c r="C61" s="64" t="s">
        <v>55</v>
      </c>
      <c r="D61" s="68" t="s">
        <v>121</v>
      </c>
      <c r="E61" s="64">
        <v>1</v>
      </c>
      <c r="F61" s="64" t="s">
        <v>18</v>
      </c>
      <c r="G61" s="61">
        <v>3575000</v>
      </c>
      <c r="H61" s="61">
        <f t="shared" si="3"/>
        <v>3575000</v>
      </c>
      <c r="I61" s="65" t="s">
        <v>17</v>
      </c>
      <c r="J61" s="61" t="s">
        <v>99</v>
      </c>
    </row>
    <row r="62" spans="1:10" s="69" customFormat="1" ht="76.5" x14ac:dyDescent="0.2">
      <c r="A62" s="35">
        <v>56</v>
      </c>
      <c r="B62" s="67" t="s">
        <v>174</v>
      </c>
      <c r="C62" s="64" t="s">
        <v>55</v>
      </c>
      <c r="D62" s="68" t="s">
        <v>123</v>
      </c>
      <c r="E62" s="64">
        <v>1</v>
      </c>
      <c r="F62" s="64" t="s">
        <v>18</v>
      </c>
      <c r="G62" s="61">
        <v>961796</v>
      </c>
      <c r="H62" s="61">
        <f t="shared" si="3"/>
        <v>961796</v>
      </c>
      <c r="I62" s="65" t="s">
        <v>17</v>
      </c>
      <c r="J62" s="61" t="s">
        <v>146</v>
      </c>
    </row>
    <row r="63" spans="1:10" s="69" customFormat="1" ht="63.75" x14ac:dyDescent="0.2">
      <c r="A63" s="35">
        <v>57</v>
      </c>
      <c r="B63" s="67" t="s">
        <v>190</v>
      </c>
      <c r="C63" s="64" t="s">
        <v>55</v>
      </c>
      <c r="D63" s="68" t="s">
        <v>121</v>
      </c>
      <c r="E63" s="64">
        <v>1</v>
      </c>
      <c r="F63" s="64" t="s">
        <v>18</v>
      </c>
      <c r="G63" s="61">
        <v>4183036</v>
      </c>
      <c r="H63" s="61">
        <f t="shared" si="3"/>
        <v>4183036</v>
      </c>
      <c r="I63" s="65" t="s">
        <v>17</v>
      </c>
      <c r="J63" s="61" t="s">
        <v>146</v>
      </c>
    </row>
    <row r="64" spans="1:10" s="69" customFormat="1" ht="63.75" x14ac:dyDescent="0.2">
      <c r="A64" s="35">
        <v>58</v>
      </c>
      <c r="B64" s="67" t="s">
        <v>199</v>
      </c>
      <c r="C64" s="64" t="s">
        <v>55</v>
      </c>
      <c r="D64" s="68" t="s">
        <v>124</v>
      </c>
      <c r="E64" s="64">
        <v>1</v>
      </c>
      <c r="F64" s="64" t="s">
        <v>18</v>
      </c>
      <c r="G64" s="61">
        <v>2473215</v>
      </c>
      <c r="H64" s="61">
        <f t="shared" si="3"/>
        <v>2473215</v>
      </c>
      <c r="I64" s="65" t="s">
        <v>17</v>
      </c>
      <c r="J64" s="61" t="s">
        <v>146</v>
      </c>
    </row>
    <row r="65" spans="1:10" s="69" customFormat="1" ht="76.5" x14ac:dyDescent="0.2">
      <c r="A65" s="35">
        <v>59</v>
      </c>
      <c r="B65" s="67" t="s">
        <v>175</v>
      </c>
      <c r="C65" s="64" t="s">
        <v>55</v>
      </c>
      <c r="D65" s="68" t="s">
        <v>125</v>
      </c>
      <c r="E65" s="64">
        <v>1</v>
      </c>
      <c r="F65" s="64" t="s">
        <v>18</v>
      </c>
      <c r="G65" s="61">
        <v>1981491</v>
      </c>
      <c r="H65" s="61">
        <f t="shared" si="3"/>
        <v>1981491</v>
      </c>
      <c r="I65" s="65" t="s">
        <v>17</v>
      </c>
      <c r="J65" s="61" t="s">
        <v>146</v>
      </c>
    </row>
    <row r="66" spans="1:10" s="69" customFormat="1" ht="76.5" x14ac:dyDescent="0.2">
      <c r="A66" s="35">
        <v>60</v>
      </c>
      <c r="B66" s="67" t="s">
        <v>191</v>
      </c>
      <c r="C66" s="64" t="s">
        <v>55</v>
      </c>
      <c r="D66" s="68" t="s">
        <v>121</v>
      </c>
      <c r="E66" s="64">
        <v>1</v>
      </c>
      <c r="F66" s="64" t="s">
        <v>18</v>
      </c>
      <c r="G66" s="61">
        <v>2754000</v>
      </c>
      <c r="H66" s="61">
        <f t="shared" si="3"/>
        <v>2754000</v>
      </c>
      <c r="I66" s="65" t="s">
        <v>17</v>
      </c>
      <c r="J66" s="61" t="s">
        <v>146</v>
      </c>
    </row>
    <row r="67" spans="1:10" s="69" customFormat="1" ht="63.75" x14ac:dyDescent="0.2">
      <c r="A67" s="35">
        <v>61</v>
      </c>
      <c r="B67" s="67" t="s">
        <v>126</v>
      </c>
      <c r="C67" s="64" t="s">
        <v>55</v>
      </c>
      <c r="D67" s="68" t="s">
        <v>127</v>
      </c>
      <c r="E67" s="64">
        <v>1</v>
      </c>
      <c r="F67" s="64" t="s">
        <v>18</v>
      </c>
      <c r="G67" s="61">
        <v>3109307</v>
      </c>
      <c r="H67" s="61">
        <f t="shared" si="3"/>
        <v>3109307</v>
      </c>
      <c r="I67" s="65" t="s">
        <v>17</v>
      </c>
      <c r="J67" s="61" t="s">
        <v>99</v>
      </c>
    </row>
    <row r="68" spans="1:10" s="69" customFormat="1" ht="76.5" x14ac:dyDescent="0.2">
      <c r="A68" s="35">
        <v>62</v>
      </c>
      <c r="B68" s="67" t="s">
        <v>200</v>
      </c>
      <c r="C68" s="64" t="s">
        <v>55</v>
      </c>
      <c r="D68" s="68" t="s">
        <v>128</v>
      </c>
      <c r="E68" s="64">
        <v>1</v>
      </c>
      <c r="F68" s="64" t="s">
        <v>18</v>
      </c>
      <c r="G68" s="61">
        <v>6812500</v>
      </c>
      <c r="H68" s="61">
        <f t="shared" si="3"/>
        <v>6812500</v>
      </c>
      <c r="I68" s="65" t="s">
        <v>17</v>
      </c>
      <c r="J68" s="61" t="s">
        <v>99</v>
      </c>
    </row>
    <row r="69" spans="1:10" s="69" customFormat="1" ht="63.75" x14ac:dyDescent="0.2">
      <c r="A69" s="35">
        <v>63</v>
      </c>
      <c r="B69" s="67" t="s">
        <v>201</v>
      </c>
      <c r="C69" s="64" t="s">
        <v>55</v>
      </c>
      <c r="D69" s="68" t="s">
        <v>104</v>
      </c>
      <c r="E69" s="64">
        <v>1</v>
      </c>
      <c r="F69" s="64" t="s">
        <v>18</v>
      </c>
      <c r="G69" s="61">
        <v>881250</v>
      </c>
      <c r="H69" s="61">
        <f t="shared" si="3"/>
        <v>881250</v>
      </c>
      <c r="I69" s="65" t="s">
        <v>17</v>
      </c>
      <c r="J69" s="61" t="s">
        <v>99</v>
      </c>
    </row>
    <row r="70" spans="1:10" s="69" customFormat="1" ht="76.5" x14ac:dyDescent="0.2">
      <c r="A70" s="35">
        <v>64</v>
      </c>
      <c r="B70" s="67" t="s">
        <v>202</v>
      </c>
      <c r="C70" s="64" t="s">
        <v>55</v>
      </c>
      <c r="D70" s="68" t="s">
        <v>128</v>
      </c>
      <c r="E70" s="64">
        <v>1</v>
      </c>
      <c r="F70" s="64" t="s">
        <v>18</v>
      </c>
      <c r="G70" s="61">
        <v>16017480</v>
      </c>
      <c r="H70" s="61">
        <f t="shared" si="3"/>
        <v>16017480</v>
      </c>
      <c r="I70" s="65" t="s">
        <v>17</v>
      </c>
      <c r="J70" s="61" t="s">
        <v>99</v>
      </c>
    </row>
    <row r="71" spans="1:10" s="69" customFormat="1" ht="96.75" customHeight="1" x14ac:dyDescent="0.2">
      <c r="A71" s="35">
        <v>65</v>
      </c>
      <c r="B71" s="67" t="s">
        <v>269</v>
      </c>
      <c r="C71" s="64" t="s">
        <v>55</v>
      </c>
      <c r="D71" s="68" t="s">
        <v>129</v>
      </c>
      <c r="E71" s="64">
        <v>1</v>
      </c>
      <c r="F71" s="64" t="s">
        <v>18</v>
      </c>
      <c r="G71" s="61">
        <v>249000</v>
      </c>
      <c r="H71" s="61">
        <f t="shared" si="3"/>
        <v>249000</v>
      </c>
      <c r="I71" s="65" t="s">
        <v>17</v>
      </c>
      <c r="J71" s="61" t="s">
        <v>160</v>
      </c>
    </row>
    <row r="72" spans="1:10" s="69" customFormat="1" ht="120.75" customHeight="1" x14ac:dyDescent="0.2">
      <c r="A72" s="35">
        <v>66</v>
      </c>
      <c r="B72" s="67" t="s">
        <v>230</v>
      </c>
      <c r="C72" s="64" t="s">
        <v>55</v>
      </c>
      <c r="D72" s="68" t="s">
        <v>131</v>
      </c>
      <c r="E72" s="64">
        <v>1</v>
      </c>
      <c r="F72" s="64" t="s">
        <v>18</v>
      </c>
      <c r="G72" s="61">
        <v>3043286</v>
      </c>
      <c r="H72" s="61">
        <f t="shared" si="3"/>
        <v>3043286</v>
      </c>
      <c r="I72" s="65" t="s">
        <v>17</v>
      </c>
      <c r="J72" s="61" t="s">
        <v>160</v>
      </c>
    </row>
    <row r="73" spans="1:10" s="69" customFormat="1" ht="63.75" x14ac:dyDescent="0.2">
      <c r="A73" s="35">
        <v>67</v>
      </c>
      <c r="B73" s="67" t="s">
        <v>184</v>
      </c>
      <c r="C73" s="64" t="s">
        <v>55</v>
      </c>
      <c r="D73" s="68" t="s">
        <v>116</v>
      </c>
      <c r="E73" s="64">
        <v>1</v>
      </c>
      <c r="F73" s="64" t="s">
        <v>18</v>
      </c>
      <c r="G73" s="61">
        <v>1866725</v>
      </c>
      <c r="H73" s="61">
        <f t="shared" si="3"/>
        <v>1866725</v>
      </c>
      <c r="I73" s="65" t="s">
        <v>17</v>
      </c>
      <c r="J73" s="61" t="s">
        <v>99</v>
      </c>
    </row>
    <row r="74" spans="1:10" s="69" customFormat="1" ht="76.5" x14ac:dyDescent="0.2">
      <c r="A74" s="35">
        <v>68</v>
      </c>
      <c r="B74" s="67" t="s">
        <v>176</v>
      </c>
      <c r="C74" s="64" t="s">
        <v>55</v>
      </c>
      <c r="D74" s="68" t="s">
        <v>133</v>
      </c>
      <c r="E74" s="64">
        <v>1</v>
      </c>
      <c r="F74" s="64" t="s">
        <v>18</v>
      </c>
      <c r="G74" s="61">
        <v>2065289</v>
      </c>
      <c r="H74" s="61">
        <f t="shared" si="3"/>
        <v>2065289</v>
      </c>
      <c r="I74" s="65" t="s">
        <v>17</v>
      </c>
      <c r="J74" s="61" t="s">
        <v>99</v>
      </c>
    </row>
    <row r="75" spans="1:10" s="69" customFormat="1" ht="76.5" x14ac:dyDescent="0.2">
      <c r="A75" s="35">
        <v>69</v>
      </c>
      <c r="B75" s="67" t="s">
        <v>177</v>
      </c>
      <c r="C75" s="64" t="s">
        <v>55</v>
      </c>
      <c r="D75" s="68" t="s">
        <v>132</v>
      </c>
      <c r="E75" s="64">
        <v>1</v>
      </c>
      <c r="F75" s="64" t="s">
        <v>18</v>
      </c>
      <c r="G75" s="61">
        <v>2421872</v>
      </c>
      <c r="H75" s="61">
        <f t="shared" si="3"/>
        <v>2421872</v>
      </c>
      <c r="I75" s="65" t="s">
        <v>17</v>
      </c>
      <c r="J75" s="61" t="s">
        <v>99</v>
      </c>
    </row>
    <row r="76" spans="1:10" s="69" customFormat="1" ht="76.5" x14ac:dyDescent="0.2">
      <c r="A76" s="35">
        <v>70</v>
      </c>
      <c r="B76" s="67" t="s">
        <v>171</v>
      </c>
      <c r="C76" s="64" t="s">
        <v>55</v>
      </c>
      <c r="D76" s="68" t="s">
        <v>134</v>
      </c>
      <c r="E76" s="64">
        <v>1</v>
      </c>
      <c r="F76" s="64" t="s">
        <v>18</v>
      </c>
      <c r="G76" s="61">
        <v>480700</v>
      </c>
      <c r="H76" s="61">
        <f t="shared" si="3"/>
        <v>480700</v>
      </c>
      <c r="I76" s="65" t="s">
        <v>17</v>
      </c>
      <c r="J76" s="61" t="s">
        <v>99</v>
      </c>
    </row>
    <row r="77" spans="1:10" s="69" customFormat="1" ht="76.5" x14ac:dyDescent="0.2">
      <c r="A77" s="35">
        <v>71</v>
      </c>
      <c r="B77" s="67" t="s">
        <v>172</v>
      </c>
      <c r="C77" s="64" t="s">
        <v>55</v>
      </c>
      <c r="D77" s="68" t="s">
        <v>134</v>
      </c>
      <c r="E77" s="64">
        <v>1</v>
      </c>
      <c r="F77" s="64" t="s">
        <v>18</v>
      </c>
      <c r="G77" s="61">
        <v>2809320</v>
      </c>
      <c r="H77" s="61">
        <f t="shared" si="3"/>
        <v>2809320</v>
      </c>
      <c r="I77" s="65" t="s">
        <v>17</v>
      </c>
      <c r="J77" s="61" t="s">
        <v>99</v>
      </c>
    </row>
    <row r="78" spans="1:10" s="69" customFormat="1" ht="102" x14ac:dyDescent="0.2">
      <c r="A78" s="35">
        <v>72</v>
      </c>
      <c r="B78" s="67" t="s">
        <v>135</v>
      </c>
      <c r="C78" s="64" t="s">
        <v>55</v>
      </c>
      <c r="D78" s="68" t="s">
        <v>136</v>
      </c>
      <c r="E78" s="64">
        <v>1</v>
      </c>
      <c r="F78" s="64" t="s">
        <v>18</v>
      </c>
      <c r="G78" s="61">
        <v>2400259</v>
      </c>
      <c r="H78" s="61">
        <f t="shared" si="3"/>
        <v>2400259</v>
      </c>
      <c r="I78" s="65" t="s">
        <v>17</v>
      </c>
      <c r="J78" s="61" t="s">
        <v>99</v>
      </c>
    </row>
    <row r="79" spans="1:10" s="69" customFormat="1" ht="108.75" customHeight="1" x14ac:dyDescent="0.2">
      <c r="A79" s="35">
        <v>73</v>
      </c>
      <c r="B79" s="67" t="s">
        <v>137</v>
      </c>
      <c r="C79" s="64" t="s">
        <v>55</v>
      </c>
      <c r="D79" s="68" t="s">
        <v>110</v>
      </c>
      <c r="E79" s="64">
        <v>1</v>
      </c>
      <c r="F79" s="64" t="s">
        <v>18</v>
      </c>
      <c r="G79" s="61">
        <v>501923</v>
      </c>
      <c r="H79" s="61">
        <f t="shared" si="3"/>
        <v>501923</v>
      </c>
      <c r="I79" s="65" t="s">
        <v>17</v>
      </c>
      <c r="J79" s="61" t="s">
        <v>99</v>
      </c>
    </row>
    <row r="80" spans="1:10" s="69" customFormat="1" ht="63.75" x14ac:dyDescent="0.2">
      <c r="A80" s="35">
        <v>74</v>
      </c>
      <c r="B80" s="67" t="s">
        <v>235</v>
      </c>
      <c r="C80" s="64" t="s">
        <v>55</v>
      </c>
      <c r="D80" s="68" t="s">
        <v>140</v>
      </c>
      <c r="E80" s="64">
        <v>1</v>
      </c>
      <c r="F80" s="64" t="s">
        <v>18</v>
      </c>
      <c r="G80" s="61">
        <v>4253475</v>
      </c>
      <c r="H80" s="61">
        <f t="shared" si="3"/>
        <v>4253475</v>
      </c>
      <c r="I80" s="65" t="s">
        <v>17</v>
      </c>
      <c r="J80" s="61" t="s">
        <v>99</v>
      </c>
    </row>
    <row r="81" spans="1:10" s="69" customFormat="1" ht="63.75" x14ac:dyDescent="0.2">
      <c r="A81" s="35">
        <v>75</v>
      </c>
      <c r="B81" s="67" t="s">
        <v>236</v>
      </c>
      <c r="C81" s="64" t="s">
        <v>55</v>
      </c>
      <c r="D81" s="68" t="s">
        <v>141</v>
      </c>
      <c r="E81" s="64">
        <v>1</v>
      </c>
      <c r="F81" s="64" t="s">
        <v>18</v>
      </c>
      <c r="G81" s="61">
        <v>5563477</v>
      </c>
      <c r="H81" s="61">
        <f t="shared" si="3"/>
        <v>5563477</v>
      </c>
      <c r="I81" s="65" t="s">
        <v>17</v>
      </c>
      <c r="J81" s="61" t="s">
        <v>99</v>
      </c>
    </row>
    <row r="82" spans="1:10" s="69" customFormat="1" ht="76.5" x14ac:dyDescent="0.2">
      <c r="A82" s="35">
        <v>76</v>
      </c>
      <c r="B82" s="67" t="s">
        <v>192</v>
      </c>
      <c r="C82" s="64" t="s">
        <v>55</v>
      </c>
      <c r="D82" s="68" t="s">
        <v>121</v>
      </c>
      <c r="E82" s="64">
        <v>1</v>
      </c>
      <c r="F82" s="64" t="s">
        <v>18</v>
      </c>
      <c r="G82" s="61">
        <v>712497</v>
      </c>
      <c r="H82" s="61">
        <f t="shared" si="3"/>
        <v>712497</v>
      </c>
      <c r="I82" s="65" t="s">
        <v>17</v>
      </c>
      <c r="J82" s="61" t="s">
        <v>99</v>
      </c>
    </row>
    <row r="83" spans="1:10" s="69" customFormat="1" ht="76.5" x14ac:dyDescent="0.2">
      <c r="A83" s="35">
        <v>77</v>
      </c>
      <c r="B83" s="67" t="s">
        <v>193</v>
      </c>
      <c r="C83" s="64" t="s">
        <v>55</v>
      </c>
      <c r="D83" s="68" t="s">
        <v>121</v>
      </c>
      <c r="E83" s="64">
        <v>1</v>
      </c>
      <c r="F83" s="64" t="s">
        <v>18</v>
      </c>
      <c r="G83" s="61">
        <v>5428800</v>
      </c>
      <c r="H83" s="61">
        <f t="shared" si="3"/>
        <v>5428800</v>
      </c>
      <c r="I83" s="65" t="s">
        <v>17</v>
      </c>
      <c r="J83" s="61" t="s">
        <v>146</v>
      </c>
    </row>
    <row r="84" spans="1:10" s="69" customFormat="1" ht="63.75" x14ac:dyDescent="0.2">
      <c r="A84" s="35">
        <v>78</v>
      </c>
      <c r="B84" s="67" t="s">
        <v>142</v>
      </c>
      <c r="C84" s="64" t="s">
        <v>55</v>
      </c>
      <c r="D84" s="68" t="s">
        <v>74</v>
      </c>
      <c r="E84" s="64">
        <v>1</v>
      </c>
      <c r="F84" s="64" t="s">
        <v>18</v>
      </c>
      <c r="G84" s="61">
        <v>1031378</v>
      </c>
      <c r="H84" s="61">
        <f t="shared" si="3"/>
        <v>1031378</v>
      </c>
      <c r="I84" s="65" t="s">
        <v>17</v>
      </c>
      <c r="J84" s="61" t="s">
        <v>99</v>
      </c>
    </row>
    <row r="85" spans="1:10" s="69" customFormat="1" ht="76.5" x14ac:dyDescent="0.2">
      <c r="A85" s="35">
        <v>79</v>
      </c>
      <c r="B85" s="67" t="s">
        <v>147</v>
      </c>
      <c r="C85" s="64" t="s">
        <v>55</v>
      </c>
      <c r="D85" s="68" t="s">
        <v>125</v>
      </c>
      <c r="E85" s="64">
        <v>1</v>
      </c>
      <c r="F85" s="64" t="s">
        <v>18</v>
      </c>
      <c r="G85" s="61">
        <v>1397087</v>
      </c>
      <c r="H85" s="61">
        <f t="shared" si="3"/>
        <v>1397087</v>
      </c>
      <c r="I85" s="65" t="s">
        <v>17</v>
      </c>
      <c r="J85" s="61" t="s">
        <v>146</v>
      </c>
    </row>
    <row r="86" spans="1:10" s="69" customFormat="1" ht="76.5" x14ac:dyDescent="0.2">
      <c r="A86" s="35">
        <v>80</v>
      </c>
      <c r="B86" s="67" t="s">
        <v>148</v>
      </c>
      <c r="C86" s="64" t="s">
        <v>55</v>
      </c>
      <c r="D86" s="68" t="s">
        <v>128</v>
      </c>
      <c r="E86" s="64">
        <v>1</v>
      </c>
      <c r="F86" s="64" t="s">
        <v>18</v>
      </c>
      <c r="G86" s="61">
        <v>245536</v>
      </c>
      <c r="H86" s="61">
        <f t="shared" si="3"/>
        <v>245536</v>
      </c>
      <c r="I86" s="65" t="s">
        <v>17</v>
      </c>
      <c r="J86" s="61" t="s">
        <v>146</v>
      </c>
    </row>
    <row r="87" spans="1:10" s="69" customFormat="1" ht="89.25" x14ac:dyDescent="0.2">
      <c r="A87" s="35">
        <v>81</v>
      </c>
      <c r="B87" s="67" t="s">
        <v>187</v>
      </c>
      <c r="C87" s="64" t="s">
        <v>55</v>
      </c>
      <c r="D87" s="68" t="s">
        <v>149</v>
      </c>
      <c r="E87" s="64">
        <v>1</v>
      </c>
      <c r="F87" s="64" t="s">
        <v>18</v>
      </c>
      <c r="G87" s="61">
        <v>3650184</v>
      </c>
      <c r="H87" s="61">
        <f t="shared" si="3"/>
        <v>3650184</v>
      </c>
      <c r="I87" s="65" t="s">
        <v>17</v>
      </c>
      <c r="J87" s="61" t="s">
        <v>146</v>
      </c>
    </row>
    <row r="88" spans="1:10" s="69" customFormat="1" ht="76.5" x14ac:dyDescent="0.2">
      <c r="A88" s="35">
        <v>82</v>
      </c>
      <c r="B88" s="67" t="s">
        <v>213</v>
      </c>
      <c r="C88" s="64" t="s">
        <v>55</v>
      </c>
      <c r="D88" s="68" t="s">
        <v>150</v>
      </c>
      <c r="E88" s="64">
        <v>1</v>
      </c>
      <c r="F88" s="64" t="s">
        <v>18</v>
      </c>
      <c r="G88" s="61">
        <v>67036</v>
      </c>
      <c r="H88" s="61">
        <f t="shared" si="3"/>
        <v>67036</v>
      </c>
      <c r="I88" s="65" t="s">
        <v>17</v>
      </c>
      <c r="J88" s="61" t="s">
        <v>146</v>
      </c>
    </row>
    <row r="89" spans="1:10" s="69" customFormat="1" ht="89.25" x14ac:dyDescent="0.2">
      <c r="A89" s="35">
        <v>83</v>
      </c>
      <c r="B89" s="67" t="s">
        <v>151</v>
      </c>
      <c r="C89" s="64" t="s">
        <v>55</v>
      </c>
      <c r="D89" s="68" t="s">
        <v>270</v>
      </c>
      <c r="E89" s="64">
        <v>1</v>
      </c>
      <c r="F89" s="64" t="s">
        <v>18</v>
      </c>
      <c r="G89" s="61">
        <v>695623</v>
      </c>
      <c r="H89" s="61">
        <f t="shared" si="3"/>
        <v>695623</v>
      </c>
      <c r="I89" s="65" t="s">
        <v>17</v>
      </c>
      <c r="J89" s="61" t="s">
        <v>146</v>
      </c>
    </row>
    <row r="90" spans="1:10" s="69" customFormat="1" ht="63.75" x14ac:dyDescent="0.2">
      <c r="A90" s="35">
        <v>84</v>
      </c>
      <c r="B90" s="67" t="s">
        <v>158</v>
      </c>
      <c r="C90" s="64" t="s">
        <v>55</v>
      </c>
      <c r="D90" s="68" t="s">
        <v>152</v>
      </c>
      <c r="E90" s="64">
        <v>1</v>
      </c>
      <c r="F90" s="64" t="s">
        <v>18</v>
      </c>
      <c r="G90" s="61">
        <v>1046642</v>
      </c>
      <c r="H90" s="61">
        <f t="shared" si="3"/>
        <v>1046642</v>
      </c>
      <c r="I90" s="65" t="s">
        <v>17</v>
      </c>
      <c r="J90" s="61" t="s">
        <v>146</v>
      </c>
    </row>
    <row r="91" spans="1:10" s="69" customFormat="1" ht="76.5" x14ac:dyDescent="0.2">
      <c r="A91" s="35">
        <v>85</v>
      </c>
      <c r="B91" s="67" t="s">
        <v>203</v>
      </c>
      <c r="C91" s="64" t="s">
        <v>55</v>
      </c>
      <c r="D91" s="68" t="s">
        <v>128</v>
      </c>
      <c r="E91" s="64">
        <v>1</v>
      </c>
      <c r="F91" s="64" t="s">
        <v>18</v>
      </c>
      <c r="G91" s="61">
        <v>5282564</v>
      </c>
      <c r="H91" s="61">
        <f t="shared" si="3"/>
        <v>5282564</v>
      </c>
      <c r="I91" s="65" t="s">
        <v>17</v>
      </c>
      <c r="J91" s="61" t="s">
        <v>146</v>
      </c>
    </row>
    <row r="92" spans="1:10" s="69" customFormat="1" ht="76.5" x14ac:dyDescent="0.2">
      <c r="A92" s="35">
        <v>86</v>
      </c>
      <c r="B92" s="67" t="s">
        <v>157</v>
      </c>
      <c r="C92" s="64" t="s">
        <v>55</v>
      </c>
      <c r="D92" s="68" t="s">
        <v>153</v>
      </c>
      <c r="E92" s="64">
        <v>1</v>
      </c>
      <c r="F92" s="64" t="s">
        <v>18</v>
      </c>
      <c r="G92" s="61">
        <v>477803</v>
      </c>
      <c r="H92" s="61">
        <f t="shared" si="3"/>
        <v>477803</v>
      </c>
      <c r="I92" s="65" t="s">
        <v>17</v>
      </c>
      <c r="J92" s="61" t="s">
        <v>146</v>
      </c>
    </row>
    <row r="93" spans="1:10" s="69" customFormat="1" ht="76.5" x14ac:dyDescent="0.2">
      <c r="A93" s="35">
        <v>87</v>
      </c>
      <c r="B93" s="67" t="s">
        <v>156</v>
      </c>
      <c r="C93" s="64" t="s">
        <v>55</v>
      </c>
      <c r="D93" s="68" t="s">
        <v>132</v>
      </c>
      <c r="E93" s="64">
        <v>1</v>
      </c>
      <c r="F93" s="64" t="s">
        <v>18</v>
      </c>
      <c r="G93" s="61">
        <v>540000</v>
      </c>
      <c r="H93" s="61">
        <f t="shared" si="3"/>
        <v>540000</v>
      </c>
      <c r="I93" s="65" t="s">
        <v>17</v>
      </c>
      <c r="J93" s="61" t="s">
        <v>146</v>
      </c>
    </row>
    <row r="94" spans="1:10" s="69" customFormat="1" ht="76.5" x14ac:dyDescent="0.2">
      <c r="A94" s="35">
        <v>88</v>
      </c>
      <c r="B94" s="67" t="s">
        <v>155</v>
      </c>
      <c r="C94" s="64" t="s">
        <v>55</v>
      </c>
      <c r="D94" s="68" t="s">
        <v>134</v>
      </c>
      <c r="E94" s="64">
        <v>1</v>
      </c>
      <c r="F94" s="64" t="s">
        <v>18</v>
      </c>
      <c r="G94" s="61">
        <v>208886</v>
      </c>
      <c r="H94" s="61">
        <f t="shared" si="3"/>
        <v>208886</v>
      </c>
      <c r="I94" s="65" t="s">
        <v>17</v>
      </c>
      <c r="J94" s="61" t="s">
        <v>146</v>
      </c>
    </row>
    <row r="95" spans="1:10" s="69" customFormat="1" ht="76.5" x14ac:dyDescent="0.2">
      <c r="A95" s="35">
        <v>89</v>
      </c>
      <c r="B95" s="67" t="s">
        <v>154</v>
      </c>
      <c r="C95" s="64" t="s">
        <v>55</v>
      </c>
      <c r="D95" s="68" t="s">
        <v>159</v>
      </c>
      <c r="E95" s="64">
        <v>1</v>
      </c>
      <c r="F95" s="64" t="s">
        <v>18</v>
      </c>
      <c r="G95" s="61">
        <v>1312397</v>
      </c>
      <c r="H95" s="61">
        <f t="shared" si="3"/>
        <v>1312397</v>
      </c>
      <c r="I95" s="65" t="s">
        <v>17</v>
      </c>
      <c r="J95" s="61" t="s">
        <v>146</v>
      </c>
    </row>
    <row r="96" spans="1:10" s="71" customFormat="1" ht="76.5" x14ac:dyDescent="0.2">
      <c r="A96" s="35">
        <v>90</v>
      </c>
      <c r="B96" s="64" t="s">
        <v>161</v>
      </c>
      <c r="C96" s="64" t="s">
        <v>55</v>
      </c>
      <c r="D96" s="64" t="s">
        <v>169</v>
      </c>
      <c r="E96" s="64">
        <v>1</v>
      </c>
      <c r="F96" s="64" t="s">
        <v>18</v>
      </c>
      <c r="G96" s="36">
        <v>4748001</v>
      </c>
      <c r="H96" s="61">
        <f t="shared" si="3"/>
        <v>4748001</v>
      </c>
      <c r="I96" s="65" t="s">
        <v>17</v>
      </c>
      <c r="J96" s="64" t="s">
        <v>146</v>
      </c>
    </row>
    <row r="97" spans="1:10" s="71" customFormat="1" ht="76.5" x14ac:dyDescent="0.2">
      <c r="A97" s="35">
        <v>91</v>
      </c>
      <c r="B97" s="64" t="s">
        <v>162</v>
      </c>
      <c r="C97" s="64" t="s">
        <v>55</v>
      </c>
      <c r="D97" s="64" t="s">
        <v>170</v>
      </c>
      <c r="E97" s="64">
        <v>1</v>
      </c>
      <c r="F97" s="64" t="s">
        <v>18</v>
      </c>
      <c r="G97" s="36">
        <v>8212343</v>
      </c>
      <c r="H97" s="61">
        <f t="shared" si="3"/>
        <v>8212343</v>
      </c>
      <c r="I97" s="65" t="s">
        <v>17</v>
      </c>
      <c r="J97" s="64" t="s">
        <v>146</v>
      </c>
    </row>
    <row r="98" spans="1:10" s="71" customFormat="1" ht="76.5" x14ac:dyDescent="0.2">
      <c r="A98" s="35">
        <v>92</v>
      </c>
      <c r="B98" s="64" t="s">
        <v>163</v>
      </c>
      <c r="C98" s="64" t="s">
        <v>55</v>
      </c>
      <c r="D98" s="64" t="s">
        <v>170</v>
      </c>
      <c r="E98" s="64">
        <v>1</v>
      </c>
      <c r="F98" s="64" t="s">
        <v>18</v>
      </c>
      <c r="G98" s="36">
        <v>487286</v>
      </c>
      <c r="H98" s="61">
        <f t="shared" si="3"/>
        <v>487286</v>
      </c>
      <c r="I98" s="65" t="s">
        <v>17</v>
      </c>
      <c r="J98" s="64" t="s">
        <v>146</v>
      </c>
    </row>
    <row r="99" spans="1:10" s="69" customFormat="1" ht="63.75" x14ac:dyDescent="0.2">
      <c r="A99" s="35">
        <v>93</v>
      </c>
      <c r="B99" s="67" t="s">
        <v>237</v>
      </c>
      <c r="C99" s="64" t="s">
        <v>55</v>
      </c>
      <c r="D99" s="68" t="s">
        <v>164</v>
      </c>
      <c r="E99" s="64">
        <v>1</v>
      </c>
      <c r="F99" s="64" t="s">
        <v>18</v>
      </c>
      <c r="G99" s="61">
        <v>814484</v>
      </c>
      <c r="H99" s="61">
        <f t="shared" si="3"/>
        <v>814484</v>
      </c>
      <c r="I99" s="65" t="s">
        <v>17</v>
      </c>
      <c r="J99" s="64" t="s">
        <v>146</v>
      </c>
    </row>
    <row r="100" spans="1:10" s="69" customFormat="1" ht="63.75" x14ac:dyDescent="0.2">
      <c r="A100" s="35">
        <v>94</v>
      </c>
      <c r="B100" s="67" t="s">
        <v>194</v>
      </c>
      <c r="C100" s="64" t="s">
        <v>55</v>
      </c>
      <c r="D100" s="68" t="s">
        <v>121</v>
      </c>
      <c r="E100" s="64">
        <v>1</v>
      </c>
      <c r="F100" s="64" t="s">
        <v>18</v>
      </c>
      <c r="G100" s="61">
        <v>4701680</v>
      </c>
      <c r="H100" s="61">
        <f t="shared" si="3"/>
        <v>4701680</v>
      </c>
      <c r="I100" s="65" t="s">
        <v>17</v>
      </c>
      <c r="J100" s="64" t="s">
        <v>146</v>
      </c>
    </row>
    <row r="101" spans="1:10" s="69" customFormat="1" ht="63.75" x14ac:dyDescent="0.2">
      <c r="A101" s="35">
        <v>95</v>
      </c>
      <c r="B101" s="67" t="s">
        <v>238</v>
      </c>
      <c r="C101" s="64" t="s">
        <v>55</v>
      </c>
      <c r="D101" s="68" t="s">
        <v>165</v>
      </c>
      <c r="E101" s="64">
        <v>1</v>
      </c>
      <c r="F101" s="64" t="s">
        <v>18</v>
      </c>
      <c r="G101" s="61">
        <v>5198561</v>
      </c>
      <c r="H101" s="61">
        <f t="shared" si="3"/>
        <v>5198561</v>
      </c>
      <c r="I101" s="65" t="s">
        <v>17</v>
      </c>
      <c r="J101" s="64" t="s">
        <v>146</v>
      </c>
    </row>
    <row r="102" spans="1:10" s="69" customFormat="1" ht="76.5" x14ac:dyDescent="0.2">
      <c r="A102" s="35">
        <v>96</v>
      </c>
      <c r="B102" s="67" t="s">
        <v>173</v>
      </c>
      <c r="C102" s="64" t="s">
        <v>55</v>
      </c>
      <c r="D102" s="68" t="s">
        <v>159</v>
      </c>
      <c r="E102" s="64">
        <v>1</v>
      </c>
      <c r="F102" s="64" t="s">
        <v>18</v>
      </c>
      <c r="G102" s="61">
        <v>1248398</v>
      </c>
      <c r="H102" s="61">
        <f t="shared" si="3"/>
        <v>1248398</v>
      </c>
      <c r="I102" s="65" t="s">
        <v>17</v>
      </c>
      <c r="J102" s="64" t="s">
        <v>146</v>
      </c>
    </row>
    <row r="103" spans="1:10" s="69" customFormat="1" ht="76.5" x14ac:dyDescent="0.2">
      <c r="A103" s="35">
        <v>97</v>
      </c>
      <c r="B103" s="67" t="s">
        <v>168</v>
      </c>
      <c r="C103" s="64" t="s">
        <v>55</v>
      </c>
      <c r="D103" s="68" t="s">
        <v>167</v>
      </c>
      <c r="E103" s="64">
        <v>1</v>
      </c>
      <c r="F103" s="64" t="s">
        <v>18</v>
      </c>
      <c r="G103" s="61">
        <v>1146982</v>
      </c>
      <c r="H103" s="61">
        <f t="shared" si="3"/>
        <v>1146982</v>
      </c>
      <c r="I103" s="65" t="s">
        <v>17</v>
      </c>
      <c r="J103" s="64" t="s">
        <v>146</v>
      </c>
    </row>
    <row r="104" spans="1:10" s="69" customFormat="1" ht="84" customHeight="1" x14ac:dyDescent="0.2">
      <c r="A104" s="35">
        <v>98</v>
      </c>
      <c r="B104" s="67" t="s">
        <v>166</v>
      </c>
      <c r="C104" s="64" t="s">
        <v>55</v>
      </c>
      <c r="D104" s="68" t="s">
        <v>167</v>
      </c>
      <c r="E104" s="64">
        <v>1</v>
      </c>
      <c r="F104" s="64" t="s">
        <v>18</v>
      </c>
      <c r="G104" s="61">
        <v>40449</v>
      </c>
      <c r="H104" s="61">
        <f t="shared" si="3"/>
        <v>40449</v>
      </c>
      <c r="I104" s="65" t="s">
        <v>17</v>
      </c>
      <c r="J104" s="64" t="s">
        <v>146</v>
      </c>
    </row>
    <row r="105" spans="1:10" s="69" customFormat="1" ht="78.75" customHeight="1" x14ac:dyDescent="0.2">
      <c r="A105" s="35">
        <v>99</v>
      </c>
      <c r="B105" s="67" t="s">
        <v>239</v>
      </c>
      <c r="C105" s="64" t="s">
        <v>55</v>
      </c>
      <c r="D105" s="68" t="s">
        <v>140</v>
      </c>
      <c r="E105" s="64">
        <v>1</v>
      </c>
      <c r="F105" s="64" t="s">
        <v>18</v>
      </c>
      <c r="G105" s="61">
        <v>1187401</v>
      </c>
      <c r="H105" s="61">
        <f t="shared" si="3"/>
        <v>1187401</v>
      </c>
      <c r="I105" s="65" t="s">
        <v>17</v>
      </c>
      <c r="J105" s="64" t="s">
        <v>146</v>
      </c>
    </row>
    <row r="106" spans="1:10" s="69" customFormat="1" ht="97.5" customHeight="1" x14ac:dyDescent="0.2">
      <c r="A106" s="35">
        <v>100</v>
      </c>
      <c r="B106" s="67" t="s">
        <v>186</v>
      </c>
      <c r="C106" s="64" t="s">
        <v>55</v>
      </c>
      <c r="D106" s="68" t="s">
        <v>115</v>
      </c>
      <c r="E106" s="64">
        <v>1</v>
      </c>
      <c r="F106" s="64" t="s">
        <v>18</v>
      </c>
      <c r="G106" s="61">
        <v>2526880</v>
      </c>
      <c r="H106" s="61">
        <f t="shared" si="3"/>
        <v>2526880</v>
      </c>
      <c r="I106" s="65" t="s">
        <v>17</v>
      </c>
      <c r="J106" s="64" t="s">
        <v>146</v>
      </c>
    </row>
    <row r="107" spans="1:10" s="69" customFormat="1" ht="78.75" customHeight="1" x14ac:dyDescent="0.2">
      <c r="A107" s="35">
        <v>101</v>
      </c>
      <c r="B107" s="67" t="s">
        <v>240</v>
      </c>
      <c r="C107" s="64" t="s">
        <v>55</v>
      </c>
      <c r="D107" s="68" t="s">
        <v>141</v>
      </c>
      <c r="E107" s="64">
        <v>1</v>
      </c>
      <c r="F107" s="64" t="s">
        <v>18</v>
      </c>
      <c r="G107" s="61">
        <v>751309</v>
      </c>
      <c r="H107" s="61">
        <f t="shared" si="3"/>
        <v>751309</v>
      </c>
      <c r="I107" s="65" t="s">
        <v>17</v>
      </c>
      <c r="J107" s="64" t="s">
        <v>250</v>
      </c>
    </row>
    <row r="108" spans="1:10" s="69" customFormat="1" ht="78.75" customHeight="1" x14ac:dyDescent="0.2">
      <c r="A108" s="35">
        <v>102</v>
      </c>
      <c r="B108" s="67" t="s">
        <v>241</v>
      </c>
      <c r="C108" s="64" t="s">
        <v>55</v>
      </c>
      <c r="D108" s="68" t="s">
        <v>140</v>
      </c>
      <c r="E108" s="64">
        <v>1</v>
      </c>
      <c r="F108" s="64" t="s">
        <v>18</v>
      </c>
      <c r="G108" s="61">
        <v>1026000</v>
      </c>
      <c r="H108" s="61">
        <f t="shared" si="3"/>
        <v>1026000</v>
      </c>
      <c r="I108" s="65" t="s">
        <v>17</v>
      </c>
      <c r="J108" s="64" t="s">
        <v>146</v>
      </c>
    </row>
    <row r="109" spans="1:10" s="69" customFormat="1" ht="83.25" customHeight="1" x14ac:dyDescent="0.2">
      <c r="A109" s="35">
        <v>103</v>
      </c>
      <c r="B109" s="67" t="s">
        <v>204</v>
      </c>
      <c r="C109" s="64" t="s">
        <v>55</v>
      </c>
      <c r="D109" s="68" t="s">
        <v>85</v>
      </c>
      <c r="E109" s="64">
        <v>1</v>
      </c>
      <c r="F109" s="64" t="s">
        <v>18</v>
      </c>
      <c r="G109" s="61">
        <v>1966401</v>
      </c>
      <c r="H109" s="61">
        <f t="shared" si="3"/>
        <v>1966401</v>
      </c>
      <c r="I109" s="65" t="s">
        <v>17</v>
      </c>
      <c r="J109" s="64" t="s">
        <v>146</v>
      </c>
    </row>
    <row r="110" spans="1:10" s="69" customFormat="1" ht="76.5" x14ac:dyDescent="0.2">
      <c r="A110" s="35">
        <v>104</v>
      </c>
      <c r="B110" s="67" t="s">
        <v>205</v>
      </c>
      <c r="C110" s="64" t="s">
        <v>55</v>
      </c>
      <c r="D110" s="68" t="s">
        <v>97</v>
      </c>
      <c r="E110" s="64">
        <v>1</v>
      </c>
      <c r="F110" s="64" t="s">
        <v>18</v>
      </c>
      <c r="G110" s="61">
        <v>18527384</v>
      </c>
      <c r="H110" s="61">
        <f t="shared" si="3"/>
        <v>18527384</v>
      </c>
      <c r="I110" s="65" t="s">
        <v>17</v>
      </c>
      <c r="J110" s="64" t="s">
        <v>146</v>
      </c>
    </row>
    <row r="111" spans="1:10" s="69" customFormat="1" ht="76.5" x14ac:dyDescent="0.2">
      <c r="A111" s="35">
        <v>105</v>
      </c>
      <c r="B111" s="67" t="s">
        <v>206</v>
      </c>
      <c r="C111" s="64" t="s">
        <v>55</v>
      </c>
      <c r="D111" s="68" t="s">
        <v>97</v>
      </c>
      <c r="E111" s="64">
        <v>1</v>
      </c>
      <c r="F111" s="64" t="s">
        <v>18</v>
      </c>
      <c r="G111" s="61">
        <v>8753922</v>
      </c>
      <c r="H111" s="61">
        <f t="shared" si="3"/>
        <v>8753922</v>
      </c>
      <c r="I111" s="65" t="s">
        <v>17</v>
      </c>
      <c r="J111" s="64" t="s">
        <v>146</v>
      </c>
    </row>
    <row r="112" spans="1:10" s="69" customFormat="1" ht="76.5" x14ac:dyDescent="0.2">
      <c r="A112" s="35">
        <v>106</v>
      </c>
      <c r="B112" s="67" t="s">
        <v>207</v>
      </c>
      <c r="C112" s="64" t="s">
        <v>55</v>
      </c>
      <c r="D112" s="68" t="s">
        <v>97</v>
      </c>
      <c r="E112" s="64">
        <v>1</v>
      </c>
      <c r="F112" s="64" t="s">
        <v>18</v>
      </c>
      <c r="G112" s="61">
        <v>1701332</v>
      </c>
      <c r="H112" s="61">
        <f t="shared" si="3"/>
        <v>1701332</v>
      </c>
      <c r="I112" s="65" t="s">
        <v>17</v>
      </c>
      <c r="J112" s="64" t="s">
        <v>146</v>
      </c>
    </row>
    <row r="113" spans="1:10" s="69" customFormat="1" ht="63.75" x14ac:dyDescent="0.2">
      <c r="A113" s="35">
        <v>107</v>
      </c>
      <c r="B113" s="67" t="s">
        <v>208</v>
      </c>
      <c r="C113" s="64" t="s">
        <v>55</v>
      </c>
      <c r="D113" s="68" t="s">
        <v>74</v>
      </c>
      <c r="E113" s="64">
        <v>1</v>
      </c>
      <c r="F113" s="64" t="s">
        <v>18</v>
      </c>
      <c r="G113" s="61">
        <v>1342124</v>
      </c>
      <c r="H113" s="61">
        <f t="shared" si="3"/>
        <v>1342124</v>
      </c>
      <c r="I113" s="65" t="s">
        <v>17</v>
      </c>
      <c r="J113" s="64" t="s">
        <v>146</v>
      </c>
    </row>
    <row r="114" spans="1:10" s="69" customFormat="1" ht="89.25" x14ac:dyDescent="0.2">
      <c r="A114" s="35">
        <v>108</v>
      </c>
      <c r="B114" s="67" t="s">
        <v>231</v>
      </c>
      <c r="C114" s="64" t="s">
        <v>55</v>
      </c>
      <c r="D114" s="68" t="s">
        <v>214</v>
      </c>
      <c r="E114" s="64">
        <v>1</v>
      </c>
      <c r="F114" s="64" t="s">
        <v>18</v>
      </c>
      <c r="G114" s="61">
        <v>733800</v>
      </c>
      <c r="H114" s="61">
        <f t="shared" si="3"/>
        <v>733800</v>
      </c>
      <c r="I114" s="65" t="s">
        <v>17</v>
      </c>
      <c r="J114" s="64" t="s">
        <v>146</v>
      </c>
    </row>
    <row r="115" spans="1:10" s="69" customFormat="1" ht="63.75" x14ac:dyDescent="0.2">
      <c r="A115" s="35">
        <v>109</v>
      </c>
      <c r="B115" s="67" t="s">
        <v>242</v>
      </c>
      <c r="C115" s="64" t="s">
        <v>55</v>
      </c>
      <c r="D115" s="68" t="s">
        <v>243</v>
      </c>
      <c r="E115" s="64">
        <v>1</v>
      </c>
      <c r="F115" s="64" t="s">
        <v>18</v>
      </c>
      <c r="G115" s="61">
        <v>1242000</v>
      </c>
      <c r="H115" s="61">
        <f t="shared" si="3"/>
        <v>1242000</v>
      </c>
      <c r="I115" s="65" t="s">
        <v>17</v>
      </c>
      <c r="J115" s="64" t="s">
        <v>160</v>
      </c>
    </row>
    <row r="116" spans="1:10" s="69" customFormat="1" ht="63.75" x14ac:dyDescent="0.2">
      <c r="A116" s="35">
        <v>110</v>
      </c>
      <c r="B116" s="67" t="s">
        <v>215</v>
      </c>
      <c r="C116" s="64" t="s">
        <v>55</v>
      </c>
      <c r="D116" s="68" t="s">
        <v>119</v>
      </c>
      <c r="E116" s="64">
        <v>1</v>
      </c>
      <c r="F116" s="64" t="s">
        <v>18</v>
      </c>
      <c r="G116" s="61">
        <v>953910</v>
      </c>
      <c r="H116" s="61">
        <f t="shared" si="3"/>
        <v>953910</v>
      </c>
      <c r="I116" s="65" t="s">
        <v>17</v>
      </c>
      <c r="J116" s="64" t="s">
        <v>146</v>
      </c>
    </row>
    <row r="117" spans="1:10" s="69" customFormat="1" ht="76.5" x14ac:dyDescent="0.2">
      <c r="A117" s="35">
        <v>111</v>
      </c>
      <c r="B117" s="67" t="s">
        <v>226</v>
      </c>
      <c r="C117" s="64" t="s">
        <v>55</v>
      </c>
      <c r="D117" s="68" t="s">
        <v>221</v>
      </c>
      <c r="E117" s="64">
        <v>1</v>
      </c>
      <c r="F117" s="64" t="s">
        <v>18</v>
      </c>
      <c r="G117" s="61">
        <v>237378</v>
      </c>
      <c r="H117" s="61">
        <f t="shared" si="3"/>
        <v>237378</v>
      </c>
      <c r="I117" s="65" t="s">
        <v>17</v>
      </c>
      <c r="J117" s="64" t="s">
        <v>160</v>
      </c>
    </row>
    <row r="118" spans="1:10" s="69" customFormat="1" ht="76.5" x14ac:dyDescent="0.2">
      <c r="A118" s="35">
        <v>112</v>
      </c>
      <c r="B118" s="67" t="s">
        <v>227</v>
      </c>
      <c r="C118" s="64" t="s">
        <v>55</v>
      </c>
      <c r="D118" s="68" t="s">
        <v>222</v>
      </c>
      <c r="E118" s="64">
        <v>1</v>
      </c>
      <c r="F118" s="64" t="s">
        <v>18</v>
      </c>
      <c r="G118" s="61">
        <v>2333809</v>
      </c>
      <c r="H118" s="61">
        <f t="shared" ref="H118:H130" si="4">G118*E118</f>
        <v>2333809</v>
      </c>
      <c r="I118" s="65" t="s">
        <v>17</v>
      </c>
      <c r="J118" s="64" t="s">
        <v>160</v>
      </c>
    </row>
    <row r="119" spans="1:10" s="69" customFormat="1" ht="97.5" customHeight="1" x14ac:dyDescent="0.2">
      <c r="A119" s="35">
        <v>113</v>
      </c>
      <c r="B119" s="67" t="s">
        <v>224</v>
      </c>
      <c r="C119" s="64" t="s">
        <v>55</v>
      </c>
      <c r="D119" s="68" t="s">
        <v>125</v>
      </c>
      <c r="E119" s="64">
        <v>1</v>
      </c>
      <c r="F119" s="64" t="s">
        <v>18</v>
      </c>
      <c r="G119" s="61">
        <v>1085205</v>
      </c>
      <c r="H119" s="61">
        <f t="shared" si="4"/>
        <v>1085205</v>
      </c>
      <c r="I119" s="65" t="s">
        <v>17</v>
      </c>
      <c r="J119" s="64" t="s">
        <v>160</v>
      </c>
    </row>
    <row r="120" spans="1:10" s="69" customFormat="1" ht="76.5" x14ac:dyDescent="0.2">
      <c r="A120" s="35">
        <v>114</v>
      </c>
      <c r="B120" s="67" t="s">
        <v>223</v>
      </c>
      <c r="C120" s="64" t="s">
        <v>55</v>
      </c>
      <c r="D120" s="68" t="s">
        <v>123</v>
      </c>
      <c r="E120" s="64">
        <v>1</v>
      </c>
      <c r="F120" s="64" t="s">
        <v>18</v>
      </c>
      <c r="G120" s="61">
        <v>718689</v>
      </c>
      <c r="H120" s="61">
        <f t="shared" si="4"/>
        <v>718689</v>
      </c>
      <c r="I120" s="65" t="s">
        <v>17</v>
      </c>
      <c r="J120" s="64" t="s">
        <v>160</v>
      </c>
    </row>
    <row r="121" spans="1:10" s="69" customFormat="1" ht="102" x14ac:dyDescent="0.2">
      <c r="A121" s="35">
        <v>115</v>
      </c>
      <c r="B121" s="67" t="s">
        <v>225</v>
      </c>
      <c r="C121" s="64" t="s">
        <v>55</v>
      </c>
      <c r="D121" s="68" t="s">
        <v>136</v>
      </c>
      <c r="E121" s="64">
        <v>1</v>
      </c>
      <c r="F121" s="64" t="s">
        <v>18</v>
      </c>
      <c r="G121" s="61">
        <v>550214</v>
      </c>
      <c r="H121" s="61">
        <f t="shared" si="4"/>
        <v>550214</v>
      </c>
      <c r="I121" s="65" t="s">
        <v>17</v>
      </c>
      <c r="J121" s="64" t="s">
        <v>160</v>
      </c>
    </row>
    <row r="122" spans="1:10" s="69" customFormat="1" ht="110.25" customHeight="1" x14ac:dyDescent="0.2">
      <c r="A122" s="35">
        <v>116</v>
      </c>
      <c r="B122" s="67" t="s">
        <v>228</v>
      </c>
      <c r="C122" s="64" t="s">
        <v>55</v>
      </c>
      <c r="D122" s="68" t="s">
        <v>159</v>
      </c>
      <c r="E122" s="64">
        <v>1</v>
      </c>
      <c r="F122" s="64" t="s">
        <v>18</v>
      </c>
      <c r="G122" s="61">
        <v>5296506</v>
      </c>
      <c r="H122" s="61">
        <f t="shared" si="4"/>
        <v>5296506</v>
      </c>
      <c r="I122" s="65" t="s">
        <v>17</v>
      </c>
      <c r="J122" s="64" t="s">
        <v>160</v>
      </c>
    </row>
    <row r="123" spans="1:10" s="69" customFormat="1" ht="76.5" x14ac:dyDescent="0.2">
      <c r="A123" s="35">
        <v>117</v>
      </c>
      <c r="B123" s="67" t="s">
        <v>229</v>
      </c>
      <c r="C123" s="64" t="s">
        <v>55</v>
      </c>
      <c r="D123" s="68" t="s">
        <v>167</v>
      </c>
      <c r="E123" s="64">
        <v>1</v>
      </c>
      <c r="F123" s="64" t="s">
        <v>18</v>
      </c>
      <c r="G123" s="61">
        <v>93000</v>
      </c>
      <c r="H123" s="61">
        <f t="shared" si="4"/>
        <v>93000</v>
      </c>
      <c r="I123" s="65" t="s">
        <v>17</v>
      </c>
      <c r="J123" s="64" t="s">
        <v>160</v>
      </c>
    </row>
    <row r="124" spans="1:10" s="69" customFormat="1" ht="76.5" x14ac:dyDescent="0.2">
      <c r="A124" s="35">
        <v>118</v>
      </c>
      <c r="B124" s="67" t="s">
        <v>233</v>
      </c>
      <c r="C124" s="64" t="s">
        <v>55</v>
      </c>
      <c r="D124" s="68" t="s">
        <v>132</v>
      </c>
      <c r="E124" s="64">
        <v>1</v>
      </c>
      <c r="F124" s="64" t="s">
        <v>18</v>
      </c>
      <c r="G124" s="61">
        <v>105481</v>
      </c>
      <c r="H124" s="61">
        <f t="shared" si="4"/>
        <v>105481</v>
      </c>
      <c r="I124" s="65" t="s">
        <v>17</v>
      </c>
      <c r="J124" s="64" t="s">
        <v>160</v>
      </c>
    </row>
    <row r="125" spans="1:10" s="69" customFormat="1" ht="97.5" customHeight="1" x14ac:dyDescent="0.2">
      <c r="A125" s="35">
        <v>119</v>
      </c>
      <c r="B125" s="67" t="s">
        <v>234</v>
      </c>
      <c r="C125" s="64" t="s">
        <v>55</v>
      </c>
      <c r="D125" s="68" t="s">
        <v>115</v>
      </c>
      <c r="E125" s="64">
        <v>1</v>
      </c>
      <c r="F125" s="64" t="s">
        <v>18</v>
      </c>
      <c r="G125" s="61">
        <v>596897</v>
      </c>
      <c r="H125" s="61">
        <f t="shared" si="4"/>
        <v>596897</v>
      </c>
      <c r="I125" s="65" t="s">
        <v>17</v>
      </c>
      <c r="J125" s="64" t="s">
        <v>160</v>
      </c>
    </row>
    <row r="126" spans="1:10" s="69" customFormat="1" ht="89.25" x14ac:dyDescent="0.2">
      <c r="A126" s="35">
        <v>120</v>
      </c>
      <c r="B126" s="67" t="s">
        <v>232</v>
      </c>
      <c r="C126" s="64" t="s">
        <v>55</v>
      </c>
      <c r="D126" s="68" t="s">
        <v>214</v>
      </c>
      <c r="E126" s="64">
        <v>1</v>
      </c>
      <c r="F126" s="64" t="s">
        <v>18</v>
      </c>
      <c r="G126" s="61">
        <v>8497567</v>
      </c>
      <c r="H126" s="61">
        <f t="shared" si="4"/>
        <v>8497567</v>
      </c>
      <c r="I126" s="65" t="s">
        <v>17</v>
      </c>
      <c r="J126" s="64" t="s">
        <v>160</v>
      </c>
    </row>
    <row r="127" spans="1:10" s="69" customFormat="1" ht="81" customHeight="1" x14ac:dyDescent="0.2">
      <c r="A127" s="35">
        <v>121</v>
      </c>
      <c r="B127" s="67" t="s">
        <v>244</v>
      </c>
      <c r="C127" s="64" t="s">
        <v>55</v>
      </c>
      <c r="D127" s="68" t="s">
        <v>245</v>
      </c>
      <c r="E127" s="67">
        <v>1</v>
      </c>
      <c r="F127" s="67" t="s">
        <v>18</v>
      </c>
      <c r="G127" s="61">
        <v>2436602</v>
      </c>
      <c r="H127" s="61">
        <f t="shared" si="4"/>
        <v>2436602</v>
      </c>
      <c r="I127" s="65" t="s">
        <v>17</v>
      </c>
      <c r="J127" s="64" t="s">
        <v>160</v>
      </c>
    </row>
    <row r="128" spans="1:10" s="69" customFormat="1" ht="83.25" customHeight="1" x14ac:dyDescent="0.2">
      <c r="A128" s="35">
        <v>122</v>
      </c>
      <c r="B128" s="67" t="s">
        <v>246</v>
      </c>
      <c r="C128" s="64" t="s">
        <v>55</v>
      </c>
      <c r="D128" s="68" t="s">
        <v>119</v>
      </c>
      <c r="E128" s="67">
        <v>1</v>
      </c>
      <c r="F128" s="67" t="s">
        <v>18</v>
      </c>
      <c r="G128" s="61">
        <v>3556989</v>
      </c>
      <c r="H128" s="61">
        <f t="shared" si="4"/>
        <v>3556989</v>
      </c>
      <c r="I128" s="65" t="s">
        <v>17</v>
      </c>
      <c r="J128" s="64" t="s">
        <v>160</v>
      </c>
    </row>
    <row r="129" spans="1:10" s="69" customFormat="1" ht="153" x14ac:dyDescent="0.2">
      <c r="A129" s="35">
        <v>123</v>
      </c>
      <c r="B129" s="67" t="s">
        <v>248</v>
      </c>
      <c r="C129" s="67" t="s">
        <v>30</v>
      </c>
      <c r="D129" s="68" t="s">
        <v>249</v>
      </c>
      <c r="E129" s="67">
        <v>1</v>
      </c>
      <c r="F129" s="67" t="s">
        <v>18</v>
      </c>
      <c r="G129" s="61">
        <v>6600577</v>
      </c>
      <c r="H129" s="61">
        <f t="shared" si="4"/>
        <v>6600577</v>
      </c>
      <c r="I129" s="78" t="s">
        <v>48</v>
      </c>
      <c r="J129" s="64" t="s">
        <v>250</v>
      </c>
    </row>
    <row r="130" spans="1:10" s="69" customFormat="1" ht="83.25" customHeight="1" x14ac:dyDescent="0.2">
      <c r="A130" s="35">
        <v>124</v>
      </c>
      <c r="B130" s="67" t="s">
        <v>251</v>
      </c>
      <c r="C130" s="64" t="s">
        <v>55</v>
      </c>
      <c r="D130" s="68" t="s">
        <v>252</v>
      </c>
      <c r="E130" s="67">
        <v>1</v>
      </c>
      <c r="F130" s="67" t="s">
        <v>18</v>
      </c>
      <c r="G130" s="61">
        <v>1268655</v>
      </c>
      <c r="H130" s="61">
        <f t="shared" si="4"/>
        <v>1268655</v>
      </c>
      <c r="I130" s="65" t="s">
        <v>17</v>
      </c>
      <c r="J130" s="64" t="s">
        <v>160</v>
      </c>
    </row>
    <row r="131" spans="1:10" s="69" customFormat="1" ht="72.75" customHeight="1" x14ac:dyDescent="0.2">
      <c r="A131" s="35">
        <v>125</v>
      </c>
      <c r="B131" s="64" t="s">
        <v>253</v>
      </c>
      <c r="C131" s="83" t="s">
        <v>55</v>
      </c>
      <c r="D131" s="66" t="s">
        <v>254</v>
      </c>
      <c r="E131" s="34">
        <v>27</v>
      </c>
      <c r="F131" s="34" t="s">
        <v>255</v>
      </c>
      <c r="G131" s="36">
        <v>10715</v>
      </c>
      <c r="H131" s="84">
        <f>G131*E131</f>
        <v>289305</v>
      </c>
      <c r="I131" s="70" t="s">
        <v>256</v>
      </c>
      <c r="J131" s="82" t="s">
        <v>271</v>
      </c>
    </row>
    <row r="132" spans="1:10" s="69" customFormat="1" ht="90" customHeight="1" x14ac:dyDescent="0.2">
      <c r="A132" s="35">
        <v>126</v>
      </c>
      <c r="B132" s="67" t="s">
        <v>259</v>
      </c>
      <c r="C132" s="83" t="s">
        <v>55</v>
      </c>
      <c r="D132" s="77" t="s">
        <v>150</v>
      </c>
      <c r="E132" s="67">
        <v>1</v>
      </c>
      <c r="F132" s="67" t="s">
        <v>18</v>
      </c>
      <c r="G132" s="87">
        <v>423000</v>
      </c>
      <c r="H132" s="84">
        <f>G132*E132</f>
        <v>423000</v>
      </c>
      <c r="I132" s="65" t="s">
        <v>17</v>
      </c>
      <c r="J132" s="64" t="s">
        <v>250</v>
      </c>
    </row>
    <row r="133" spans="1:10" s="69" customFormat="1" ht="83.25" customHeight="1" x14ac:dyDescent="0.2">
      <c r="A133" s="35">
        <v>127</v>
      </c>
      <c r="B133" s="67" t="s">
        <v>257</v>
      </c>
      <c r="C133" s="83" t="s">
        <v>55</v>
      </c>
      <c r="D133" s="77" t="s">
        <v>258</v>
      </c>
      <c r="E133" s="67">
        <v>1</v>
      </c>
      <c r="F133" s="67" t="s">
        <v>18</v>
      </c>
      <c r="G133" s="87">
        <v>31766218</v>
      </c>
      <c r="H133" s="84">
        <f>G133*E133</f>
        <v>31766218</v>
      </c>
      <c r="I133" s="65" t="s">
        <v>17</v>
      </c>
      <c r="J133" s="64" t="s">
        <v>250</v>
      </c>
    </row>
    <row r="134" spans="1:10" s="69" customFormat="1" ht="83.25" customHeight="1" x14ac:dyDescent="0.2">
      <c r="A134" s="35">
        <v>128</v>
      </c>
      <c r="B134" s="67" t="s">
        <v>260</v>
      </c>
      <c r="C134" s="83" t="s">
        <v>55</v>
      </c>
      <c r="D134" s="77" t="s">
        <v>119</v>
      </c>
      <c r="E134" s="67">
        <v>1</v>
      </c>
      <c r="F134" s="67" t="s">
        <v>18</v>
      </c>
      <c r="G134" s="87">
        <v>351530</v>
      </c>
      <c r="H134" s="85">
        <f>G134*E134</f>
        <v>351530</v>
      </c>
      <c r="I134" s="65" t="s">
        <v>17</v>
      </c>
      <c r="J134" s="64" t="s">
        <v>250</v>
      </c>
    </row>
    <row r="135" spans="1:10" s="62" customFormat="1" x14ac:dyDescent="0.2">
      <c r="A135" s="52"/>
      <c r="B135" s="10" t="s">
        <v>11</v>
      </c>
      <c r="C135" s="10"/>
      <c r="D135" s="10"/>
      <c r="E135" s="53"/>
      <c r="F135" s="53"/>
      <c r="G135" s="54"/>
      <c r="H135" s="54">
        <f>SUM(H7:H134)</f>
        <v>515278263</v>
      </c>
      <c r="I135" s="55"/>
      <c r="J135" s="55"/>
    </row>
    <row r="136" spans="1:10" x14ac:dyDescent="0.2">
      <c r="A136" s="108" t="s">
        <v>12</v>
      </c>
      <c r="B136" s="109"/>
      <c r="C136" s="109"/>
      <c r="D136" s="109"/>
      <c r="E136" s="110"/>
      <c r="F136" s="110"/>
      <c r="G136" s="110"/>
      <c r="H136" s="109"/>
      <c r="I136" s="109"/>
      <c r="J136" s="111"/>
    </row>
    <row r="137" spans="1:10" ht="51" x14ac:dyDescent="0.2">
      <c r="A137" s="34">
        <v>1</v>
      </c>
      <c r="B137" s="88" t="s">
        <v>19</v>
      </c>
      <c r="C137" s="28" t="s">
        <v>20</v>
      </c>
      <c r="D137" s="89" t="s">
        <v>21</v>
      </c>
      <c r="E137" s="27">
        <v>1</v>
      </c>
      <c r="F137" s="27" t="s">
        <v>16</v>
      </c>
      <c r="G137" s="26"/>
      <c r="H137" s="35">
        <v>457678</v>
      </c>
      <c r="I137" s="30" t="s">
        <v>17</v>
      </c>
      <c r="J137" s="31" t="s">
        <v>27</v>
      </c>
    </row>
    <row r="138" spans="1:10" ht="38.25" x14ac:dyDescent="0.2">
      <c r="A138" s="34">
        <f>A137+1</f>
        <v>2</v>
      </c>
      <c r="B138" s="88" t="s">
        <v>25</v>
      </c>
      <c r="C138" s="28" t="s">
        <v>20</v>
      </c>
      <c r="D138" s="89" t="s">
        <v>22</v>
      </c>
      <c r="E138" s="27">
        <v>1</v>
      </c>
      <c r="F138" s="27" t="s">
        <v>16</v>
      </c>
      <c r="G138" s="26"/>
      <c r="H138" s="35">
        <v>42322</v>
      </c>
      <c r="I138" s="30" t="s">
        <v>17</v>
      </c>
      <c r="J138" s="31" t="s">
        <v>28</v>
      </c>
    </row>
    <row r="139" spans="1:10" ht="38.25" x14ac:dyDescent="0.2">
      <c r="A139" s="34">
        <f>A138+1</f>
        <v>3</v>
      </c>
      <c r="B139" s="90" t="s">
        <v>23</v>
      </c>
      <c r="C139" s="28" t="s">
        <v>24</v>
      </c>
      <c r="D139" s="90" t="s">
        <v>23</v>
      </c>
      <c r="E139" s="27">
        <v>1</v>
      </c>
      <c r="F139" s="27" t="s">
        <v>16</v>
      </c>
      <c r="G139" s="26"/>
      <c r="H139" s="36">
        <v>255000</v>
      </c>
      <c r="I139" s="30" t="s">
        <v>17</v>
      </c>
      <c r="J139" s="31" t="s">
        <v>28</v>
      </c>
    </row>
    <row r="140" spans="1:10" s="71" customFormat="1" ht="76.5" x14ac:dyDescent="0.2">
      <c r="A140" s="34">
        <f t="shared" ref="A140:A154" si="5">A139+1</f>
        <v>4</v>
      </c>
      <c r="B140" s="39" t="s">
        <v>35</v>
      </c>
      <c r="C140" s="66" t="s">
        <v>20</v>
      </c>
      <c r="D140" s="39" t="s">
        <v>35</v>
      </c>
      <c r="E140" s="64">
        <v>1</v>
      </c>
      <c r="F140" s="64" t="s">
        <v>16</v>
      </c>
      <c r="G140" s="26"/>
      <c r="H140" s="36">
        <v>175000</v>
      </c>
      <c r="I140" s="65" t="s">
        <v>17</v>
      </c>
      <c r="J140" s="72" t="s">
        <v>34</v>
      </c>
    </row>
    <row r="141" spans="1:10" s="50" customFormat="1" ht="124.5" customHeight="1" x14ac:dyDescent="0.2">
      <c r="A141" s="34">
        <f t="shared" si="5"/>
        <v>5</v>
      </c>
      <c r="B141" s="43" t="s">
        <v>41</v>
      </c>
      <c r="C141" s="44" t="s">
        <v>42</v>
      </c>
      <c r="D141" s="43" t="s">
        <v>43</v>
      </c>
      <c r="E141" s="45">
        <v>1</v>
      </c>
      <c r="F141" s="45" t="s">
        <v>16</v>
      </c>
      <c r="G141" s="46"/>
      <c r="H141" s="47">
        <v>19959500</v>
      </c>
      <c r="I141" s="48" t="s">
        <v>17</v>
      </c>
      <c r="J141" s="49" t="s">
        <v>34</v>
      </c>
    </row>
    <row r="142" spans="1:10" s="50" customFormat="1" ht="112.5" customHeight="1" x14ac:dyDescent="0.2">
      <c r="A142" s="34">
        <f t="shared" si="5"/>
        <v>6</v>
      </c>
      <c r="B142" s="43" t="s">
        <v>49</v>
      </c>
      <c r="C142" s="45" t="s">
        <v>45</v>
      </c>
      <c r="D142" s="43" t="s">
        <v>47</v>
      </c>
      <c r="E142" s="45">
        <v>1</v>
      </c>
      <c r="F142" s="45" t="s">
        <v>16</v>
      </c>
      <c r="G142" s="46"/>
      <c r="H142" s="47">
        <v>30357142</v>
      </c>
      <c r="I142" s="51" t="s">
        <v>48</v>
      </c>
      <c r="J142" s="49" t="s">
        <v>99</v>
      </c>
    </row>
    <row r="143" spans="1:10" s="50" customFormat="1" ht="242.25" x14ac:dyDescent="0.2">
      <c r="A143" s="34">
        <f t="shared" si="5"/>
        <v>7</v>
      </c>
      <c r="B143" s="43" t="s">
        <v>66</v>
      </c>
      <c r="C143" s="44" t="s">
        <v>42</v>
      </c>
      <c r="D143" s="43" t="s">
        <v>69</v>
      </c>
      <c r="E143" s="45">
        <v>1</v>
      </c>
      <c r="F143" s="45" t="s">
        <v>16</v>
      </c>
      <c r="G143" s="46"/>
      <c r="H143" s="47">
        <v>4808037</v>
      </c>
      <c r="I143" s="30" t="s">
        <v>17</v>
      </c>
      <c r="J143" s="49" t="s">
        <v>60</v>
      </c>
    </row>
    <row r="144" spans="1:10" s="71" customFormat="1" ht="140.25" x14ac:dyDescent="0.2">
      <c r="A144" s="34">
        <f t="shared" si="5"/>
        <v>8</v>
      </c>
      <c r="B144" s="64" t="s">
        <v>67</v>
      </c>
      <c r="C144" s="44" t="s">
        <v>42</v>
      </c>
      <c r="D144" s="63" t="s">
        <v>68</v>
      </c>
      <c r="E144" s="34">
        <v>1</v>
      </c>
      <c r="F144" s="34" t="s">
        <v>16</v>
      </c>
      <c r="G144" s="36"/>
      <c r="H144" s="36">
        <v>2800300</v>
      </c>
      <c r="I144" s="30" t="s">
        <v>17</v>
      </c>
      <c r="J144" s="72" t="s">
        <v>65</v>
      </c>
    </row>
    <row r="145" spans="1:11" s="71" customFormat="1" ht="229.5" customHeight="1" x14ac:dyDescent="0.2">
      <c r="A145" s="34">
        <f t="shared" si="5"/>
        <v>9</v>
      </c>
      <c r="B145" s="64" t="s">
        <v>81</v>
      </c>
      <c r="C145" s="44" t="s">
        <v>42</v>
      </c>
      <c r="D145" s="63" t="s">
        <v>82</v>
      </c>
      <c r="E145" s="34">
        <v>1</v>
      </c>
      <c r="F145" s="34" t="s">
        <v>16</v>
      </c>
      <c r="G145" s="36"/>
      <c r="H145" s="36">
        <v>3000000</v>
      </c>
      <c r="I145" s="30" t="s">
        <v>17</v>
      </c>
      <c r="J145" s="72" t="s">
        <v>65</v>
      </c>
    </row>
    <row r="146" spans="1:11" s="71" customFormat="1" ht="114.75" x14ac:dyDescent="0.2">
      <c r="A146" s="34">
        <f t="shared" si="5"/>
        <v>10</v>
      </c>
      <c r="B146" s="64" t="s">
        <v>81</v>
      </c>
      <c r="C146" s="44" t="s">
        <v>42</v>
      </c>
      <c r="D146" s="63" t="s">
        <v>83</v>
      </c>
      <c r="E146" s="34">
        <v>1</v>
      </c>
      <c r="F146" s="34" t="s">
        <v>16</v>
      </c>
      <c r="G146" s="36"/>
      <c r="H146" s="36">
        <v>3000000</v>
      </c>
      <c r="I146" s="30" t="s">
        <v>17</v>
      </c>
      <c r="J146" s="72" t="s">
        <v>65</v>
      </c>
    </row>
    <row r="147" spans="1:11" s="71" customFormat="1" ht="140.25" x14ac:dyDescent="0.2">
      <c r="A147" s="34">
        <f t="shared" si="5"/>
        <v>11</v>
      </c>
      <c r="B147" s="64" t="s">
        <v>101</v>
      </c>
      <c r="C147" s="44" t="s">
        <v>102</v>
      </c>
      <c r="D147" s="63" t="s">
        <v>103</v>
      </c>
      <c r="E147" s="34">
        <v>1</v>
      </c>
      <c r="F147" s="34" t="s">
        <v>16</v>
      </c>
      <c r="G147" s="36"/>
      <c r="H147" s="36">
        <v>2246655</v>
      </c>
      <c r="I147" s="30" t="s">
        <v>17</v>
      </c>
      <c r="J147" s="72" t="s">
        <v>99</v>
      </c>
    </row>
    <row r="148" spans="1:11" s="71" customFormat="1" ht="229.5" x14ac:dyDescent="0.2">
      <c r="A148" s="34">
        <f t="shared" si="5"/>
        <v>12</v>
      </c>
      <c r="B148" s="64" t="s">
        <v>130</v>
      </c>
      <c r="C148" s="44" t="s">
        <v>42</v>
      </c>
      <c r="D148" s="63" t="s">
        <v>144</v>
      </c>
      <c r="E148" s="34">
        <v>1</v>
      </c>
      <c r="F148" s="34" t="s">
        <v>16</v>
      </c>
      <c r="G148" s="36"/>
      <c r="H148" s="36">
        <v>27000000</v>
      </c>
      <c r="I148" s="30" t="s">
        <v>17</v>
      </c>
      <c r="J148" s="72" t="s">
        <v>146</v>
      </c>
    </row>
    <row r="149" spans="1:11" s="71" customFormat="1" ht="76.5" x14ac:dyDescent="0.2">
      <c r="A149" s="34">
        <f t="shared" si="5"/>
        <v>13</v>
      </c>
      <c r="B149" s="64" t="s">
        <v>143</v>
      </c>
      <c r="C149" s="66" t="s">
        <v>42</v>
      </c>
      <c r="D149" s="63" t="s">
        <v>145</v>
      </c>
      <c r="E149" s="34">
        <v>1</v>
      </c>
      <c r="F149" s="34" t="s">
        <v>16</v>
      </c>
      <c r="G149" s="36"/>
      <c r="H149" s="36">
        <v>1500000</v>
      </c>
      <c r="I149" s="65" t="s">
        <v>17</v>
      </c>
      <c r="J149" s="72" t="s">
        <v>146</v>
      </c>
    </row>
    <row r="150" spans="1:11" s="71" customFormat="1" ht="51" x14ac:dyDescent="0.2">
      <c r="A150" s="34">
        <f t="shared" si="5"/>
        <v>14</v>
      </c>
      <c r="B150" s="91" t="s">
        <v>138</v>
      </c>
      <c r="C150" s="74" t="s">
        <v>42</v>
      </c>
      <c r="D150" s="75" t="s">
        <v>139</v>
      </c>
      <c r="E150" s="92">
        <v>1</v>
      </c>
      <c r="F150" s="92" t="s">
        <v>16</v>
      </c>
      <c r="G150" s="93"/>
      <c r="H150" s="93">
        <v>14936822</v>
      </c>
      <c r="I150" s="76" t="s">
        <v>17</v>
      </c>
      <c r="J150" s="94" t="s">
        <v>146</v>
      </c>
    </row>
    <row r="151" spans="1:11" s="71" customFormat="1" x14ac:dyDescent="0.2">
      <c r="A151" s="73">
        <f t="shared" si="5"/>
        <v>15</v>
      </c>
      <c r="B151" s="95" t="s">
        <v>26</v>
      </c>
      <c r="C151" s="79"/>
      <c r="D151" s="80"/>
      <c r="E151" s="96"/>
      <c r="F151" s="96"/>
      <c r="G151" s="97"/>
      <c r="H151" s="97"/>
      <c r="I151" s="81"/>
      <c r="J151" s="98"/>
    </row>
    <row r="152" spans="1:11" s="71" customFormat="1" ht="242.25" x14ac:dyDescent="0.2">
      <c r="A152" s="34">
        <f t="shared" si="5"/>
        <v>16</v>
      </c>
      <c r="B152" s="67" t="s">
        <v>216</v>
      </c>
      <c r="C152" s="77" t="s">
        <v>42</v>
      </c>
      <c r="D152" s="68" t="s">
        <v>217</v>
      </c>
      <c r="E152" s="99">
        <v>1</v>
      </c>
      <c r="F152" s="99" t="s">
        <v>16</v>
      </c>
      <c r="G152" s="87"/>
      <c r="H152" s="87">
        <v>2678572</v>
      </c>
      <c r="I152" s="78" t="s">
        <v>17</v>
      </c>
      <c r="J152" s="100" t="s">
        <v>160</v>
      </c>
    </row>
    <row r="153" spans="1:11" s="71" customFormat="1" ht="51" x14ac:dyDescent="0.2">
      <c r="A153" s="34">
        <f t="shared" si="5"/>
        <v>17</v>
      </c>
      <c r="B153" s="64" t="s">
        <v>218</v>
      </c>
      <c r="C153" s="66" t="s">
        <v>20</v>
      </c>
      <c r="D153" s="63" t="s">
        <v>218</v>
      </c>
      <c r="E153" s="34">
        <v>1</v>
      </c>
      <c r="F153" s="34" t="s">
        <v>16</v>
      </c>
      <c r="G153" s="36"/>
      <c r="H153" s="36">
        <v>25000</v>
      </c>
      <c r="I153" s="65" t="s">
        <v>17</v>
      </c>
      <c r="J153" s="72" t="s">
        <v>146</v>
      </c>
    </row>
    <row r="154" spans="1:11" s="71" customFormat="1" ht="102" x14ac:dyDescent="0.2">
      <c r="A154" s="34">
        <f t="shared" si="5"/>
        <v>18</v>
      </c>
      <c r="B154" s="64" t="s">
        <v>219</v>
      </c>
      <c r="C154" s="66" t="s">
        <v>42</v>
      </c>
      <c r="D154" s="63" t="s">
        <v>220</v>
      </c>
      <c r="E154" s="34">
        <v>1</v>
      </c>
      <c r="F154" s="34" t="s">
        <v>16</v>
      </c>
      <c r="G154" s="36"/>
      <c r="H154" s="36">
        <v>983036</v>
      </c>
      <c r="I154" s="65" t="s">
        <v>17</v>
      </c>
      <c r="J154" s="72" t="s">
        <v>160</v>
      </c>
    </row>
    <row r="155" spans="1:11" x14ac:dyDescent="0.2">
      <c r="A155" s="12"/>
      <c r="B155" s="13" t="s">
        <v>13</v>
      </c>
      <c r="C155" s="14" t="s">
        <v>14</v>
      </c>
      <c r="D155" s="15"/>
      <c r="E155" s="14" t="s">
        <v>14</v>
      </c>
      <c r="F155" s="14" t="s">
        <v>14</v>
      </c>
      <c r="G155" s="16"/>
      <c r="H155" s="17">
        <f>SUM(H137:H154)</f>
        <v>114225064</v>
      </c>
      <c r="I155" s="18"/>
      <c r="J155" s="14" t="s">
        <v>14</v>
      </c>
      <c r="K155" s="11"/>
    </row>
    <row r="156" spans="1:11" x14ac:dyDescent="0.2">
      <c r="A156" s="19"/>
      <c r="B156" s="20" t="s">
        <v>15</v>
      </c>
      <c r="C156" s="21" t="s">
        <v>14</v>
      </c>
      <c r="D156" s="22"/>
      <c r="E156" s="21" t="s">
        <v>14</v>
      </c>
      <c r="F156" s="21" t="s">
        <v>14</v>
      </c>
      <c r="G156" s="23"/>
      <c r="H156" s="24">
        <f>H155+H135</f>
        <v>629503327</v>
      </c>
      <c r="I156" s="25"/>
      <c r="J156" s="21" t="s">
        <v>14</v>
      </c>
      <c r="K156" s="11"/>
    </row>
  </sheetData>
  <mergeCells count="4">
    <mergeCell ref="A1:J1"/>
    <mergeCell ref="A5:J5"/>
    <mergeCell ref="A6:J6"/>
    <mergeCell ref="A136:J1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2016-12-09T08:00:22Z</dcterms:modified>
</cp:coreProperties>
</file>