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585" windowWidth="14805" windowHeight="753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Лист1!$A$4:$N$142</definedName>
  </definedNames>
  <calcPr calcId="145621" refMode="R1C1"/>
</workbook>
</file>

<file path=xl/calcChain.xml><?xml version="1.0" encoding="utf-8"?>
<calcChain xmlns="http://schemas.openxmlformats.org/spreadsheetml/2006/main">
  <c r="H121" i="1" l="1"/>
  <c r="H119" i="1" l="1"/>
  <c r="H120" i="1" l="1"/>
  <c r="H117" i="1"/>
  <c r="H118" i="1"/>
  <c r="H142" i="1" l="1"/>
  <c r="H116" i="1" l="1"/>
  <c r="H115" i="1" l="1"/>
  <c r="H114" i="1" l="1"/>
  <c r="H113" i="1" l="1"/>
  <c r="H111" i="1" l="1"/>
  <c r="H112" i="1"/>
  <c r="H110" i="1" l="1"/>
  <c r="H109" i="1" l="1"/>
  <c r="H108" i="1" l="1"/>
  <c r="H107" i="1" l="1"/>
  <c r="H102" i="1" l="1"/>
  <c r="H106" i="1"/>
  <c r="H105" i="1"/>
  <c r="H103" i="1"/>
  <c r="H104" i="1"/>
  <c r="H101" i="1"/>
  <c r="H100" i="1" l="1"/>
  <c r="H99" i="1"/>
  <c r="H96" i="1"/>
  <c r="H97" i="1"/>
  <c r="H98" i="1"/>
  <c r="H95" i="1" l="1"/>
  <c r="H94" i="1" l="1"/>
  <c r="H93" i="1"/>
  <c r="H92" i="1"/>
  <c r="H91" i="1"/>
  <c r="H90" i="1" l="1"/>
  <c r="H89" i="1"/>
  <c r="H88" i="1" l="1"/>
  <c r="H87" i="1" l="1"/>
  <c r="H86" i="1"/>
  <c r="H85" i="1" l="1"/>
  <c r="H8" i="1" l="1"/>
  <c r="H84" i="1" l="1"/>
  <c r="H83" i="1"/>
  <c r="H82" i="1" l="1"/>
  <c r="H81" i="1" l="1"/>
  <c r="H80" i="1"/>
  <c r="H79" i="1" l="1"/>
  <c r="H78" i="1" l="1"/>
  <c r="H77" i="1" l="1"/>
  <c r="H76" i="1"/>
  <c r="H74" i="1"/>
  <c r="H75" i="1"/>
  <c r="H73" i="1"/>
  <c r="H72" i="1"/>
  <c r="H71" i="1"/>
  <c r="H70" i="1"/>
  <c r="H69" i="1"/>
  <c r="H68" i="1"/>
  <c r="H67" i="1"/>
  <c r="H66" i="1"/>
  <c r="H65" i="1"/>
  <c r="H64" i="1"/>
  <c r="H63" i="1"/>
  <c r="H62" i="1"/>
  <c r="H60" i="1"/>
  <c r="H61" i="1"/>
  <c r="H57" i="1"/>
  <c r="H56" i="1"/>
  <c r="H54" i="1"/>
  <c r="H55" i="1"/>
  <c r="H53" i="1"/>
  <c r="H52" i="1"/>
  <c r="H59" i="1"/>
  <c r="H58" i="1"/>
  <c r="H51" i="1"/>
  <c r="H50" i="1"/>
  <c r="H49" i="1"/>
  <c r="H48" i="1"/>
  <c r="H46" i="1"/>
  <c r="H45" i="1"/>
  <c r="H47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7" i="1"/>
  <c r="H122" i="1" s="1"/>
  <c r="A125" i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H143" i="1" l="1"/>
</calcChain>
</file>

<file path=xl/sharedStrings.xml><?xml version="1.0" encoding="utf-8"?>
<sst xmlns="http://schemas.openxmlformats.org/spreadsheetml/2006/main" count="823" uniqueCount="252">
  <si>
    <t>№</t>
  </si>
  <si>
    <t>Наименование</t>
  </si>
  <si>
    <t>Способ закупок/п.3.1.</t>
  </si>
  <si>
    <t>Краткая характеристика</t>
  </si>
  <si>
    <t>Количество/объем</t>
  </si>
  <si>
    <t>Единица измерения</t>
  </si>
  <si>
    <t>Цена за единицу товара, тенге</t>
  </si>
  <si>
    <t>Сумма, планируемая для закупки без учета НДС, тенге</t>
  </si>
  <si>
    <t>Наименование организатора закупок</t>
  </si>
  <si>
    <t>Месяц предоставления документов в подразделение закупок</t>
  </si>
  <si>
    <t xml:space="preserve">Товары </t>
  </si>
  <si>
    <t>Итого товары:</t>
  </si>
  <si>
    <t>Услуги</t>
  </si>
  <si>
    <t>Итого услуги:</t>
  </si>
  <si>
    <t>х</t>
  </si>
  <si>
    <t>Всего по разделу 1:</t>
  </si>
  <si>
    <t>услуга</t>
  </si>
  <si>
    <t>ЧУ «National Laboratory Astana»</t>
  </si>
  <si>
    <t>комплект</t>
  </si>
  <si>
    <t>Почтовые услуги</t>
  </si>
  <si>
    <t>подпункт 6) пункта 3.1. Правил</t>
  </si>
  <si>
    <t>Почтовые услуги (отправка и доставка почтовой  корреспонденции по странам СНГ, дальнего зарубежья, а также срочная доставка по городам  Республики Казахстан в течение 1- 3 дней)</t>
  </si>
  <si>
    <t>Почтовые услуги по Республике Казахстан (отправка и доставка почтовой  корреспонденции только по территории Республики Казахстан)</t>
  </si>
  <si>
    <t>Услуги сотовой связи</t>
  </si>
  <si>
    <t>подпункт 22) пункта 3.1. Правил</t>
  </si>
  <si>
    <t>Услуги почтовой связи</t>
  </si>
  <si>
    <t>январь</t>
  </si>
  <si>
    <t xml:space="preserve">январь </t>
  </si>
  <si>
    <t>Вискозиметр</t>
  </si>
  <si>
    <t>Запрос ценовых предложений</t>
  </si>
  <si>
    <t>Портативный; принцип измерения: метод Брукфильда (вращение); скорость вращения, не менее 60 оборотов в минуту; диапазон вязкости, должен быть не уже чем от 66 до 66600 мПа · с; точность измерения, не более ± 2%; стабильность измерений, не более± 1%; энергоснабжение: щелочные батареи АА мощностью не менее 1900 mA· h, не менее 4 штук.</t>
  </si>
  <si>
    <t>штука</t>
  </si>
  <si>
    <t>ЧУ “NURIS”</t>
  </si>
  <si>
    <t>март</t>
  </si>
  <si>
    <t>Переводческие услуги: письменный двусторонний перевод (англо-русский, русско-английский), письменный двусторонний перевод (казахско-русский, русско-казахский)</t>
  </si>
  <si>
    <t>Реестр планируемых закупок товаров, работ, услуг ЧУ "National Laboratory Astana" на 2016 год</t>
  </si>
  <si>
    <t xml:space="preserve">Раздел 1. Закупки товаров, работ, услуг, осуществляемые способами тендера, запроса ценовых предложений, без применения норм Правил </t>
  </si>
  <si>
    <t>Цифровой мультиметр 5.5 разрядный</t>
  </si>
  <si>
    <t xml:space="preserve">Скорость измерений до 190 отсчетов в секунду; 11 измерительных функций, включая измерение постоянного и переменного тока и напряжения, сопротивления по 4-проводной схеме, тестирование диодов, а также измерение емкости и температуры;
Точность измерения постоянного напряжения: не менее 0,015%.
Пределы измерений: постоянный ток от 100 мкА до 10 А; постоянное напряжение от 100 мВ до 1000 В; сопротивление от 100 Ом до 100 Мом; переменный ток от 10 мА до 10 А; переменное напряжение от 100 мВ до 750 В; емкость от 1 нФ до 10 000 мкФ; температура от -80 °С до +150 °С. Подробная характеристика согласно технической спецификации.
</t>
  </si>
  <si>
    <t>апрель</t>
  </si>
  <si>
    <t>Услуги в рамках программы «Повышение эффективности лечения рака малыми молекулами с целенаправленным воздействием на сигнальные пути старения клеток»</t>
  </si>
  <si>
    <t>подпункт 2) пункта 3.1. Правил</t>
  </si>
  <si>
    <t>Услуги включают в себя:
1. Изучение воздействия агентов разрушающих структуру ДНК на клеточные и молекулярные реакции клеток МРЛ;
2. Изучение воздействия агентов разрушающих структуру ДНК на клеточные и молекулярные изменения в клетках МРЛ  в присутствии p38/MK2 ингибиторов.</t>
  </si>
  <si>
    <t>Потенциостат/гальвонастат с модулем для электрохимической спектроскопии  импеданса</t>
  </si>
  <si>
    <t>тендер</t>
  </si>
  <si>
    <t>Комплект содержит: потенциостат/гальваностат; модуль для электрохимической спектроскопии импеданса; источник света с держателем и набором светодиодов. Подробная характеристика согласно технической спецификации.</t>
  </si>
  <si>
    <t xml:space="preserve">Разработка дизайна NURAF включает в себя следующее: разработка концептуального дизайна вивария; разработка требований к технологическим и объемно-планировочным решениям; разработка регламента работы вивария; подготовка перечня рекомендуемого оборудования.
Подробное описание согласно технической спецификации.
</t>
  </si>
  <si>
    <t>ЧУ "NURIS"</t>
  </si>
  <si>
    <t>Разработка дизайна исследовательского вивария по проекту Nazarbayev University Research Animal Facility (NURAF)</t>
  </si>
  <si>
    <t>Объектив 60x для установки для рамановской микроскопии биологических объектов на базе рамановского конфокального микроспектрометра, сопряженного с атомно-силовым микроскопом</t>
  </si>
  <si>
    <r>
      <t>Вид -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Super Apochromat; номинальное увеличение - 60х; иммерсионный; водный; числовая апертура - 1.2; рабочее расстояние - 0.28 мм; диапазон настраиваемой коррекции по толщине покровного стекла - 0.13-0.21 мм.</t>
    </r>
  </si>
  <si>
    <t>Объектив 100x для установки для рамановской микроскопии биологических объектов на базе рамановского конфокального микроспектрометра, сопряженного с атомно-силовым микроскопом</t>
  </si>
  <si>
    <t>Вид - Super Apochromat; номинальное увеличение - 100х; иммерсионный; масляный; числовая апертура - 1.4; рабочее расстояние - 0.13 мм; коррекция по толщине покровного стекла - 0.17 мм.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</si>
  <si>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1</t>
  </si>
  <si>
    <t xml:space="preserve">Лабораторные расходные материалы для реализации проекта «Геномный и транскриптомный профиль рака пищевода». 
Подробная характеристика согласно технической спецификации.
</t>
  </si>
  <si>
    <t>подпункт 13) пункта 3.1. Правил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</si>
  <si>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</t>
  </si>
  <si>
    <t>Лабораторные расходные материалы для реализации научно-исследовательского проекта «Повышение эффективности лечения рака малыми молекулами с целенаправленным воздействием на сигнальные пути старения клеток». Подробная характеристика согласно технической спецификации.</t>
  </si>
  <si>
    <t xml:space="preserve">Лабораторные расходные материалы для реализации научно-исследовательского проекта лаборатории биоинженерии и регенеративной медицины: комплект 2 </t>
  </si>
  <si>
    <t xml:space="preserve">Лабораторные расходные материалы для реализации научно-исследовательского проекта лаборатории биоинженерии и регенеративной медицины: комплект 3 </t>
  </si>
  <si>
    <t>май</t>
  </si>
  <si>
    <t>Мощный импульсный ионный ускоритель</t>
  </si>
  <si>
    <t xml:space="preserve">Амплитудное значение ускоряющего напряжения - 400 кВ; полный ток диода - 20 кА; полный ток ионного пучка (на срезе катода) - 10 кА; плотность тока ионного пучка на мишени - 400 А/см2; плотность мощности пучка на мишени - 0,15 ГВт/см2; длительность импульса тока на полувысоте - 80 нс; частота следования импульсов - от одиночных импульсов до 5-ти импульсов в минуту; состав пучка - протоны, ионы углерода; тип ионного диода - с внешней магнитной изоляцией; тип высоковольтного импульсного генератора - сумматор напряжения. 
Подробная техническая характеристика согласно технической спецификации. 
</t>
  </si>
  <si>
    <t>Микроскоп оптический исследовательский прямой с фазовым и ДИК контрастом</t>
  </si>
  <si>
    <t xml:space="preserve">Содержит: 1) Штатив лабораторного микроскопа для осветителя проходящего света (100 W) с креплением для сменного столика, с центрируемым держателем конденсора с ручками управления вертикальным перемещением конденсора слева и справа для сетей 90-250 V, 50-60 Hz; 2) Объективы для системы фазового и ДИК контраста; 3) Цветная КМОП камера и программный комплекс.
Подробная характеристика согласно технической спецификации.
</t>
  </si>
  <si>
    <t xml:space="preserve">Лабораторные расходные материалы для реализации научно-исследовательского проекта лаборатории биоинженерии и регенеративной медицины: комплект 4 </t>
  </si>
  <si>
    <t>июнь</t>
  </si>
  <si>
    <t>Услуги в рамках НТП «Геном-ассоциированная персонализированная антитромботическая терапия пациентов с высоким риском развития тромбозов и кровотечений»</t>
  </si>
  <si>
    <t>Услуги в рамках проекта "Разработка клеточно-имплантационной системы с использованием стволовых клеток надкостницы и фибринового геля для регенерации массивных костных дефектов"</t>
  </si>
  <si>
    <t>Услуги включают в себя:                                                            1) Содержание лабораторных животных (кроликов) в условиях вивария во время проведения исследования;
2) Проведение хирургических процедур по забору биопсии надкостницы у экспериментальных животных; 
3) Создание модели дефекта кости у  экспериментальных животных; 
5) Изучение динамики регенерации дефекта кости  экспериментальных животных с помощью рентгенографии. Подробная характеристика согласно технической спецификации.</t>
  </si>
  <si>
    <t xml:space="preserve">Услуги включают в себя:
- оценка и набор пациентов с вспомогательным механическим устройством левого желудочка с верификацией диагноза; 
- получение информированного согласия (не менее 20 пациентов); 
- сбор клинических данных и заполнение карты пациента, ведение базы пациентов; 
- ведение наблюдения за 80 пациентами, набранными в 2015 году; 
- анализ данных; 
- рандомизация пациентов в 2 группы;
- подбор геном-ассоциированной персонализированной антитромботической терапии для пациентов исследуемой группы; 
- проведение антитромботической терапии согласно протоколу МЗСР РК для пациентов контрольной группы; 
- услуги узко-специализированного врача: врача-гематолога, врача-генетика. </t>
  </si>
  <si>
    <t>Лабораторные расходные материалы для реализации научно-исследовательского проекта лаборатории иммунобиологии: комплект 1</t>
  </si>
  <si>
    <t>Лабораторные расходные материалы для реализации научно-исследовательского проекта «Поиск новых маркёров ревматоидного артрита». Подробная характеристика согласно технической спецификации.</t>
  </si>
  <si>
    <t>Лабораторные  расходные материалы для реализации научно-исследовательского проекта «Разработка биосенсора для детекции панели раковых биомаркеров».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</si>
  <si>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флуоресцентных методов: комплект 1</t>
  </si>
  <si>
    <t>Лабораторные расходные материалы для реализации научно-исследовательского проекта «Анализ механизмов регуляции динамики микротрубочек в нормальных и опухолевых клетках».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</si>
  <si>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иммунобиологии: комплект 2</t>
  </si>
  <si>
    <t>Лабораторные расходные материалы для реализации научно-исследовательского проекта «Клеточные механизмы поляризации и подвижности фибробластоподобных синовиоцитов».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</si>
  <si>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5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</si>
  <si>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6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</si>
  <si>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7</t>
  </si>
  <si>
    <t>Лабораторные  расходные материалы для реализации научно-исследовательского проекта «Мультилокусный генетический анализ кардиометаболических нарушений в казахской популяции». Подробная характеристика согласно технической спецификации</t>
  </si>
  <si>
    <t>Услуги в рамках НТП «Поиск и углублённые исследования субстанций с геропротекторной активностью среди оригинальных концентратов полифенолов винограда казахстанской селекции, оригинальных дериватов стильбенов, флавоноидов и тритерпеноидов»</t>
  </si>
  <si>
    <t xml:space="preserve">Услуги включают в себя:
- предоставление рабочего места в виварии, а также предоставление оснащённых лабораторных помещений, оборудования, прошедшего метрологическую аттестацию для 3 сотрудников.
- предоставление лабораторных животных в течение года (не менее 200 лабораторных крыс, из них 100 самок, 100 самцов, массой не менее 140 грамм), уход за лабораторными животными (уборка помещений, чистка клеток, смена подстилки, предоставление корма и питья), и утилизация лабораторных животных при выводе из эксперимента.
- обеспечение хозяйственными товарами для работы в виварии, в том числе: перчатки, полотенца, швабры, ведро, тазы, мусорные пакеты, дез-средства, бритвы, мыло. 
</t>
  </si>
  <si>
    <t>Услуги включают в себя:
- Разработка технологии получения жидкой и сухой формы оригинального концентрата полифенолов винограда казахстанской селекции.
- Подготовка технологической инструкции и выработка 2 опытных лабораторных партии концентратов (жидкой не менее 10 флаконов по 250мл и сухой не менее 100г).</t>
  </si>
  <si>
    <t>Лабораторные  расходные материалы для реализации научно-исследовательского проекта «Изучение возможности использования ультразвука низкой и сверхнизкой интенсивности для индукции апоптоза в раковых клетках». Подробная характеристика согласно технической спецификации.</t>
  </si>
  <si>
    <t>Лабораторные  расходные материалы для реализации научно-исследовательского проекта "Изучение эпигенетического репрограммирования раковых клеток под воздействием эмбриональной микросреды ". Подробная характеристика согласно технической спецификации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</si>
  <si>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2</t>
  </si>
  <si>
    <r>
      <t>Лабораторные расходные материалы для реализации проекта «</t>
    </r>
    <r>
      <rPr>
        <sz val="10"/>
        <color rgb="FF000000"/>
        <rFont val="Times New Roman"/>
        <family val="1"/>
        <charset val="204"/>
      </rPr>
      <t>Генетический профиль, метаболический синдром и риск развития рака молочной железы среди женщин Казахстана</t>
    </r>
    <r>
      <rPr>
        <sz val="10"/>
        <color theme="1"/>
        <rFont val="Times New Roman"/>
        <family val="1"/>
        <charset val="204"/>
      </rPr>
      <t xml:space="preserve">». </t>
    </r>
    <r>
      <rPr>
        <i/>
        <sz val="10"/>
        <color theme="1"/>
        <rFont val="Times New Roman"/>
        <family val="1"/>
        <charset val="204"/>
      </rPr>
      <t>Подробная характеристика согласно технической спецификации.</t>
    </r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</si>
  <si>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3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</si>
  <si>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4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</si>
  <si>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5</t>
  </si>
  <si>
    <r>
      <t>Лабораторные расходные материалы для реализации проекта «</t>
    </r>
    <r>
      <rPr>
        <sz val="10"/>
        <color rgb="FF000000"/>
        <rFont val="Times New Roman"/>
        <family val="1"/>
        <charset val="204"/>
      </rPr>
      <t>Геном-ассоциированная персонализированная антитромботическая терапия пациентов с высоким риском развития тромбозов и кровотечений</t>
    </r>
    <r>
      <rPr>
        <sz val="10"/>
        <color theme="1"/>
        <rFont val="Times New Roman"/>
        <family val="1"/>
        <charset val="204"/>
      </rPr>
      <t xml:space="preserve">». </t>
    </r>
    <r>
      <rPr>
        <i/>
        <sz val="10"/>
        <color theme="1"/>
        <rFont val="Times New Roman"/>
        <family val="1"/>
        <charset val="204"/>
      </rPr>
      <t>Подробная характеристика согласно технической спецификации.</t>
    </r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</si>
  <si>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6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</si>
  <si>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7</t>
  </si>
  <si>
    <r>
      <t xml:space="preserve">Лабораторные расходные материалы для реализации проекта «Разработка и клиническая апробация HALOPLEX кардиогенетической панели для выявления генетической предрасположенности и диагностики сердечных аритмий». </t>
    </r>
    <r>
      <rPr>
        <i/>
        <sz val="10"/>
        <color theme="1"/>
        <rFont val="Times New Roman"/>
        <family val="1"/>
        <charset val="204"/>
      </rPr>
      <t>Подробная характеристика согласно технической спецификации.</t>
    </r>
  </si>
  <si>
    <t>Лабораторные расходные материалы для реализации научно-исследовательского проекта лаборатории флуоресцентных методов: комплект 2</t>
  </si>
  <si>
    <t>Лабораторные  расходные материалы для реализации научно-исследовательского проекта «Исследование циркулярующих микрочастиц у пациентов с колоректальным раком».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</si>
  <si>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10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</si>
  <si>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8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</si>
  <si>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1</t>
  </si>
  <si>
    <t>Лабораторные расходные материалы для реализации научно-исследовательского проекта «Чистые угольные технологии. Повышение энергоэффективности угольных теплоэлектростанций Казахстана, газификация угля».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</si>
  <si>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«Изучение особенностей микробиома различных биотопов долгожителей в сравнении с данными по другим возрастным группам». Подробная характеристика согласно технической спецификации.</t>
  </si>
  <si>
    <t>июль</t>
  </si>
  <si>
    <t>Лабораторные  расходные материалы для реализации научно-исследовательского проекта «Разработка аптасенсора для детекции стволовых клеток рака молочной железы». Подробная характеристика согласно технической спецификации</t>
  </si>
  <si>
    <t>Услуги по организации международной конференции «21st International Symposium on Heavy Ion Fusion»</t>
  </si>
  <si>
    <t>подпункт 24) пункта 3.1. Правил</t>
  </si>
  <si>
    <t xml:space="preserve">Услуги включают в себя следующее:
- изготовление информационно-презентационных материалов;
- техническая поддержка веб-сайта, 
- услуги по продвижению конференции;
- решение текущих организационных вопросов, 
- услуги по привлечению волонтеров и организация их работы. 
Подробная характеристика согласно технической спецификации.
</t>
  </si>
  <si>
    <t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  Подробная характеристика согласно технической спецификации.</t>
  </si>
  <si>
    <t xml:space="preserve"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 Подробная характеристика согласно технической спецификации.
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</si>
  <si>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8</t>
  </si>
  <si>
    <r>
      <t>Лабораторные расходные материалы для реализации проекта «</t>
    </r>
    <r>
      <rPr>
        <sz val="10"/>
        <color rgb="FF000000"/>
        <rFont val="Times New Roman"/>
        <family val="1"/>
        <charset val="204"/>
      </rPr>
      <t>Геномный и транскриптомный профиль рака пищевода</t>
    </r>
    <r>
      <rPr>
        <sz val="10"/>
        <color theme="1"/>
        <rFont val="Times New Roman"/>
        <family val="1"/>
        <charset val="204"/>
      </rPr>
      <t xml:space="preserve">». </t>
    </r>
    <r>
      <rPr>
        <i/>
        <sz val="10"/>
        <color theme="1"/>
        <rFont val="Times New Roman"/>
        <family val="1"/>
        <charset val="204"/>
      </rPr>
      <t>Подробная характеристика согласно технической спецификации.</t>
    </r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</si>
  <si>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9</t>
  </si>
  <si>
    <r>
      <t>Лабораторные расходные материалы для реализации проекта «</t>
    </r>
    <r>
      <rPr>
        <sz val="10"/>
        <color rgb="FF000000"/>
        <rFont val="Times New Roman"/>
        <family val="1"/>
        <charset val="204"/>
      </rPr>
      <t>Изучение пространственной изменчивости и основных этапов формирования генофонда населения Казахстана по данным полиморфизма Y- хромосомы</t>
    </r>
    <r>
      <rPr>
        <sz val="10"/>
        <color theme="1"/>
        <rFont val="Times New Roman"/>
        <family val="1"/>
        <charset val="204"/>
      </rPr>
      <t xml:space="preserve">». </t>
    </r>
    <r>
      <rPr>
        <i/>
        <sz val="10"/>
        <color theme="1"/>
        <rFont val="Times New Roman"/>
        <family val="1"/>
        <charset val="204"/>
      </rPr>
      <t>Подробная характеристика согласно технической спецификации.</t>
    </r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</si>
  <si>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10</t>
  </si>
  <si>
    <r>
      <t>Лабораторные расходные материалы для реализации проекта «</t>
    </r>
    <r>
      <rPr>
        <sz val="10"/>
        <color rgb="FF000000"/>
        <rFont val="Times New Roman"/>
        <family val="1"/>
        <charset val="204"/>
      </rPr>
      <t>Разработка и клиническая апробация Haloplex кардиогенетической панели для выявления генетической предрасположенности и диагностики сердечных аритмий</t>
    </r>
    <r>
      <rPr>
        <sz val="10"/>
        <color theme="1"/>
        <rFont val="Times New Roman"/>
        <family val="1"/>
        <charset val="204"/>
      </rPr>
      <t xml:space="preserve">». </t>
    </r>
    <r>
      <rPr>
        <i/>
        <sz val="10"/>
        <color theme="1"/>
        <rFont val="Times New Roman"/>
        <family val="1"/>
        <charset val="204"/>
      </rPr>
      <t>Подробная характеристика согласно технической спецификации.</t>
    </r>
  </si>
  <si>
    <t xml:space="preserve">Лабораторные расходные материалы для реализации научно-исследовательского проекта лаборатории экспериментальной и клинической фармакологии: комплект 1 </t>
  </si>
  <si>
    <t>Лабораторные расходные материалы для реализации научно-исследовательского проекта «Поиск и углублённые исследования субстанций с геропротекторной активностью среди оригинальных концентратов полифенолов винограда казахстанской селекции, оригинальных дериватов стильбенов, флавоноидов и тритерпеноидов». Подробная характеристика согласно технической спецификации.</t>
  </si>
  <si>
    <t>Измеритель параметров микроклимата</t>
  </si>
  <si>
    <t>Сушильный шкаф</t>
  </si>
  <si>
    <t>Диапазон измерений температуры, должен быть не уже чем: от -40 до +85 ºС; диапазон измерений относительной влажности, должен быть не уже чем: от 3 до 97%; диапазон измерений скорости воздушного потока, должен быть не уже чем: от 0,1 до 20 м/с; диапазон измерений давления воздуха, должен быть не уже чем: от 80 до 110 кПа (от 600 до 825 мм.рт.ст.); пределы допускаемой абсолютной погрешности прибора: канал измерений температуры: не более  ±0,2 °С; канал измерений относительной влажности: не более  ±3,0  %; канал измерений скорости в диапазоне от 0,1 до 1 м/с: не более  ±(0,05+0,05V); канал измерений скорости в диапазоне от 1 до 20: не более  ±(0,1+0,05V)м/с; канал измерений давления воздуха: не более  ± 0,13 ±1 кПа (мм.рт.ст.). В комплект также входит: сенсометрический щуп; шаровой термометр; телескопическая штанга с кабелем; сумка укладочная; блок питания; кабель для связи с ПК; программное обеспечение.</t>
  </si>
  <si>
    <t>Объем рабочей камеры, дм3: не менее 80; диапазон рабочих температур, градусы °С: не уже чем, от 50 до 350; внутренние температурные колебания, градусы °С: при 50 °С не более ±2; при 150 °С ±3,5; при 300 °С ±4,5; при 350°С ±5,5; временные температурные колебания, градусы °С: не более ±1; время нагрева до максимальной температуры, минуты: не более 60; напряжение питания, В: 220 ± 10%; частота, Гц: 50 ± 1; установленная мощность, кВт: не более 2,5; принудительная конвекция; время непрерывной работы, ч: не менее 16; габаритные размеры, ШхГхВ, мм: не более 680 х 665 х 600; размеры рабочей камеры, ШхГхВ, мм: не менее 560 х 400 х 360.</t>
  </si>
  <si>
    <t>Лабораторные  расходные материалы для реализации научно-исследовательского проекта "Интеграция, автоматизация и управление возобновляемых источников энергии".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</si>
  <si>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«Расчет и характеризация биохимической активности человеческого фермента репарации ДНК, АРЕ1».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</si>
  <si>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флуоресцентных методов: комплект 5</t>
  </si>
  <si>
    <t>Лабораторные расходные материалы для реализации научно-исследовательского проекта лаборатории солнечной энергетики: комплект 1</t>
  </si>
  <si>
    <t>Лабораторные расходные материалы для реализации научно-исследовательского проекта «Изучение органических солнечных батарей методами конфокальной и ближнепольной оптической спектроскопии».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</si>
  <si>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солнечной энергетики: комплект 2</t>
  </si>
  <si>
    <t>Лабораторные  расходные материалы для реализации научно-исследовательского проекта " "Комплиментарная 3D нанотомография облученных радиационно-стойких материалов ядерных реакторов".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</si>
  <si>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флуоресцентных методов: комплект 3</t>
  </si>
  <si>
    <t>Лабораторные  расходные материалы для реализации научно-исследовательского проекта "Разработка клеточно-имплантационной системы с использованием стволовых клеток надкостницы и фибринового геля для регенерации массивных костных дефектов".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</si>
  <si>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 Подробная характеристика согласно технической спецификации.</t>
  </si>
  <si>
    <t>Лабораторные  расходные материалы для реализации научно-исследовательского проекта "Создание технологической платформы для получения рекомбинантных белков в клетках млекопитающих с использованием вирусных репликонов".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</si>
  <si>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иммунобиологии: комплект 6</t>
  </si>
  <si>
    <t>Лабораторные расходные материалы для реализации научно-исследовательского проекта «Пероральная доставка генов как стратегия иммунной модуляции». Подробная характеристика согласно технической спецификации.</t>
  </si>
  <si>
    <t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
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</si>
  <si>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«Изучение особенностей микробиома различных биотопов долгожителей в сравнении с данными по другим возрастным группам». Подробная характеристика согласно технической спецификации</t>
  </si>
  <si>
    <t>Исследование структурных и динамических свойств плазмы и плазмоподобных сред, взаимодействия плазменных потоков с веществом</t>
  </si>
  <si>
    <t>Лабораторные  расходные материалы для реализации научно-исследовательского проекта «INURA фаза 2: сборка минимальной конфигурации».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</si>
  <si>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"Изучение вирусоподобных частиц представляющих конформационные эпитопы в качестве платформы для вакцин".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</si>
  <si>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"Разработка клеточно-имплантационной системы с использованием стволовых клеток надкостницы и фибринового геля для регенерации массивных костных дефектов". 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</si>
  <si>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"Изучение влияния гипоксии на образование эритроцитов из индуцированных плюрипотентных стволовых клеток человека".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</si>
  <si>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экспериментальной и клинической фармакологии: комплект 3</t>
  </si>
  <si>
    <t>Лабораторные расходные материалы для реализации научно-исследовательского проекта «Сравнительное исследование биосовместимости и токсичности транспортных систем, предназначенных для целенаправленной доставки лекарственных средств при внутривенном введении в организм: биодеградирующих наночастиц и эритроцитарных теней». Подробная характеристика согласно технической спецификации.</t>
  </si>
  <si>
    <t xml:space="preserve">Лабораторные расходные материалы для реализации научно-исследовательского проекта лаборатории экспериментальной и клинической фармакологии: комплект 2 </t>
  </si>
  <si>
    <t>Услуги в рамках  проекта «Исследование взаимодействия пучок-плазма с помощью гетеродинного интерферометра»</t>
  </si>
  <si>
    <t>Предоставление пучкового времени на циклотроне ДЦ-60 (не менее 1440 часов). Подробная характеристика согласно технической спецификации.</t>
  </si>
  <si>
    <t>Лабораторные  расходные материалы для реализации научно-исследовательского проекта "Исследование взаимодействия пучок плазма с помощью гетеродинного интерферометра".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</si>
  <si>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"INURA фаза 2: сборка минимальной конфигурации ".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</si>
  <si>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флуоресцентных методов: комплект 4</t>
  </si>
  <si>
    <t>Услуги по проведению научных исследований в рамках реализации НТП "Возрастная деменция: оценка факторов риска и поиск потенциальных биомаркеров"</t>
  </si>
  <si>
    <t>Услуги включают в себя: 
- исследование термодинамических свойств разогретого плотного вещества (уравнение состояния, внутренняя энергия);
- изучение взаимодействия иона пучка с разогретыми плотным веществом (топология распределения электронов вокруг движущегося иона и потенциала иона в разогретом плотном веществе);
- математическое моделирование фокусировки ионного пучка в установке NURA (параметры ионного пучка в установке NURA, сфокусированного плазменной линзой (размеры фокального опечатка, эмиттанс пучка):
- предоставление Исполнителем на период экспериментов импульсной плазменной пушки для проведения экспериментальных исследований взаимодействия импульсных плазменных потоков с различными материалами;
- консультация при обработке полученных результатов.</t>
  </si>
  <si>
    <t>Услуги по проведению научных исследований включают в себя:
МР-нейровизуализация при деменции (МРТ головного мозга + МР-спектроскопия) (без контраста), в количестве 30 исследований.</t>
  </si>
  <si>
    <t>август</t>
  </si>
  <si>
    <t>Лабораторные расходные материалы для реализации научно-исследовательского проекта лаборатории иммунобиологии: комплект 10</t>
  </si>
  <si>
    <t>Лабораторные расходные материалы для реализации научно-исследовательского проекта лаборатории физической химии: комплект 8</t>
  </si>
  <si>
    <t>Лабораторные  расходные материалы для реализации научно-исследовательского проекта "Сохранение биоразнообразия фитопланктона озер Щучинско-Боровской курортной зоны с использованием комбинированной цитометрической и микроскопической методик".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</si>
  <si>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«Индукция апоптоза с помощью ультразвука сверх¬низкой частоты для терапии рака».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</si>
  <si>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12</t>
  </si>
  <si>
    <t>Лабораторные  расходные материалы для реализации научно-исследовательского проекта "Клеточные механизмы поляризации и подвижности фибробластоподобных синовиоцитов".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</si>
  <si>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"Изучение вирусоподобных частиц представляющих конформационные эпитопы в качестве платформы для вакцин". Подробная характеристика согласно технической спецификации.</t>
  </si>
  <si>
    <t>Услуги в рамках проекта «Энергосбережение и повышение энергоэффективности»</t>
  </si>
  <si>
    <t xml:space="preserve">Услуги включают в себя следующее:
1 этап. Обзор и анализ международной и отечественной нормативной и технической документации, а также опыта по учету первичной энергии для определения маркировки/класса энергоэффективности зданий и сооружений 
Обзор и анализ потери энергии по всей цепочки от преобразования топлива в тепловую энергию до конечного потребителя, включая генерирование, передачу, транспортировку и распределение потребителю
2 этап. Учет потери энергии всей цепочки от преобразования топлива в тепловую энергию до конечного потребителя в городах Астана и Алматы (на примере одного потребителя)
а) Определение количественно-качественных показателей первичных топливно-энергетических ресурсов на единицу (привести справочные переводные таблицы единиц измерения тепловой энергии (Гккал, тонн, м3 и др.) конечной тепловой энергии;
б) Определение коэффициента энергетической эффективности систем отопления и теплоснабжения для систем энергоснабжения заданного здания, в том числе определение нормативных и фактических показателей для централизованного (ТЭЦ), децентрализованного (котельная на дизельном топливе) теплоснабжения здания, а также для ВИЭ в условиях города Астана.
3 этап. Разработка методологии, а также расчеты по определению и уточнению факторов первичной энергии fp используемого топлива (в том числе ВИЭ) на примере городов Астана и Алматы
Подготовка не менее 1 (одной) публикации для печати в журнале с импакт-фактором, входящих в список Web of Science, предварительно согласованная с Заказчиком
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</si>
  <si>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15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</si>
  <si>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13</t>
  </si>
  <si>
    <t>Лабораторные расходные материалы для реализации научно-исследовательского проекта лаборатории иммунобиологии: комплект 9</t>
  </si>
  <si>
    <t>Лабораторные расходные материалы для реализации научно-исследовательского проекта лаборатории иммунобиологии: комплект 11</t>
  </si>
  <si>
    <t>Лабораторные расходные материалы для реализации научно-исследовательского проекта лаборатории иммунобиологии: комплект 8</t>
  </si>
  <si>
    <t>Лабораторные  расходные материалы для реализации научно-исследовательского проекта "Разработка научно-методических подходов перепрограммирования, дифференцировки и трансдифференцировки клеток". Подробная характеристика согласно технической спецификации</t>
  </si>
  <si>
    <t>сентябрь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</si>
  <si>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11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</si>
  <si>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12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</si>
  <si>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13</t>
  </si>
  <si>
    <t>Лабораторные  расходные материалы для реализации научно-исследовательского проекта "Исследование взаимодействия пучок-плазма с помощью гетеродинного интерферометра ".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</si>
  <si>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" INURA фаза 2: сборка минимальной конфигурации ". Подробная характеристика согласно технической спецификации</t>
  </si>
  <si>
    <t xml:space="preserve">Лабораторные расходные материалы для реализации научно-исследовательского проекта лаборатории биоинженерии и регенеративной медицины: комплект 17 </t>
  </si>
  <si>
    <t>Лабораторные расходные материалы для реализации научно-исследовательского проекта «Разработка научно-методических подходов перепрограммирования, дифференцировки и трансдифференцировки клеток».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</si>
  <si>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16</t>
  </si>
  <si>
    <r>
      <t xml:space="preserve">Лабораторные расходные материалы для реализации проекта «Геномный и транскриптомный профиль рака пищевода». </t>
    </r>
    <r>
      <rPr>
        <i/>
        <sz val="10"/>
        <rFont val="Times New Roman"/>
        <family val="1"/>
        <charset val="204"/>
      </rPr>
      <t>Подробная характеристика согласно технической спецификации.</t>
    </r>
  </si>
  <si>
    <r>
      <t xml:space="preserve">Лабораторные расходные материалы для реализации проекта «Изучение пространственной изменчивости и основных этапов формирования генофонда населения Казахстана по данным полиморфизма Y- хромосомы». </t>
    </r>
    <r>
      <rPr>
        <i/>
        <sz val="10"/>
        <rFont val="Times New Roman"/>
        <family val="1"/>
        <charset val="204"/>
      </rPr>
      <t>Подробная характеристика согласно технической спецификации.</t>
    </r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</si>
  <si>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9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</si>
  <si>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11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</si>
  <si>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14</t>
  </si>
  <si>
    <t>Лабораторные расходные материалы для реализации научно-исследовательского проекта лаборатории иммунобиологии: комплект 4</t>
  </si>
  <si>
    <t>Лабораторные расходные материалы для реализации научно-исследовательского проекта лаборатории иммунобиологии: комплект 3</t>
  </si>
  <si>
    <t>Лабораторные расходные материалы для реализации научно-исследовательского проекта лаборатории иммунобиологии: комплект 5</t>
  </si>
  <si>
    <t>Лабораторные расходные материалы для реализации научно-исследовательского проекта лаборатории иммунобиологии: комплект 7</t>
  </si>
  <si>
    <t>Лабораторные  расходные материалы для реализации научно-исследовательского проекта "Изучение эпигенетического репрограммирования раковых клеток под воздействием эмбриональной микросреды".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</si>
  <si>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1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</si>
  <si>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3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</si>
  <si>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4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</si>
  <si>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5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</si>
  <si>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6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</si>
  <si>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7</t>
  </si>
  <si>
    <t>Лабораторные расходные материалы для реализации научно-исследовательского проекта лаборатории интеллектуальных систем и энергоэффективности: комплект 1</t>
  </si>
  <si>
    <t>Лабораторные расходные материалы для реализации научно-исследовательского проекта лаборатории интеллектуальных систем и энергоэффективности: комплект 2</t>
  </si>
  <si>
    <t>Лабораторные расходные материалы для реализации научно-исследовательского Лаборатории физики и материаловедения: комплект 1</t>
  </si>
  <si>
    <t>Лабораторные расходные материалы для реализации научно-исследовательского Лаборатории физики и материаловедения: комплект 3</t>
  </si>
  <si>
    <t>Лабораторные расходные материалы для реализации научно-исследовательского Лаборатории физики и материаловедения: комплект 2</t>
  </si>
  <si>
    <t>Лабораторные расходные материалы для реализации научно-исследовательского Лаборатории физики и материаловедения: комплект 6</t>
  </si>
  <si>
    <t>Лабораторные расходные материалы для реализации научно-исследовательского Лаборатории физики и материаловедения: комплект 5</t>
  </si>
  <si>
    <t>Лабораторные расходные материалы для реализации научно-исследовательского Лаборатории физики и материаловедения: комплект 8</t>
  </si>
  <si>
    <t>Лабораторные расходные материалы для реализации научно-исследовательского Лаборатории физики и материаловедения: комплект 4</t>
  </si>
  <si>
    <t>Лабораторные расходные материалы для реализации научно-исследовательского проекта лаборатории флуоресцентных методов: комплект 6</t>
  </si>
  <si>
    <t xml:space="preserve">Лабораторные расходные материалы для реализации научно-исследовательского проекта лаборатории микроскопии: комплект 2
</t>
  </si>
  <si>
    <t xml:space="preserve">Лабораторные расходные материалы для реализации научно-исследовательского проекта лаборатории микроскопии: комплект 3
</t>
  </si>
  <si>
    <t>Лабораторные расходные материалы для реализации научно-исследовательского проекта лаборатории микроскопии: комплект 1</t>
  </si>
  <si>
    <t xml:space="preserve">Лабораторные расходные материалы для реализации научно-исследовательского проекта лаборатории микроскопии: комплект 4
</t>
  </si>
  <si>
    <t xml:space="preserve">Лабораторные расходные материалы для реализации научно-исследовательского проекта лаборатории микроскопии: комплект 6
</t>
  </si>
  <si>
    <t xml:space="preserve">Лабораторные расходные материалы для реализации научно-исследовательского проекта лаборатории микроскопии: комплект 5
</t>
  </si>
  <si>
    <t>Лабораторные расходные материалы для реализации научно-исследовательского проекта лаборатории микроскопии: комплект 7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</si>
  <si>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2</t>
  </si>
  <si>
    <t>Лабораторные расходные материалы для реализации научно-исследовательского проекта лаборатории физической химии: комплект 1</t>
  </si>
  <si>
    <t>Лабораторные расходные материалы для реализации научно-исследовательского проекта лаборатории физической химии: комплект 4</t>
  </si>
  <si>
    <t>Лабораторные расходные материалы для реализации научно-исследовательского проекта лаборатории физической химии: комплект 5</t>
  </si>
  <si>
    <t>Лабораторные расходные материалы для реализации научно-исследовательского проекта лаборатории физической химии: комплект 3</t>
  </si>
  <si>
    <t>Лабораторные расходные материалы для реализации научно-исследовательского проекта лаборатории физической химии: комплект 7</t>
  </si>
  <si>
    <t>Лабораторные расходные материалы для реализации научно-исследовательского проекта лаборатории физической химии: комплект 2</t>
  </si>
  <si>
    <t>Лабораторные расходные материалы для реализации научно-исследовательского проекта лаборатории физической химии: комплект 6</t>
  </si>
  <si>
    <t>Лабораторные расходные материалы для реализации научно-исследовательского проекта лаборатории физической химии: комплект 9</t>
  </si>
  <si>
    <t>Лабораторные расходные материалы для реализации научно-исследовательского Лаборатории физики и материаловедения: комплект 7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</si>
  <si>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8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</si>
  <si>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2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</si>
  <si>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3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</si>
  <si>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4</t>
  </si>
  <si>
    <t>Лабораторные расходные материалы для реализации научно-исследовательского проекта лаборатории флуоресцентных методов: комплект 7</t>
  </si>
  <si>
    <t>Лабораторные расходные материалы для реализации научно-исследовательского проекта лаборатории эпидемиологии и общественного здравоохранения: комплект 1</t>
  </si>
  <si>
    <t>Лабораторные расходные материалы для реализации научно-исследовательского проекта лаборатории трансляционной медицины и технологий наук о жизни: комплект 1</t>
  </si>
  <si>
    <t>Лабораторные расходные материалы для реализации научно-исследовательского проекта лаборатории трансляционной медицины и технологий наук о жизни: комплект 2</t>
  </si>
  <si>
    <t>Лабораторные расходные материалы для реализации научно-исследовательского проекта лаборатории трансляционной медицины и технологий наук о жизни: комплект 3</t>
  </si>
  <si>
    <t>Лабораторные расходные материалы для реализации научно-исследовательского проекта лаборатории трансляционной медицины и технологий наук о жизни: комплект 4</t>
  </si>
  <si>
    <t>Лабораторные расходные материалы для реализации научно-  исследовательского проекта лаборатории физической химии: комплект 10</t>
  </si>
  <si>
    <t xml:space="preserve"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
Подробная характеристика согласно технической спецификации.
</t>
  </si>
  <si>
    <t>Расходные материалы для реализации научно- исследовательской программы лаборатории компьютерных наук: комплект 1</t>
  </si>
  <si>
    <t>Расходные материалы для реализации научно-исследовательской программы «Построение банка древ зависимостей для казахского языка».
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</si>
  <si>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солнечной энергетики: комплект 3</t>
  </si>
  <si>
    <t>Услуги в рамках проекта «Теоретическое моделирование и симуляция нового коаксиалього зонда для сканирующей оптической микроскопии ближнего поля»</t>
  </si>
  <si>
    <t>Услуги по проведению научных исследований FDTD моделированием нового коаксиального зонда для сканирующей оптической микроскопии ближнего поля на вычислительном кластере включают в себя следующие направления деятельности: 
Обеспечение высокопроизводительных вычислений 
 - Подбор и инсталляция  программного  обеспечения на базе современных платформ на суперкомпьютер и реализация технологий;
- Техническое сопровождение и мониторинг научных вычислений;
- Проведение моделирования и симулирования процессов и явлений.
Визуализация
- Компьютерная визуализация результатов вычислений;
- Создание компьютерных анимаций,  3D прототипов моделей и процессов;
-Проектирование и создание пользовательских веб-интефейсов</t>
  </si>
  <si>
    <t>Переводческие услуги: письменный двусторонний перевод (немецко-русский, русско-немецкий)</t>
  </si>
  <si>
    <t>Услуги в рамках проекта «Интеграция, автоматизация и управление возобновляемых источников энергии»</t>
  </si>
  <si>
    <t xml:space="preserve">Услуги включают в себя: 1) услуги по подготовки программы и интерфейса централизованного сбора и обработки данных в среде LabView; 2) услуги по монтажу, наладке и калибровке датчиков для децентрализованных источников генерации. 
 Подробная характеристика согласно технической спецификации.
</t>
  </si>
  <si>
    <t>Лабораторные  расходные материалы для реализации научно-исследовательского проекта «Изучение медико-социальных и молекулярно-биологических детерминант метаболического синдрома среди взрослого населения в Республике Казахстан».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</si>
  <si>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«Исследование биорегуляторной активности желудочно-кишечного тракта среди лиц среднего и пожилого возраста населения Республики Казахстан».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</si>
  <si>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иммунобиологии: комплект 14</t>
  </si>
  <si>
    <t>Лабораторные расходные материалы для реализации научно-исследовательского проекта лаборатории иммунобиологии: комплект 12</t>
  </si>
  <si>
    <t xml:space="preserve">Лабораторные расходные материалы для реализации научно-исследовательского проекта лаборатории экспериментальной и клинической фармакологии: комплект 4 </t>
  </si>
  <si>
    <t>Лабораторные расходные материалы для реализации научно-исследовательского проекта лаборатории эпидемиологии и общественного здравоохранения: комплект 2</t>
  </si>
  <si>
    <t>Лабораторные расходные материалы для реализации научно-исследовательского проекта лаборатории эпидемиологии и общественного здравоохранения: комплект 3</t>
  </si>
  <si>
    <t>Лабораторные расходные материалы для реализации научно-исследовательского проекта «Исследования молекулярно-клеточных механизмов старения мезенхимальных стволовых клеток и оценка фармакологических подходов восстановления мезенхимальных стволовых клеток».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</si>
  <si>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«Возрастная деменция в Казахстане: оценка факторов риска и поиск потенциальных биомаркеров».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</si>
  <si>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микробиома человека и долголетия: комплект 1</t>
  </si>
  <si>
    <t>Лабораторные расходные материалы для реализации научно-исследовательского проекта лаборатории микробиома человека и долголетия: комплект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</si>
</sst>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7" fillId="0" borderId="0"/>
  </cellStyleXfs>
  <cellXfs count="99">
    <xf numFmtId="0" fontId="0" fillId="0" borderId="0" xfId="0"/>
    <xf numFmtId="0" fontId="2" fillId="0" borderId="0" xfId="0" applyFont="1"/>
    <xf numFmtId="1" fontId="2" fillId="0" borderId="0" xfId="0" applyNumberFormat="1" applyFont="1"/>
    <xf numFmtId="0" fontId="2" fillId="0" borderId="0" xfId="0" applyFont="1" applyAlignment="1">
      <alignment wrapText="1"/>
    </xf>
    <xf numFmtId="3" fontId="2" fillId="0" borderId="0" xfId="0" applyNumberFormat="1" applyFont="1" applyAlignment="1">
      <alignment horizontal="center" vertical="center"/>
    </xf>
    <xf numFmtId="1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3" borderId="5" xfId="0" applyFont="1" applyFill="1" applyBorder="1" applyAlignment="1">
      <alignment horizontal="left" vertical="center" wrapText="1"/>
    </xf>
    <xf numFmtId="3" fontId="2" fillId="0" borderId="0" xfId="0" applyNumberFormat="1" applyFont="1"/>
    <xf numFmtId="1" fontId="2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/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wrapText="1"/>
    </xf>
    <xf numFmtId="0" fontId="2" fillId="5" borderId="1" xfId="0" applyFont="1" applyFill="1" applyBorder="1"/>
    <xf numFmtId="3" fontId="1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/>
    <xf numFmtId="3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2" fillId="4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/>
    </xf>
    <xf numFmtId="3" fontId="2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1" xfId="0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left" vertical="center" wrapText="1"/>
    </xf>
    <xf numFmtId="2" fontId="2" fillId="4" borderId="1" xfId="0" applyNumberFormat="1" applyFont="1" applyFill="1" applyBorder="1" applyAlignment="1">
      <alignment horizontal="left" vertical="center" wrapText="1"/>
    </xf>
    <xf numFmtId="165" fontId="2" fillId="4" borderId="5" xfId="0" applyNumberFormat="1" applyFont="1" applyFill="1" applyBorder="1" applyAlignment="1">
      <alignment horizontal="left" vertical="center" wrapText="1"/>
    </xf>
    <xf numFmtId="165" fontId="2" fillId="4" borderId="1" xfId="0" applyNumberFormat="1" applyFont="1" applyFill="1" applyBorder="1" applyAlignment="1">
      <alignment horizontal="left" vertical="top" wrapText="1"/>
    </xf>
    <xf numFmtId="165" fontId="2" fillId="4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/>
    </xf>
    <xf numFmtId="3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3" fontId="2" fillId="0" borderId="0" xfId="0" applyNumberFormat="1" applyFont="1" applyFill="1"/>
    <xf numFmtId="3" fontId="2" fillId="0" borderId="1" xfId="0" applyNumberFormat="1" applyFont="1" applyFill="1" applyBorder="1" applyAlignment="1">
      <alignment horizontal="center" vertical="center" wrapText="1"/>
    </xf>
    <xf numFmtId="1" fontId="1" fillId="3" borderId="5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3" fontId="1" fillId="3" borderId="5" xfId="0" applyNumberFormat="1" applyFont="1" applyFill="1" applyBorder="1" applyAlignment="1">
      <alignment horizontal="center" vertical="center" wrapText="1"/>
    </xf>
    <xf numFmtId="2" fontId="1" fillId="3" borderId="5" xfId="0" applyNumberFormat="1" applyFont="1" applyFill="1" applyBorder="1" applyAlignment="1">
      <alignment vertical="center" wrapText="1"/>
    </xf>
    <xf numFmtId="165" fontId="2" fillId="4" borderId="0" xfId="0" applyNumberFormat="1" applyFont="1" applyFill="1" applyAlignment="1">
      <alignment wrapText="1"/>
    </xf>
    <xf numFmtId="3" fontId="2" fillId="4" borderId="7" xfId="0" applyNumberFormat="1" applyFont="1" applyFill="1" applyBorder="1" applyAlignment="1">
      <alignment horizontal="center" vertical="center" wrapText="1"/>
    </xf>
    <xf numFmtId="165" fontId="2" fillId="4" borderId="7" xfId="0" applyNumberFormat="1" applyFont="1" applyFill="1" applyBorder="1" applyAlignment="1">
      <alignment horizontal="center" vertical="center" wrapText="1"/>
    </xf>
    <xf numFmtId="165" fontId="2" fillId="4" borderId="7" xfId="0" applyNumberFormat="1" applyFont="1" applyFill="1" applyBorder="1" applyAlignment="1">
      <alignment horizontal="left" vertical="top" wrapText="1"/>
    </xf>
    <xf numFmtId="165" fontId="2" fillId="4" borderId="8" xfId="0" applyNumberFormat="1" applyFont="1" applyFill="1" applyBorder="1" applyAlignment="1">
      <alignment horizontal="center" vertical="center" wrapText="1"/>
    </xf>
    <xf numFmtId="3" fontId="2" fillId="4" borderId="5" xfId="0" applyNumberFormat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1" fillId="4" borderId="0" xfId="0" applyFont="1" applyFill="1"/>
    <xf numFmtId="0" fontId="6" fillId="0" borderId="0" xfId="0" applyFont="1"/>
    <xf numFmtId="0" fontId="2" fillId="4" borderId="1" xfId="0" applyFont="1" applyFill="1" applyBorder="1" applyAlignment="1">
      <alignment horizontal="left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3" fontId="6" fillId="4" borderId="5" xfId="0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11" fillId="4" borderId="0" xfId="0" applyFont="1" applyFill="1"/>
    <xf numFmtId="0" fontId="12" fillId="4" borderId="0" xfId="0" applyFont="1" applyFill="1"/>
    <xf numFmtId="3" fontId="2" fillId="4" borderId="0" xfId="0" applyNumberFormat="1" applyFont="1" applyFill="1"/>
    <xf numFmtId="0" fontId="2" fillId="4" borderId="0" xfId="0" applyFont="1" applyFill="1"/>
    <xf numFmtId="49" fontId="2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3" fontId="6" fillId="4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wrapText="1"/>
    </xf>
    <xf numFmtId="3" fontId="1" fillId="3" borderId="2" xfId="0" applyNumberFormat="1" applyFont="1" applyFill="1" applyBorder="1" applyAlignment="1">
      <alignment horizontal="left" vertical="center"/>
    </xf>
    <xf numFmtId="3" fontId="1" fillId="3" borderId="3" xfId="0" applyNumberFormat="1" applyFont="1" applyFill="1" applyBorder="1" applyAlignment="1">
      <alignment horizontal="left" vertical="center"/>
    </xf>
    <xf numFmtId="3" fontId="1" fillId="3" borderId="4" xfId="0" applyNumberFormat="1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left"/>
    </xf>
    <xf numFmtId="0" fontId="1" fillId="5" borderId="6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</cellXfs>
  <cellStyles count="3">
    <cellStyle name="Normal 4 2" xfId="2"/>
    <cellStyle name="Обычный" xfId="0" builtinId="0"/>
    <cellStyle name="Финансовый 7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3"/>
  <sheetViews>
    <sheetView tabSelected="1" zoomScale="90" zoomScaleNormal="90" workbookViewId="0">
      <selection activeCell="K129" sqref="K129"/>
    </sheetView>
  </sheetViews>
  <sheetFormatPr defaultRowHeight="12.75" x14ac:dyDescent="0.2"/>
  <cols>
    <col min="1" max="1" width="7.85546875" style="71" customWidth="1"/>
    <col min="2" max="2" width="22.5703125" style="71" customWidth="1"/>
    <col min="3" max="3" width="15.42578125" style="71" customWidth="1"/>
    <col min="4" max="4" width="50.85546875" style="71" customWidth="1"/>
    <col min="5" max="5" width="9.140625" style="71" customWidth="1"/>
    <col min="6" max="6" width="11" style="71" customWidth="1"/>
    <col min="7" max="7" width="12.85546875" style="71" customWidth="1"/>
    <col min="8" max="8" width="15.28515625" style="71" customWidth="1"/>
    <col min="9" max="9" width="13.42578125" style="71" customWidth="1"/>
    <col min="10" max="10" width="19.7109375" style="71" customWidth="1"/>
    <col min="11" max="16384" width="9.140625" style="71"/>
  </cols>
  <sheetData>
    <row r="1" spans="1:10" s="1" customFormat="1" x14ac:dyDescent="0.2">
      <c r="A1" s="88" t="s">
        <v>35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s="1" customFormat="1" x14ac:dyDescent="0.2">
      <c r="A2" s="2"/>
      <c r="D2" s="3"/>
      <c r="H2" s="4"/>
    </row>
    <row r="3" spans="1:10" s="1" customFormat="1" ht="63.75" x14ac:dyDescent="0.2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7" t="s">
        <v>7</v>
      </c>
      <c r="I3" s="6" t="s">
        <v>8</v>
      </c>
      <c r="J3" s="6" t="s">
        <v>9</v>
      </c>
    </row>
    <row r="4" spans="1:10" s="1" customFormat="1" x14ac:dyDescent="0.2">
      <c r="A4" s="8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7">
        <v>8</v>
      </c>
      <c r="I4" s="9">
        <v>9</v>
      </c>
      <c r="J4" s="9">
        <v>10</v>
      </c>
    </row>
    <row r="5" spans="1:10" s="1" customFormat="1" x14ac:dyDescent="0.2">
      <c r="A5" s="89" t="s">
        <v>36</v>
      </c>
      <c r="B5" s="90"/>
      <c r="C5" s="90"/>
      <c r="D5" s="90"/>
      <c r="E5" s="90"/>
      <c r="F5" s="90"/>
      <c r="G5" s="90"/>
      <c r="H5" s="90"/>
      <c r="I5" s="90"/>
      <c r="J5" s="91"/>
    </row>
    <row r="6" spans="1:10" s="1" customFormat="1" x14ac:dyDescent="0.2">
      <c r="A6" s="92" t="s">
        <v>10</v>
      </c>
      <c r="B6" s="93"/>
      <c r="C6" s="93"/>
      <c r="D6" s="93"/>
      <c r="E6" s="93"/>
      <c r="F6" s="93"/>
      <c r="G6" s="93"/>
      <c r="H6" s="93"/>
      <c r="I6" s="93"/>
      <c r="J6" s="94"/>
    </row>
    <row r="7" spans="1:10" s="61" customFormat="1" ht="89.25" x14ac:dyDescent="0.2">
      <c r="A7" s="34">
        <v>1</v>
      </c>
      <c r="B7" s="42" t="s">
        <v>28</v>
      </c>
      <c r="C7" s="46" t="s">
        <v>29</v>
      </c>
      <c r="D7" s="42" t="s">
        <v>30</v>
      </c>
      <c r="E7" s="34">
        <v>1</v>
      </c>
      <c r="F7" s="34" t="s">
        <v>31</v>
      </c>
      <c r="G7" s="34">
        <v>964286</v>
      </c>
      <c r="H7" s="34">
        <f>G7*E7</f>
        <v>964286</v>
      </c>
      <c r="I7" s="34" t="s">
        <v>32</v>
      </c>
      <c r="J7" s="34" t="s">
        <v>33</v>
      </c>
    </row>
    <row r="8" spans="1:10" s="61" customFormat="1" ht="207.75" customHeight="1" x14ac:dyDescent="0.2">
      <c r="A8" s="34">
        <v>2</v>
      </c>
      <c r="B8" s="44" t="s">
        <v>37</v>
      </c>
      <c r="C8" s="46" t="s">
        <v>29</v>
      </c>
      <c r="D8" s="45" t="s">
        <v>38</v>
      </c>
      <c r="E8" s="34">
        <v>1</v>
      </c>
      <c r="F8" s="34" t="s">
        <v>31</v>
      </c>
      <c r="G8" s="34">
        <v>340346</v>
      </c>
      <c r="H8" s="34">
        <f t="shared" ref="H8:H47" si="0">G8*E8</f>
        <v>340346</v>
      </c>
      <c r="I8" s="34" t="s">
        <v>32</v>
      </c>
      <c r="J8" s="34" t="s">
        <v>33</v>
      </c>
    </row>
    <row r="9" spans="1:10" s="61" customFormat="1" ht="63.75" x14ac:dyDescent="0.2">
      <c r="A9" s="34">
        <v>3</v>
      </c>
      <c r="B9" s="65" t="s">
        <v>43</v>
      </c>
      <c r="C9" s="63" t="s">
        <v>44</v>
      </c>
      <c r="D9" s="64" t="s">
        <v>45</v>
      </c>
      <c r="E9" s="62">
        <v>1</v>
      </c>
      <c r="F9" s="62" t="s">
        <v>18</v>
      </c>
      <c r="G9" s="62">
        <v>16532739</v>
      </c>
      <c r="H9" s="34">
        <f t="shared" si="0"/>
        <v>16532739</v>
      </c>
      <c r="I9" s="62" t="s">
        <v>32</v>
      </c>
      <c r="J9" s="62" t="s">
        <v>33</v>
      </c>
    </row>
    <row r="10" spans="1:10" s="61" customFormat="1" ht="127.5" x14ac:dyDescent="0.2">
      <c r="A10" s="34">
        <v>4</v>
      </c>
      <c r="B10" s="41" t="s">
        <v>49</v>
      </c>
      <c r="C10" s="41" t="s">
        <v>29</v>
      </c>
      <c r="D10" s="68" t="s">
        <v>50</v>
      </c>
      <c r="E10" s="34">
        <v>1</v>
      </c>
      <c r="F10" s="34" t="s">
        <v>31</v>
      </c>
      <c r="G10" s="34">
        <v>1864411</v>
      </c>
      <c r="H10" s="34">
        <f t="shared" si="0"/>
        <v>1864411</v>
      </c>
      <c r="I10" s="62" t="s">
        <v>32</v>
      </c>
      <c r="J10" s="34" t="s">
        <v>39</v>
      </c>
    </row>
    <row r="11" spans="1:10" s="61" customFormat="1" ht="127.5" x14ac:dyDescent="0.2">
      <c r="A11" s="34">
        <v>5</v>
      </c>
      <c r="B11" s="41" t="s">
        <v>51</v>
      </c>
      <c r="C11" s="41" t="s">
        <v>29</v>
      </c>
      <c r="D11" s="68" t="s">
        <v>52</v>
      </c>
      <c r="E11" s="34">
        <v>1</v>
      </c>
      <c r="F11" s="34" t="s">
        <v>31</v>
      </c>
      <c r="G11" s="34">
        <v>1439806</v>
      </c>
      <c r="H11" s="34">
        <f t="shared" si="0"/>
        <v>1439806</v>
      </c>
      <c r="I11" s="34" t="s">
        <v>32</v>
      </c>
      <c r="J11" s="34" t="s">
        <v>39</v>
      </c>
    </row>
    <row r="12" spans="1:10" s="61" customFormat="1" ht="102" x14ac:dyDescent="0.2">
      <c r="A12" s="34">
        <v>6</v>
      </c>
      <c r="B12" s="67" t="s">
        <v>53</v>
      </c>
      <c r="C12" s="74" t="s">
        <v>55</v>
      </c>
      <c r="D12" s="69" t="s">
        <v>54</v>
      </c>
      <c r="E12" s="66">
        <v>1</v>
      </c>
      <c r="F12" s="66" t="s">
        <v>18</v>
      </c>
      <c r="G12" s="66">
        <v>11588093</v>
      </c>
      <c r="H12" s="34">
        <f t="shared" si="0"/>
        <v>11588093</v>
      </c>
      <c r="I12" s="75" t="s">
        <v>17</v>
      </c>
      <c r="J12" s="34" t="s">
        <v>39</v>
      </c>
    </row>
    <row r="13" spans="1:10" s="61" customFormat="1" ht="102" x14ac:dyDescent="0.2">
      <c r="A13" s="34">
        <v>7</v>
      </c>
      <c r="B13" s="67" t="s">
        <v>56</v>
      </c>
      <c r="C13" s="74" t="s">
        <v>55</v>
      </c>
      <c r="D13" s="69" t="s">
        <v>57</v>
      </c>
      <c r="E13" s="66">
        <v>1</v>
      </c>
      <c r="F13" s="66" t="s">
        <v>18</v>
      </c>
      <c r="G13" s="66">
        <v>7705254</v>
      </c>
      <c r="H13" s="34">
        <f t="shared" si="0"/>
        <v>7705254</v>
      </c>
      <c r="I13" s="75" t="s">
        <v>17</v>
      </c>
      <c r="J13" s="34" t="s">
        <v>39</v>
      </c>
    </row>
    <row r="14" spans="1:10" s="61" customFormat="1" ht="102" x14ac:dyDescent="0.2">
      <c r="A14" s="34">
        <v>8</v>
      </c>
      <c r="B14" s="67" t="s">
        <v>58</v>
      </c>
      <c r="C14" s="74" t="s">
        <v>55</v>
      </c>
      <c r="D14" s="69" t="s">
        <v>57</v>
      </c>
      <c r="E14" s="66">
        <v>1</v>
      </c>
      <c r="F14" s="66" t="s">
        <v>18</v>
      </c>
      <c r="G14" s="66">
        <v>2047500</v>
      </c>
      <c r="H14" s="34">
        <f t="shared" si="0"/>
        <v>2047500</v>
      </c>
      <c r="I14" s="75" t="s">
        <v>17</v>
      </c>
      <c r="J14" s="34" t="s">
        <v>39</v>
      </c>
    </row>
    <row r="15" spans="1:10" s="61" customFormat="1" ht="102" x14ac:dyDescent="0.2">
      <c r="A15" s="34">
        <v>9</v>
      </c>
      <c r="B15" s="67" t="s">
        <v>59</v>
      </c>
      <c r="C15" s="74" t="s">
        <v>55</v>
      </c>
      <c r="D15" s="69" t="s">
        <v>57</v>
      </c>
      <c r="E15" s="66">
        <v>1</v>
      </c>
      <c r="F15" s="66" t="s">
        <v>18</v>
      </c>
      <c r="G15" s="66">
        <v>462054</v>
      </c>
      <c r="H15" s="34">
        <f t="shared" si="0"/>
        <v>462054</v>
      </c>
      <c r="I15" s="75" t="s">
        <v>17</v>
      </c>
      <c r="J15" s="34" t="s">
        <v>60</v>
      </c>
    </row>
    <row r="16" spans="1:10" s="61" customFormat="1" ht="165.75" x14ac:dyDescent="0.2">
      <c r="A16" s="34">
        <v>10</v>
      </c>
      <c r="B16" s="67" t="s">
        <v>61</v>
      </c>
      <c r="C16" s="74" t="s">
        <v>41</v>
      </c>
      <c r="D16" s="69" t="s">
        <v>62</v>
      </c>
      <c r="E16" s="66">
        <v>1</v>
      </c>
      <c r="F16" s="66" t="s">
        <v>18</v>
      </c>
      <c r="G16" s="66">
        <v>137128920</v>
      </c>
      <c r="H16" s="34">
        <f t="shared" si="0"/>
        <v>137128920</v>
      </c>
      <c r="I16" s="75" t="s">
        <v>17</v>
      </c>
      <c r="J16" s="66" t="s">
        <v>60</v>
      </c>
    </row>
    <row r="17" spans="1:10" s="61" customFormat="1" ht="127.5" x14ac:dyDescent="0.2">
      <c r="A17" s="34">
        <v>11</v>
      </c>
      <c r="B17" s="67" t="s">
        <v>63</v>
      </c>
      <c r="C17" s="79" t="s">
        <v>44</v>
      </c>
      <c r="D17" s="69" t="s">
        <v>64</v>
      </c>
      <c r="E17" s="66">
        <v>1</v>
      </c>
      <c r="F17" s="66" t="s">
        <v>18</v>
      </c>
      <c r="G17" s="66">
        <v>10994451</v>
      </c>
      <c r="H17" s="34">
        <f t="shared" si="0"/>
        <v>10994451</v>
      </c>
      <c r="I17" s="62" t="s">
        <v>32</v>
      </c>
      <c r="J17" s="66" t="s">
        <v>60</v>
      </c>
    </row>
    <row r="18" spans="1:10" s="61" customFormat="1" ht="102" x14ac:dyDescent="0.2">
      <c r="A18" s="34">
        <v>12</v>
      </c>
      <c r="B18" s="67" t="s">
        <v>65</v>
      </c>
      <c r="C18" s="74" t="s">
        <v>55</v>
      </c>
      <c r="D18" s="69" t="s">
        <v>57</v>
      </c>
      <c r="E18" s="66">
        <v>1</v>
      </c>
      <c r="F18" s="66" t="s">
        <v>18</v>
      </c>
      <c r="G18" s="66">
        <v>245224</v>
      </c>
      <c r="H18" s="34">
        <f t="shared" si="0"/>
        <v>245224</v>
      </c>
      <c r="I18" s="75" t="s">
        <v>17</v>
      </c>
      <c r="J18" s="66" t="s">
        <v>60</v>
      </c>
    </row>
    <row r="19" spans="1:10" s="61" customFormat="1" ht="102" x14ac:dyDescent="0.2">
      <c r="A19" s="34">
        <v>13</v>
      </c>
      <c r="B19" s="67" t="s">
        <v>188</v>
      </c>
      <c r="C19" s="74" t="s">
        <v>55</v>
      </c>
      <c r="D19" s="69" t="s">
        <v>187</v>
      </c>
      <c r="E19" s="66">
        <v>1</v>
      </c>
      <c r="F19" s="66" t="s">
        <v>18</v>
      </c>
      <c r="G19" s="66">
        <v>927109</v>
      </c>
      <c r="H19" s="34">
        <f t="shared" si="0"/>
        <v>927109</v>
      </c>
      <c r="I19" s="75" t="s">
        <v>17</v>
      </c>
      <c r="J19" s="66" t="s">
        <v>66</v>
      </c>
    </row>
    <row r="20" spans="1:10" s="61" customFormat="1" ht="89.25" x14ac:dyDescent="0.2">
      <c r="A20" s="34">
        <v>14</v>
      </c>
      <c r="B20" s="67" t="s">
        <v>71</v>
      </c>
      <c r="C20" s="74" t="s">
        <v>55</v>
      </c>
      <c r="D20" s="69" t="s">
        <v>72</v>
      </c>
      <c r="E20" s="66">
        <v>1</v>
      </c>
      <c r="F20" s="66" t="s">
        <v>18</v>
      </c>
      <c r="G20" s="66">
        <v>4406264</v>
      </c>
      <c r="H20" s="34">
        <f t="shared" si="0"/>
        <v>4406264</v>
      </c>
      <c r="I20" s="75" t="s">
        <v>17</v>
      </c>
      <c r="J20" s="66" t="s">
        <v>66</v>
      </c>
    </row>
    <row r="21" spans="1:10" s="61" customFormat="1" ht="102" x14ac:dyDescent="0.2">
      <c r="A21" s="34">
        <v>15</v>
      </c>
      <c r="B21" s="67" t="s">
        <v>211</v>
      </c>
      <c r="C21" s="74" t="s">
        <v>55</v>
      </c>
      <c r="D21" s="69" t="s">
        <v>73</v>
      </c>
      <c r="E21" s="66">
        <v>1</v>
      </c>
      <c r="F21" s="66" t="s">
        <v>18</v>
      </c>
      <c r="G21" s="66">
        <v>1455857</v>
      </c>
      <c r="H21" s="34">
        <f t="shared" si="0"/>
        <v>1455857</v>
      </c>
      <c r="I21" s="75" t="s">
        <v>17</v>
      </c>
      <c r="J21" s="66" t="s">
        <v>66</v>
      </c>
    </row>
    <row r="22" spans="1:10" s="61" customFormat="1" ht="89.25" x14ac:dyDescent="0.2">
      <c r="A22" s="34">
        <v>16</v>
      </c>
      <c r="B22" s="67" t="s">
        <v>74</v>
      </c>
      <c r="C22" s="74" t="s">
        <v>55</v>
      </c>
      <c r="D22" s="69" t="s">
        <v>75</v>
      </c>
      <c r="E22" s="66">
        <v>1</v>
      </c>
      <c r="F22" s="66" t="s">
        <v>18</v>
      </c>
      <c r="G22" s="66">
        <v>252724</v>
      </c>
      <c r="H22" s="34">
        <f t="shared" si="0"/>
        <v>252724</v>
      </c>
      <c r="I22" s="75" t="s">
        <v>17</v>
      </c>
      <c r="J22" s="66" t="s">
        <v>66</v>
      </c>
    </row>
    <row r="23" spans="1:10" s="61" customFormat="1" ht="89.25" x14ac:dyDescent="0.2">
      <c r="A23" s="34">
        <v>17</v>
      </c>
      <c r="B23" s="67" t="s">
        <v>76</v>
      </c>
      <c r="C23" s="74" t="s">
        <v>55</v>
      </c>
      <c r="D23" s="69" t="s">
        <v>77</v>
      </c>
      <c r="E23" s="66">
        <v>1</v>
      </c>
      <c r="F23" s="66" t="s">
        <v>18</v>
      </c>
      <c r="G23" s="66">
        <v>4121259</v>
      </c>
      <c r="H23" s="34">
        <f t="shared" si="0"/>
        <v>4121259</v>
      </c>
      <c r="I23" s="75" t="s">
        <v>17</v>
      </c>
      <c r="J23" s="66" t="s">
        <v>66</v>
      </c>
    </row>
    <row r="24" spans="1:10" s="61" customFormat="1" ht="102" x14ac:dyDescent="0.2">
      <c r="A24" s="34">
        <v>18</v>
      </c>
      <c r="B24" s="67" t="s">
        <v>78</v>
      </c>
      <c r="C24" s="74" t="s">
        <v>55</v>
      </c>
      <c r="D24" s="69" t="s">
        <v>248</v>
      </c>
      <c r="E24" s="66">
        <v>1</v>
      </c>
      <c r="F24" s="66" t="s">
        <v>18</v>
      </c>
      <c r="G24" s="66">
        <v>634641</v>
      </c>
      <c r="H24" s="34">
        <f t="shared" si="0"/>
        <v>634641</v>
      </c>
      <c r="I24" s="75" t="s">
        <v>17</v>
      </c>
      <c r="J24" s="66" t="s">
        <v>66</v>
      </c>
    </row>
    <row r="25" spans="1:10" s="61" customFormat="1" ht="102" x14ac:dyDescent="0.2">
      <c r="A25" s="34">
        <v>19</v>
      </c>
      <c r="B25" s="67" t="s">
        <v>79</v>
      </c>
      <c r="C25" s="74" t="s">
        <v>55</v>
      </c>
      <c r="D25" s="69" t="s">
        <v>249</v>
      </c>
      <c r="E25" s="66">
        <v>1</v>
      </c>
      <c r="F25" s="66" t="s">
        <v>18</v>
      </c>
      <c r="G25" s="66">
        <v>111021</v>
      </c>
      <c r="H25" s="34">
        <f t="shared" si="0"/>
        <v>111021</v>
      </c>
      <c r="I25" s="75" t="s">
        <v>17</v>
      </c>
      <c r="J25" s="66" t="s">
        <v>66</v>
      </c>
    </row>
    <row r="26" spans="1:10" s="61" customFormat="1" ht="102" x14ac:dyDescent="0.2">
      <c r="A26" s="34">
        <v>20</v>
      </c>
      <c r="B26" s="67" t="s">
        <v>80</v>
      </c>
      <c r="C26" s="74" t="s">
        <v>55</v>
      </c>
      <c r="D26" s="69" t="s">
        <v>249</v>
      </c>
      <c r="E26" s="66">
        <v>1</v>
      </c>
      <c r="F26" s="66" t="s">
        <v>18</v>
      </c>
      <c r="G26" s="66">
        <v>550425</v>
      </c>
      <c r="H26" s="34">
        <f t="shared" si="0"/>
        <v>550425</v>
      </c>
      <c r="I26" s="75" t="s">
        <v>17</v>
      </c>
      <c r="J26" s="66" t="s">
        <v>66</v>
      </c>
    </row>
    <row r="27" spans="1:10" s="61" customFormat="1" ht="114.75" x14ac:dyDescent="0.2">
      <c r="A27" s="34">
        <v>21</v>
      </c>
      <c r="B27" s="67" t="s">
        <v>226</v>
      </c>
      <c r="C27" s="74" t="s">
        <v>55</v>
      </c>
      <c r="D27" s="69" t="s">
        <v>81</v>
      </c>
      <c r="E27" s="66">
        <v>1</v>
      </c>
      <c r="F27" s="66" t="s">
        <v>18</v>
      </c>
      <c r="G27" s="66">
        <v>1095825</v>
      </c>
      <c r="H27" s="34">
        <f t="shared" si="0"/>
        <v>1095825</v>
      </c>
      <c r="I27" s="75" t="s">
        <v>17</v>
      </c>
      <c r="J27" s="66" t="s">
        <v>66</v>
      </c>
    </row>
    <row r="28" spans="1:10" s="61" customFormat="1" ht="102" x14ac:dyDescent="0.2">
      <c r="A28" s="34">
        <v>22</v>
      </c>
      <c r="B28" s="67" t="s">
        <v>227</v>
      </c>
      <c r="C28" s="74" t="s">
        <v>55</v>
      </c>
      <c r="D28" s="86" t="s">
        <v>85</v>
      </c>
      <c r="E28" s="66">
        <v>1</v>
      </c>
      <c r="F28" s="66" t="s">
        <v>18</v>
      </c>
      <c r="G28" s="66">
        <v>250634</v>
      </c>
      <c r="H28" s="34">
        <f t="shared" si="0"/>
        <v>250634</v>
      </c>
      <c r="I28" s="75" t="s">
        <v>17</v>
      </c>
      <c r="J28" s="66" t="s">
        <v>66</v>
      </c>
    </row>
    <row r="29" spans="1:10" s="61" customFormat="1" ht="102" x14ac:dyDescent="0.2">
      <c r="A29" s="34">
        <v>23</v>
      </c>
      <c r="B29" s="67" t="s">
        <v>228</v>
      </c>
      <c r="C29" s="74" t="s">
        <v>55</v>
      </c>
      <c r="D29" s="86" t="s">
        <v>85</v>
      </c>
      <c r="E29" s="66">
        <v>1</v>
      </c>
      <c r="F29" s="66" t="s">
        <v>18</v>
      </c>
      <c r="G29" s="66">
        <v>869318</v>
      </c>
      <c r="H29" s="34">
        <f t="shared" si="0"/>
        <v>869318</v>
      </c>
      <c r="I29" s="75" t="s">
        <v>17</v>
      </c>
      <c r="J29" s="66" t="s">
        <v>66</v>
      </c>
    </row>
    <row r="30" spans="1:10" s="61" customFormat="1" ht="102" x14ac:dyDescent="0.2">
      <c r="A30" s="34">
        <v>24</v>
      </c>
      <c r="B30" s="67" t="s">
        <v>229</v>
      </c>
      <c r="C30" s="74" t="s">
        <v>55</v>
      </c>
      <c r="D30" s="86" t="s">
        <v>85</v>
      </c>
      <c r="E30" s="66">
        <v>1</v>
      </c>
      <c r="F30" s="66" t="s">
        <v>18</v>
      </c>
      <c r="G30" s="66">
        <v>644313</v>
      </c>
      <c r="H30" s="34">
        <f t="shared" si="0"/>
        <v>644313</v>
      </c>
      <c r="I30" s="75" t="s">
        <v>17</v>
      </c>
      <c r="J30" s="66" t="s">
        <v>66</v>
      </c>
    </row>
    <row r="31" spans="1:10" s="61" customFormat="1" ht="102" x14ac:dyDescent="0.2">
      <c r="A31" s="34">
        <v>25</v>
      </c>
      <c r="B31" s="67" t="s">
        <v>189</v>
      </c>
      <c r="C31" s="74" t="s">
        <v>55</v>
      </c>
      <c r="D31" s="69" t="s">
        <v>86</v>
      </c>
      <c r="E31" s="66">
        <v>1</v>
      </c>
      <c r="F31" s="66" t="s">
        <v>18</v>
      </c>
      <c r="G31" s="66">
        <v>1311941</v>
      </c>
      <c r="H31" s="34">
        <f t="shared" si="0"/>
        <v>1311941</v>
      </c>
      <c r="I31" s="75" t="s">
        <v>17</v>
      </c>
      <c r="J31" s="66" t="s">
        <v>66</v>
      </c>
    </row>
    <row r="32" spans="1:10" s="81" customFormat="1" ht="102" x14ac:dyDescent="0.2">
      <c r="A32" s="34">
        <v>26</v>
      </c>
      <c r="B32" s="41" t="s">
        <v>87</v>
      </c>
      <c r="C32" s="74" t="s">
        <v>55</v>
      </c>
      <c r="D32" s="68" t="s">
        <v>88</v>
      </c>
      <c r="E32" s="41">
        <v>1</v>
      </c>
      <c r="F32" s="41" t="s">
        <v>18</v>
      </c>
      <c r="G32" s="87">
        <v>3243147</v>
      </c>
      <c r="H32" s="34">
        <f t="shared" si="0"/>
        <v>3243147</v>
      </c>
      <c r="I32" s="75" t="s">
        <v>17</v>
      </c>
      <c r="J32" s="66" t="s">
        <v>66</v>
      </c>
    </row>
    <row r="33" spans="1:10" s="81" customFormat="1" ht="102" x14ac:dyDescent="0.2">
      <c r="A33" s="34">
        <v>27</v>
      </c>
      <c r="B33" s="41" t="s">
        <v>89</v>
      </c>
      <c r="C33" s="74" t="s">
        <v>55</v>
      </c>
      <c r="D33" s="68" t="s">
        <v>88</v>
      </c>
      <c r="E33" s="41">
        <v>1</v>
      </c>
      <c r="F33" s="41" t="s">
        <v>18</v>
      </c>
      <c r="G33" s="87">
        <v>544125</v>
      </c>
      <c r="H33" s="34">
        <f t="shared" si="0"/>
        <v>544125</v>
      </c>
      <c r="I33" s="75" t="s">
        <v>17</v>
      </c>
      <c r="J33" s="66" t="s">
        <v>66</v>
      </c>
    </row>
    <row r="34" spans="1:10" s="81" customFormat="1" ht="102" x14ac:dyDescent="0.2">
      <c r="A34" s="34">
        <v>28</v>
      </c>
      <c r="B34" s="41" t="s">
        <v>90</v>
      </c>
      <c r="C34" s="74" t="s">
        <v>55</v>
      </c>
      <c r="D34" s="68" t="s">
        <v>88</v>
      </c>
      <c r="E34" s="41">
        <v>1</v>
      </c>
      <c r="F34" s="41" t="s">
        <v>18</v>
      </c>
      <c r="G34" s="87">
        <v>1302117</v>
      </c>
      <c r="H34" s="34">
        <f t="shared" si="0"/>
        <v>1302117</v>
      </c>
      <c r="I34" s="75" t="s">
        <v>17</v>
      </c>
      <c r="J34" s="66" t="s">
        <v>66</v>
      </c>
    </row>
    <row r="35" spans="1:10" s="81" customFormat="1" ht="102" x14ac:dyDescent="0.2">
      <c r="A35" s="34">
        <v>29</v>
      </c>
      <c r="B35" s="41" t="s">
        <v>91</v>
      </c>
      <c r="C35" s="74" t="s">
        <v>55</v>
      </c>
      <c r="D35" s="68" t="s">
        <v>92</v>
      </c>
      <c r="E35" s="41">
        <v>1</v>
      </c>
      <c r="F35" s="41" t="s">
        <v>18</v>
      </c>
      <c r="G35" s="87">
        <v>1923347</v>
      </c>
      <c r="H35" s="34">
        <f t="shared" si="0"/>
        <v>1923347</v>
      </c>
      <c r="I35" s="75" t="s">
        <v>17</v>
      </c>
      <c r="J35" s="66" t="s">
        <v>66</v>
      </c>
    </row>
    <row r="36" spans="1:10" s="81" customFormat="1" ht="102" x14ac:dyDescent="0.2">
      <c r="A36" s="34">
        <v>30</v>
      </c>
      <c r="B36" s="41" t="s">
        <v>93</v>
      </c>
      <c r="C36" s="74" t="s">
        <v>55</v>
      </c>
      <c r="D36" s="68" t="s">
        <v>92</v>
      </c>
      <c r="E36" s="41">
        <v>1</v>
      </c>
      <c r="F36" s="41" t="s">
        <v>18</v>
      </c>
      <c r="G36" s="87">
        <v>2107652</v>
      </c>
      <c r="H36" s="34">
        <f t="shared" si="0"/>
        <v>2107652</v>
      </c>
      <c r="I36" s="75" t="s">
        <v>17</v>
      </c>
      <c r="J36" s="66" t="s">
        <v>66</v>
      </c>
    </row>
    <row r="37" spans="1:10" s="81" customFormat="1" ht="102" x14ac:dyDescent="0.2">
      <c r="A37" s="34">
        <v>31</v>
      </c>
      <c r="B37" s="41" t="s">
        <v>94</v>
      </c>
      <c r="C37" s="74" t="s">
        <v>55</v>
      </c>
      <c r="D37" s="68" t="s">
        <v>95</v>
      </c>
      <c r="E37" s="41">
        <v>1</v>
      </c>
      <c r="F37" s="41" t="s">
        <v>18</v>
      </c>
      <c r="G37" s="87">
        <v>4582930</v>
      </c>
      <c r="H37" s="34">
        <f t="shared" si="0"/>
        <v>4582930</v>
      </c>
      <c r="I37" s="75" t="s">
        <v>17</v>
      </c>
      <c r="J37" s="66" t="s">
        <v>66</v>
      </c>
    </row>
    <row r="38" spans="1:10" s="81" customFormat="1" ht="102" x14ac:dyDescent="0.2">
      <c r="A38" s="34">
        <v>32</v>
      </c>
      <c r="B38" s="67" t="s">
        <v>190</v>
      </c>
      <c r="C38" s="74" t="s">
        <v>55</v>
      </c>
      <c r="D38" s="69" t="s">
        <v>73</v>
      </c>
      <c r="E38" s="41">
        <v>1</v>
      </c>
      <c r="F38" s="41" t="s">
        <v>18</v>
      </c>
      <c r="G38" s="78">
        <v>3517741</v>
      </c>
      <c r="H38" s="66">
        <f t="shared" si="0"/>
        <v>3517741</v>
      </c>
      <c r="I38" s="75" t="s">
        <v>17</v>
      </c>
      <c r="J38" s="66" t="s">
        <v>66</v>
      </c>
    </row>
    <row r="39" spans="1:10" s="81" customFormat="1" ht="89.25" x14ac:dyDescent="0.2">
      <c r="A39" s="34">
        <v>33</v>
      </c>
      <c r="B39" s="67" t="s">
        <v>96</v>
      </c>
      <c r="C39" s="74" t="s">
        <v>55</v>
      </c>
      <c r="D39" s="69" t="s">
        <v>97</v>
      </c>
      <c r="E39" s="41">
        <v>1</v>
      </c>
      <c r="F39" s="41" t="s">
        <v>18</v>
      </c>
      <c r="G39" s="78">
        <v>765658</v>
      </c>
      <c r="H39" s="66">
        <f t="shared" si="0"/>
        <v>765658</v>
      </c>
      <c r="I39" s="75" t="s">
        <v>17</v>
      </c>
      <c r="J39" s="66" t="s">
        <v>66</v>
      </c>
    </row>
    <row r="40" spans="1:10" s="81" customFormat="1" ht="102" x14ac:dyDescent="0.2">
      <c r="A40" s="34">
        <v>34</v>
      </c>
      <c r="B40" s="67" t="s">
        <v>98</v>
      </c>
      <c r="C40" s="74" t="s">
        <v>55</v>
      </c>
      <c r="D40" s="69" t="s">
        <v>248</v>
      </c>
      <c r="E40" s="41">
        <v>1</v>
      </c>
      <c r="F40" s="41" t="s">
        <v>18</v>
      </c>
      <c r="G40" s="78">
        <v>1146514</v>
      </c>
      <c r="H40" s="66">
        <f t="shared" si="0"/>
        <v>1146514</v>
      </c>
      <c r="I40" s="75" t="s">
        <v>17</v>
      </c>
      <c r="J40" s="66" t="s">
        <v>66</v>
      </c>
    </row>
    <row r="41" spans="1:10" s="81" customFormat="1" ht="102" x14ac:dyDescent="0.2">
      <c r="A41" s="34">
        <v>35</v>
      </c>
      <c r="B41" s="67" t="s">
        <v>99</v>
      </c>
      <c r="C41" s="74" t="s">
        <v>55</v>
      </c>
      <c r="D41" s="69" t="s">
        <v>248</v>
      </c>
      <c r="E41" s="41">
        <v>1</v>
      </c>
      <c r="F41" s="41" t="s">
        <v>18</v>
      </c>
      <c r="G41" s="78">
        <v>377207</v>
      </c>
      <c r="H41" s="66">
        <f t="shared" si="0"/>
        <v>377207</v>
      </c>
      <c r="I41" s="75" t="s">
        <v>17</v>
      </c>
      <c r="J41" s="66" t="s">
        <v>103</v>
      </c>
    </row>
    <row r="42" spans="1:10" s="81" customFormat="1" ht="89.25" x14ac:dyDescent="0.2">
      <c r="A42" s="34">
        <v>36</v>
      </c>
      <c r="B42" s="67" t="s">
        <v>100</v>
      </c>
      <c r="C42" s="74" t="s">
        <v>55</v>
      </c>
      <c r="D42" s="69" t="s">
        <v>101</v>
      </c>
      <c r="E42" s="41">
        <v>1</v>
      </c>
      <c r="F42" s="41" t="s">
        <v>18</v>
      </c>
      <c r="G42" s="78">
        <v>8916536</v>
      </c>
      <c r="H42" s="66">
        <f t="shared" si="0"/>
        <v>8916536</v>
      </c>
      <c r="I42" s="75" t="s">
        <v>17</v>
      </c>
      <c r="J42" s="66" t="s">
        <v>103</v>
      </c>
    </row>
    <row r="43" spans="1:10" s="81" customFormat="1" ht="89.25" x14ac:dyDescent="0.2">
      <c r="A43" s="34">
        <v>37</v>
      </c>
      <c r="B43" s="67" t="s">
        <v>250</v>
      </c>
      <c r="C43" s="74" t="s">
        <v>55</v>
      </c>
      <c r="D43" s="69" t="s">
        <v>102</v>
      </c>
      <c r="E43" s="41">
        <v>1</v>
      </c>
      <c r="F43" s="41" t="s">
        <v>18</v>
      </c>
      <c r="G43" s="78">
        <v>406822</v>
      </c>
      <c r="H43" s="66">
        <f t="shared" si="0"/>
        <v>406822</v>
      </c>
      <c r="I43" s="75" t="s">
        <v>17</v>
      </c>
      <c r="J43" s="66" t="s">
        <v>103</v>
      </c>
    </row>
    <row r="44" spans="1:10" s="81" customFormat="1" ht="102" x14ac:dyDescent="0.2">
      <c r="A44" s="34">
        <v>38</v>
      </c>
      <c r="B44" s="67" t="s">
        <v>191</v>
      </c>
      <c r="C44" s="74" t="s">
        <v>55</v>
      </c>
      <c r="D44" s="69" t="s">
        <v>104</v>
      </c>
      <c r="E44" s="41">
        <v>1</v>
      </c>
      <c r="F44" s="41" t="s">
        <v>18</v>
      </c>
      <c r="G44" s="78">
        <v>3283538</v>
      </c>
      <c r="H44" s="66">
        <f t="shared" si="0"/>
        <v>3283538</v>
      </c>
      <c r="I44" s="75" t="s">
        <v>17</v>
      </c>
      <c r="J44" s="66" t="s">
        <v>103</v>
      </c>
    </row>
    <row r="45" spans="1:10" s="81" customFormat="1" ht="89.25" x14ac:dyDescent="0.2">
      <c r="A45" s="34">
        <v>39</v>
      </c>
      <c r="B45" s="67" t="s">
        <v>212</v>
      </c>
      <c r="C45" s="74" t="s">
        <v>55</v>
      </c>
      <c r="D45" s="69" t="s">
        <v>109</v>
      </c>
      <c r="E45" s="41">
        <v>1</v>
      </c>
      <c r="F45" s="41" t="s">
        <v>18</v>
      </c>
      <c r="G45" s="78">
        <v>2401340</v>
      </c>
      <c r="H45" s="66">
        <f t="shared" si="0"/>
        <v>2401340</v>
      </c>
      <c r="I45" s="75" t="s">
        <v>17</v>
      </c>
      <c r="J45" s="66" t="s">
        <v>103</v>
      </c>
    </row>
    <row r="46" spans="1:10" s="81" customFormat="1" ht="89.25" x14ac:dyDescent="0.2">
      <c r="A46" s="34">
        <v>40</v>
      </c>
      <c r="B46" s="67" t="s">
        <v>213</v>
      </c>
      <c r="C46" s="74" t="s">
        <v>55</v>
      </c>
      <c r="D46" s="69" t="s">
        <v>108</v>
      </c>
      <c r="E46" s="41">
        <v>1</v>
      </c>
      <c r="F46" s="41" t="s">
        <v>18</v>
      </c>
      <c r="G46" s="78">
        <v>818214</v>
      </c>
      <c r="H46" s="66">
        <f t="shared" ref="H46" si="1">G46*E46</f>
        <v>818214</v>
      </c>
      <c r="I46" s="75" t="s">
        <v>17</v>
      </c>
      <c r="J46" s="66" t="s">
        <v>103</v>
      </c>
    </row>
    <row r="47" spans="1:10" s="81" customFormat="1" ht="89.25" x14ac:dyDescent="0.2">
      <c r="A47" s="34">
        <v>41</v>
      </c>
      <c r="B47" s="67" t="s">
        <v>214</v>
      </c>
      <c r="C47" s="74" t="s">
        <v>55</v>
      </c>
      <c r="D47" s="69" t="s">
        <v>108</v>
      </c>
      <c r="E47" s="41">
        <v>1</v>
      </c>
      <c r="F47" s="41" t="s">
        <v>18</v>
      </c>
      <c r="G47" s="78">
        <v>1137725</v>
      </c>
      <c r="H47" s="66">
        <f t="shared" si="0"/>
        <v>1137725</v>
      </c>
      <c r="I47" s="75" t="s">
        <v>17</v>
      </c>
      <c r="J47" s="66" t="s">
        <v>103</v>
      </c>
    </row>
    <row r="48" spans="1:10" s="40" customFormat="1" ht="102" x14ac:dyDescent="0.2">
      <c r="A48" s="34">
        <v>42</v>
      </c>
      <c r="B48" s="41" t="s">
        <v>110</v>
      </c>
      <c r="C48" s="74" t="s">
        <v>55</v>
      </c>
      <c r="D48" s="68" t="s">
        <v>111</v>
      </c>
      <c r="E48" s="41">
        <v>1</v>
      </c>
      <c r="F48" s="41" t="s">
        <v>18</v>
      </c>
      <c r="G48" s="39">
        <v>16185518</v>
      </c>
      <c r="H48" s="77">
        <f>G48*E48</f>
        <v>16185518</v>
      </c>
      <c r="I48" s="75" t="s">
        <v>17</v>
      </c>
      <c r="J48" s="66" t="s">
        <v>103</v>
      </c>
    </row>
    <row r="49" spans="1:10" s="40" customFormat="1" ht="102" x14ac:dyDescent="0.2">
      <c r="A49" s="34">
        <v>43</v>
      </c>
      <c r="B49" s="41" t="s">
        <v>112</v>
      </c>
      <c r="C49" s="74" t="s">
        <v>55</v>
      </c>
      <c r="D49" s="68" t="s">
        <v>113</v>
      </c>
      <c r="E49" s="41">
        <v>1</v>
      </c>
      <c r="F49" s="41" t="s">
        <v>18</v>
      </c>
      <c r="G49" s="39">
        <v>3397724</v>
      </c>
      <c r="H49" s="77">
        <f t="shared" ref="H49:H57" si="2">G49*E49</f>
        <v>3397724</v>
      </c>
      <c r="I49" s="75" t="s">
        <v>17</v>
      </c>
      <c r="J49" s="66" t="s">
        <v>103</v>
      </c>
    </row>
    <row r="50" spans="1:10" s="40" customFormat="1" ht="102" x14ac:dyDescent="0.2">
      <c r="A50" s="34">
        <v>44</v>
      </c>
      <c r="B50" s="41" t="s">
        <v>114</v>
      </c>
      <c r="C50" s="74" t="s">
        <v>55</v>
      </c>
      <c r="D50" s="68" t="s">
        <v>115</v>
      </c>
      <c r="E50" s="41">
        <v>1</v>
      </c>
      <c r="F50" s="41" t="s">
        <v>18</v>
      </c>
      <c r="G50" s="39">
        <v>4695036</v>
      </c>
      <c r="H50" s="77">
        <f t="shared" si="2"/>
        <v>4695036</v>
      </c>
      <c r="I50" s="75" t="s">
        <v>17</v>
      </c>
      <c r="J50" s="66" t="s">
        <v>103</v>
      </c>
    </row>
    <row r="51" spans="1:10" s="81" customFormat="1" ht="114.75" x14ac:dyDescent="0.2">
      <c r="A51" s="34">
        <v>45</v>
      </c>
      <c r="B51" s="67" t="s">
        <v>116</v>
      </c>
      <c r="C51" s="74" t="s">
        <v>55</v>
      </c>
      <c r="D51" s="69" t="s">
        <v>117</v>
      </c>
      <c r="E51" s="41">
        <v>1</v>
      </c>
      <c r="F51" s="41" t="s">
        <v>18</v>
      </c>
      <c r="G51" s="78">
        <v>3239850</v>
      </c>
      <c r="H51" s="66">
        <f t="shared" si="2"/>
        <v>3239850</v>
      </c>
      <c r="I51" s="75" t="s">
        <v>17</v>
      </c>
      <c r="J51" s="66" t="s">
        <v>103</v>
      </c>
    </row>
    <row r="52" spans="1:10" s="81" customFormat="1" ht="102" x14ac:dyDescent="0.2">
      <c r="A52" s="34">
        <v>46</v>
      </c>
      <c r="B52" s="67" t="s">
        <v>194</v>
      </c>
      <c r="C52" s="74" t="s">
        <v>55</v>
      </c>
      <c r="D52" s="69" t="s">
        <v>122</v>
      </c>
      <c r="E52" s="41">
        <v>1</v>
      </c>
      <c r="F52" s="41" t="s">
        <v>18</v>
      </c>
      <c r="G52" s="78">
        <v>6777500</v>
      </c>
      <c r="H52" s="66">
        <f t="shared" si="2"/>
        <v>6777500</v>
      </c>
      <c r="I52" s="75" t="s">
        <v>17</v>
      </c>
      <c r="J52" s="66" t="s">
        <v>153</v>
      </c>
    </row>
    <row r="53" spans="1:10" s="81" customFormat="1" ht="102" x14ac:dyDescent="0.2">
      <c r="A53" s="34">
        <v>47</v>
      </c>
      <c r="B53" s="67" t="s">
        <v>192</v>
      </c>
      <c r="C53" s="74" t="s">
        <v>55</v>
      </c>
      <c r="D53" s="69" t="s">
        <v>123</v>
      </c>
      <c r="E53" s="41">
        <v>1</v>
      </c>
      <c r="F53" s="41" t="s">
        <v>18</v>
      </c>
      <c r="G53" s="78">
        <v>3374709</v>
      </c>
      <c r="H53" s="66">
        <f t="shared" si="2"/>
        <v>3374709</v>
      </c>
      <c r="I53" s="75" t="s">
        <v>17</v>
      </c>
      <c r="J53" s="66" t="s">
        <v>103</v>
      </c>
    </row>
    <row r="54" spans="1:10" s="81" customFormat="1" ht="89.25" x14ac:dyDescent="0.2">
      <c r="A54" s="34">
        <v>48</v>
      </c>
      <c r="B54" s="67" t="s">
        <v>129</v>
      </c>
      <c r="C54" s="74" t="s">
        <v>55</v>
      </c>
      <c r="D54" s="69" t="s">
        <v>75</v>
      </c>
      <c r="E54" s="41">
        <v>1</v>
      </c>
      <c r="F54" s="41" t="s">
        <v>18</v>
      </c>
      <c r="G54" s="78">
        <v>353000</v>
      </c>
      <c r="H54" s="66">
        <f t="shared" si="2"/>
        <v>353000</v>
      </c>
      <c r="I54" s="75" t="s">
        <v>17</v>
      </c>
      <c r="J54" s="66" t="s">
        <v>103</v>
      </c>
    </row>
    <row r="55" spans="1:10" s="81" customFormat="1" ht="89.25" x14ac:dyDescent="0.2">
      <c r="A55" s="34">
        <v>49</v>
      </c>
      <c r="B55" s="67" t="s">
        <v>124</v>
      </c>
      <c r="C55" s="74" t="s">
        <v>55</v>
      </c>
      <c r="D55" s="69" t="s">
        <v>75</v>
      </c>
      <c r="E55" s="41">
        <v>1</v>
      </c>
      <c r="F55" s="41" t="s">
        <v>18</v>
      </c>
      <c r="G55" s="78">
        <v>1795961</v>
      </c>
      <c r="H55" s="66">
        <f t="shared" si="2"/>
        <v>1795961</v>
      </c>
      <c r="I55" s="75" t="s">
        <v>17</v>
      </c>
      <c r="J55" s="66" t="s">
        <v>103</v>
      </c>
    </row>
    <row r="56" spans="1:10" s="81" customFormat="1" ht="89.25" x14ac:dyDescent="0.2">
      <c r="A56" s="34">
        <v>50</v>
      </c>
      <c r="B56" s="67" t="s">
        <v>125</v>
      </c>
      <c r="C56" s="74" t="s">
        <v>55</v>
      </c>
      <c r="D56" s="69" t="s">
        <v>126</v>
      </c>
      <c r="E56" s="41">
        <v>1</v>
      </c>
      <c r="F56" s="41" t="s">
        <v>18</v>
      </c>
      <c r="G56" s="78">
        <v>3759028</v>
      </c>
      <c r="H56" s="66">
        <f t="shared" si="2"/>
        <v>3759028</v>
      </c>
      <c r="I56" s="75" t="s">
        <v>17</v>
      </c>
      <c r="J56" s="66" t="s">
        <v>103</v>
      </c>
    </row>
    <row r="57" spans="1:10" s="81" customFormat="1" ht="89.25" x14ac:dyDescent="0.2">
      <c r="A57" s="34">
        <v>51</v>
      </c>
      <c r="B57" s="67" t="s">
        <v>127</v>
      </c>
      <c r="C57" s="74" t="s">
        <v>55</v>
      </c>
      <c r="D57" s="69" t="s">
        <v>126</v>
      </c>
      <c r="E57" s="41">
        <v>1</v>
      </c>
      <c r="F57" s="41" t="s">
        <v>18</v>
      </c>
      <c r="G57" s="78">
        <v>1780569</v>
      </c>
      <c r="H57" s="66">
        <f t="shared" si="2"/>
        <v>1780569</v>
      </c>
      <c r="I57" s="75" t="s">
        <v>17</v>
      </c>
      <c r="J57" s="66" t="s">
        <v>103</v>
      </c>
    </row>
    <row r="58" spans="1:10" s="81" customFormat="1" ht="216.75" x14ac:dyDescent="0.2">
      <c r="A58" s="34">
        <v>52</v>
      </c>
      <c r="B58" s="67" t="s">
        <v>118</v>
      </c>
      <c r="C58" s="46" t="s">
        <v>29</v>
      </c>
      <c r="D58" s="69" t="s">
        <v>120</v>
      </c>
      <c r="E58" s="67">
        <v>1</v>
      </c>
      <c r="F58" s="67" t="s">
        <v>18</v>
      </c>
      <c r="G58" s="78">
        <v>400419</v>
      </c>
      <c r="H58" s="66">
        <f t="shared" ref="H58:H117" si="3">G58*E58</f>
        <v>400419</v>
      </c>
      <c r="I58" s="34" t="s">
        <v>32</v>
      </c>
      <c r="J58" s="66" t="s">
        <v>103</v>
      </c>
    </row>
    <row r="59" spans="1:10" s="81" customFormat="1" ht="153" x14ac:dyDescent="0.2">
      <c r="A59" s="34">
        <v>53</v>
      </c>
      <c r="B59" s="67" t="s">
        <v>119</v>
      </c>
      <c r="C59" s="46" t="s">
        <v>29</v>
      </c>
      <c r="D59" s="69" t="s">
        <v>121</v>
      </c>
      <c r="E59" s="67">
        <v>1</v>
      </c>
      <c r="F59" s="67" t="s">
        <v>31</v>
      </c>
      <c r="G59" s="78">
        <v>362500</v>
      </c>
      <c r="H59" s="66">
        <f t="shared" si="3"/>
        <v>362500</v>
      </c>
      <c r="I59" s="34" t="s">
        <v>32</v>
      </c>
      <c r="J59" s="66" t="s">
        <v>103</v>
      </c>
    </row>
    <row r="60" spans="1:10" s="81" customFormat="1" ht="89.25" x14ac:dyDescent="0.2">
      <c r="A60" s="34">
        <v>54</v>
      </c>
      <c r="B60" s="67" t="s">
        <v>204</v>
      </c>
      <c r="C60" s="74" t="s">
        <v>55</v>
      </c>
      <c r="D60" s="69" t="s">
        <v>128</v>
      </c>
      <c r="E60" s="41">
        <v>1</v>
      </c>
      <c r="F60" s="41" t="s">
        <v>18</v>
      </c>
      <c r="G60" s="78">
        <v>718318</v>
      </c>
      <c r="H60" s="66">
        <f t="shared" si="3"/>
        <v>718318</v>
      </c>
      <c r="I60" s="75" t="s">
        <v>17</v>
      </c>
      <c r="J60" s="66" t="s">
        <v>153</v>
      </c>
    </row>
    <row r="61" spans="1:10" s="81" customFormat="1" ht="89.25" x14ac:dyDescent="0.2">
      <c r="A61" s="34">
        <v>55</v>
      </c>
      <c r="B61" s="67" t="s">
        <v>205</v>
      </c>
      <c r="C61" s="74" t="s">
        <v>55</v>
      </c>
      <c r="D61" s="69" t="s">
        <v>128</v>
      </c>
      <c r="E61" s="41">
        <v>1</v>
      </c>
      <c r="F61" s="41" t="s">
        <v>18</v>
      </c>
      <c r="G61" s="78">
        <v>3575000</v>
      </c>
      <c r="H61" s="66">
        <f t="shared" si="3"/>
        <v>3575000</v>
      </c>
      <c r="I61" s="75" t="s">
        <v>17</v>
      </c>
      <c r="J61" s="66" t="s">
        <v>103</v>
      </c>
    </row>
    <row r="62" spans="1:10" s="82" customFormat="1" ht="89.25" x14ac:dyDescent="0.2">
      <c r="A62" s="34">
        <v>56</v>
      </c>
      <c r="B62" s="79" t="s">
        <v>183</v>
      </c>
      <c r="C62" s="74" t="s">
        <v>55</v>
      </c>
      <c r="D62" s="80" t="s">
        <v>130</v>
      </c>
      <c r="E62" s="74">
        <v>1</v>
      </c>
      <c r="F62" s="74" t="s">
        <v>18</v>
      </c>
      <c r="G62" s="66">
        <v>961796</v>
      </c>
      <c r="H62" s="66">
        <f t="shared" si="3"/>
        <v>961796</v>
      </c>
      <c r="I62" s="75" t="s">
        <v>17</v>
      </c>
      <c r="J62" s="66" t="s">
        <v>153</v>
      </c>
    </row>
    <row r="63" spans="1:10" s="82" customFormat="1" ht="76.5" x14ac:dyDescent="0.2">
      <c r="A63" s="34">
        <v>57</v>
      </c>
      <c r="B63" s="79" t="s">
        <v>206</v>
      </c>
      <c r="C63" s="74" t="s">
        <v>55</v>
      </c>
      <c r="D63" s="80" t="s">
        <v>128</v>
      </c>
      <c r="E63" s="74">
        <v>1</v>
      </c>
      <c r="F63" s="74" t="s">
        <v>18</v>
      </c>
      <c r="G63" s="66">
        <v>4183036</v>
      </c>
      <c r="H63" s="66">
        <f t="shared" si="3"/>
        <v>4183036</v>
      </c>
      <c r="I63" s="75" t="s">
        <v>17</v>
      </c>
      <c r="J63" s="66" t="s">
        <v>153</v>
      </c>
    </row>
    <row r="64" spans="1:10" s="82" customFormat="1" ht="89.25" x14ac:dyDescent="0.2">
      <c r="A64" s="34">
        <v>58</v>
      </c>
      <c r="B64" s="79" t="s">
        <v>215</v>
      </c>
      <c r="C64" s="74" t="s">
        <v>55</v>
      </c>
      <c r="D64" s="80" t="s">
        <v>131</v>
      </c>
      <c r="E64" s="74">
        <v>1</v>
      </c>
      <c r="F64" s="74" t="s">
        <v>18</v>
      </c>
      <c r="G64" s="66">
        <v>2473215</v>
      </c>
      <c r="H64" s="66">
        <f t="shared" si="3"/>
        <v>2473215</v>
      </c>
      <c r="I64" s="75" t="s">
        <v>17</v>
      </c>
      <c r="J64" s="66" t="s">
        <v>153</v>
      </c>
    </row>
    <row r="65" spans="1:10" s="82" customFormat="1" ht="89.25" x14ac:dyDescent="0.2">
      <c r="A65" s="34">
        <v>59</v>
      </c>
      <c r="B65" s="79" t="s">
        <v>184</v>
      </c>
      <c r="C65" s="74" t="s">
        <v>55</v>
      </c>
      <c r="D65" s="80" t="s">
        <v>132</v>
      </c>
      <c r="E65" s="74">
        <v>1</v>
      </c>
      <c r="F65" s="74" t="s">
        <v>18</v>
      </c>
      <c r="G65" s="66">
        <v>1981491</v>
      </c>
      <c r="H65" s="66">
        <f t="shared" si="3"/>
        <v>1981491</v>
      </c>
      <c r="I65" s="75" t="s">
        <v>17</v>
      </c>
      <c r="J65" s="66" t="s">
        <v>153</v>
      </c>
    </row>
    <row r="66" spans="1:10" s="82" customFormat="1" ht="89.25" x14ac:dyDescent="0.2">
      <c r="A66" s="34">
        <v>60</v>
      </c>
      <c r="B66" s="79" t="s">
        <v>207</v>
      </c>
      <c r="C66" s="74" t="s">
        <v>55</v>
      </c>
      <c r="D66" s="80" t="s">
        <v>128</v>
      </c>
      <c r="E66" s="74">
        <v>1</v>
      </c>
      <c r="F66" s="74" t="s">
        <v>18</v>
      </c>
      <c r="G66" s="66">
        <v>2754000</v>
      </c>
      <c r="H66" s="66">
        <f t="shared" si="3"/>
        <v>2754000</v>
      </c>
      <c r="I66" s="75" t="s">
        <v>17</v>
      </c>
      <c r="J66" s="66" t="s">
        <v>153</v>
      </c>
    </row>
    <row r="67" spans="1:10" s="82" customFormat="1" ht="89.25" x14ac:dyDescent="0.2">
      <c r="A67" s="34">
        <v>61</v>
      </c>
      <c r="B67" s="79" t="s">
        <v>133</v>
      </c>
      <c r="C67" s="74" t="s">
        <v>55</v>
      </c>
      <c r="D67" s="80" t="s">
        <v>134</v>
      </c>
      <c r="E67" s="74">
        <v>1</v>
      </c>
      <c r="F67" s="74" t="s">
        <v>18</v>
      </c>
      <c r="G67" s="66">
        <v>3109307</v>
      </c>
      <c r="H67" s="66">
        <f t="shared" si="3"/>
        <v>3109307</v>
      </c>
      <c r="I67" s="75" t="s">
        <v>17</v>
      </c>
      <c r="J67" s="66" t="s">
        <v>103</v>
      </c>
    </row>
    <row r="68" spans="1:10" s="82" customFormat="1" ht="89.25" x14ac:dyDescent="0.2">
      <c r="A68" s="34">
        <v>62</v>
      </c>
      <c r="B68" s="79" t="s">
        <v>216</v>
      </c>
      <c r="C68" s="74" t="s">
        <v>55</v>
      </c>
      <c r="D68" s="80" t="s">
        <v>135</v>
      </c>
      <c r="E68" s="74">
        <v>1</v>
      </c>
      <c r="F68" s="74" t="s">
        <v>18</v>
      </c>
      <c r="G68" s="66">
        <v>6812500</v>
      </c>
      <c r="H68" s="66">
        <f t="shared" si="3"/>
        <v>6812500</v>
      </c>
      <c r="I68" s="75" t="s">
        <v>17</v>
      </c>
      <c r="J68" s="66" t="s">
        <v>103</v>
      </c>
    </row>
    <row r="69" spans="1:10" s="82" customFormat="1" ht="89.25" x14ac:dyDescent="0.2">
      <c r="A69" s="34">
        <v>63</v>
      </c>
      <c r="B69" s="79" t="s">
        <v>217</v>
      </c>
      <c r="C69" s="74" t="s">
        <v>55</v>
      </c>
      <c r="D69" s="80" t="s">
        <v>108</v>
      </c>
      <c r="E69" s="74">
        <v>1</v>
      </c>
      <c r="F69" s="74" t="s">
        <v>18</v>
      </c>
      <c r="G69" s="66">
        <v>881250</v>
      </c>
      <c r="H69" s="66">
        <f t="shared" si="3"/>
        <v>881250</v>
      </c>
      <c r="I69" s="75" t="s">
        <v>17</v>
      </c>
      <c r="J69" s="66" t="s">
        <v>103</v>
      </c>
    </row>
    <row r="70" spans="1:10" s="82" customFormat="1" ht="89.25" x14ac:dyDescent="0.2">
      <c r="A70" s="34">
        <v>64</v>
      </c>
      <c r="B70" s="79" t="s">
        <v>218</v>
      </c>
      <c r="C70" s="74" t="s">
        <v>55</v>
      </c>
      <c r="D70" s="80" t="s">
        <v>135</v>
      </c>
      <c r="E70" s="74">
        <v>1</v>
      </c>
      <c r="F70" s="74" t="s">
        <v>18</v>
      </c>
      <c r="G70" s="66">
        <v>16017480</v>
      </c>
      <c r="H70" s="66">
        <f t="shared" si="3"/>
        <v>16017480</v>
      </c>
      <c r="I70" s="75" t="s">
        <v>17</v>
      </c>
      <c r="J70" s="66" t="s">
        <v>103</v>
      </c>
    </row>
    <row r="71" spans="1:10" s="81" customFormat="1" ht="89.25" x14ac:dyDescent="0.2">
      <c r="A71" s="34">
        <v>65</v>
      </c>
      <c r="B71" s="67" t="s">
        <v>251</v>
      </c>
      <c r="C71" s="74" t="s">
        <v>55</v>
      </c>
      <c r="D71" s="69" t="s">
        <v>136</v>
      </c>
      <c r="E71" s="74">
        <v>1</v>
      </c>
      <c r="F71" s="74" t="s">
        <v>18</v>
      </c>
      <c r="G71" s="78">
        <v>249000</v>
      </c>
      <c r="H71" s="66">
        <f t="shared" si="3"/>
        <v>249000</v>
      </c>
      <c r="I71" s="75" t="s">
        <v>17</v>
      </c>
      <c r="J71" s="66" t="s">
        <v>169</v>
      </c>
    </row>
    <row r="72" spans="1:10" s="81" customFormat="1" ht="89.25" x14ac:dyDescent="0.2">
      <c r="A72" s="34">
        <v>66</v>
      </c>
      <c r="B72" s="67" t="s">
        <v>196</v>
      </c>
      <c r="C72" s="74" t="s">
        <v>55</v>
      </c>
      <c r="D72" s="69" t="s">
        <v>138</v>
      </c>
      <c r="E72" s="74">
        <v>1</v>
      </c>
      <c r="F72" s="74" t="s">
        <v>18</v>
      </c>
      <c r="G72" s="78">
        <v>2187500</v>
      </c>
      <c r="H72" s="66">
        <f t="shared" si="3"/>
        <v>2187500</v>
      </c>
      <c r="I72" s="75" t="s">
        <v>17</v>
      </c>
      <c r="J72" s="66" t="s">
        <v>103</v>
      </c>
    </row>
    <row r="73" spans="1:10" s="82" customFormat="1" ht="102" x14ac:dyDescent="0.2">
      <c r="A73" s="34">
        <v>67</v>
      </c>
      <c r="B73" s="79" t="s">
        <v>193</v>
      </c>
      <c r="C73" s="74" t="s">
        <v>55</v>
      </c>
      <c r="D73" s="80" t="s">
        <v>123</v>
      </c>
      <c r="E73" s="74">
        <v>1</v>
      </c>
      <c r="F73" s="74" t="s">
        <v>18</v>
      </c>
      <c r="G73" s="66">
        <v>1866725</v>
      </c>
      <c r="H73" s="66">
        <f t="shared" si="3"/>
        <v>1866725</v>
      </c>
      <c r="I73" s="75" t="s">
        <v>17</v>
      </c>
      <c r="J73" s="66" t="s">
        <v>103</v>
      </c>
    </row>
    <row r="74" spans="1:10" s="82" customFormat="1" ht="89.25" x14ac:dyDescent="0.2">
      <c r="A74" s="34">
        <v>68</v>
      </c>
      <c r="B74" s="79" t="s">
        <v>185</v>
      </c>
      <c r="C74" s="74" t="s">
        <v>55</v>
      </c>
      <c r="D74" s="80" t="s">
        <v>140</v>
      </c>
      <c r="E74" s="74">
        <v>1</v>
      </c>
      <c r="F74" s="74" t="s">
        <v>18</v>
      </c>
      <c r="G74" s="66">
        <v>2065289</v>
      </c>
      <c r="H74" s="66">
        <f t="shared" si="3"/>
        <v>2065289</v>
      </c>
      <c r="I74" s="75" t="s">
        <v>17</v>
      </c>
      <c r="J74" s="66" t="s">
        <v>103</v>
      </c>
    </row>
    <row r="75" spans="1:10" s="82" customFormat="1" ht="89.25" x14ac:dyDescent="0.2">
      <c r="A75" s="34">
        <v>69</v>
      </c>
      <c r="B75" s="79" t="s">
        <v>186</v>
      </c>
      <c r="C75" s="74" t="s">
        <v>55</v>
      </c>
      <c r="D75" s="80" t="s">
        <v>139</v>
      </c>
      <c r="E75" s="74">
        <v>1</v>
      </c>
      <c r="F75" s="74" t="s">
        <v>18</v>
      </c>
      <c r="G75" s="66">
        <v>2421872</v>
      </c>
      <c r="H75" s="66">
        <f t="shared" si="3"/>
        <v>2421872</v>
      </c>
      <c r="I75" s="75" t="s">
        <v>17</v>
      </c>
      <c r="J75" s="66" t="s">
        <v>103</v>
      </c>
    </row>
    <row r="76" spans="1:10" s="82" customFormat="1" ht="102" x14ac:dyDescent="0.2">
      <c r="A76" s="34">
        <v>70</v>
      </c>
      <c r="B76" s="79" t="s">
        <v>180</v>
      </c>
      <c r="C76" s="74" t="s">
        <v>55</v>
      </c>
      <c r="D76" s="80" t="s">
        <v>141</v>
      </c>
      <c r="E76" s="74">
        <v>1</v>
      </c>
      <c r="F76" s="74" t="s">
        <v>18</v>
      </c>
      <c r="G76" s="66">
        <v>480700</v>
      </c>
      <c r="H76" s="66">
        <f t="shared" si="3"/>
        <v>480700</v>
      </c>
      <c r="I76" s="75" t="s">
        <v>17</v>
      </c>
      <c r="J76" s="66" t="s">
        <v>103</v>
      </c>
    </row>
    <row r="77" spans="1:10" s="82" customFormat="1" ht="102" x14ac:dyDescent="0.2">
      <c r="A77" s="34">
        <v>71</v>
      </c>
      <c r="B77" s="79" t="s">
        <v>181</v>
      </c>
      <c r="C77" s="74" t="s">
        <v>55</v>
      </c>
      <c r="D77" s="80" t="s">
        <v>141</v>
      </c>
      <c r="E77" s="74">
        <v>1</v>
      </c>
      <c r="F77" s="74" t="s">
        <v>18</v>
      </c>
      <c r="G77" s="66">
        <v>2809320</v>
      </c>
      <c r="H77" s="66">
        <f t="shared" si="3"/>
        <v>2809320</v>
      </c>
      <c r="I77" s="75" t="s">
        <v>17</v>
      </c>
      <c r="J77" s="66" t="s">
        <v>103</v>
      </c>
    </row>
    <row r="78" spans="1:10" s="82" customFormat="1" ht="114.75" x14ac:dyDescent="0.2">
      <c r="A78" s="34">
        <v>72</v>
      </c>
      <c r="B78" s="79" t="s">
        <v>142</v>
      </c>
      <c r="C78" s="74" t="s">
        <v>55</v>
      </c>
      <c r="D78" s="80" t="s">
        <v>143</v>
      </c>
      <c r="E78" s="74">
        <v>1</v>
      </c>
      <c r="F78" s="74" t="s">
        <v>18</v>
      </c>
      <c r="G78" s="66">
        <v>2400259</v>
      </c>
      <c r="H78" s="66">
        <f t="shared" si="3"/>
        <v>2400259</v>
      </c>
      <c r="I78" s="75" t="s">
        <v>17</v>
      </c>
      <c r="J78" s="66" t="s">
        <v>103</v>
      </c>
    </row>
    <row r="79" spans="1:10" s="82" customFormat="1" ht="108.75" customHeight="1" x14ac:dyDescent="0.2">
      <c r="A79" s="34">
        <v>73</v>
      </c>
      <c r="B79" s="79" t="s">
        <v>144</v>
      </c>
      <c r="C79" s="74" t="s">
        <v>55</v>
      </c>
      <c r="D79" s="80" t="s">
        <v>117</v>
      </c>
      <c r="E79" s="74">
        <v>1</v>
      </c>
      <c r="F79" s="74" t="s">
        <v>18</v>
      </c>
      <c r="G79" s="66">
        <v>501923</v>
      </c>
      <c r="H79" s="66">
        <f t="shared" si="3"/>
        <v>501923</v>
      </c>
      <c r="I79" s="75" t="s">
        <v>17</v>
      </c>
      <c r="J79" s="66" t="s">
        <v>103</v>
      </c>
    </row>
    <row r="80" spans="1:10" s="82" customFormat="1" ht="89.25" x14ac:dyDescent="0.2">
      <c r="A80" s="34">
        <v>74</v>
      </c>
      <c r="B80" s="79" t="s">
        <v>197</v>
      </c>
      <c r="C80" s="74" t="s">
        <v>55</v>
      </c>
      <c r="D80" s="80" t="s">
        <v>147</v>
      </c>
      <c r="E80" s="74">
        <v>1</v>
      </c>
      <c r="F80" s="74" t="s">
        <v>18</v>
      </c>
      <c r="G80" s="66">
        <v>4253475</v>
      </c>
      <c r="H80" s="66">
        <f t="shared" si="3"/>
        <v>4253475</v>
      </c>
      <c r="I80" s="75" t="s">
        <v>17</v>
      </c>
      <c r="J80" s="66" t="s">
        <v>103</v>
      </c>
    </row>
    <row r="81" spans="1:11" s="82" customFormat="1" ht="89.25" x14ac:dyDescent="0.2">
      <c r="A81" s="34">
        <v>75</v>
      </c>
      <c r="B81" s="79" t="s">
        <v>198</v>
      </c>
      <c r="C81" s="74" t="s">
        <v>55</v>
      </c>
      <c r="D81" s="80" t="s">
        <v>148</v>
      </c>
      <c r="E81" s="74">
        <v>1</v>
      </c>
      <c r="F81" s="74" t="s">
        <v>18</v>
      </c>
      <c r="G81" s="66">
        <v>5563477</v>
      </c>
      <c r="H81" s="66">
        <f t="shared" si="3"/>
        <v>5563477</v>
      </c>
      <c r="I81" s="75" t="s">
        <v>17</v>
      </c>
      <c r="J81" s="66" t="s">
        <v>103</v>
      </c>
    </row>
    <row r="82" spans="1:11" s="82" customFormat="1" ht="89.25" x14ac:dyDescent="0.2">
      <c r="A82" s="34">
        <v>76</v>
      </c>
      <c r="B82" s="79" t="s">
        <v>208</v>
      </c>
      <c r="C82" s="74" t="s">
        <v>55</v>
      </c>
      <c r="D82" s="80" t="s">
        <v>128</v>
      </c>
      <c r="E82" s="74">
        <v>1</v>
      </c>
      <c r="F82" s="74" t="s">
        <v>18</v>
      </c>
      <c r="G82" s="66">
        <v>712497</v>
      </c>
      <c r="H82" s="66">
        <f t="shared" si="3"/>
        <v>712497</v>
      </c>
      <c r="I82" s="75" t="s">
        <v>17</v>
      </c>
      <c r="J82" s="66" t="s">
        <v>103</v>
      </c>
    </row>
    <row r="83" spans="1:11" s="82" customFormat="1" ht="89.25" x14ac:dyDescent="0.2">
      <c r="A83" s="34">
        <v>77</v>
      </c>
      <c r="B83" s="79" t="s">
        <v>209</v>
      </c>
      <c r="C83" s="74" t="s">
        <v>55</v>
      </c>
      <c r="D83" s="80" t="s">
        <v>128</v>
      </c>
      <c r="E83" s="74">
        <v>1</v>
      </c>
      <c r="F83" s="74" t="s">
        <v>18</v>
      </c>
      <c r="G83" s="66">
        <v>5428800</v>
      </c>
      <c r="H83" s="66">
        <f t="shared" si="3"/>
        <v>5428800</v>
      </c>
      <c r="I83" s="75" t="s">
        <v>17</v>
      </c>
      <c r="J83" s="66" t="s">
        <v>153</v>
      </c>
    </row>
    <row r="84" spans="1:11" s="82" customFormat="1" ht="89.25" x14ac:dyDescent="0.2">
      <c r="A84" s="34">
        <v>78</v>
      </c>
      <c r="B84" s="79" t="s">
        <v>149</v>
      </c>
      <c r="C84" s="74" t="s">
        <v>55</v>
      </c>
      <c r="D84" s="80" t="s">
        <v>75</v>
      </c>
      <c r="E84" s="74">
        <v>1</v>
      </c>
      <c r="F84" s="74" t="s">
        <v>18</v>
      </c>
      <c r="G84" s="66">
        <v>1031378</v>
      </c>
      <c r="H84" s="66">
        <f t="shared" si="3"/>
        <v>1031378</v>
      </c>
      <c r="I84" s="75" t="s">
        <v>17</v>
      </c>
      <c r="J84" s="66" t="s">
        <v>103</v>
      </c>
    </row>
    <row r="85" spans="1:11" s="82" customFormat="1" ht="89.25" x14ac:dyDescent="0.2">
      <c r="A85" s="34">
        <v>79</v>
      </c>
      <c r="B85" s="79" t="s">
        <v>154</v>
      </c>
      <c r="C85" s="74" t="s">
        <v>55</v>
      </c>
      <c r="D85" s="80" t="s">
        <v>132</v>
      </c>
      <c r="E85" s="74">
        <v>1</v>
      </c>
      <c r="F85" s="74" t="s">
        <v>18</v>
      </c>
      <c r="G85" s="66">
        <v>1397087</v>
      </c>
      <c r="H85" s="66">
        <f t="shared" si="3"/>
        <v>1397087</v>
      </c>
      <c r="I85" s="75" t="s">
        <v>17</v>
      </c>
      <c r="J85" s="66" t="s">
        <v>153</v>
      </c>
    </row>
    <row r="86" spans="1:11" s="82" customFormat="1" ht="89.25" x14ac:dyDescent="0.2">
      <c r="A86" s="34">
        <v>80</v>
      </c>
      <c r="B86" s="79" t="s">
        <v>155</v>
      </c>
      <c r="C86" s="74" t="s">
        <v>55</v>
      </c>
      <c r="D86" s="80" t="s">
        <v>135</v>
      </c>
      <c r="E86" s="74">
        <v>1</v>
      </c>
      <c r="F86" s="74" t="s">
        <v>18</v>
      </c>
      <c r="G86" s="66">
        <v>245536</v>
      </c>
      <c r="H86" s="66">
        <f t="shared" si="3"/>
        <v>245536</v>
      </c>
      <c r="I86" s="75" t="s">
        <v>17</v>
      </c>
      <c r="J86" s="66" t="s">
        <v>153</v>
      </c>
    </row>
    <row r="87" spans="1:11" s="82" customFormat="1" ht="89.25" x14ac:dyDescent="0.2">
      <c r="A87" s="34">
        <v>81</v>
      </c>
      <c r="B87" s="79" t="s">
        <v>203</v>
      </c>
      <c r="C87" s="74" t="s">
        <v>55</v>
      </c>
      <c r="D87" s="80" t="s">
        <v>156</v>
      </c>
      <c r="E87" s="74">
        <v>1</v>
      </c>
      <c r="F87" s="74" t="s">
        <v>18</v>
      </c>
      <c r="G87" s="66">
        <v>3650184</v>
      </c>
      <c r="H87" s="66">
        <f t="shared" si="3"/>
        <v>3650184</v>
      </c>
      <c r="I87" s="75" t="s">
        <v>17</v>
      </c>
      <c r="J87" s="66" t="s">
        <v>153</v>
      </c>
    </row>
    <row r="88" spans="1:11" s="82" customFormat="1" ht="102" x14ac:dyDescent="0.2">
      <c r="A88" s="34">
        <v>82</v>
      </c>
      <c r="B88" s="79" t="s">
        <v>230</v>
      </c>
      <c r="C88" s="74" t="s">
        <v>55</v>
      </c>
      <c r="D88" s="80" t="s">
        <v>157</v>
      </c>
      <c r="E88" s="74">
        <v>1</v>
      </c>
      <c r="F88" s="74" t="s">
        <v>18</v>
      </c>
      <c r="G88" s="66">
        <v>67036</v>
      </c>
      <c r="H88" s="66">
        <f t="shared" si="3"/>
        <v>67036</v>
      </c>
      <c r="I88" s="75" t="s">
        <v>17</v>
      </c>
      <c r="J88" s="66" t="s">
        <v>153</v>
      </c>
    </row>
    <row r="89" spans="1:11" s="82" customFormat="1" ht="102" x14ac:dyDescent="0.2">
      <c r="A89" s="34">
        <v>83</v>
      </c>
      <c r="B89" s="79" t="s">
        <v>158</v>
      </c>
      <c r="C89" s="74" t="s">
        <v>55</v>
      </c>
      <c r="D89" s="80" t="s">
        <v>248</v>
      </c>
      <c r="E89" s="74">
        <v>1</v>
      </c>
      <c r="F89" s="74" t="s">
        <v>18</v>
      </c>
      <c r="G89" s="66">
        <v>695623</v>
      </c>
      <c r="H89" s="66">
        <f t="shared" si="3"/>
        <v>695623</v>
      </c>
      <c r="I89" s="75" t="s">
        <v>17</v>
      </c>
      <c r="J89" s="66" t="s">
        <v>153</v>
      </c>
    </row>
    <row r="90" spans="1:11" s="82" customFormat="1" ht="89.25" x14ac:dyDescent="0.2">
      <c r="A90" s="34">
        <v>84</v>
      </c>
      <c r="B90" s="79" t="s">
        <v>167</v>
      </c>
      <c r="C90" s="74" t="s">
        <v>55</v>
      </c>
      <c r="D90" s="80" t="s">
        <v>159</v>
      </c>
      <c r="E90" s="74">
        <v>1</v>
      </c>
      <c r="F90" s="74" t="s">
        <v>18</v>
      </c>
      <c r="G90" s="66">
        <v>1046642</v>
      </c>
      <c r="H90" s="66">
        <f t="shared" si="3"/>
        <v>1046642</v>
      </c>
      <c r="I90" s="75" t="s">
        <v>17</v>
      </c>
      <c r="J90" s="66" t="s">
        <v>153</v>
      </c>
    </row>
    <row r="91" spans="1:11" s="82" customFormat="1" ht="89.25" x14ac:dyDescent="0.2">
      <c r="A91" s="34">
        <v>85</v>
      </c>
      <c r="B91" s="79" t="s">
        <v>219</v>
      </c>
      <c r="C91" s="74" t="s">
        <v>55</v>
      </c>
      <c r="D91" s="80" t="s">
        <v>135</v>
      </c>
      <c r="E91" s="74">
        <v>1</v>
      </c>
      <c r="F91" s="74" t="s">
        <v>18</v>
      </c>
      <c r="G91" s="66">
        <v>5282564</v>
      </c>
      <c r="H91" s="66">
        <f t="shared" si="3"/>
        <v>5282564</v>
      </c>
      <c r="I91" s="75" t="s">
        <v>17</v>
      </c>
      <c r="J91" s="66" t="s">
        <v>153</v>
      </c>
    </row>
    <row r="92" spans="1:11" s="82" customFormat="1" ht="89.25" x14ac:dyDescent="0.2">
      <c r="A92" s="34">
        <v>86</v>
      </c>
      <c r="B92" s="79" t="s">
        <v>166</v>
      </c>
      <c r="C92" s="74" t="s">
        <v>55</v>
      </c>
      <c r="D92" s="80" t="s">
        <v>160</v>
      </c>
      <c r="E92" s="74">
        <v>1</v>
      </c>
      <c r="F92" s="74" t="s">
        <v>18</v>
      </c>
      <c r="G92" s="66">
        <v>477803</v>
      </c>
      <c r="H92" s="66">
        <f t="shared" si="3"/>
        <v>477803</v>
      </c>
      <c r="I92" s="75" t="s">
        <v>17</v>
      </c>
      <c r="J92" s="66" t="s">
        <v>153</v>
      </c>
    </row>
    <row r="93" spans="1:11" s="82" customFormat="1" ht="89.25" x14ac:dyDescent="0.2">
      <c r="A93" s="34">
        <v>87</v>
      </c>
      <c r="B93" s="79" t="s">
        <v>165</v>
      </c>
      <c r="C93" s="74" t="s">
        <v>55</v>
      </c>
      <c r="D93" s="80" t="s">
        <v>139</v>
      </c>
      <c r="E93" s="74">
        <v>1</v>
      </c>
      <c r="F93" s="74" t="s">
        <v>18</v>
      </c>
      <c r="G93" s="66">
        <v>540000</v>
      </c>
      <c r="H93" s="66">
        <f t="shared" si="3"/>
        <v>540000</v>
      </c>
      <c r="I93" s="75" t="s">
        <v>17</v>
      </c>
      <c r="J93" s="66" t="s">
        <v>153</v>
      </c>
    </row>
    <row r="94" spans="1:11" s="82" customFormat="1" ht="102" x14ac:dyDescent="0.2">
      <c r="A94" s="34">
        <v>88</v>
      </c>
      <c r="B94" s="79" t="s">
        <v>164</v>
      </c>
      <c r="C94" s="74" t="s">
        <v>55</v>
      </c>
      <c r="D94" s="80" t="s">
        <v>141</v>
      </c>
      <c r="E94" s="74">
        <v>1</v>
      </c>
      <c r="F94" s="74" t="s">
        <v>18</v>
      </c>
      <c r="G94" s="66">
        <v>208886</v>
      </c>
      <c r="H94" s="66">
        <f t="shared" si="3"/>
        <v>208886</v>
      </c>
      <c r="I94" s="75" t="s">
        <v>17</v>
      </c>
      <c r="J94" s="66" t="s">
        <v>153</v>
      </c>
    </row>
    <row r="95" spans="1:11" s="82" customFormat="1" ht="102" x14ac:dyDescent="0.2">
      <c r="A95" s="34">
        <v>89</v>
      </c>
      <c r="B95" s="79" t="s">
        <v>163</v>
      </c>
      <c r="C95" s="74" t="s">
        <v>55</v>
      </c>
      <c r="D95" s="80" t="s">
        <v>168</v>
      </c>
      <c r="E95" s="74">
        <v>1</v>
      </c>
      <c r="F95" s="74" t="s">
        <v>18</v>
      </c>
      <c r="G95" s="66">
        <v>1312397</v>
      </c>
      <c r="H95" s="66">
        <f t="shared" si="3"/>
        <v>1312397</v>
      </c>
      <c r="I95" s="75" t="s">
        <v>17</v>
      </c>
      <c r="J95" s="66" t="s">
        <v>153</v>
      </c>
    </row>
    <row r="96" spans="1:11" s="84" customFormat="1" ht="102" x14ac:dyDescent="0.2">
      <c r="A96" s="34">
        <v>90</v>
      </c>
      <c r="B96" s="74" t="s">
        <v>170</v>
      </c>
      <c r="C96" s="74" t="s">
        <v>55</v>
      </c>
      <c r="D96" s="74" t="s">
        <v>178</v>
      </c>
      <c r="E96" s="74">
        <v>1</v>
      </c>
      <c r="F96" s="74" t="s">
        <v>18</v>
      </c>
      <c r="G96" s="36">
        <v>4748001</v>
      </c>
      <c r="H96" s="66">
        <f t="shared" si="3"/>
        <v>4748001</v>
      </c>
      <c r="I96" s="75" t="s">
        <v>17</v>
      </c>
      <c r="J96" s="74" t="s">
        <v>153</v>
      </c>
      <c r="K96" s="83"/>
    </row>
    <row r="97" spans="1:11" s="84" customFormat="1" ht="102" x14ac:dyDescent="0.2">
      <c r="A97" s="34">
        <v>91</v>
      </c>
      <c r="B97" s="74" t="s">
        <v>171</v>
      </c>
      <c r="C97" s="74" t="s">
        <v>55</v>
      </c>
      <c r="D97" s="74" t="s">
        <v>179</v>
      </c>
      <c r="E97" s="74">
        <v>1</v>
      </c>
      <c r="F97" s="74" t="s">
        <v>18</v>
      </c>
      <c r="G97" s="36">
        <v>8212343</v>
      </c>
      <c r="H97" s="66">
        <f t="shared" si="3"/>
        <v>8212343</v>
      </c>
      <c r="I97" s="75" t="s">
        <v>17</v>
      </c>
      <c r="J97" s="74" t="s">
        <v>153</v>
      </c>
      <c r="K97" s="83"/>
    </row>
    <row r="98" spans="1:11" s="84" customFormat="1" ht="102" x14ac:dyDescent="0.2">
      <c r="A98" s="34">
        <v>92</v>
      </c>
      <c r="B98" s="74" t="s">
        <v>172</v>
      </c>
      <c r="C98" s="74" t="s">
        <v>55</v>
      </c>
      <c r="D98" s="74" t="s">
        <v>179</v>
      </c>
      <c r="E98" s="74">
        <v>1</v>
      </c>
      <c r="F98" s="74" t="s">
        <v>18</v>
      </c>
      <c r="G98" s="36">
        <v>487286</v>
      </c>
      <c r="H98" s="66">
        <f t="shared" si="3"/>
        <v>487286</v>
      </c>
      <c r="I98" s="75" t="s">
        <v>17</v>
      </c>
      <c r="J98" s="74" t="s">
        <v>153</v>
      </c>
      <c r="K98" s="83"/>
    </row>
    <row r="99" spans="1:11" s="82" customFormat="1" ht="89.25" x14ac:dyDescent="0.2">
      <c r="A99" s="34">
        <v>93</v>
      </c>
      <c r="B99" s="79" t="s">
        <v>199</v>
      </c>
      <c r="C99" s="74" t="s">
        <v>55</v>
      </c>
      <c r="D99" s="80" t="s">
        <v>173</v>
      </c>
      <c r="E99" s="74">
        <v>1</v>
      </c>
      <c r="F99" s="74" t="s">
        <v>18</v>
      </c>
      <c r="G99" s="66">
        <v>814484</v>
      </c>
      <c r="H99" s="66">
        <f t="shared" si="3"/>
        <v>814484</v>
      </c>
      <c r="I99" s="75" t="s">
        <v>17</v>
      </c>
      <c r="J99" s="74" t="s">
        <v>153</v>
      </c>
    </row>
    <row r="100" spans="1:11" s="82" customFormat="1" ht="76.5" x14ac:dyDescent="0.2">
      <c r="A100" s="34">
        <v>94</v>
      </c>
      <c r="B100" s="79" t="s">
        <v>210</v>
      </c>
      <c r="C100" s="74" t="s">
        <v>55</v>
      </c>
      <c r="D100" s="80" t="s">
        <v>128</v>
      </c>
      <c r="E100" s="74">
        <v>1</v>
      </c>
      <c r="F100" s="74" t="s">
        <v>18</v>
      </c>
      <c r="G100" s="66">
        <v>4701680</v>
      </c>
      <c r="H100" s="66">
        <f t="shared" si="3"/>
        <v>4701680</v>
      </c>
      <c r="I100" s="75" t="s">
        <v>17</v>
      </c>
      <c r="J100" s="74" t="s">
        <v>153</v>
      </c>
    </row>
    <row r="101" spans="1:11" s="82" customFormat="1" ht="89.25" x14ac:dyDescent="0.2">
      <c r="A101" s="34">
        <v>95</v>
      </c>
      <c r="B101" s="79" t="s">
        <v>200</v>
      </c>
      <c r="C101" s="74" t="s">
        <v>55</v>
      </c>
      <c r="D101" s="80" t="s">
        <v>174</v>
      </c>
      <c r="E101" s="74">
        <v>1</v>
      </c>
      <c r="F101" s="74" t="s">
        <v>18</v>
      </c>
      <c r="G101" s="66">
        <v>5198561</v>
      </c>
      <c r="H101" s="66">
        <f t="shared" si="3"/>
        <v>5198561</v>
      </c>
      <c r="I101" s="75" t="s">
        <v>17</v>
      </c>
      <c r="J101" s="74" t="s">
        <v>153</v>
      </c>
    </row>
    <row r="102" spans="1:11" s="82" customFormat="1" ht="102" x14ac:dyDescent="0.2">
      <c r="A102" s="34">
        <v>96</v>
      </c>
      <c r="B102" s="79" t="s">
        <v>182</v>
      </c>
      <c r="C102" s="74" t="s">
        <v>55</v>
      </c>
      <c r="D102" s="80" t="s">
        <v>168</v>
      </c>
      <c r="E102" s="74">
        <v>1</v>
      </c>
      <c r="F102" s="74" t="s">
        <v>18</v>
      </c>
      <c r="G102" s="66">
        <v>1248398</v>
      </c>
      <c r="H102" s="66">
        <f t="shared" si="3"/>
        <v>1248398</v>
      </c>
      <c r="I102" s="75" t="s">
        <v>17</v>
      </c>
      <c r="J102" s="74" t="s">
        <v>153</v>
      </c>
    </row>
    <row r="103" spans="1:11" s="82" customFormat="1" ht="102" x14ac:dyDescent="0.2">
      <c r="A103" s="34">
        <v>97</v>
      </c>
      <c r="B103" s="79" t="s">
        <v>177</v>
      </c>
      <c r="C103" s="74" t="s">
        <v>55</v>
      </c>
      <c r="D103" s="80" t="s">
        <v>176</v>
      </c>
      <c r="E103" s="74">
        <v>1</v>
      </c>
      <c r="F103" s="74" t="s">
        <v>18</v>
      </c>
      <c r="G103" s="66">
        <v>1146982</v>
      </c>
      <c r="H103" s="66">
        <f t="shared" si="3"/>
        <v>1146982</v>
      </c>
      <c r="I103" s="75" t="s">
        <v>17</v>
      </c>
      <c r="J103" s="74" t="s">
        <v>153</v>
      </c>
    </row>
    <row r="104" spans="1:11" s="82" customFormat="1" ht="102" x14ac:dyDescent="0.2">
      <c r="A104" s="34">
        <v>98</v>
      </c>
      <c r="B104" s="79" t="s">
        <v>175</v>
      </c>
      <c r="C104" s="74" t="s">
        <v>55</v>
      </c>
      <c r="D104" s="80" t="s">
        <v>176</v>
      </c>
      <c r="E104" s="74">
        <v>1</v>
      </c>
      <c r="F104" s="74" t="s">
        <v>18</v>
      </c>
      <c r="G104" s="66">
        <v>40449</v>
      </c>
      <c r="H104" s="66">
        <f t="shared" si="3"/>
        <v>40449</v>
      </c>
      <c r="I104" s="75" t="s">
        <v>17</v>
      </c>
      <c r="J104" s="74" t="s">
        <v>153</v>
      </c>
    </row>
    <row r="105" spans="1:11" s="82" customFormat="1" ht="89.25" x14ac:dyDescent="0.2">
      <c r="A105" s="34">
        <v>99</v>
      </c>
      <c r="B105" s="79" t="s">
        <v>201</v>
      </c>
      <c r="C105" s="74" t="s">
        <v>55</v>
      </c>
      <c r="D105" s="80" t="s">
        <v>147</v>
      </c>
      <c r="E105" s="74">
        <v>1</v>
      </c>
      <c r="F105" s="74" t="s">
        <v>18</v>
      </c>
      <c r="G105" s="66">
        <v>1187401</v>
      </c>
      <c r="H105" s="66">
        <f t="shared" si="3"/>
        <v>1187401</v>
      </c>
      <c r="I105" s="75" t="s">
        <v>17</v>
      </c>
      <c r="J105" s="74" t="s">
        <v>153</v>
      </c>
    </row>
    <row r="106" spans="1:11" s="82" customFormat="1" ht="102" x14ac:dyDescent="0.2">
      <c r="A106" s="34">
        <v>100</v>
      </c>
      <c r="B106" s="79" t="s">
        <v>195</v>
      </c>
      <c r="C106" s="74" t="s">
        <v>55</v>
      </c>
      <c r="D106" s="80" t="s">
        <v>122</v>
      </c>
      <c r="E106" s="74">
        <v>1</v>
      </c>
      <c r="F106" s="74" t="s">
        <v>18</v>
      </c>
      <c r="G106" s="66">
        <v>2526880</v>
      </c>
      <c r="H106" s="66">
        <f t="shared" si="3"/>
        <v>2526880</v>
      </c>
      <c r="I106" s="75" t="s">
        <v>17</v>
      </c>
      <c r="J106" s="74" t="s">
        <v>153</v>
      </c>
    </row>
    <row r="107" spans="1:11" s="82" customFormat="1" ht="89.25" x14ac:dyDescent="0.2">
      <c r="A107" s="34">
        <v>101</v>
      </c>
      <c r="B107" s="79" t="s">
        <v>202</v>
      </c>
      <c r="C107" s="74" t="s">
        <v>55</v>
      </c>
      <c r="D107" s="80" t="s">
        <v>148</v>
      </c>
      <c r="E107" s="74">
        <v>1</v>
      </c>
      <c r="F107" s="74" t="s">
        <v>18</v>
      </c>
      <c r="G107" s="66">
        <v>507748</v>
      </c>
      <c r="H107" s="66">
        <f t="shared" si="3"/>
        <v>507748</v>
      </c>
      <c r="I107" s="75" t="s">
        <v>17</v>
      </c>
      <c r="J107" s="74" t="s">
        <v>153</v>
      </c>
    </row>
    <row r="108" spans="1:11" s="82" customFormat="1" ht="89.25" x14ac:dyDescent="0.2">
      <c r="A108" s="34">
        <v>102</v>
      </c>
      <c r="B108" s="79" t="s">
        <v>220</v>
      </c>
      <c r="C108" s="74" t="s">
        <v>55</v>
      </c>
      <c r="D108" s="80" t="s">
        <v>147</v>
      </c>
      <c r="E108" s="74">
        <v>1</v>
      </c>
      <c r="F108" s="74" t="s">
        <v>18</v>
      </c>
      <c r="G108" s="66">
        <v>1026000</v>
      </c>
      <c r="H108" s="66">
        <f t="shared" si="3"/>
        <v>1026000</v>
      </c>
      <c r="I108" s="75" t="s">
        <v>17</v>
      </c>
      <c r="J108" s="74" t="s">
        <v>153</v>
      </c>
    </row>
    <row r="109" spans="1:11" s="82" customFormat="1" ht="102" x14ac:dyDescent="0.2">
      <c r="A109" s="34">
        <v>103</v>
      </c>
      <c r="B109" s="79" t="s">
        <v>221</v>
      </c>
      <c r="C109" s="74" t="s">
        <v>55</v>
      </c>
      <c r="D109" s="80" t="s">
        <v>86</v>
      </c>
      <c r="E109" s="74">
        <v>1</v>
      </c>
      <c r="F109" s="74" t="s">
        <v>18</v>
      </c>
      <c r="G109" s="66">
        <v>1966401</v>
      </c>
      <c r="H109" s="66">
        <f t="shared" si="3"/>
        <v>1966401</v>
      </c>
      <c r="I109" s="75" t="s">
        <v>17</v>
      </c>
      <c r="J109" s="74" t="s">
        <v>153</v>
      </c>
    </row>
    <row r="110" spans="1:11" s="82" customFormat="1" ht="89.25" x14ac:dyDescent="0.2">
      <c r="A110" s="34">
        <v>104</v>
      </c>
      <c r="B110" s="79" t="s">
        <v>222</v>
      </c>
      <c r="C110" s="74" t="s">
        <v>55</v>
      </c>
      <c r="D110" s="80" t="s">
        <v>101</v>
      </c>
      <c r="E110" s="74">
        <v>1</v>
      </c>
      <c r="F110" s="74" t="s">
        <v>18</v>
      </c>
      <c r="G110" s="66">
        <v>18527384</v>
      </c>
      <c r="H110" s="66">
        <f t="shared" si="3"/>
        <v>18527384</v>
      </c>
      <c r="I110" s="75" t="s">
        <v>17</v>
      </c>
      <c r="J110" s="74" t="s">
        <v>153</v>
      </c>
    </row>
    <row r="111" spans="1:11" s="82" customFormat="1" ht="89.25" x14ac:dyDescent="0.2">
      <c r="A111" s="34">
        <v>105</v>
      </c>
      <c r="B111" s="79" t="s">
        <v>223</v>
      </c>
      <c r="C111" s="74" t="s">
        <v>55</v>
      </c>
      <c r="D111" s="80" t="s">
        <v>101</v>
      </c>
      <c r="E111" s="74">
        <v>1</v>
      </c>
      <c r="F111" s="74" t="s">
        <v>18</v>
      </c>
      <c r="G111" s="66">
        <v>8753922</v>
      </c>
      <c r="H111" s="66">
        <f t="shared" si="3"/>
        <v>8753922</v>
      </c>
      <c r="I111" s="75" t="s">
        <v>17</v>
      </c>
      <c r="J111" s="74" t="s">
        <v>153</v>
      </c>
    </row>
    <row r="112" spans="1:11" s="82" customFormat="1" ht="89.25" x14ac:dyDescent="0.2">
      <c r="A112" s="34">
        <v>106</v>
      </c>
      <c r="B112" s="79" t="s">
        <v>224</v>
      </c>
      <c r="C112" s="74" t="s">
        <v>55</v>
      </c>
      <c r="D112" s="80" t="s">
        <v>101</v>
      </c>
      <c r="E112" s="74">
        <v>1</v>
      </c>
      <c r="F112" s="74" t="s">
        <v>18</v>
      </c>
      <c r="G112" s="66">
        <v>1701332</v>
      </c>
      <c r="H112" s="66">
        <f t="shared" si="3"/>
        <v>1701332</v>
      </c>
      <c r="I112" s="75" t="s">
        <v>17</v>
      </c>
      <c r="J112" s="74" t="s">
        <v>153</v>
      </c>
    </row>
    <row r="113" spans="1:14" s="82" customFormat="1" ht="89.25" x14ac:dyDescent="0.2">
      <c r="A113" s="34">
        <v>107</v>
      </c>
      <c r="B113" s="79" t="s">
        <v>225</v>
      </c>
      <c r="C113" s="74" t="s">
        <v>55</v>
      </c>
      <c r="D113" s="80" t="s">
        <v>75</v>
      </c>
      <c r="E113" s="74">
        <v>1</v>
      </c>
      <c r="F113" s="74" t="s">
        <v>18</v>
      </c>
      <c r="G113" s="66">
        <v>1342124</v>
      </c>
      <c r="H113" s="66">
        <f t="shared" si="3"/>
        <v>1342124</v>
      </c>
      <c r="I113" s="75" t="s">
        <v>17</v>
      </c>
      <c r="J113" s="74" t="s">
        <v>153</v>
      </c>
    </row>
    <row r="114" spans="1:14" s="82" customFormat="1" ht="89.25" x14ac:dyDescent="0.2">
      <c r="A114" s="34">
        <v>108</v>
      </c>
      <c r="B114" s="79" t="s">
        <v>231</v>
      </c>
      <c r="C114" s="74" t="s">
        <v>55</v>
      </c>
      <c r="D114" s="80" t="s">
        <v>232</v>
      </c>
      <c r="E114" s="74">
        <v>1</v>
      </c>
      <c r="F114" s="74" t="s">
        <v>18</v>
      </c>
      <c r="G114" s="66">
        <v>733800</v>
      </c>
      <c r="H114" s="66">
        <f t="shared" si="3"/>
        <v>733800</v>
      </c>
      <c r="I114" s="75" t="s">
        <v>17</v>
      </c>
      <c r="J114" s="74" t="s">
        <v>153</v>
      </c>
    </row>
    <row r="115" spans="1:14" s="82" customFormat="1" ht="76.5" x14ac:dyDescent="0.2">
      <c r="A115" s="34">
        <v>109</v>
      </c>
      <c r="B115" s="79" t="s">
        <v>233</v>
      </c>
      <c r="C115" s="74" t="s">
        <v>55</v>
      </c>
      <c r="D115" s="80" t="s">
        <v>234</v>
      </c>
      <c r="E115" s="74">
        <v>1</v>
      </c>
      <c r="F115" s="74" t="s">
        <v>18</v>
      </c>
      <c r="G115" s="66">
        <v>1242000</v>
      </c>
      <c r="H115" s="66">
        <f t="shared" si="3"/>
        <v>1242000</v>
      </c>
      <c r="I115" s="75" t="s">
        <v>17</v>
      </c>
      <c r="J115" s="74" t="s">
        <v>169</v>
      </c>
    </row>
    <row r="116" spans="1:14" s="82" customFormat="1" ht="89.25" x14ac:dyDescent="0.2">
      <c r="A116" s="34">
        <v>110</v>
      </c>
      <c r="B116" s="79" t="s">
        <v>235</v>
      </c>
      <c r="C116" s="74" t="s">
        <v>55</v>
      </c>
      <c r="D116" s="80" t="s">
        <v>126</v>
      </c>
      <c r="E116" s="74">
        <v>1</v>
      </c>
      <c r="F116" s="74" t="s">
        <v>18</v>
      </c>
      <c r="G116" s="66">
        <v>953910</v>
      </c>
      <c r="H116" s="66">
        <f t="shared" si="3"/>
        <v>953910</v>
      </c>
      <c r="I116" s="75" t="s">
        <v>17</v>
      </c>
      <c r="J116" s="74" t="s">
        <v>153</v>
      </c>
    </row>
    <row r="117" spans="1:14" s="82" customFormat="1" ht="114.75" x14ac:dyDescent="0.2">
      <c r="A117" s="34">
        <v>111</v>
      </c>
      <c r="B117" s="79" t="s">
        <v>246</v>
      </c>
      <c r="C117" s="74" t="s">
        <v>55</v>
      </c>
      <c r="D117" s="80" t="s">
        <v>241</v>
      </c>
      <c r="E117" s="74">
        <v>1</v>
      </c>
      <c r="F117" s="74" t="s">
        <v>18</v>
      </c>
      <c r="G117" s="66">
        <v>237378</v>
      </c>
      <c r="H117" s="66">
        <f t="shared" si="3"/>
        <v>237378</v>
      </c>
      <c r="I117" s="75" t="s">
        <v>17</v>
      </c>
      <c r="J117" s="74" t="s">
        <v>169</v>
      </c>
    </row>
    <row r="118" spans="1:14" s="82" customFormat="1" ht="114.75" x14ac:dyDescent="0.2">
      <c r="A118" s="34">
        <v>112</v>
      </c>
      <c r="B118" s="79" t="s">
        <v>247</v>
      </c>
      <c r="C118" s="74" t="s">
        <v>55</v>
      </c>
      <c r="D118" s="80" t="s">
        <v>242</v>
      </c>
      <c r="E118" s="74">
        <v>1</v>
      </c>
      <c r="F118" s="74" t="s">
        <v>18</v>
      </c>
      <c r="G118" s="66">
        <v>2333809</v>
      </c>
      <c r="H118" s="66">
        <f>G118*E118</f>
        <v>2333809</v>
      </c>
      <c r="I118" s="75" t="s">
        <v>17</v>
      </c>
      <c r="J118" s="74" t="s">
        <v>169</v>
      </c>
    </row>
    <row r="119" spans="1:14" s="82" customFormat="1" ht="89.25" x14ac:dyDescent="0.2">
      <c r="A119" s="34">
        <v>113</v>
      </c>
      <c r="B119" s="79" t="s">
        <v>244</v>
      </c>
      <c r="C119" s="74" t="s">
        <v>55</v>
      </c>
      <c r="D119" s="80" t="s">
        <v>132</v>
      </c>
      <c r="E119" s="74">
        <v>1</v>
      </c>
      <c r="F119" s="74" t="s">
        <v>18</v>
      </c>
      <c r="G119" s="66">
        <v>1085205</v>
      </c>
      <c r="H119" s="66">
        <f>G119*E119</f>
        <v>1085205</v>
      </c>
      <c r="I119" s="75" t="s">
        <v>17</v>
      </c>
      <c r="J119" s="74" t="s">
        <v>169</v>
      </c>
    </row>
    <row r="120" spans="1:14" s="82" customFormat="1" ht="89.25" x14ac:dyDescent="0.2">
      <c r="A120" s="34">
        <v>114</v>
      </c>
      <c r="B120" s="79" t="s">
        <v>243</v>
      </c>
      <c r="C120" s="74" t="s">
        <v>55</v>
      </c>
      <c r="D120" s="80" t="s">
        <v>130</v>
      </c>
      <c r="E120" s="74">
        <v>1</v>
      </c>
      <c r="F120" s="74" t="s">
        <v>18</v>
      </c>
      <c r="G120" s="66">
        <v>718689</v>
      </c>
      <c r="H120" s="66">
        <f>G120*E120</f>
        <v>718689</v>
      </c>
      <c r="I120" s="75" t="s">
        <v>17</v>
      </c>
      <c r="J120" s="74" t="s">
        <v>169</v>
      </c>
    </row>
    <row r="121" spans="1:14" s="82" customFormat="1" ht="114.75" x14ac:dyDescent="0.2">
      <c r="A121" s="34">
        <v>115</v>
      </c>
      <c r="B121" s="79" t="s">
        <v>245</v>
      </c>
      <c r="C121" s="74" t="s">
        <v>55</v>
      </c>
      <c r="D121" s="80" t="s">
        <v>143</v>
      </c>
      <c r="E121" s="74">
        <v>1</v>
      </c>
      <c r="F121" s="74" t="s">
        <v>18</v>
      </c>
      <c r="G121" s="66">
        <v>550214</v>
      </c>
      <c r="H121" s="66">
        <f>G121*E121</f>
        <v>550214</v>
      </c>
      <c r="I121" s="75" t="s">
        <v>17</v>
      </c>
      <c r="J121" s="74" t="s">
        <v>169</v>
      </c>
    </row>
    <row r="122" spans="1:14" s="70" customFormat="1" x14ac:dyDescent="0.2">
      <c r="A122" s="57"/>
      <c r="B122" s="10" t="s">
        <v>11</v>
      </c>
      <c r="C122" s="10"/>
      <c r="D122" s="10"/>
      <c r="E122" s="58"/>
      <c r="F122" s="58"/>
      <c r="G122" s="59"/>
      <c r="H122" s="59">
        <f>SUM(H7:H121)</f>
        <v>452896589</v>
      </c>
      <c r="I122" s="60"/>
      <c r="J122" s="60"/>
      <c r="M122" s="11"/>
      <c r="N122" s="11"/>
    </row>
    <row r="123" spans="1:14" s="1" customFormat="1" x14ac:dyDescent="0.2">
      <c r="A123" s="95" t="s">
        <v>12</v>
      </c>
      <c r="B123" s="96"/>
      <c r="C123" s="96"/>
      <c r="D123" s="96"/>
      <c r="E123" s="97"/>
      <c r="F123" s="97"/>
      <c r="G123" s="97"/>
      <c r="H123" s="96"/>
      <c r="I123" s="96"/>
      <c r="J123" s="98"/>
      <c r="M123" s="11"/>
      <c r="N123" s="11"/>
    </row>
    <row r="124" spans="1:14" s="1" customFormat="1" ht="51" x14ac:dyDescent="0.2">
      <c r="A124" s="33">
        <v>1</v>
      </c>
      <c r="B124" s="31" t="s">
        <v>19</v>
      </c>
      <c r="C124" s="28" t="s">
        <v>20</v>
      </c>
      <c r="D124" s="32" t="s">
        <v>21</v>
      </c>
      <c r="E124" s="27">
        <v>1</v>
      </c>
      <c r="F124" s="27" t="s">
        <v>16</v>
      </c>
      <c r="G124" s="26"/>
      <c r="H124" s="34">
        <v>457678</v>
      </c>
      <c r="I124" s="29" t="s">
        <v>17</v>
      </c>
      <c r="J124" s="30" t="s">
        <v>26</v>
      </c>
      <c r="M124" s="11"/>
      <c r="N124" s="11"/>
    </row>
    <row r="125" spans="1:14" s="1" customFormat="1" ht="38.25" x14ac:dyDescent="0.2">
      <c r="A125" s="33">
        <f>A124+1</f>
        <v>2</v>
      </c>
      <c r="B125" s="31" t="s">
        <v>25</v>
      </c>
      <c r="C125" s="28" t="s">
        <v>20</v>
      </c>
      <c r="D125" s="32" t="s">
        <v>22</v>
      </c>
      <c r="E125" s="27">
        <v>1</v>
      </c>
      <c r="F125" s="27" t="s">
        <v>16</v>
      </c>
      <c r="G125" s="26"/>
      <c r="H125" s="34">
        <v>42322</v>
      </c>
      <c r="I125" s="29" t="s">
        <v>17</v>
      </c>
      <c r="J125" s="30" t="s">
        <v>27</v>
      </c>
      <c r="M125" s="11"/>
      <c r="N125" s="11"/>
    </row>
    <row r="126" spans="1:14" s="1" customFormat="1" ht="38.25" x14ac:dyDescent="0.2">
      <c r="A126" s="33">
        <f>A125+1</f>
        <v>3</v>
      </c>
      <c r="B126" s="35" t="s">
        <v>23</v>
      </c>
      <c r="C126" s="28" t="s">
        <v>24</v>
      </c>
      <c r="D126" s="35" t="s">
        <v>23</v>
      </c>
      <c r="E126" s="27">
        <v>1</v>
      </c>
      <c r="F126" s="27" t="s">
        <v>16</v>
      </c>
      <c r="G126" s="26"/>
      <c r="H126" s="36">
        <v>255000</v>
      </c>
      <c r="I126" s="29" t="s">
        <v>17</v>
      </c>
      <c r="J126" s="30" t="s">
        <v>27</v>
      </c>
      <c r="M126" s="11"/>
      <c r="N126" s="11"/>
    </row>
    <row r="127" spans="1:14" s="84" customFormat="1" ht="102" x14ac:dyDescent="0.2">
      <c r="A127" s="33">
        <f t="shared" ref="A127:A141" si="4">A126+1</f>
        <v>4</v>
      </c>
      <c r="B127" s="43" t="s">
        <v>34</v>
      </c>
      <c r="C127" s="76" t="s">
        <v>20</v>
      </c>
      <c r="D127" s="43" t="s">
        <v>34</v>
      </c>
      <c r="E127" s="74">
        <v>1</v>
      </c>
      <c r="F127" s="74" t="s">
        <v>16</v>
      </c>
      <c r="G127" s="26"/>
      <c r="H127" s="36">
        <v>175000</v>
      </c>
      <c r="I127" s="75" t="s">
        <v>17</v>
      </c>
      <c r="J127" s="85" t="s">
        <v>33</v>
      </c>
      <c r="M127" s="83"/>
      <c r="N127" s="83"/>
    </row>
    <row r="128" spans="1:14" s="54" customFormat="1" ht="102" x14ac:dyDescent="0.2">
      <c r="A128" s="33">
        <f t="shared" si="4"/>
        <v>5</v>
      </c>
      <c r="B128" s="47" t="s">
        <v>40</v>
      </c>
      <c r="C128" s="48" t="s">
        <v>41</v>
      </c>
      <c r="D128" s="47" t="s">
        <v>42</v>
      </c>
      <c r="E128" s="49">
        <v>1</v>
      </c>
      <c r="F128" s="49" t="s">
        <v>16</v>
      </c>
      <c r="G128" s="50"/>
      <c r="H128" s="51">
        <v>19959500</v>
      </c>
      <c r="I128" s="52" t="s">
        <v>17</v>
      </c>
      <c r="J128" s="53" t="s">
        <v>33</v>
      </c>
      <c r="M128" s="55"/>
      <c r="N128" s="55"/>
    </row>
    <row r="129" spans="1:14" s="54" customFormat="1" ht="89.25" x14ac:dyDescent="0.2">
      <c r="A129" s="33">
        <f t="shared" si="4"/>
        <v>6</v>
      </c>
      <c r="B129" s="47" t="s">
        <v>48</v>
      </c>
      <c r="C129" s="49" t="s">
        <v>44</v>
      </c>
      <c r="D129" s="47" t="s">
        <v>46</v>
      </c>
      <c r="E129" s="49">
        <v>1</v>
      </c>
      <c r="F129" s="49" t="s">
        <v>16</v>
      </c>
      <c r="G129" s="50"/>
      <c r="H129" s="51">
        <v>30357142</v>
      </c>
      <c r="I129" s="56" t="s">
        <v>47</v>
      </c>
      <c r="J129" s="53" t="s">
        <v>103</v>
      </c>
      <c r="M129" s="55"/>
      <c r="N129" s="55"/>
    </row>
    <row r="130" spans="1:14" s="54" customFormat="1" ht="242.25" x14ac:dyDescent="0.2">
      <c r="A130" s="33">
        <f t="shared" si="4"/>
        <v>7</v>
      </c>
      <c r="B130" s="47" t="s">
        <v>67</v>
      </c>
      <c r="C130" s="48" t="s">
        <v>41</v>
      </c>
      <c r="D130" s="47" t="s">
        <v>70</v>
      </c>
      <c r="E130" s="49">
        <v>1</v>
      </c>
      <c r="F130" s="49" t="s">
        <v>16</v>
      </c>
      <c r="G130" s="50"/>
      <c r="H130" s="51">
        <v>4808037</v>
      </c>
      <c r="I130" s="29" t="s">
        <v>17</v>
      </c>
      <c r="J130" s="53" t="s">
        <v>60</v>
      </c>
      <c r="M130" s="55"/>
      <c r="N130" s="55"/>
    </row>
    <row r="131" spans="1:14" s="40" customFormat="1" ht="140.25" x14ac:dyDescent="0.2">
      <c r="A131" s="33">
        <f t="shared" si="4"/>
        <v>8</v>
      </c>
      <c r="B131" s="37" t="s">
        <v>68</v>
      </c>
      <c r="C131" s="48" t="s">
        <v>41</v>
      </c>
      <c r="D131" s="72" t="s">
        <v>69</v>
      </c>
      <c r="E131" s="38">
        <v>1</v>
      </c>
      <c r="F131" s="38" t="s">
        <v>16</v>
      </c>
      <c r="G131" s="39"/>
      <c r="H131" s="39">
        <v>2800300</v>
      </c>
      <c r="I131" s="29" t="s">
        <v>17</v>
      </c>
      <c r="J131" s="73" t="s">
        <v>66</v>
      </c>
    </row>
    <row r="132" spans="1:14" s="40" customFormat="1" ht="229.5" customHeight="1" x14ac:dyDescent="0.2">
      <c r="A132" s="33">
        <f t="shared" si="4"/>
        <v>9</v>
      </c>
      <c r="B132" s="37" t="s">
        <v>82</v>
      </c>
      <c r="C132" s="48" t="s">
        <v>41</v>
      </c>
      <c r="D132" s="72" t="s">
        <v>83</v>
      </c>
      <c r="E132" s="38">
        <v>1</v>
      </c>
      <c r="F132" s="38" t="s">
        <v>16</v>
      </c>
      <c r="G132" s="39"/>
      <c r="H132" s="39">
        <v>3000000</v>
      </c>
      <c r="I132" s="29" t="s">
        <v>17</v>
      </c>
      <c r="J132" s="73" t="s">
        <v>66</v>
      </c>
    </row>
    <row r="133" spans="1:14" s="40" customFormat="1" ht="153" x14ac:dyDescent="0.2">
      <c r="A133" s="33">
        <f t="shared" si="4"/>
        <v>10</v>
      </c>
      <c r="B133" s="37" t="s">
        <v>82</v>
      </c>
      <c r="C133" s="48" t="s">
        <v>41</v>
      </c>
      <c r="D133" s="72" t="s">
        <v>84</v>
      </c>
      <c r="E133" s="38">
        <v>1</v>
      </c>
      <c r="F133" s="38" t="s">
        <v>16</v>
      </c>
      <c r="G133" s="39"/>
      <c r="H133" s="39">
        <v>3000000</v>
      </c>
      <c r="I133" s="29" t="s">
        <v>17</v>
      </c>
      <c r="J133" s="73" t="s">
        <v>66</v>
      </c>
    </row>
    <row r="134" spans="1:14" s="40" customFormat="1" ht="140.25" x14ac:dyDescent="0.2">
      <c r="A134" s="33">
        <f t="shared" si="4"/>
        <v>11</v>
      </c>
      <c r="B134" s="37" t="s">
        <v>105</v>
      </c>
      <c r="C134" s="48" t="s">
        <v>106</v>
      </c>
      <c r="D134" s="72" t="s">
        <v>107</v>
      </c>
      <c r="E134" s="38">
        <v>1</v>
      </c>
      <c r="F134" s="38" t="s">
        <v>16</v>
      </c>
      <c r="G134" s="39"/>
      <c r="H134" s="39">
        <v>2246655</v>
      </c>
      <c r="I134" s="29" t="s">
        <v>17</v>
      </c>
      <c r="J134" s="73" t="s">
        <v>103</v>
      </c>
    </row>
    <row r="135" spans="1:14" s="40" customFormat="1" ht="229.5" x14ac:dyDescent="0.2">
      <c r="A135" s="33">
        <f t="shared" si="4"/>
        <v>12</v>
      </c>
      <c r="B135" s="37" t="s">
        <v>137</v>
      </c>
      <c r="C135" s="48" t="s">
        <v>41</v>
      </c>
      <c r="D135" s="72" t="s">
        <v>151</v>
      </c>
      <c r="E135" s="38">
        <v>1</v>
      </c>
      <c r="F135" s="38" t="s">
        <v>16</v>
      </c>
      <c r="G135" s="39"/>
      <c r="H135" s="39">
        <v>27000000</v>
      </c>
      <c r="I135" s="29" t="s">
        <v>17</v>
      </c>
      <c r="J135" s="73" t="s">
        <v>153</v>
      </c>
    </row>
    <row r="136" spans="1:14" s="40" customFormat="1" ht="89.25" x14ac:dyDescent="0.2">
      <c r="A136" s="33">
        <f t="shared" si="4"/>
        <v>13</v>
      </c>
      <c r="B136" s="37" t="s">
        <v>150</v>
      </c>
      <c r="C136" s="76" t="s">
        <v>41</v>
      </c>
      <c r="D136" s="72" t="s">
        <v>152</v>
      </c>
      <c r="E136" s="38">
        <v>1</v>
      </c>
      <c r="F136" s="38" t="s">
        <v>16</v>
      </c>
      <c r="G136" s="39"/>
      <c r="H136" s="39">
        <v>1500000</v>
      </c>
      <c r="I136" s="75" t="s">
        <v>17</v>
      </c>
      <c r="J136" s="73" t="s">
        <v>153</v>
      </c>
    </row>
    <row r="137" spans="1:14" s="40" customFormat="1" ht="76.5" x14ac:dyDescent="0.2">
      <c r="A137" s="33">
        <f t="shared" si="4"/>
        <v>14</v>
      </c>
      <c r="B137" s="37" t="s">
        <v>145</v>
      </c>
      <c r="C137" s="76" t="s">
        <v>41</v>
      </c>
      <c r="D137" s="72" t="s">
        <v>146</v>
      </c>
      <c r="E137" s="38">
        <v>1</v>
      </c>
      <c r="F137" s="38" t="s">
        <v>16</v>
      </c>
      <c r="G137" s="39"/>
      <c r="H137" s="39">
        <v>14936822</v>
      </c>
      <c r="I137" s="75" t="s">
        <v>17</v>
      </c>
      <c r="J137" s="73" t="s">
        <v>153</v>
      </c>
    </row>
    <row r="138" spans="1:14" s="40" customFormat="1" ht="409.5" x14ac:dyDescent="0.2">
      <c r="A138" s="33">
        <f t="shared" si="4"/>
        <v>15</v>
      </c>
      <c r="B138" s="37" t="s">
        <v>161</v>
      </c>
      <c r="C138" s="76" t="s">
        <v>41</v>
      </c>
      <c r="D138" s="72" t="s">
        <v>162</v>
      </c>
      <c r="E138" s="38">
        <v>1</v>
      </c>
      <c r="F138" s="38" t="s">
        <v>16</v>
      </c>
      <c r="G138" s="39"/>
      <c r="H138" s="39">
        <v>2678572</v>
      </c>
      <c r="I138" s="75" t="s">
        <v>17</v>
      </c>
      <c r="J138" s="73" t="s">
        <v>153</v>
      </c>
    </row>
    <row r="139" spans="1:14" s="40" customFormat="1" ht="242.25" x14ac:dyDescent="0.2">
      <c r="A139" s="33">
        <f t="shared" si="4"/>
        <v>16</v>
      </c>
      <c r="B139" s="37" t="s">
        <v>236</v>
      </c>
      <c r="C139" s="76" t="s">
        <v>41</v>
      </c>
      <c r="D139" s="72" t="s">
        <v>237</v>
      </c>
      <c r="E139" s="38">
        <v>1</v>
      </c>
      <c r="F139" s="38" t="s">
        <v>16</v>
      </c>
      <c r="G139" s="39"/>
      <c r="H139" s="39">
        <v>2678572</v>
      </c>
      <c r="I139" s="75" t="s">
        <v>17</v>
      </c>
      <c r="J139" s="73" t="s">
        <v>169</v>
      </c>
    </row>
    <row r="140" spans="1:14" s="40" customFormat="1" ht="63.75" x14ac:dyDescent="0.2">
      <c r="A140" s="33">
        <f t="shared" si="4"/>
        <v>17</v>
      </c>
      <c r="B140" s="37" t="s">
        <v>238</v>
      </c>
      <c r="C140" s="76" t="s">
        <v>20</v>
      </c>
      <c r="D140" s="72" t="s">
        <v>238</v>
      </c>
      <c r="E140" s="38">
        <v>1</v>
      </c>
      <c r="F140" s="38" t="s">
        <v>16</v>
      </c>
      <c r="G140" s="39"/>
      <c r="H140" s="39">
        <v>25000</v>
      </c>
      <c r="I140" s="75" t="s">
        <v>17</v>
      </c>
      <c r="J140" s="73" t="s">
        <v>153</v>
      </c>
    </row>
    <row r="141" spans="1:14" s="40" customFormat="1" ht="102" x14ac:dyDescent="0.2">
      <c r="A141" s="33">
        <f t="shared" si="4"/>
        <v>18</v>
      </c>
      <c r="B141" s="37" t="s">
        <v>239</v>
      </c>
      <c r="C141" s="76" t="s">
        <v>41</v>
      </c>
      <c r="D141" s="72" t="s">
        <v>240</v>
      </c>
      <c r="E141" s="38">
        <v>1</v>
      </c>
      <c r="F141" s="38" t="s">
        <v>16</v>
      </c>
      <c r="G141" s="39"/>
      <c r="H141" s="39">
        <v>983036</v>
      </c>
      <c r="I141" s="75" t="s">
        <v>17</v>
      </c>
      <c r="J141" s="73" t="s">
        <v>169</v>
      </c>
    </row>
    <row r="142" spans="1:14" s="1" customFormat="1" x14ac:dyDescent="0.2">
      <c r="A142" s="12"/>
      <c r="B142" s="13" t="s">
        <v>13</v>
      </c>
      <c r="C142" s="14" t="s">
        <v>14</v>
      </c>
      <c r="D142" s="15"/>
      <c r="E142" s="14" t="s">
        <v>14</v>
      </c>
      <c r="F142" s="14" t="s">
        <v>14</v>
      </c>
      <c r="G142" s="16"/>
      <c r="H142" s="17">
        <f>SUM(H124:H141)</f>
        <v>116903636</v>
      </c>
      <c r="I142" s="18"/>
      <c r="J142" s="14" t="s">
        <v>14</v>
      </c>
      <c r="M142" s="11"/>
      <c r="N142" s="11"/>
    </row>
    <row r="143" spans="1:14" s="1" customFormat="1" x14ac:dyDescent="0.2">
      <c r="A143" s="19"/>
      <c r="B143" s="20" t="s">
        <v>15</v>
      </c>
      <c r="C143" s="21" t="s">
        <v>14</v>
      </c>
      <c r="D143" s="22"/>
      <c r="E143" s="21" t="s">
        <v>14</v>
      </c>
      <c r="F143" s="21" t="s">
        <v>14</v>
      </c>
      <c r="G143" s="23"/>
      <c r="H143" s="24">
        <f>H142+H122</f>
        <v>569800225</v>
      </c>
      <c r="I143" s="25"/>
      <c r="J143" s="21" t="s">
        <v>14</v>
      </c>
      <c r="M143" s="11"/>
      <c r="N143" s="11"/>
    </row>
  </sheetData>
  <mergeCells count="4">
    <mergeCell ref="A1:J1"/>
    <mergeCell ref="A5:J5"/>
    <mergeCell ref="A6:J6"/>
    <mergeCell ref="A123:J12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2016-12-09T07:57:27Z</dcterms:modified>
</cp:coreProperties>
</file>