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615" yWindow="540" windowWidth="21075" windowHeight="9465"/>
  </bookViews>
  <sheets>
    <sheet name="Лист1" sheetId="1" r:id="rId1"/>
    <sheet name="Лист2" sheetId="2" r:id="rId2"/>
    <sheet name="Лист3" sheetId="3" r:id="rId3"/>
  </sheets>
  <definedNames>
    <definedName name="_xlnm.Print_Area" localSheetId="0">Лист1!$A$1:$J$191</definedName>
  </definedNames>
  <calcPr calcId="145621" concurrentCalc="0"/>
</workbook>
</file>

<file path=xl/calcChain.xml><?xml version="1.0" encoding="utf-8"?>
<calcChain xmlns="http://schemas.openxmlformats.org/spreadsheetml/2006/main">
  <c r="H150" i="1" l="1"/>
  <c r="H184" i="1"/>
  <c r="H149" i="1"/>
  <c r="H190" i="1"/>
  <c r="A187" i="1"/>
  <c r="A188" i="1"/>
  <c r="A189" i="1"/>
  <c r="H148" i="1"/>
  <c r="H8" i="1"/>
  <c r="H9" i="1"/>
  <c r="H10" i="1"/>
  <c r="H11" i="1"/>
  <c r="H12" i="1"/>
  <c r="H13" i="1"/>
  <c r="H14" i="1"/>
  <c r="H15" i="1"/>
  <c r="H16" i="1"/>
  <c r="H19" i="1"/>
  <c r="H21" i="1"/>
  <c r="H22" i="1"/>
  <c r="H23" i="1"/>
  <c r="H25" i="1"/>
  <c r="H27" i="1"/>
  <c r="H28" i="1"/>
  <c r="H29" i="1"/>
  <c r="H30" i="1"/>
  <c r="H31" i="1"/>
  <c r="H32" i="1"/>
  <c r="H33" i="1"/>
  <c r="H34" i="1"/>
  <c r="H35" i="1"/>
  <c r="H36" i="1"/>
  <c r="H37" i="1"/>
  <c r="H38" i="1"/>
  <c r="H40" i="1"/>
  <c r="H41" i="1"/>
  <c r="H42" i="1"/>
  <c r="H46" i="1"/>
  <c r="H47" i="1"/>
  <c r="H48" i="1"/>
  <c r="H49" i="1"/>
  <c r="H50" i="1"/>
  <c r="H51" i="1"/>
  <c r="H52" i="1"/>
  <c r="H53" i="1"/>
  <c r="H54" i="1"/>
  <c r="H55" i="1"/>
  <c r="H56" i="1"/>
  <c r="H57" i="1"/>
  <c r="H58" i="1"/>
  <c r="H63" i="1"/>
  <c r="H64" i="1"/>
  <c r="H65" i="1"/>
  <c r="H66" i="1"/>
  <c r="H68" i="1"/>
  <c r="H69" i="1"/>
  <c r="H70" i="1"/>
  <c r="H71" i="1"/>
  <c r="H79" i="1"/>
  <c r="H80" i="1"/>
  <c r="H81" i="1"/>
  <c r="H82" i="1"/>
  <c r="H83" i="1"/>
  <c r="H84" i="1"/>
  <c r="H85" i="1"/>
  <c r="H86" i="1"/>
  <c r="H87" i="1"/>
  <c r="H88"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8" i="1"/>
  <c r="H119" i="1"/>
  <c r="H120" i="1"/>
  <c r="H121" i="1"/>
  <c r="H122" i="1"/>
  <c r="H123" i="1"/>
  <c r="H124" i="1"/>
  <c r="H125" i="1"/>
  <c r="H126" i="1"/>
  <c r="H127" i="1"/>
  <c r="H128" i="1"/>
  <c r="H129" i="1"/>
  <c r="H130" i="1"/>
  <c r="H131" i="1"/>
  <c r="H132" i="1"/>
  <c r="H133" i="1"/>
  <c r="H134" i="1"/>
  <c r="H140" i="1"/>
  <c r="H141" i="1"/>
  <c r="H142" i="1"/>
  <c r="H143" i="1"/>
  <c r="H144" i="1"/>
  <c r="H145" i="1"/>
  <c r="H146" i="1"/>
  <c r="H147" i="1"/>
  <c r="H61" i="1"/>
  <c r="H20" i="1"/>
  <c r="H26" i="1"/>
  <c r="H39" i="1"/>
  <c r="H44" i="1"/>
  <c r="H45" i="1"/>
  <c r="H59" i="1"/>
  <c r="H60" i="1"/>
  <c r="H62" i="1"/>
  <c r="H67" i="1"/>
  <c r="H72" i="1"/>
  <c r="H73" i="1"/>
  <c r="H74" i="1"/>
  <c r="H75" i="1"/>
  <c r="H76" i="1"/>
  <c r="H77" i="1"/>
  <c r="H78" i="1"/>
  <c r="H89" i="1"/>
  <c r="H117" i="1"/>
  <c r="H135" i="1"/>
  <c r="H136" i="1"/>
  <c r="H137" i="1"/>
  <c r="H138" i="1"/>
  <c r="H139" i="1"/>
  <c r="H191" i="1"/>
</calcChain>
</file>

<file path=xl/sharedStrings.xml><?xml version="1.0" encoding="utf-8"?>
<sst xmlns="http://schemas.openxmlformats.org/spreadsheetml/2006/main" count="1085" uniqueCount="364">
  <si>
    <t>№</t>
  </si>
  <si>
    <t>Наименование</t>
  </si>
  <si>
    <t>Способ закупок/п.3.1.</t>
  </si>
  <si>
    <t>Краткая характеристика</t>
  </si>
  <si>
    <t>Количество/объем</t>
  </si>
  <si>
    <t>Единица измерения</t>
  </si>
  <si>
    <t>Наименование организатора закупок</t>
  </si>
  <si>
    <t>Месяц предоставления документов в подразделение закупок</t>
  </si>
  <si>
    <t>Услуги</t>
  </si>
  <si>
    <t>Услуги транcпортировки реагентов Promega</t>
  </si>
  <si>
    <t xml:space="preserve">Транспортировка реагентов Promega со склада производителя до склада ЧУ «Центр наук о жизни»: 
- PowerPlex Y23 System (50rxn) – 2 упаковки, 
- CC5 Internal Lane Standard 500 Y23 – 1 бутыль
</t>
  </si>
  <si>
    <t>ЧУ «Центр наук о жизни»</t>
  </si>
  <si>
    <t>январь 2015 год</t>
  </si>
  <si>
    <t>Услуги по предоставлению хостинга сайта tbkzproject.org</t>
  </si>
  <si>
    <t>Хостинг на платформе Unix, тарифный план «Стартовый +», сроком на 12 месяцев.</t>
  </si>
  <si>
    <t>Почтовые услуги</t>
  </si>
  <si>
    <t>Услуги почтовой связи</t>
  </si>
  <si>
    <t>февраль 2015 год</t>
  </si>
  <si>
    <t>Итого услуги:</t>
  </si>
  <si>
    <t>1. Товары и услуги, закупаемые по пунктам 3.1. и 4.1. Правил, кроме подпунктов 1), 3), 7), 11), 14), 15), 17), 20), 27) пункта 3.1.</t>
  </si>
  <si>
    <t xml:space="preserve">Товары </t>
  </si>
  <si>
    <t>комплект</t>
  </si>
  <si>
    <t>Итого товары:</t>
  </si>
  <si>
    <t>Услуги по изготовлению издательско-полиграфической продукции</t>
  </si>
  <si>
    <t xml:space="preserve">Изготовление издательско-полиграфической продукции для организации совместного семинара «Regenerative Medicine for Lifelong Health and Wellbeing» в рамках  партнерской программы «Ньютон - Аль-Фараби»:
- изготовление бейджей - не менее 45 штук;
- изготовление папок с логотипом НУ – не менее 45 штук;
- изготовление папок – не менее 45 штук;
- изготовление сертификатов – не менее 36 штук. 
</t>
  </si>
  <si>
    <t>апрель 2015 год</t>
  </si>
  <si>
    <t>работа</t>
  </si>
  <si>
    <t>х</t>
  </si>
  <si>
    <t>подпункт 6) пункта 3.1. Правил</t>
  </si>
  <si>
    <t>Реестр планируемых закупок товаров, работ, услуг ЧУ "National Laboratory Astana" на 2015 год</t>
  </si>
  <si>
    <t xml:space="preserve">Услуги по изготовлению бланочной продукции </t>
  </si>
  <si>
    <t xml:space="preserve">Бланк с логотипом Назарбаев Университет: бланки приказов – 500 штук, бланки писем – 500 штук. 
Формат 210*297 (А4), цветность в соответствии с бренд буком 2/0 (Р 876С), бумага колотек 120 г/м2, нумерация для каждого вида бланков отдельная.
</t>
  </si>
  <si>
    <t>услуга</t>
  </si>
  <si>
    <t>подпункт 13) пункта 3.1. Правил</t>
  </si>
  <si>
    <t>Лабораторные расходные материалы для реализации научно-исследовательского проекта Лаборатории иммунобиологии: комплект 4</t>
  </si>
  <si>
    <t xml:space="preserve">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 </t>
  </si>
  <si>
    <t>Всего по разделу 1:</t>
  </si>
  <si>
    <t>ЧУ «National Laboratory Astana»</t>
  </si>
  <si>
    <t>ИФА набор для количественного определения тимозина α1</t>
  </si>
  <si>
    <t>набор</t>
  </si>
  <si>
    <t>Дегазатор</t>
  </si>
  <si>
    <t>запрос ценовых предложений</t>
  </si>
  <si>
    <t xml:space="preserve">Дегазатор состоит из пластмассовой камеры прямоугольной формы, в которой создается вакуум с помощью вакуумного насоса. Внутри пластмассовой камеры находится: мембрана в виде пластмассовой изогнутой трубки, изготовленная из аморфного полифторированного сополимера; вакуумной насос; вакуумный датчик. Источник электрического тока 100-200 VAC, 50-60 Hz. Дегазатор имеет 2 независимых канала, с максимальной пропускной способностью не менее 0,5 мл/мин на каждый канал. Внутренний объем дегазируемого раствора не менее 100 мкл. </t>
  </si>
  <si>
    <t>штука</t>
  </si>
  <si>
    <t>ЧУ "NURIS"</t>
  </si>
  <si>
    <t>май 2015 год</t>
  </si>
  <si>
    <t>май 2015 года</t>
  </si>
  <si>
    <t>Услуги сотовой связи</t>
  </si>
  <si>
    <t>подпункт 22) пункта 3.1. Правил</t>
  </si>
  <si>
    <t xml:space="preserve">Лабораторные расходные материалы для реализации научно-исследовательского проекта "Изучение эпигетического репрограммирования раковых клеток под воздействием эмбриональной микросреды". Подробная характеристика согласно технической спецификации. </t>
  </si>
  <si>
    <t>Лабораторные расходные материалы для реализации научно-исследовательского проекта лаборатории клеточных технологий: комплект 1</t>
  </si>
  <si>
    <t>Лабораторные расходные материалы для реализации научно-исследовательского проекта лаборатории клеточных технологий: комплект 2</t>
  </si>
  <si>
    <t>Лабораторные расходные материалы для реализации проектов Лаборатории  экологии и гидрологии: комплект 1</t>
  </si>
  <si>
    <t xml:space="preserve">Лабораторные расходные материалы для реализации научно-исследовательского проекта "Исследование циркулирующих микрочастиц у пациентов с колоректальным раком". Подробная характеристика согласно технической спецификации. </t>
  </si>
  <si>
    <t>Криогенный сосуд Дьюара</t>
  </si>
  <si>
    <t xml:space="preserve">Полезный объем - не более 35 л; диаметр горловины – не более 119 мм; наружний диаметр - не менее 478 мм; общая высота - не более 681 мм; статитическое испарение в день - не более 0,27 л; статическое время хранения не менее - 130 дней; время рабочего хранения - не менее 80 дней; 
В комплект поставки входит: роликовоя платформа; штативы - не менее 6. Количество полок в штативе - не менее 5; Сигнализатор низкого уровня жидкого азота; набор криобоксов - 1 набор, содержащий  не менее 30 шт. криобоксов. Материал криобокса – пластик. 
</t>
  </si>
  <si>
    <t xml:space="preserve">Услуги по изготовлению штампов и печатей </t>
  </si>
  <si>
    <t xml:space="preserve">Изготовление штампов, прямоугольных: 75*38мм – 2 штуки;     50*40мм – 3 штуки; 50*30мм – 1 штука;   58*22мм – 2 штуки; 47*18мм – 1 штука; 82*25мм, на автоматической оснастке – 1 штука. 
Изготовление печатей, круглых автоматических, диаметр 40мм – 3 штуки.
Подробная характеристика согласно технической спецификации.
</t>
  </si>
  <si>
    <t>Лабораторные расходные материалы для реализации научно-исследовательского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</si>
  <si>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биосенсоров и биоинструментов: комплект 5</t>
  </si>
  <si>
    <t>Проведение серии экспериментов на облучательной установке канала «Т3» ускорителя ДЦ-60</t>
  </si>
  <si>
    <t>подпункт 2) пункта 3.1. Правил</t>
  </si>
  <si>
    <t xml:space="preserve">1. Предоставление пучкового времени циклотрона ДЦ-60. В соответствии с программой эксперимента провести работы по получению, формированию и транспортировке необходимого пучка заряженных частиц до мишени. Для достижения стабильности тока пучка на мишени, настройка и оптимизация режимов работ всех систем циклотрона ДЦ-60. 
2. Установка фланца с металлической фольгой для проведения пучка ионов из вакуума в атмосферу.
3. Проверка на течь канал транспортировки с фланцевым соединением.
4. Установка системы напуска газа (гелий, воздух, смесь и др.) в камеру рассеяния. Проверка вакуумных течей камеры.
5. Установка технологических устройств в камеру рассеяния заданного канала транспортировки частиц.
6. Проведение юстировку технологических элементов в камере рассеяния.
7. Установка электронного оборудования для проведения измерений. Проверка работоспособности спектрометрического тракта. 
8. Выполнение калибровку детекторов и систем измерения при помощи альфа-источника.
9. Определение интенсивности пучка заряженных частиц в соответствии с оптимальной загрузкой спектрометрического тракта измерения.
10. Осуществление оперативной подстройки режима облучения в процессе проведения эксперимента.
</t>
  </si>
  <si>
    <t>июнь 2015 год</t>
  </si>
  <si>
    <t>Лабораторные  расходные материалы для реализации научно-исследовательских проектов лаборатории эпидемиологии и общественного здравоохранения: комплект 1</t>
  </si>
  <si>
    <t xml:space="preserve">Лабораторные  расходные материалы для реализации проекта «Исследование биорегуляторной активности желудочно-кишечного тракта среди лиц среднего и пожилого возраста населения Республики Казахстан». 
Подробная характеристика согласно технической спецификации
</t>
  </si>
  <si>
    <t>Услуги в рамках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t>
  </si>
  <si>
    <t>Услуги включают в себя:                                                            1) Содержание лабораторных животных (кроликов) в условиях вивария во время проведения исследования;
2) Проведение хирургических процедур по забору биопсии надкостницы у экспериментальных животных; 
3) Создание модели дефекта кости у  экспериментальных животных; 
4) Проведение имплантации фибриновых гидрогелей с ростковыми факторами и стволовыми клетками надкостницы в область дефекта кости  экспериментальных животных;
5) Изучение динамики регенерации дефекта кости  экспериментальных животных с помощью рентгенографии.</t>
  </si>
  <si>
    <t xml:space="preserve">Источник электропитания </t>
  </si>
  <si>
    <t xml:space="preserve">Должен подходить для всех типов HIPIMS. Средняя мощность:  не менее 1кВт; Пиковое напряжение: не менее 1000 В; Пиковый ток: не менее 100 А; Регулирование режимов: напряжение, ток, мощность, импульс тока; Частоты импульса: от 1 до 10 кГц; Длительность импульса: от 2,5 мкс до 1000 мкс; Входное напряжение переменного тока: 1 фаза + N, от 100 до 240В переменного тока, 50/60 Гц; Включает в себя:
Кабель: DCPSU SHV на LEMO; Кабель: HAN на N; DC привод.
</t>
  </si>
  <si>
    <t>Услуги в рамках НТП "Мультилокусный генетический анализ кардиметаболических нарушений в казахской популяции"</t>
  </si>
  <si>
    <t>Забор биологического материала (крови) у 200 (двухсот) пациентов для проведения лабораторных исследований. Полное описание согласно технической спецификации.</t>
  </si>
  <si>
    <r>
      <t xml:space="preserve">Отправка и доставка почтовой  корреспонденции по странам СНГ, дальнего зарубежья, городам  Республики Казахстан, оформление необходимых для перевозки документов, проверка количества и качества, хранение корреспонденции, предоставление упаковочного материала. Сроки доставки корреспонденции: по странам СНГ и  странам дальнего зарубежья – от 2 до 5 рабочих дней, по городам  Республики Казахстан от 1-3 рабочих дней, по городу Астана в течение следующего рабочего дня следующего за днем  отправки. 
Предоставление оперативных сведений о прохождении корреспонденции по всему маршруту следования; уведомлений о доставке корреспонденции; возможности самостоятельного отслеживания Заказчиком маршрута следования по Интернету. </t>
    </r>
    <r>
      <rPr>
        <i/>
        <sz val="10"/>
        <rFont val="Times New Roman"/>
        <family val="1"/>
        <charset val="204"/>
      </rPr>
      <t>(Полная характеристика указана в технической спецификации инициатора закупок)</t>
    </r>
    <r>
      <rPr>
        <sz val="10"/>
        <rFont val="Times New Roman"/>
        <family val="1"/>
        <charset val="204"/>
      </rPr>
      <t xml:space="preserve">
</t>
    </r>
  </si>
  <si>
    <r>
      <t xml:space="preserve">Отправка и доставка почтовой корреспонденции по территории Республики Казахстан. 
Прием отправлений, перевозка, вручение по назначению корреспонденции. 
Обеспечение необходимых условий сохранности отправлений с момента их приема до вручения по назначению.
</t>
    </r>
    <r>
      <rPr>
        <i/>
        <sz val="10"/>
        <rFont val="Times New Roman"/>
        <family val="1"/>
        <charset val="204"/>
      </rPr>
      <t xml:space="preserve"> (Полная характеристика указана в технической спецификации инициатора закупок)</t>
    </r>
    <r>
      <rPr>
        <sz val="10"/>
        <rFont val="Times New Roman"/>
        <family val="1"/>
        <charset val="204"/>
      </rPr>
      <t xml:space="preserve">
</t>
    </r>
  </si>
  <si>
    <t>Камера с контролем влажности и температуры</t>
  </si>
  <si>
    <t>Запрос ценовых предложений</t>
  </si>
  <si>
    <t xml:space="preserve">Диапазон изменения относительной влажности, не менее чем от 10 до 95 % при температуре 23 °С; диапазон изменения температуры, не менее чем от температуры окружающей среды до 50 °С; Внешние размеры камеры: ширина - не более 61см, длина - не более 46см, высота - не более 38см. Дверца камеры с уплотняющей прокладкой и защелкой, толщина – 1,25см, размер дверцы – не более 30,5*30,5 см. Порты доступа для операционных систем, датчиков, мониторов и кабелей - не менее 5 портов. Диаметр отверстия для кабеля - 1,5 дюйма. В наличии должны быть резьбовая насадка, компрессионные фитинги (порты) в количестве, достаточном для обеспечения плотного герметичного введения кабелей и трубок в камеру. 
В комплект поставки также должно входить: микропроцессорный контроллер влажности и температуры; сенсор влажности и температуры с компенсацией (учетом) внешней температуры; ультразвуковая система увлажнения; осушитель (порошкообразный, сульфат кальция) - не менее 0,45 кг; запасной осушитель (порошкообразный, сульфат кальция) - не менее 2,25 кг; насосная система осушения; нагревательная система с циркулирующим вентилятором и термовыключателем для ограничения максимальной температуры.
</t>
  </si>
  <si>
    <t xml:space="preserve">Состав работ включает в себя:
а) Разработку высоковольтного источника питания (ИП) с параметрами: выходное напряжение – постоянное, амплитуда выходного напряжения – регулируемое от 5 до 20 кВ, мощность не более 100 Вт. Источник питания должен быть оснащен датчиком выходного напряжения. 
б) Разработку высоковольтного импульсного генератора (ГИ) с  параметрами: выходное напряжение от 5 до 20 кВ, длительность импульса не менее 0,5 мкс и не более 10 мкс. Генератор высоковольтных импульсов должен работать  в режиме одиночных запусков  и с частотой срабатывания до 5 с-1. Должна быть предусмотрена возможность использования различных значений выходной емкости ГИ (до 1мкФ) для согласования работы с различными конфигурациями СЭ, формирующими плазму. ГИ должен быть оснащен датчиками выходного напряжения,  прямого и обратного токов.
в) Разработку рабочей камеры (РК). РК представляет собой  цилиндр диаметром не менее 400 мм со смотровыми окнами, высоковольтными вводами, электрическими сигнальными вводами. Длина камеры не менее 400 мм. Рабочая камера устанавливается на подвижной стойке. Камера должна иметь возможность поддерживать вакуум до 10-5 мм. рт. ст.
г) Разработку системы электродов для формирования плазмы. Система электродов должна обеспечивать формирование плазмы, заполняющей пространство с диаметром не менее 200 мм и длиной не менее 400 мм. Плотность образующейся плазмы должна быть не менее 1010 см-3 по объему указанной области.
д) Разработку пульта управления. Пульт управления обеспечивает управление плазменной системой путем установки величины напряжения источника питания, частоты следования импульсов, с отображением информации о состоянии системы:  сетевом и высоком напряжении ИП, частоте высоковольтного импульсного генератора.
е) Экспериментальная система генерации плазмы должна быть оснащена зондом, функционирующем в режиме измерения заряда, генерируемого плазмой.
</t>
  </si>
  <si>
    <t>Работы:</t>
  </si>
  <si>
    <t>Итого работы:</t>
  </si>
  <si>
    <t>Лабораторные  расходные материалы для реализации научно-исследовательского проекта Лаборатории биосенсоров и биоинструментов: комплект 6</t>
  </si>
  <si>
    <t xml:space="preserve">Лабораторные  расходные материалы для реализации проекта «Разработка биосенсора для детекции панели раковых биомаркеров». Подробная характеристика согласно технической спецификации
</t>
  </si>
  <si>
    <t>Лабораторные  расходные материалы для реализации научно-исследовательского проекта "Расчет и характеризация биохимической активности человеческого фермента репарации ДНК, АРЕ1". Подробная характеристика согласно технической спецификации.</t>
  </si>
  <si>
    <t>Портативный микрогазхроматограф</t>
  </si>
  <si>
    <t xml:space="preserve">Портативный микрогазхроматограф - 2-х канальный:
Вес – не более 20 кг; Давление газа-носителя  - 552 ±14  кПа
Возможность работы от автомобильного аккумулятора (12 В), наличие встроенной аккумуляторной батареи, встроенного баллона для газа носителя, возможность использования в качестве газа носителя: Гелий, Азот, Аргон. Рабочая температура должна быть в диапазоне - не уже чем от 0 до 50О С. 
Линейный динамический диапазон - 106±10%.  
Возможности использования оборудования: в помещении и полевое.
Предел чувствительности – низкие концентрации ppm. 
Подробная характеристика согласно технической спецификации.
</t>
  </si>
  <si>
    <t>тендер</t>
  </si>
  <si>
    <t>Лабораторные  расходные материалы для реализации научно-исследовательского проекта лаборатории биоинженерии и регенеративной медицины: комплект 1</t>
  </si>
  <si>
    <t>Лабораторные расходные материалы для реализации научно-исследовательского проекта Лаборатории  физики и материаловедения: комплект 1</t>
  </si>
  <si>
    <t>Лабораторные расходные материалы для реализации научно-исследовательского проекта «Исследование взаимодействия пучок плазма с помощью гетеродинного интерферометра». Подробная характеристика согласно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</si>
  <si>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3</t>
  </si>
  <si>
    <t>Лабораторные расходные материалы для реализации проекта «Исследование  HPV инфекции при плоскоклеточном раке пищевода в казахской популяции». Подробная характеристика согласно технической спецификации.</t>
  </si>
  <si>
    <t>июль 2015 год</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</si>
  <si>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4</t>
  </si>
  <si>
    <t>Лабораторные расходные материалы для реализации проекта «Геном-ассоциированная персонализированная антитромботическая терапия пациентов с высоким риском развития тромбозов и кровотечений». Подробная характеристика согласно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</si>
  <si>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</si>
  <si>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2</t>
  </si>
  <si>
    <t>Лабораторные расходные материалы для реализации проекта «Характеристика полиморфизма Y-хромосомы казахской популяции». Подробная характеристика согласно технической спецификации.</t>
  </si>
  <si>
    <t xml:space="preserve">Лабораторные расходные материалы для реализации проекта «Характеристика полиморфизма Y-хромосомы казахской популяции». 
Подробная характеристика согласно технической спецификации.
</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</si>
  <si>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5</t>
  </si>
  <si>
    <t xml:space="preserve">Лабораторные расходные материалы для реализации проекта «Генетический профиль, метаболический синдром и риск развития рака молочной железы среди женщин Казахстана». 
Подробная характеристика согласно технической спецификации.
</t>
  </si>
  <si>
    <t>Лабораторные расходные материалы для реализации научно исследовательского проекта лаборатории клеточных технологий МИЦ: комплект 4</t>
  </si>
  <si>
    <t>Лабораторные  расходные материалы для реализации научно-исследовательского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</si>
  <si>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Услуги в рамках НТП «Сравнительное исследование биосовместимости и токсичности транспортных систем, предназначенных для целенаправленной доставки лекарственных средств при внутривенном введении в организм: биодеградирующих наночастиц и эритроцитарных теней»</t>
  </si>
  <si>
    <t xml:space="preserve">Услуги включают в себя:
- предоставление рабочего места в виварии, а также предоставление оснащённых лабораторных помещений, оборудования, прошедшего метрологическую аттестацию для 3 сотрудников.
- предоставление лабораторных животных в течение года (не менее 240 лабораторных крыс, из них 120 самок, 120 самцов, массой не менее 120 грамм), уход за лабораторными животными (уборка помещений, чистка клеток, смена подстилки, предоставление корма и питья), и утилизация лабораторных животных при выводе из эксперимента.
- обеспечение хозяйственными товарами для работы в виварии, в том числе: перчатки, полотенца, швабры, ведро, тазы, мусорные пакеты, дез-средства, бритвы, мыло. 
</t>
  </si>
  <si>
    <t>Лабораторные расходные материалы для реализации научно исследовательского проекта лаборатории клеточных технологий: комплект 3</t>
  </si>
  <si>
    <t>Лабораторные  расходные материалы для реализации научно-исследовательского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</si>
  <si>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5</t>
  </si>
  <si>
    <t>Лабораторные  расходные материалы для реализации научно-исследовательского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</si>
  <si>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6</t>
  </si>
  <si>
    <t>Лабораторные  расходные материалы для реализации научно-исследовательского проекта "Изучение вирусоподобных частиц представляющих конформационные эпитопы в качестве платформы для вакцин". Подробная характеристика согласно технической спецификации</t>
  </si>
  <si>
    <t>Cистема флуоресцентного инвертированного микроскопа</t>
  </si>
  <si>
    <t xml:space="preserve">Cистема флуоресцентного инвертированного микроскопа включает в себя:
- оптические системы детекции: не менее 2 типов: флуоресцентная и в проходящем свете в 2 вариациях: светлое поле и фазовый контраст; 
- встроенные съемные светодиодные (LED) осветители для флуоресцентной детекции с фильтрами для работы с флуоресцентным голубым красителем для ДНК (DAPI), с зеленым флуоресцентным белком (GFP), с красным флуоресцентным белком (RFP); 
- программно - регулируемая интенсивность света, cветодиодных осветителей для уменьшения фотообесцвечивания; 
- затеняющая крышка для флуоресцентной детекции. Микроскоп должен работать при нормальном комнатном освещении, не должен требовать наличия темной комнаты для успешного проведения флуоресцентных исследований; 
- интегрированные в микроскоп камеры CCD и CMOS с возможностью переключения с одной на другую при помощи сенсорного дисплея интегрированного монитора и др.
  Более детальное описание указано в технической спецификации.
</t>
  </si>
  <si>
    <t>Услуги в рамках НТП «Геном-ассоциированная персонализированная антитромботическая терапия пациентов с высоким риском развития тромбозов и кровотечений»</t>
  </si>
  <si>
    <t xml:space="preserve">Услуги включают в себя:
- разработка пакета документации по проекту (протокол, информированное согласие, карта пациента, электронная база и тд.) с утверждением на Ученом Совете АО ННКЦ, проведение этической экспертизы в локальном Этическом Комитете АО «ННКЦ». 
- оценка и набор пациентов с вспомогательным механическим устройством левого желудочка с верификацией диагноза (не менее 80 пациентов);
- получение информированного согласия; 
- проведение дополнительных клинико-лабораторных исследований, не входящих в протокол МЗСР РК пациентам вовлеченным в исследование;
- забор и подготовка биоматериала; 
- сбор клинических данных;
- заполнение карты пациента; 
- ведение базы пациентов; 
-наблюдение пациентов в динамике;
- анализ данных;
Услуги должны быть оказаны с привлечением врача-генетика, врача–гематолога.
</t>
  </si>
  <si>
    <t>Услуги в рамках НТП «Разработка и клиническая апробация Haloplex кардиогенетической панели для выявления генетической предрасположенности и диагностики сердечных аритмий»</t>
  </si>
  <si>
    <t xml:space="preserve">Услуги включают в себя:
-разработка проектной документации, проведение этической экспертизы в локальном Этическом Комитете АО «ННКЦ»; 
- оценка и набор пациентов с нарушением ритма сердца согласно протоколу исследования (не менее 100 пациентов);
- верификация диагноза; 
- получение информированного согласия;
- забор и подготовка биоматериала (венозной крови);
- сбор клинических данных;
- заполнение карты пациента;
- ведение электронной базы пациентов;
- анализ клинических данных. 
</t>
  </si>
  <si>
    <t xml:space="preserve">Лабораторные расходные материалы для реализации научно-исследовательского проекта лаборатории биоинженерии и регенеративной медицины: комплект 2 </t>
  </si>
  <si>
    <t>Лабораторные расходные материалы для реализации научно-исследовательского проекта «Исследования молекулярно-клеточных механизмов старения мезенхимальных стволовых клеток и оценка фармакологических подходов восстановления мезенхимальных стволовых клеток».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</si>
  <si>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биоинженерии и регенеративной медицины: комплект 3</t>
  </si>
  <si>
    <t>Лабораторные расходные материалы для реализации научно исследовательского проекта лаборатории биоинженерии и регенеративной медицины: комплект 4</t>
  </si>
  <si>
    <t>Лабораторные  расходные материалы для реализации научно-исследовательского проекта «Повышение эффективности лечения рака малыми молекулами с целенаправленным воздействием на сигнальные пути старения клеток» Подробная характеристика согласно технической спецификации.</t>
  </si>
  <si>
    <t>Опытно-конструкторские работы по изготовлению и установке экспериментальной плазменной системы</t>
  </si>
  <si>
    <t>Лабораторные  расходные материалы для реализации научно-исследовательского проекта «Разработка аптасенсора для детекции стволовых клеток рака молочной железы». Подробная характеристика согласно технической спецификации</t>
  </si>
  <si>
    <t>подпункт 24) пункта 3.1. Правил</t>
  </si>
  <si>
    <t xml:space="preserve">Организация кофе-брейков для 24 человек. Ежедневно, по два кофе-брейка. Всего 20 кофе-брейков. 
Меню в расчете на одного человека: холодные закуски, не менее двух видов,  сладкая выпечка не менее трех видов, напитки (чай, кофе, соки, вода).  
Время проведения:
1. Первый кофе-брейк - ориентировочно с 11:00-12:00;
2. Второй кофе-брейк - ориентировочно с 15:00-16:00.
</t>
  </si>
  <si>
    <t xml:space="preserve">Услуга по организации кофе-брейков для участников семинара по теме «Общественное здравоохранение» </t>
  </si>
  <si>
    <t xml:space="preserve">Организация обедов для 24 человек. 
Ежедневно по одному обеду. Всего 10 обедов. 
Меню в расчете на одного человека: салат, суп, горячее, выпечка в ассортименте, фрукты, напитки (чай, кофе, соки, вода).
Время проведения с 13:00-14:00 часов.
</t>
  </si>
  <si>
    <t xml:space="preserve">Услуга по организации обедов для участников семинара по теме  «Общественное здравоохранение» </t>
  </si>
  <si>
    <t>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</si>
  <si>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</si>
  <si>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иммунобиологии: комплект 5</t>
  </si>
  <si>
    <t>Лабораторные расходные материалы для реализации научно-исследовательского проекта Лаборатории  физики и материаловедения: комплект 2</t>
  </si>
  <si>
    <t xml:space="preserve">Лабораторные расходные материалы для реализации научно-исследовательского проекта лаборатории биоинженерии и регенеративной медицины: комплект 7 </t>
  </si>
  <si>
    <t>Лабораторные расходные материалы для реализации научно-исследовательского проекта «Разработка методов целенаправленной доставки антивирусных препаратов и иммуномодуляторов для лечения вирусных гепатитов». Подробная характеристика согласно технической спецификации.</t>
  </si>
  <si>
    <t>ЧУ «NURIS»</t>
  </si>
  <si>
    <t>Пп.13) п.3.1 Правил</t>
  </si>
  <si>
    <t>Лабораторные расходные материалы для реализации научно-исследовательского проекта «Возрастная деменция в Казахстане: оценка факторов риска и поиск потенциальных биомаркеров». Подробная характеристика согласно технической спецификации.</t>
  </si>
  <si>
    <t>Услуги в рамках проекта «Повышение эффективности лечения рака малыми молекулами с целенаправленным воздействием на сигнальные пути старения клеток»</t>
  </si>
  <si>
    <t xml:space="preserve">а) Создание и культивирование панели клеточных линий Мелкоклеточного рака легких
(б) Прохождение тренинга и освоение метода проведения  лентивирусной инфекции в человеческие клетки с использованием репортерной конструкции.
</t>
  </si>
  <si>
    <t>пп.2), пп.16) п.3.1 Правил</t>
  </si>
  <si>
    <t>Лабораторные расходные материалы для реализации научно-исследовательского проекта лаборатории экспериментальной и клинической фармакологии: комплект 1</t>
  </si>
  <si>
    <t>Лабораторные расходные материалы для реализации научно-исследовательского проекта «Фармакогенетические особенности проявления терапевтического эффекта статинов у казахов с метаболическим эффектом».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</si>
  <si>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физики и материаловедения: комплект 3</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</si>
  <si>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6</t>
  </si>
  <si>
    <t xml:space="preserve">Лабораторные расходные материалы для реализации проекта «Геномный и транскриптомный профиль рака пищевода». 
Подробная характеристика согласно технической спецификации.
</t>
  </si>
  <si>
    <t>Исключено</t>
  </si>
  <si>
    <t>Лабораторные  расходные материалы для реализации научно-исследовательского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</si>
  <si>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7</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</si>
  <si>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8</t>
  </si>
  <si>
    <t>Лабораторные расходные материалы для реализации научно-исследовательского проекта лаборатории биоинженерии и регенеративной медицины: комплект 11</t>
  </si>
  <si>
    <t>Лабораторные расходные материалы для реализации научно-исследовательского проекта лаборатории биоинженерии и регенеративной медицины: комплект 8</t>
  </si>
  <si>
    <t>Лабораторные расходные материалы для реализации научно-исследовательского проекта «Разработка научно-методических подходов перепрограммирования и дифференцировки и трансдифференцировки клеток». Подробная характеристика согласно технической спецификации.</t>
  </si>
  <si>
    <t>август 2015 год</t>
  </si>
  <si>
    <t>Лабораторные расходные материалы для реализации научно исследовательского проекта лаборатории клеточных технологий: комплект 9</t>
  </si>
  <si>
    <t>Лабораторные расходные материалы для реализации научно-исследовательского проекта «Разработка методов целенаправленной доставки антивирусных препаратов и иммуномодуляторов для лечения вирусных гепатитов». 
Подробная характеристика согласно технической спецификации.</t>
  </si>
  <si>
    <t>август, 2015</t>
  </si>
  <si>
    <t>Услуги для реализации научно-исследовательского проекта «Метагеномные исследования микробиома человека в норме и при патологиях»</t>
  </si>
  <si>
    <t xml:space="preserve">Услуги включают в себя:
- рекрутинг и анкетирование людей с аденомами прямой кишки (не менее 144 человек);
- сбор образцов стула, и крови (на биохимию и для молекулярно-генетического исследования) у участников исследования;
- определение уровня холестерина в полученных образцах крови.
</t>
  </si>
  <si>
    <t>Услуги в рамках научно-исследовательского проекта «Изучение особенностей микробиома различных биотопов долгожителей в сравнении с данными по другим возрастным группам»</t>
  </si>
  <si>
    <t>пп.2) п.3.1 Правил</t>
  </si>
  <si>
    <t xml:space="preserve">Услуги включают в себя:
- рекрутинг и анкетирование людей старше 96 лет (21 человек) и их ближайшего родственника (21 человек);
- сбор образцов стула, слюны и крови (на биохимию и для молекулярно-генетического исследования) у участников исследования;
- определение уровня глюкозы и холестерина в полученных образцах крови;
- замораживание и хранение в течение 1 месяца при температуре не менее -20°С всех полученных образцов.
</t>
  </si>
  <si>
    <t>Гомогенизатор лабораторный</t>
  </si>
  <si>
    <t>Тип гомогенизатора: лабораторный, высокого давления (френч-пресс); Производительность/ Пропускная способность, не более: 3 л /час; Минимальный объем образца: 10 мл; Рабочее давление: в диапазоне не менее чем от 500 до 30000 psi или от 35 до 500 бар; Тип насоса: электрический одностороннего действия; Компрессор для запуска насоса: не требуется, должен использовать электрический мотор для запуска насоса; Тип гомогенизирующего клапана: пневматический управляемый динамический гомогенизирующий клапан с минимальным расходом воздуха; Скорость потока: не зависящая от давления; Контроль температуры: входная и выходная температура должна контролироваться теплообменником; Охлаждающая жидкость для теплообменника: водопроводная вода; Стерилизация: Возможность стерилизации на месте, без перемещения в специальную среду; Возможность автоклавирования запчастей, контактирующих с образцом; Потребляемая мощность, не более: 230 V; Наличие дополнительных аксессуаров: преобразователь давления, автоматический контроллер давления, клапан статической гомогенизации, фильтры, экструдеры, шприцы, в количестве достаточном для надлежащей работы гомогенизатора.</t>
  </si>
  <si>
    <t>Измерительно-регулировочный комплекс</t>
  </si>
  <si>
    <t xml:space="preserve">Измерительно-регулировочный комплекс для измерения температуры и давления в 10 точках реактора. Комплект поставки: 
1) Регистратор (самописец) - 1 штука. Регистратор должен иметь не менее 6 входов под термопары, не менее 6 входов под датчики давления, экран с диагональю не менее 3 дюймов. Способ соединения с ПК - USB и/или RS232, Ethernet, Modbus, внутренняя память - не менее 256 мегабайт, внешняя память - поддержка USB-Flash-карт памяти. Наличие программного обеспечения для ПК, питание - 220 В;
2) Термопара – не менее 10 штук. Тип - К (никель-хром, хромель-алюмель); диапазон измерений температуры должен быть не менее чем от 0 до 1000 0С; компенсационный провод – не менее 100 м; 
3) Преобразователь давления – не менее 10 штук. Диапазон измерений давления должен быть не менее чем от 0 до 2 бар абсолютного давления.
</t>
  </si>
  <si>
    <t>Услуги в рамках программы «Комплексное освоение природных запасов диатомитовых осадочных пород Приаралья (акватория Аральского моря) и Прикаспия (Туранская низменность) для вовлечения в индустриально-инновационную Программу развития Казахстана»</t>
  </si>
  <si>
    <t>Услуги в рамках программы «Комплексное освоение природных запасов диатомитовых осадочных пород Приаралья (акватория Аральского моря) и Прикаспия (Туранская низменность) для вовлечения в индустриально-инновационную Программу развития Казахстана». Полное описание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</si>
  <si>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8</t>
  </si>
  <si>
    <t>Лабораторные  расходные материалы для реализации научно-исследовательского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</si>
  <si>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иммунобиологии: комплект 8</t>
  </si>
  <si>
    <t>август 2015</t>
  </si>
  <si>
    <t>Лабораторные расходные материалы для реализации научно-исследовательского проекта Лаборатории  физики и материаловедения: комплект 4</t>
  </si>
  <si>
    <t>Лабораторные расходные материалы для реализации научно-исследовательского проекта «Современная технология эпитаксиального магнетронного распыления для тонких пленок GaN».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</si>
  <si>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интеллектуальных систем и энергоэффективности: комплект 1</t>
  </si>
  <si>
    <t>Лабораторные расходные материалы для реализации научно-исследовательского проекта «Энергосбережение и повышение энергоэффективности».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</si>
  <si>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интеллектуальных систем и энергоэффективности: комплект 2</t>
  </si>
  <si>
    <t>Лабораторные расходные материалы для реализации научно-исследовательского проекта «Система мониторинга и управления сетями с возобновляемыми источниками энергии». Подробная характеристика согласно технической спецификации.</t>
  </si>
  <si>
    <t>Услуги в рамках реализации проекта «Геном Шёлкового Пути: Геномное обследование коренных этнических групп Центральной Азии»</t>
  </si>
  <si>
    <t>пп.16) п.3.1 Правил</t>
  </si>
  <si>
    <t xml:space="preserve">Сбор образцов крови 16 мл (две пробирки Vacutainer*, 8 мл каждый) от каждого представителя калмыцких родов. </t>
  </si>
  <si>
    <t>Цена за единицу товара, тенге</t>
  </si>
  <si>
    <t>Лабораторные расходные материалы для реализации научно-исследовательского проекта лаборатории солнечной энергетики: комплект 2</t>
  </si>
  <si>
    <t>Лабораторные расходные материалы для реализации научно-исследовательского проекта «Изучение органических солнечных батарей методами конфокальной и ближнепольной оптической спектроскопии». Подробная характеристика согласно технической спецификации.</t>
  </si>
  <si>
    <t>сентябрь 2015 год</t>
  </si>
  <si>
    <t>Лабораторные расходные материалы для реализации научно-исследовательского проекта лаборатории микробиома человека и долголетия: комплект 1</t>
  </si>
  <si>
    <t>Лабораторные расходные материалы для реализации научно-исследовательского проекта лаборатории микробиома человека и долголетия: комплект 2</t>
  </si>
  <si>
    <t>Лабораторные расходные материалы для реализации научно-исследовательского проекта «Метагеномные исследования микробиома человека в норме и при патологиях». Подробная характеристика согласно технической спецификации.</t>
  </si>
  <si>
    <t>Лабораторные расходные материалы для реализации научно-исследовательского проекта «Разработка научно-методических подходов перепрограмирования, дифференцировки и трансдифференцировки клеток». Подробная характеристика согласно технической спецификации.</t>
  </si>
  <si>
    <t>Работы по разработке инженерной концепции ускорителя NURA</t>
  </si>
  <si>
    <t xml:space="preserve">Состав работ включает в себя:
а) разработка различных инженерных концепций ускорителя NURA. 
б) анализ различных концепций высоковольтного оборудования для  выбора наиболее выгодного варианта импульсного генератора для ускорителя NURA с учетом ее предполагаемых научных и образовательных целей.
в) разработка различных вспомогательных систем для ускорителя NURA, таких как коммуникационные системы в помещении, где будет располагаться ускоритель NURA, и вспомогательные элементы, требуемые для завершения строительства пригодного ускорительного комплекса помещения.
</t>
  </si>
  <si>
    <t xml:space="preserve">подпункт 2) пункта 3.1. Правил </t>
  </si>
  <si>
    <t>Лабораторные расходные материалы для реализации научно исследовательского проекта лаборатории клеточных технологий МИЦ: комплект 11</t>
  </si>
  <si>
    <t>Услуги в рамках проекта "Исследование циркулирующих микрочастиц у пациентов с колоректальным раком"</t>
  </si>
  <si>
    <t>В целях проведения работ по протеомному анализу образцов для характеристики выделенных микрочастиц: забор крови у пациентов с полипами аденомы. Всего 100 образцов. Подробная характеристика согласно технической спецификации.</t>
  </si>
  <si>
    <t xml:space="preserve">Услуги в рамках проекта "Исследование циркулирующих микрочастиц у пациентов с колоректальным раком"  </t>
  </si>
  <si>
    <t xml:space="preserve">Забор крови у пациентов с колоректальным раком. Всего 100 образцов. Подробная характеристика согласно технической спецификации.
</t>
  </si>
  <si>
    <t xml:space="preserve">Услуги в рамках проекта "Поиск новых маркеров ревматоидного артрита"  </t>
  </si>
  <si>
    <t xml:space="preserve">Проведение исследования образцов на проточном цитофлуориметрическом анализаторе «Facs Canto». Всего 100 образцов. Подробная характеристика согласно технической спецификации.
</t>
  </si>
  <si>
    <t>Лабораторные расходные материалы для реализации научно исследовательского проекта лаборатории клеточных технологий МИЦ: комплект 12</t>
  </si>
  <si>
    <t>Услуги в рамках НТП «Изучение медико-социальных и молекулярно-биологических детерминант метаболического синдрома среди взрослого населения в Республике Казахстан»</t>
  </si>
  <si>
    <t xml:space="preserve">Забор биологического материала (крови) у 200 (двухсот) пациентов для проведения  лабораторных исследований. Полное описание согласно технической спецификации.
</t>
  </si>
  <si>
    <t>Лабораторные расходные материалы для реализации научно-исследовательского проекта лаборатории биоинженерии и регенеративной медицины: комплект 9</t>
  </si>
  <si>
    <t>Лабораторные расходные материалы для реализации научно-исследовательского проекта лаборатории солнечной энергетики: комплект 3</t>
  </si>
  <si>
    <t>Лабораторные расходные материалы для реализации научно-исследовательского проекта "Комплиментарная 3D нанотомография облученных радиационно-стойких материалов ядерных реакторов". Подробная характеристика согласно технической спецификации.</t>
  </si>
  <si>
    <t>сентябрь 2015</t>
  </si>
  <si>
    <t>Сумма, планируемая для закупки без учета НДС, тенге</t>
  </si>
  <si>
    <t>Лабораторные расходные материалы для реализации научно исследовательского проекта лаборатории трансляционной медицины и технологий наук о жизни: комплект 1</t>
  </si>
  <si>
    <t>Лабораторные расходные материалы для реализации научно исследовательского проекта лаборатории трансляционной медицины и технологий наук о жизни: комплект 2</t>
  </si>
  <si>
    <t>Лабораторные  расходные материалы для реализации научно-исследовательского проекта "Генетический анализ экспрессии генов на разных стадиях развития колоректального рака ". Подробная характеристика согласно технической спецификации.</t>
  </si>
  <si>
    <t>Флуориметр для измерения ДНК, РНК и белков с использованием количественных тестов. Время обработки, не более 5 секунд на образец. Источники света: синий светодиод (макс ~ 470 нм), красный светодиод (макс ~ 635 нм). Фильтры возбуждения: синий от 430 нм до 495 нм, красный от 600 нм до 645 нм. Фильтры эмиссии: зеленый от 510 нм до 580 нм, красный от 665 нм до 720 нм. Детекторы: фотодиоды с возможностью измерения в диапазоне не менее чем от 300 до 1000 нм. Дисплей - сенсорный, размер диагонали не менее 5,7 дюймов. Процессор – двухядерный. Память, объемом не менее - 1000 образцов. USB флэш-накопитель, объемом не менее 4 Гб. В комплект также должно входить: тестовые пробирки - узкостенные полипропиленовые, объем – 500 мкл, количество – не менее 500 штук; набор высокочувствительных тестов для количественного анализа двухцепочной ДНК, объем – не менее чем, на 500 тестов, диапазон измерения от 0,2 до100 нг.</t>
  </si>
  <si>
    <t>Флуориметр</t>
  </si>
  <si>
    <t>Лабораторные расходные материалы для реализации научно исследовательского проекта лаборатории клеточных технологий МИЦ: комплект 10</t>
  </si>
  <si>
    <t>Услуги в рамках проекта "Пероральная доставка генов как стратегия модуляции иммунной реактивности"</t>
  </si>
  <si>
    <t>Тестирование разрабатываемых соединений на гемофилических мышах. Подробная характеристика согласно технической спецификации.</t>
  </si>
  <si>
    <t>Спектрометр ближнего ИК диапазона</t>
  </si>
  <si>
    <t xml:space="preserve">Спектральный диапазон: 900-2500 нм;
Детектор: InGaAs матрица
Разрешение: не менее 6.3 нм;
Время интегрирования в диапазоне от 1 до 200 мс;
Ширина щели: 25 мкм;
Термоэлектрическая система охлаждения до – 20 °C
Подробная характеристика согласно технической спецификации.
</t>
  </si>
  <si>
    <t>Лабораторные расходные материалы для реализации научно-исследовательского проекта лаборатории солнечной энергетики: комплект 1</t>
  </si>
  <si>
    <t>Лабораторные расходные материалы для реализации научно-исследовательского проекта лаборатории экспериментальной и клинической фармакологии: комплект 5</t>
  </si>
  <si>
    <t>Лабораторные расходные материалы для реализации научно-исследовательского проекта «Поиск и углублённые исследования субстанций с геропротекторной активностью среди оригинальных концентратов полифенолов винограда казахстанской селекции, оригинальных дериватов стильбенов, флавоноидов и тритерпеноидов».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</si>
  <si>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экспериментальной и клинической фармакологии: комплект 2</t>
  </si>
  <si>
    <t>Лабораторные расходные материалы для реализации научно-исследовательского проекта лаборатории экспериментальной и клинической фармакологии: комплект 4</t>
  </si>
  <si>
    <t>Лабораторные расходные материалы для реализации научно-исследовательского проекта «Сравнительное исследование биосовместимости и токсичности транспортных систем, предназначенных для целенаправленной доставки лекарственных средств при внутривенном введении в организм: биодеградирующих наночастиц и эритроцитарных теней»». Подробная характеристика согласно технической спецификации.</t>
  </si>
  <si>
    <t xml:space="preserve">Лабораторные расходные материалы для реализации научно-исследовательского проекта "Пероральная доставка генов как стратегия для модуляции иммунной реактивности". Подробная характеристика согласно технической спецификации. </t>
  </si>
  <si>
    <t>Имиджинговый анализатор частиц</t>
  </si>
  <si>
    <t>Диапазон размера частиц: от 2 мкм до 2 мм; камера: последовательная высокоскоростная шина (IEEE 1394), цифровая, разрешение не менее 1280 x 960 пикселей; струйная система: микро шприцевой насос, управляемый компьютером; скорость потока: диапазон скорости должен быть от 0.005 мл/мин до 250 мл/мин; программное обеспечение. Подробное описание в технической спецификации.</t>
  </si>
  <si>
    <t>Лабораторные  расходные материалы для реализации научно-исследовательского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</si>
  <si>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иммунобиологии: комплект 11</t>
  </si>
  <si>
    <t>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</si>
  <si>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иммунобиологии: комплект 13</t>
  </si>
  <si>
    <t>Лабораторные  расходные материалы для реализации научно-исследовательского проекта «Исследование циркулирующих микрочастиц у пациентов с колоректальным раком».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</si>
  <si>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биоинженерии и регенеративной медицины: комплект 13</t>
  </si>
  <si>
    <t>Лабораторные расходные материалы для реализации научно-исследовательского проекта Лаборатории  физики и материаловедения: комплект 5</t>
  </si>
  <si>
    <t xml:space="preserve">Лицензионное программное обеспечение «COMSOL Multiphysics» </t>
  </si>
  <si>
    <t>подпункт 12) пункта 3.1. Правил</t>
  </si>
  <si>
    <t xml:space="preserve">Источник бесперебойного питания </t>
  </si>
  <si>
    <t>Максимальная выходная мощность не менее 3000 ВА. Эффективная мощность не менее 2850 Ватт. Номинальное выходное напряжение 230В. Возможно конфигурирование для работы с выходным напряжением номиналом 220, 230 или 240 В. Интерфейсы: USB, RS-232, Ethernet 10/100.</t>
  </si>
  <si>
    <t>Лабораторные расходные материалы для реализации научно-исследовательских работ Лаборатории наносинергетики: комплект 1</t>
  </si>
  <si>
    <t>Лабораторные расходные материалы для реализации научно-исследовательской программы «Комплексное освоение природных запасов диатомитовых осадочных пород Приаралья (акватория Аральского моря) и Прикаспия (Туранская низменность) для вовлечения в индустриально-инновационную Программу развития Казахстана». Подробная характеристика согласно технической спецификации.</t>
  </si>
  <si>
    <t>Лабораторные  расходные материалы для реализации научно-исследовательского проекта «Исследование циркулирующих микрочастиц у пациентов с колоректальным раком». Подробная характеристика согласно технической спецификации</t>
  </si>
  <si>
    <t xml:space="preserve">Научно-исследовательские работы по проекту "Клеточные механизмы поляризации и подвижности фибробластоподобных синовиоцитов "  </t>
  </si>
  <si>
    <t>Проведение анализа мутаций/ полиморфизма гена белка CTHRC1.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</si>
  <si>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14</t>
  </si>
  <si>
    <t>Лабораторные расходные материалы для реализации научно-исследовательского проекта Лаборатории клеточных технологий МИЦ: комплект 13</t>
  </si>
  <si>
    <t xml:space="preserve">Лабораторные расходные материалы для реализации научно-исследовательского проекта "Изучение эпигенетического репрограммирования раковых клеток под воздействием эмбриональной микросреды". Подробная характеристика согласно технической спецификации. </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</si>
  <si>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9</t>
  </si>
  <si>
    <t>Лабораторные расходные материалы для реализации научно исследовательского проекта лаборатории клеточных технологий МИЦ: комплект 15</t>
  </si>
  <si>
    <t>Лабораторные  расходные материалы для реализации научно-исследовательского проекта "Изучение вирусоподобных частиц представляющих конформационные эпитопы в качестве платформы для вакцин". Подробная характеристика согласно технической спецификации.</t>
  </si>
  <si>
    <t>Ультразвуковой дезинтегратор молекул</t>
  </si>
  <si>
    <t>Настольный высокоинтенсивный акустический передатчик; датчик температуры; насос для циркуляции воды; контролируемая водяная баня с защитной крышкой; тип используемой воды: дистиллированная или деионизированная; изотермическая, бесконтактная обработка образцов ультразвуком; объем проб должен быть в диапазоне не менее чем от 25 мкл до 10 мл; минимальная длина фрагментов ДНК приготовленных с помощью прибора не более150 п.о. Также в комплект входит: рабочая компьютерная станция, программное обеспечение, стартовый набор реагентов и расходных материалов. Подробное описание согласно технической спецификации.</t>
  </si>
  <si>
    <t>Лабораторные расходные материалы для реализации научно исследовательского проекта Лаборатории иммунобиологии: комплект 9</t>
  </si>
  <si>
    <t>Лабораторные  расходные материалы для реализации научно-исследовательского проекта «Поиск новых маркёров ревматоидного артрита».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</si>
  <si>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биосенсоров и биоинструментов: комплект 12</t>
  </si>
  <si>
    <t>октябрь 2015 год</t>
  </si>
  <si>
    <t>Лабораторные расходные материалы для реализации научно исследовательского проекта Лаборатории биосенсоров и биоинструментов: комплект 11</t>
  </si>
  <si>
    <t>Лабораторные расходные материалы для реализации научно исследовательского проекта Лаборатории биосенсоров и биоинструментов: комплект 13</t>
  </si>
  <si>
    <t xml:space="preserve">Лабораторные расходные материалы для реализации научно исследовательского проекта Лаборатории иммунобиологии: комплект 14
</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</si>
  <si>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10</t>
  </si>
  <si>
    <t>Лабораторные расходные материалы для реализации проекта «Разработка и клиническая апробация Haloplex кардиогенетической панели для выявления генетической предрасположенности и диагностики сердечных аритмий». Подробная характеристика согласно технической спецификации.</t>
  </si>
  <si>
    <t>Лабораторные расходные материалы для реализации научно-исследовательского проекта «Геном шелкового пути: геномное обследование коренных этнических групп Центральной Азии». Подробная характеристика согласно технической спецификации.</t>
  </si>
  <si>
    <t xml:space="preserve">Лабораторные расходные материалы для реализации научно исследовательского проекта лаборатории прикладной генетики и этногенетики ЦНЖ:
комплект 1 </t>
  </si>
  <si>
    <t>Лабораторные расходные материалы для реализации научно исследовательского проекта лаборатории прикладной генетики и этногенетики ЦНЖ:
комплект 2</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</si>
  <si>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11</t>
  </si>
  <si>
    <t>Лабораторные расходные материалы для реализации проекта «Снижение рисков производственно-обусловленной заболеваемости у работников урановой промышленности Республики Казахстан». Подробная характеристика согласно технической спецификации.</t>
  </si>
  <si>
    <t>Аналитические лабораторные весы</t>
  </si>
  <si>
    <t>Измеритель теплопроводности</t>
  </si>
  <si>
    <t>Детектор стекла</t>
  </si>
  <si>
    <t>Радиометр</t>
  </si>
  <si>
    <t>Класс точности по ГОСТ 53228-2008: не ниже I (специальный); максимальная нагрузка весов Max: не менее 220 г; минимальная нагрузка весов Min: не более 0,01 г; действительная цена деления (d): не более 0,1 мг; поверочное деление (е): не более 1,0 мг; пределы допускаемой погрешности весов (mpe) при поверке, мг, в интервалах взвешивания: от Min до 50 г включительно не более ± 0,5; св. 50 г до 200 г включительно, не более ± 1,0; св. 200 г до Max включительно не более ± 1,5. Подробная характеристика согласно технической спецификации.</t>
  </si>
  <si>
    <t>Диапазон определения теплопроводности от 0,02 до 1,5 Вт/м·К; диапазон определения термического сопротивления от 0,01 до 1,5 м2·К/Вт; пределы допускаемой абсолютной погрешности прибора не более ±5%; размеры испытываемого образца не менее 150х150х3...40 мм; время измерения от 0,5 до 2,5 ч. В комплект поставки также входит: образец контрольный (оргстекло или пеноплэкс); короб для сыпучих материалов; кофр кожаный.</t>
  </si>
  <si>
    <t>Класс лазера: класс безопасности не ниже 2/3a; масса прибора: не более 0.1294 кг; Материал: точно обработанная пластмасса; Шкала измерения: английская.</t>
  </si>
  <si>
    <t xml:space="preserve">Диапазон измерения ЭРОА радона: от 1 до 1,0·106 Бк·м -3; Диапазон измерения ЭРОА торона: 0,5 до 1,0·104 Бк·м -3; Предел допускаемой основной относительной погрешности: не более ± 30 %; Уровень собственного фона блока измерения ЭРОА, 1/с: не более 0,002; Объемный расход воздуха через фильтр: 10,0±0,5 л/мин; Диапазон измерения ОА радона-222 в воздухе: от 1 до 2,0·106 Бк·м -3; Диапазон измерения 216Po(ThA): от 1·10-3 до 1·102 имп./сек.
Подробная характеристика согласно технической спецификации.
</t>
  </si>
  <si>
    <t xml:space="preserve">Измерение шума: 
Диапазон измерений:10-20000 Гц; Частотные коррекции, диапазон : 20 - 150 дБА, 22 – 150 дБС, 30 – 150 дБZ, 10-150 дБ; 
Измерение инфразвука:
Диапазон измерений:  1,6 – 20 Гц; Частотные коррекции, диапазон: 20-150 дБG, 30-150 дБZI, 10-150дБ;
Измерение ультразвука:
Диапазон измерений: 12,5 – 40 кГц; Частотные коррекции, диапазон: 30-150 дБ;
Измерение общей вибрации:
Диапазон измерений:  0,8 – 80 Гц; Частотные коррекции, диапазон: 60-170 дБ Wd; 60-170 дБ Wk; 60-170 дБ Wm; Wc, We, Wj, Wb, Wm, Bw,Bwm.
Измерение локальной вибрации:
Диапазон измерений: 8 – 1250 Гц; Частотные коррекции, диапазон: 60-170 дБ Wh, Bh. 
Подробная характеристика согласно технической спецификации.
</t>
  </si>
  <si>
    <t>Лабораторные расходные материалы для реализации научно исследовательского проекта Лаборатории биосенсоров и биоинструментов: комплект 10</t>
  </si>
  <si>
    <t>Лабораторные расходные материалы для реализации научно-исследовательского проекта лаборатории экспериментальной и клинической фармакологии: комплект 3</t>
  </si>
  <si>
    <t>Лабораторные расходные материалы для реализации научно-исследовательского проекта лаборатории трансляционной медицины и технологий наук о жизни: комплект 3</t>
  </si>
  <si>
    <t>Лабораторные расходные материалы для реализации научно-исследовательского проекта лаборатории трансляционной медицины и технологий наук о жизни: комплект 4</t>
  </si>
  <si>
    <t>Лабораторные  расходные материалы для реализации научно-исследовательского проекта «Индукция апоптоза с помощью ультразвука сверх¬низкой частоты для терапии рака». Подробная характеристика согласно технической спецификации.</t>
  </si>
  <si>
    <t xml:space="preserve">Лицензионное программное обеспечение «COMSOL Multiphysics» с бессрочной лицензией типа «Floating Network License» (плавающая сетевая лицензия для академических организаций), ссылкой для скачивания дистрибутива данного программного обеспечения и ключом для активации лицензии, версии с актуальным обновлением на момент поставки. 
Comsol Multiphysics – программное обеспечение, предназначенное для моделирования физических процессов, которые описываются частными дифференциальными уравнениями. В комплект входят следующие модули: Модуль полупроводников (Semiconductor module); Модуль переноса тепла (Heat transfer module); Модуль постоянного/переменного тока (AC/DC module); Модуль вычислительной гидродинамики (CFD module); Модуль плазмы (Plasma module); Модуль инженер химических реакций (Chemical Reaction Engineering Module), Модуль микромасштабных электромеханических систем (MEMS module), Модуль микрожидкостей (Microfluidics module), Модуль молекулярного потока (Molecular Flow module), Модуль потока в трубах (Pipe Flow module), Модуль радиочастот (RF module), Модуль структурной механики (Structural Mechanics Module), Модуль аккумуляторов и топливных элементов (Batteries &amp; Fuel Cells module), Модуль электроосаждения (Electrodeposition module), Модуль усталости материала (Fatigue module), Модуль геомеханики (Geomechanics module), Библиотека материалов (Material library), COMSOL Multiphysics (База программы).
</t>
  </si>
  <si>
    <t>Лабораторные расходные материалы для реализации научно исследовательского проекта лаборатории биоинженерии и регенеративной медицины: комплект 14</t>
  </si>
  <si>
    <t>Лабораторные расходные материалы для реализации научно исследовательского проекта лаборатории клеточных технологий МИЦ: комплект 16</t>
  </si>
  <si>
    <t>Лабораторные расходные материалы для реализации научно исследовательского проекта лаборатории клеточных технологий МИЦ: комплект 7</t>
  </si>
  <si>
    <t>Градирня</t>
  </si>
  <si>
    <t>Электрический парогенератор</t>
  </si>
  <si>
    <t>Тепловая нагрузка - не менее 69 кВт; расход воды - не менее 3 м3/час; температура воды на входе в градирню - не более 50 0С; температура воды на выходе из градирни - не более 25 0С. Наличие вентилятора, орошения. Материал корпуса – углеродистая сталь. Электродвигатель –  мощность не менее 1,5 кВт.</t>
  </si>
  <si>
    <t xml:space="preserve">Тип парогенератора  – электрический;
тип нагревательного элемента – электродный; температура пара  – не менее 140 0С; производительность по пару – не менее 25 кг/час; давление пара – не менее 4 бар; регулирование мощности – плавное от 25% до 100%; наличие насоса.
</t>
  </si>
  <si>
    <t xml:space="preserve">Высокопроизводительная центрифуга
с роторами
</t>
  </si>
  <si>
    <t xml:space="preserve">Максимальная вместимость: не менее 6 литров (6 x 1000 мл); максимальная скорость: не менее 26000 оборотов в минуту; максимальное ускорение (g): не менее 81 770 g; диапазон объемов образца в одном гнезде: не менее чем от 1,5 мл до 1 000 мл; высота центрифуги: не ниже 86 см; открытие крышки: в сторону с помощью педали; дисплей цифровой, сенсорный экран; диапазон рабочей температуры в камере центрифуги не менее чем от  – 10  до + 40 °C, с допускаемым отклонением не более 2°С; шаг установки температур: не более 1°C.
В комплект поставки также должны входить:
• Угловой ротор с максимальной вместимостью, не менее  6x500 мл; бутыли полипропиленовые; бутыли поликарбонатные.
• Угловой ротор с максимальной вместимостью, не менее 6×250 мл; бутыли полипропиленовые с широким горлышком.
• Угловой ротор с максимальной вместимостью, не менее 8×50 мл; пробирки полиалломерные с завинчивающейся крышкой.
Подробная характеристика согласно технической спецификации.
</t>
  </si>
  <si>
    <t xml:space="preserve">Хроматограф для очистки белков </t>
  </si>
  <si>
    <t xml:space="preserve">Тип хроматографа: жидкостный хроматограф; наличие систем для специфических методов очистки белков: жидкостная хроматография низкого давления, ионообменная хроматография, аффинная хроматография; скорость потока: в диапазоне не менее чем от 0,1 мл / мин до 50 мл/мин; максимальное рабочее давление: 1 МПа (145 фунтов на квадратный дюйм); вязкость, не более 10 сП; комбинированный УФ детектор с ртутной лампой: фильтр с длинами волн  250 нм и 280 нм; оптический путь, не менее 2 мм. Дополнительные функции: возможность инъекции не менее 2-х образцов одновременно, возможность отбора буфера, многоэтапная очистка; пользовательский интерфейс: управление с персонального компьютера, оснащенного ОС Windows.; программное обеспечение для хроматографической системы; и т.д.  Подробное описание согласно технической спецификации. </t>
  </si>
  <si>
    <t>Спирт этиловый</t>
  </si>
  <si>
    <t>Спирт этиловый ректификованный класса "ЭКСТРА". Прозрачная безцветная жидкость без посторонних частиц с характерным запахом. ГОСТ 5962-2013. Объемная доля этилового спирта не менее 96,3%. 1 декалитр = 10 литров.</t>
  </si>
  <si>
    <t>декалитр</t>
  </si>
  <si>
    <t>Лабораторные расходные материалы для реализации научно-исследовательского проекта лаборатории солнечной энергетики: комплект 5</t>
  </si>
  <si>
    <t>Лабораторные расходные материалы для реализации проектов Лаборатории физики и материаловедения: комплект 6</t>
  </si>
  <si>
    <t xml:space="preserve">Лабораторные расходные материалы для реализации научно-исследовательского проекта «Исследование взаимодействия пучок плазма с помощью гетеродинного интерферометра». Подробная характеристика согласно технической спецификации. </t>
  </si>
  <si>
    <t>Секвенатор нового поколения для диагностики с набором реактивов для запуска</t>
  </si>
  <si>
    <t>Принцип секвенирования ДНК: пошаговое удлинение цепочки ДНК с использованием флуоресцентно меченых нуклеотидов с одновременной регистрацией флуоресцентного сигнала от нуклеотида, встраивающегося в синтезируемую цепочку с последующим распознаванием регистрирующегося сигнала, и переводом данных в цифровой формат. Максимальное количество различных ампликонов, анализируемых за один запуск прибора не менее 36 000 ампликонов. Максимальная производительность за один полный запуск прибора не менее 15000 миллионов пар нуклеотидов. Максимальная длина считываемого фрагмента ДНК при чтении с одного конца не менее 300 нуклеотидов. Максимальная длина считываемого фрагмента ДНК при парно-концевом чтении не менее 600 нуклеотидов. Минимальное количество прошедших фильтрацию молекулярных кластеров ДНК пригодных для анализа при парно-концевом чтении не менее 30 миллионов кластеров. Возможности прибора: анализ ампликонов, Анализ малых геномов и транскриптомов, проверка результатов клонирования и генной модификации, эпигенетические исследования, поиск мутаций, целевое ре-секвенирование, секвенирование de novo, анализ профилей экспрессии микро-РНК. Подробное описание согласно технической спецификации.</t>
  </si>
  <si>
    <t>Автоматическая система пробоподготовки для секвенирования нового поколения</t>
  </si>
  <si>
    <t>Автоматическая система пробоподготовки для секвенирования нового поколения должна иметь не менее 4 каналов дозирующего модуля, оснащена перистальтическим насосом для мытья и переноса наконечников. Рабочая платформа системы должна вмещать не менее 20 планшет. Должна использовать многоразовые и одноразовые наконечники в одном дозирующем модуле без смены адаптера. Должна работать с любой комбинацией лабораторной посуды (пробирки, планшеты, ПЦР - планшеты, лотки или емкости с реагентами) в режиме многоразовых, одноразовых и смешанных наконечников. Должна обладать сенсором уровня жидкости. Должны быть предустановленны протоколы для приготовления обогащенных экзомных библиотек, транскриптомных библиотек для парно-концевого секвенирования, геномных библиотек для парно-концевого секвенирования. Подробное описание согласно технической спецификации.</t>
  </si>
  <si>
    <t>Микрочиповый анализатор нуклеиновых кислот и белков</t>
  </si>
  <si>
    <t>Система должна осуществлять автоматический электрофорез ДНК, РНК и белков. Должен детектировать методом флуоресценции индуцированной лазером. Должен работать на микрофлюидных чипах с одной пробозаборной иглой-«сиппером». Должен обладать встроенным сканером штрих-кодов, сенсорным тач-скрин экраном. Должен использовать многоразовые чипы для ДНК, РНК и белков. Должен промывать чипы автоматически. Должен позволять исследовать от  1 до не менее 24 образцов в одном эксперименте без участия исследователя. Должен определять паттерны гликозирования моноклональных антител и других гликозированных белков. Подробное описание согласно технической спецификации.</t>
  </si>
  <si>
    <t>Лабораторный мультианализатор белковых биомаркеров</t>
  </si>
  <si>
    <t>подпункты 4), 7) пункта 3.1. Правил</t>
  </si>
  <si>
    <t xml:space="preserve">Технология определения: электрохимиллюминесцентный метод;  система определения: охлаждаемая ПЗС – камера исследовательского назначения с линзами высокой точностью; способность мультиплексирования: до 10 анализов в лунке; объем прочитывания: 150 мкл;  время прочитывания планшета: 2 мин 45 сек; количество планшетов при загрузке: 5 планшетов;  внешний источник питания, USB 3.0 кабель, шнур питания, ноутбук с Windows 7 и программным обеспечением для обработки данных. 
Гарантия - 1 год со дня подписания акта приема передачи товара.
Сервисное обслуживание оборудования - 2 года после истечения срока гарантии.
Подробная характеристика согласно технической спецификации.
</t>
  </si>
  <si>
    <t>Лабораторные расходные материалы для реализации научно-исследовательского проекта лаборатории солнечной энергетики: комплект 4</t>
  </si>
  <si>
    <t>Лабораторные расходные материалы для реализации научно-иследовательского проекта Лаборатории иммунобиологии: комплект 15</t>
  </si>
  <si>
    <t xml:space="preserve">Лабораторные расходные материалы для реализации научно-исследовательского проекта "Пероральная доставка генов как стратегия иммунной модуляции". Подробная характеристика согласно технической спецификации. </t>
  </si>
  <si>
    <t>Лабораторные расходные материалы для реализации научно исследовательских работ лаборатории компьютерных наук: комплект 1</t>
  </si>
  <si>
    <t>Лабораторные расходные материалы для реализации научно-исследовательской программы  "Разработка систем сбора, обработки и анализа больших данных (Big Data) с использованием облачных технологий для повышения эффективности труда и принятия решений ". Подробная характеристика согласно технической спецификации</t>
  </si>
  <si>
    <t>Лабораторные  расходные материалы для реализации научно-исследовательских работ лаборатории геномной и персонализированной медицины: комплект 13</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</si>
  <si>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14</t>
  </si>
  <si>
    <t>Лабораторные расходные материалы для реализации проекта «Геномный и транскриптомный профиль рака пищевода». Подробная характеристика согласно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</si>
  <si>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15</t>
  </si>
  <si>
    <t>Лабораторные расходные материалы для реализации научно исследовательского проекта лаборатории клеточных технологий МИЦ: комплект 17</t>
  </si>
  <si>
    <t>Научно-техническая обработка документов ЧУ «National Laboratory Astana»</t>
  </si>
  <si>
    <t>Научно-техническая обработка документов ЧУ «National Laboratory Astana». Подробное описание согласно технической спецификации.</t>
  </si>
  <si>
    <t xml:space="preserve">Система кондиционирования </t>
  </si>
  <si>
    <t xml:space="preserve">Кондиционер кассетный -мощность охлаждения - не менее 7Квт, режим работы кондиционера – охлаждение/ обогрев; диапазон охлаждения - не менее чем от +18 до +25. Должен монтироваться в подвесной потолок.
Кондиционер кассетный - мощность охлаждения – не менее 5Квт, режим работы кондиционера – охлаждение/ обогрев; диапазон охлаждения - не менее чем от +18 до +25. Должен монтироваться в подвесной потолок.
Подробная характеристика согласно технической спецификации.
</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</si>
  <si>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16</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</si>
  <si>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17</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</si>
  <si>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18</t>
  </si>
  <si>
    <t>Лабораторные расходные материалы для реализации проекта «Исследование HPV инфекции при плоскоклеточном раке пищевода в казахской популяции».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</si>
  <si>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биосенсоров и биоинструментов: комплект 14</t>
  </si>
  <si>
    <t>Анализатор шума и вибрации</t>
  </si>
  <si>
    <t>Услуга по организации получения и доставки этилового спирта</t>
  </si>
  <si>
    <t xml:space="preserve">Услуга по организации получения от производителя и доставки этилового спирта до склада ЧУ "NLA" </t>
  </si>
  <si>
    <t>Лабораторные расходные материалы для реализации научно-исследовательского проекта лаборатории интеллектуальных систем и энергоэффективности: комплект 3</t>
  </si>
  <si>
    <t>ноябрь 2015 год</t>
  </si>
  <si>
    <t>Лабораторные расходные материалы для реализации научно-исследовательского проекта Лаборатории  физики и материаловедения: комплект 7</t>
  </si>
  <si>
    <t xml:space="preserve">Объектив 100x для конфокального микроскопа </t>
  </si>
  <si>
    <t xml:space="preserve">Объектив 20x для конфокального микроскопа </t>
  </si>
  <si>
    <t>Объектив с системой изображения живых клеток: Вид - LD Plan-Neofluar; оптическое увеличение - 20x.
В комплект поставки входит: - калиброванные покровные стекла, размер: 18*18 мм, толщина: 0.17 мм, в упаковке не менее 1000 штук, 1 упаковка.
Подробное описание согласно технической спецификации.</t>
  </si>
  <si>
    <t>Объектив с системой изображения живых клеток: Вид - EC Plan-Neofluar; оптическое увеличение - 100x.
В комплект поставки входит: - иммерсионное масло: нефлуоресцирующее, во флаконе не менее 250 мл, 1 флакон; - калиброванные покровные стекла, размер: 18*18 мм, толщина: 0.17 мм, в упаковке не менее 1000 штук, 1 упаковка.
Подробное описание согласно технической спецификации.</t>
  </si>
  <si>
    <t>Лабораторные расходные материалы для реализации научно-исследовательского проекта «Изучение особенностей микробиома различных биотопов долгожителей в сравнении с данными по другим возрастным группам». Подробная характеристика согласно технической спецификации.</t>
  </si>
  <si>
    <t>Интегрированная система для проведения одновременных измерений  методами атомно-силовой микроскопии и оптической микроскопии</t>
  </si>
  <si>
    <t>Система содержит: 1) Зондовый модуль, состоящий из: системы автоматического подвода образца; сканирующей сменной головки с возможностью работы в жидкости, c трубчатым сканером и емкостными датчиками перемещения с обратной связью по трём координатным осям; проточной жидкостной ячейки для проведения измерений в жидкости; сканирующего оптического сменного основания для сменных трубчатых трехмерных сканнеров; нагревательного столика. 2) Оптическую систему, состоящую из: видеомикроскопа; цветной ПЗС камеры; программного комплекса; контроллера для управления измерительным комплексом с набором кабелей для подключения.    Подробная характеристика согласно технической спецификации.</t>
  </si>
  <si>
    <t xml:space="preserve">Лицензионное программное обеспечение «MatLab» </t>
  </si>
  <si>
    <t>Лицензионное программное обеспечение «COMSOL Multiphysics» с бессрочной лицензией типа «Floating Network License» (плавающая сетевая лицензия для академических организаций). COMSOL Multiphysics – программное обеспечение, предназначенное для  моделирования физических процессов, которые описываются частными дифференциальными уравнениями в частных производных. В комплект входят следующие модули: 1)  Модуль волновой оптики (Wave Optics) - предназначен для точного проектирования и моделирования оптических компонентов. 2) Модуль интеграции с MATLAB (LiveLink for MATLAB) - предназначен для сопряжения систем COMSOL Multiphysics и MATLAB. Подробная характеристика согласно технической спецификации.</t>
  </si>
  <si>
    <t>Лицензионное программное обеспечение «MatLab» с бессрочной лицензией. MatLab предназначен для анализа данных, разработки алгоритмов, создания моделей и приложений. В комплект входят: приложение Curve Fitting Toolbox, обновление версий и продление поддержки лицензий (12 месяцев). Подробная характеристика согласно технической спецификации.</t>
  </si>
  <si>
    <t>Услуги в рамках НТП «Исследование биорегуляторной деятельности желудочно-кишечного тракта среди лиц среднего и старческого населения Республики Казахстан»</t>
  </si>
  <si>
    <t xml:space="preserve">ПЦР-амплификация бактериальных 16S рРНК (16S) локусов генов из образцов микрофлоры, секвенирование ампликонов 16S по секвенсорам следующего поколения для сбора последовательности 16S и для биоинформационной последовательности 16S, количество 271 образец. </t>
  </si>
  <si>
    <t>Опытно-конструкторские работы по разработке технической документации ионного ускорителя и изготовление модулей плазмообразования для нейтрализации объемного заряда ионного пучка</t>
  </si>
  <si>
    <t>Лабораторные расходные материалы для реализации научно исследовательского проекта Лаборатории биосенсоров и биоинструментов: комплект 15</t>
  </si>
  <si>
    <t>Услуги по квалификации проекта лабораторий в строящемся блоке №52 (S1) АОО «Назарбаев Университет» на соответствие требованиям стандарта GLP, стадия DQ</t>
  </si>
  <si>
    <t xml:space="preserve">Услуги по квалификации проекта лабораторий в строящемся блоке №52 (S1) АОО «Назарбаев Университет» на соответствие требованиям стандарта GLP, стадия DQ для следующих лабораторий частного учреждения «National Laboratory Astana»: лаборатория экспериментальной и клинической фармакологии, лаборатория микробиома человека и долголетия; лаборатория геномной и персонализированной медицины; лаборатория биоинженерии и регенеративной медицины.
Подробное описание согласно технической спецификации.
</t>
  </si>
  <si>
    <t>Услуги по проведению научных исследований в рамках реализации НТП "Возрастная деменция: оценка факторов риска и поиск потенциальных биомаркеров</t>
  </si>
  <si>
    <t xml:space="preserve">Услуги по проведению научных исследований включают в себя:
МР-нейровизуализация при деменции (МРТ головного мозга + МР-спектроскопия) (без контраста), в количестве 17 исследований.
</t>
  </si>
  <si>
    <t xml:space="preserve">Набор предназначен для количественного определения тимозина α1 в образцах человеческой сыворотки и экстрактов тимуса крови методом иммуноферментного анализа. Диапазон измерения: 4-1000 нг/мл. Чувствительность: 4 нг/мл.  </t>
  </si>
  <si>
    <r>
      <t>Лабораторные расходные материалы для реализации научно-исследовательского проекта лаборатории</t>
    </r>
    <r>
      <rPr>
        <sz val="10"/>
        <rFont val="Calibri"/>
        <family val="2"/>
        <charset val="204"/>
        <scheme val="minor"/>
      </rPr>
      <t xml:space="preserve"> </t>
    </r>
    <r>
      <rPr>
        <sz val="10"/>
        <rFont val="Times New Roman"/>
        <family val="1"/>
        <charset val="204"/>
      </rPr>
      <t xml:space="preserve">биоинженерии и регенеративной медицины: комплект 5 </t>
    </r>
  </si>
  <si>
    <r>
      <t>Лабораторные расходные материалы для реализации научно-исследовательского проекта лаборатории</t>
    </r>
    <r>
      <rPr>
        <sz val="10"/>
        <rFont val="Calibri"/>
        <family val="2"/>
        <charset val="204"/>
        <scheme val="minor"/>
      </rPr>
      <t xml:space="preserve"> </t>
    </r>
    <r>
      <rPr>
        <sz val="10"/>
        <rFont val="Times New Roman"/>
        <family val="1"/>
        <charset val="204"/>
      </rPr>
      <t>биоинженерии и регенеративной медицины: комплект 6</t>
    </r>
  </si>
  <si>
    <r>
      <t>Лабораторные расходные материалы для реализации научно-исследовательского проекта лаборатории</t>
    </r>
    <r>
      <rPr>
        <sz val="10"/>
        <rFont val="Calibri"/>
        <family val="2"/>
        <charset val="204"/>
        <scheme val="minor"/>
      </rPr>
      <t xml:space="preserve"> </t>
    </r>
    <r>
      <rPr>
        <sz val="10"/>
        <rFont val="Times New Roman"/>
        <family val="1"/>
        <charset val="204"/>
      </rPr>
      <t xml:space="preserve">биоинженерии и регенеративной медицины: комплект 12 </t>
    </r>
  </si>
  <si>
    <t>ноябрь 2015</t>
  </si>
  <si>
    <r>
      <t>Лабораторные расходные материалы для реализации научно-исследовательского проекта лаборатории</t>
    </r>
    <r>
      <rPr>
        <sz val="10"/>
        <rFont val="Calibri"/>
        <family val="2"/>
        <charset val="204"/>
        <scheme val="minor"/>
      </rPr>
      <t xml:space="preserve"> </t>
    </r>
    <r>
      <rPr>
        <sz val="10"/>
        <rFont val="Times New Roman"/>
        <family val="1"/>
        <charset val="204"/>
      </rPr>
      <t>биоинженерии и регенеративной медицины: комплект 10</t>
    </r>
  </si>
  <si>
    <r>
      <t>Лабораторные расходные материалы для реализации научно-исследовательского проекта лаборатории</t>
    </r>
    <r>
      <rPr>
        <sz val="10"/>
        <rFont val="Calibri"/>
        <family val="2"/>
        <charset val="204"/>
        <scheme val="minor"/>
      </rPr>
      <t xml:space="preserve"> </t>
    </r>
    <r>
      <rPr>
        <sz val="10"/>
        <rFont val="Times New Roman"/>
        <family val="1"/>
        <charset val="204"/>
      </rPr>
      <t>микробиома человека и долголетия: комплект 3</t>
    </r>
  </si>
  <si>
    <r>
      <t>Лабораторные расходные материалы для реализации научно-исследовательского проекта лаборатории</t>
    </r>
    <r>
      <rPr>
        <sz val="10"/>
        <rFont val="Calibri"/>
        <family val="2"/>
        <charset val="204"/>
        <scheme val="minor"/>
      </rPr>
      <t xml:space="preserve"> </t>
    </r>
    <r>
      <rPr>
        <sz val="10"/>
        <rFont val="Times New Roman"/>
        <family val="1"/>
        <charset val="204"/>
      </rPr>
      <t>микробиома человека и долголетия: комплект 4</t>
    </r>
  </si>
  <si>
    <t xml:space="preserve">подпункт 6) пункта 3.1. Правил </t>
  </si>
  <si>
    <t xml:space="preserve">Состав работ:
Разработка технической документации на импульсный ионный ускоритель, являющийся, в том числе, испытательной установкой высокого напряжения для тестирования модулей генерации плазмы, и разработка модулей плазмообразования для нейтрализации объемного заряда ионного пучка, включает в себя следующий состав работ:
1. Разработка концепции и принципиальной схемы исполнения мощного импульсного ускорителя протонов с параметрами пучка;
2. Разработка конструкции и принципиальной схемы исполнения генератора высокого напряжения на базе вакуумного сумматора напряжения, формирующего на нагрузке (диоде) высоковольтные импульсы ускоряющего  напряжения амплитудой до 400 кВ длительностью &lt; 30 нс;
3. Разработка принципиальной схемы и рабочих чертежей на изготовление высоковольтного импульсного генератора, предназначенного для питания индукционных модулей вакуумного сумматора напряжения;
4. Разработка общей конструкции импульсного ионного диода ускорителя с внешней магнитной изоляцией;
5. Расчет и разработка технических требований на коммуникационные системы ускорителя.
6. Разработка модулей плазмообразования для нейтрализации объемного заряда ионного пучка.
Подробная характеристика согласно технической спецификации.
</t>
  </si>
  <si>
    <t>Лабораторные расходные материалы для реализации научно исследовательского проекта Лаборатории биосенсоров и биоинструментов: комплект 7</t>
  </si>
  <si>
    <t>Лабораторные расходные материалы для реализации научно исследовательского проекта Лаборатории биосенсоров и биоинструментов: комплект 8</t>
  </si>
  <si>
    <t>Лабораторные расходные материалы для реализации научно исследовательского проекта Лаборатории иммунобиологии: комплект 6</t>
  </si>
  <si>
    <t>Лабораторные расходные материалы для реализации научно исследовательского проекта Лаборатории иммунобиологии: комплект 7</t>
  </si>
  <si>
    <t>Лабораторные расходные материалы для реализации научно исследовательского проекта Лаборатории биосенсоров и биоинструментов: комплект 9</t>
  </si>
  <si>
    <t>Лабораторные расходные материалы для реализации научно исследовательского проекта Лаборатории иммунобиологии: комплект 10</t>
  </si>
  <si>
    <t>Лабораторные расходные материалы для реализации научно исследовательского проекта Лаборатории иммунобиологии: комплект 12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</si>
</sst>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р_._-;\-* #,##0.00_р_._-;_-* &quot;-&quot;??_р_._-;_-@_-"/>
    <numFmt numFmtId="164" formatCode="#,##0_ ;\-#,##0\ "/>
  </numFmts>
  <fonts count="11" x14ac:knownFonts="1">
    <font>
      <sz val="11"/>
      <color theme="1"/>
      <name val="Calibri"/>
      <family val="2"/>
      <charset val="204"/>
      <scheme val="minor"/>
    </font>
    <font>
      <sz val="11"/>
      <color indexed="8"/>
      <name val="Calibri"/>
      <family val="2"/>
      <charset val="204"/>
    </font>
    <font>
      <sz val="10"/>
      <name val="Times New Roman"/>
      <family val="1"/>
      <charset val="204"/>
    </font>
    <font>
      <sz val="11"/>
      <color theme="1"/>
      <name val="Calibri"/>
      <family val="2"/>
      <charset val="204"/>
      <scheme val="minor"/>
    </font>
    <font>
      <i/>
      <sz val="10"/>
      <name val="Times New Roman"/>
      <family val="1"/>
      <charset val="204"/>
    </font>
    <font>
      <b/>
      <sz val="10"/>
      <name val="Times New Roman"/>
      <family val="1"/>
      <charset val="204"/>
    </font>
    <font>
      <sz val="10"/>
      <name val="Calibri"/>
      <family val="2"/>
      <charset val="204"/>
      <scheme val="minor"/>
    </font>
    <font>
      <sz val="11"/>
      <color theme="1"/>
      <name val="Calibri"/>
      <family val="2"/>
      <scheme val="minor"/>
    </font>
    <font>
      <u/>
      <sz val="11"/>
      <color theme="10"/>
      <name val="Calibri"/>
      <family val="2"/>
      <scheme val="minor"/>
    </font>
    <font>
      <b/>
      <sz val="10"/>
      <name val="Calibri"/>
      <family val="2"/>
      <charset val="204"/>
      <scheme val="minor"/>
    </font>
    <font>
      <sz val="11"/>
      <name val="Calibri"/>
      <family val="2"/>
      <charset val="204"/>
      <scheme val="minor"/>
    </font>
  </fonts>
  <fills count="7">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rgb="FFFF9933"/>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8">
    <xf numFmtId="0" fontId="0" fillId="0" borderId="0"/>
    <xf numFmtId="43" fontId="1" fillId="0" borderId="0" applyFont="0" applyFill="0" applyBorder="0" applyAlignment="0" applyProtection="0"/>
    <xf numFmtId="0" fontId="3" fillId="0" borderId="0"/>
    <xf numFmtId="0" fontId="7" fillId="0" borderId="0"/>
    <xf numFmtId="43" fontId="1" fillId="0" borderId="0" applyFont="0" applyFill="0" applyBorder="0" applyAlignment="0" applyProtection="0"/>
    <xf numFmtId="43" fontId="3" fillId="0" borderId="0" applyFont="0" applyFill="0" applyBorder="0" applyAlignment="0" applyProtection="0"/>
    <xf numFmtId="0" fontId="8" fillId="0" borderId="0" applyNumberFormat="0" applyFill="0" applyBorder="0" applyAlignment="0" applyProtection="0"/>
    <xf numFmtId="0" fontId="3" fillId="0" borderId="0"/>
  </cellStyleXfs>
  <cellXfs count="166">
    <xf numFmtId="0" fontId="0" fillId="0" borderId="0" xfId="0"/>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3" fontId="2" fillId="0" borderId="1" xfId="0" applyNumberFormat="1" applyFont="1" applyBorder="1" applyAlignment="1">
      <alignment horizontal="center" vertical="center" wrapText="1"/>
    </xf>
    <xf numFmtId="2" fontId="2" fillId="0" borderId="1" xfId="0" applyNumberFormat="1" applyFont="1" applyBorder="1" applyAlignment="1">
      <alignment vertical="center" wrapText="1"/>
    </xf>
    <xf numFmtId="0" fontId="2" fillId="0" borderId="1" xfId="0" applyFont="1" applyBorder="1" applyAlignment="1">
      <alignment vertical="center" wrapText="1"/>
    </xf>
    <xf numFmtId="2" fontId="2" fillId="0" borderId="1" xfId="0" applyNumberFormat="1" applyFont="1" applyBorder="1" applyAlignment="1">
      <alignment vertical="top" wrapText="1"/>
    </xf>
    <xf numFmtId="2"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xf>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top" wrapText="1"/>
    </xf>
    <xf numFmtId="0" fontId="2" fillId="0" borderId="0" xfId="0" applyFont="1"/>
    <xf numFmtId="0" fontId="5" fillId="0" borderId="1" xfId="0" applyFont="1" applyBorder="1" applyAlignment="1">
      <alignment vertical="center" wrapText="1"/>
    </xf>
    <xf numFmtId="3" fontId="5" fillId="0" borderId="1" xfId="0" applyNumberFormat="1" applyFont="1" applyBorder="1" applyAlignment="1">
      <alignment horizontal="center" vertical="center" wrapText="1"/>
    </xf>
    <xf numFmtId="0" fontId="2" fillId="0" borderId="0" xfId="0" applyFont="1" applyAlignment="1">
      <alignment wrapText="1"/>
    </xf>
    <xf numFmtId="0" fontId="5" fillId="0" borderId="1" xfId="0" applyFont="1" applyBorder="1" applyAlignment="1">
      <alignment horizontal="center"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2" borderId="1" xfId="2" applyFont="1" applyFill="1" applyBorder="1" applyAlignment="1">
      <alignment horizontal="center" vertical="center" wrapText="1"/>
    </xf>
    <xf numFmtId="164" fontId="2" fillId="2" borderId="1" xfId="2" applyNumberFormat="1" applyFont="1" applyFill="1" applyBorder="1" applyAlignment="1">
      <alignment horizontal="center" vertical="center" wrapText="1"/>
    </xf>
    <xf numFmtId="0" fontId="6" fillId="0" borderId="0" xfId="0" applyFont="1"/>
    <xf numFmtId="0" fontId="6" fillId="0" borderId="0" xfId="0" applyFont="1" applyAlignment="1">
      <alignment wrapText="1"/>
    </xf>
    <xf numFmtId="0" fontId="2" fillId="2" borderId="1" xfId="2" applyFont="1" applyFill="1" applyBorder="1" applyAlignment="1">
      <alignment horizontal="left" vertical="center" wrapText="1"/>
    </xf>
    <xf numFmtId="3" fontId="2" fillId="2" borderId="1" xfId="0" applyNumberFormat="1" applyFont="1" applyFill="1" applyBorder="1" applyAlignment="1">
      <alignment horizontal="center" vertical="center"/>
    </xf>
    <xf numFmtId="0" fontId="2" fillId="2" borderId="7" xfId="0" applyFont="1" applyFill="1" applyBorder="1" applyAlignment="1">
      <alignment horizontal="left" vertical="center" wrapText="1"/>
    </xf>
    <xf numFmtId="0" fontId="2" fillId="2" borderId="1" xfId="0" applyFont="1" applyFill="1" applyBorder="1" applyAlignment="1">
      <alignment horizontal="center" vertical="center" wrapText="1"/>
    </xf>
    <xf numFmtId="2" fontId="2" fillId="2" borderId="1" xfId="0" applyNumberFormat="1" applyFont="1" applyFill="1" applyBorder="1" applyAlignment="1">
      <alignment vertical="center" wrapText="1"/>
    </xf>
    <xf numFmtId="0" fontId="6" fillId="2" borderId="0" xfId="0" applyFont="1" applyFill="1"/>
    <xf numFmtId="0" fontId="6" fillId="2" borderId="0" xfId="0" applyFont="1" applyFill="1" applyAlignment="1">
      <alignment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top" wrapText="1"/>
    </xf>
    <xf numFmtId="4" fontId="2" fillId="0" borderId="1" xfId="0" applyNumberFormat="1" applyFont="1" applyBorder="1" applyAlignment="1">
      <alignment horizontal="center" vertical="center"/>
    </xf>
    <xf numFmtId="0" fontId="5" fillId="3" borderId="1" xfId="0" applyFont="1" applyFill="1" applyBorder="1"/>
    <xf numFmtId="0" fontId="2" fillId="3" borderId="1" xfId="0" applyFont="1" applyFill="1" applyBorder="1" applyAlignment="1">
      <alignment horizontal="center" vertical="center" wrapText="1"/>
    </xf>
    <xf numFmtId="0" fontId="2" fillId="3" borderId="1" xfId="0" applyFont="1" applyFill="1" applyBorder="1" applyAlignment="1">
      <alignment horizontal="center" wrapText="1"/>
    </xf>
    <xf numFmtId="0" fontId="2" fillId="3" borderId="1" xfId="0" applyFont="1" applyFill="1" applyBorder="1"/>
    <xf numFmtId="3" fontId="5" fillId="3" borderId="1" xfId="0" applyNumberFormat="1" applyFont="1" applyFill="1" applyBorder="1" applyAlignment="1">
      <alignment horizontal="center" vertical="center"/>
    </xf>
    <xf numFmtId="0" fontId="2" fillId="3" borderId="1" xfId="0" applyFont="1" applyFill="1" applyBorder="1" applyAlignment="1">
      <alignment horizontal="left" vertical="center" wrapText="1"/>
    </xf>
    <xf numFmtId="0" fontId="5" fillId="6" borderId="1" xfId="0" applyFont="1" applyFill="1" applyBorder="1"/>
    <xf numFmtId="0" fontId="2" fillId="6" borderId="1" xfId="0" applyFont="1" applyFill="1" applyBorder="1" applyAlignment="1">
      <alignment horizontal="center" vertical="center" wrapText="1"/>
    </xf>
    <xf numFmtId="0" fontId="2" fillId="6" borderId="1" xfId="0" applyFont="1" applyFill="1" applyBorder="1" applyAlignment="1">
      <alignment horizontal="center" wrapText="1"/>
    </xf>
    <xf numFmtId="0" fontId="2" fillId="6" borderId="1" xfId="0" applyFont="1" applyFill="1" applyBorder="1"/>
    <xf numFmtId="3" fontId="5" fillId="6" borderId="1" xfId="0" applyNumberFormat="1" applyFont="1" applyFill="1" applyBorder="1" applyAlignment="1">
      <alignment horizontal="center" vertical="center"/>
    </xf>
    <xf numFmtId="0" fontId="2" fillId="6" borderId="1" xfId="0" applyFont="1" applyFill="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3" fontId="5" fillId="5" borderId="1" xfId="0" applyNumberFormat="1" applyFont="1" applyFill="1" applyBorder="1" applyAlignment="1">
      <alignment horizontal="center" vertical="center"/>
    </xf>
    <xf numFmtId="0" fontId="2" fillId="2" borderId="0" xfId="0" applyFont="1" applyFill="1"/>
    <xf numFmtId="3" fontId="2" fillId="0" borderId="0" xfId="0" applyNumberFormat="1" applyFont="1" applyAlignment="1">
      <alignment horizontal="center" vertical="center"/>
    </xf>
    <xf numFmtId="0" fontId="2" fillId="2" borderId="7" xfId="0" applyFont="1" applyFill="1" applyBorder="1" applyAlignment="1">
      <alignment vertical="center" wrapText="1"/>
    </xf>
    <xf numFmtId="0" fontId="2" fillId="0" borderId="7" xfId="0" applyFont="1" applyBorder="1" applyAlignment="1">
      <alignment vertical="center" wrapText="1"/>
    </xf>
    <xf numFmtId="0" fontId="2" fillId="2" borderId="7" xfId="0" applyFont="1" applyFill="1" applyBorder="1" applyAlignment="1">
      <alignment horizontal="left" vertical="top" wrapText="1"/>
    </xf>
    <xf numFmtId="3" fontId="2" fillId="0" borderId="7" xfId="0" applyNumberFormat="1" applyFont="1" applyBorder="1" applyAlignment="1">
      <alignment horizontal="center" vertical="center"/>
    </xf>
    <xf numFmtId="0" fontId="2" fillId="2" borderId="1" xfId="0" applyFont="1" applyFill="1" applyBorder="1" applyAlignment="1">
      <alignment horizontal="center" vertical="center"/>
    </xf>
    <xf numFmtId="0" fontId="5" fillId="5" borderId="1" xfId="0" applyFont="1" applyFill="1" applyBorder="1" applyAlignment="1">
      <alignment horizontal="center"/>
    </xf>
    <xf numFmtId="2" fontId="5" fillId="5" borderId="1" xfId="0" applyNumberFormat="1" applyFont="1" applyFill="1" applyBorder="1" applyAlignment="1">
      <alignment horizontal="center" vertical="center" wrapText="1"/>
    </xf>
    <xf numFmtId="0" fontId="2" fillId="5" borderId="1" xfId="0" applyFont="1" applyFill="1" applyBorder="1" applyAlignment="1">
      <alignment horizontal="center" wrapText="1"/>
    </xf>
    <xf numFmtId="0" fontId="2" fillId="5" borderId="1" xfId="0" applyFont="1" applyFill="1" applyBorder="1" applyAlignment="1">
      <alignment horizontal="center"/>
    </xf>
    <xf numFmtId="2" fontId="2" fillId="5"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0" fontId="6" fillId="2" borderId="0" xfId="0" applyFont="1" applyFill="1" applyAlignment="1">
      <alignment vertical="center" wrapText="1"/>
    </xf>
    <xf numFmtId="0" fontId="2" fillId="0" borderId="7" xfId="0" applyFont="1" applyBorder="1" applyAlignment="1">
      <alignment horizontal="center" vertical="center" wrapText="1"/>
    </xf>
    <xf numFmtId="3" fontId="2" fillId="0" borderId="7" xfId="0" applyNumberFormat="1" applyFont="1" applyBorder="1" applyAlignment="1">
      <alignment horizontal="center" vertical="center" wrapText="1"/>
    </xf>
    <xf numFmtId="0" fontId="2" fillId="2" borderId="1" xfId="0" applyFont="1" applyFill="1" applyBorder="1" applyAlignment="1">
      <alignment horizontal="justify" vertical="center" wrapText="1"/>
    </xf>
    <xf numFmtId="3" fontId="2" fillId="2" borderId="1" xfId="0" applyNumberFormat="1" applyFont="1" applyFill="1" applyBorder="1" applyAlignment="1">
      <alignment horizontal="center" vertical="center" wrapText="1"/>
    </xf>
    <xf numFmtId="0" fontId="2" fillId="2" borderId="1" xfId="0" applyFont="1" applyFill="1" applyBorder="1"/>
    <xf numFmtId="4" fontId="2" fillId="2" borderId="1" xfId="0" applyNumberFormat="1" applyFont="1" applyFill="1" applyBorder="1" applyAlignment="1">
      <alignment horizontal="center" vertical="center"/>
    </xf>
    <xf numFmtId="1" fontId="5" fillId="0" borderId="1" xfId="0" applyNumberFormat="1" applyFont="1" applyBorder="1" applyAlignment="1">
      <alignment vertical="center" wrapText="1"/>
    </xf>
    <xf numFmtId="1" fontId="5" fillId="0" borderId="1" xfId="0" applyNumberFormat="1" applyFont="1" applyBorder="1" applyAlignment="1">
      <alignment horizontal="center" wrapText="1"/>
    </xf>
    <xf numFmtId="1" fontId="2" fillId="0" borderId="1" xfId="0" applyNumberFormat="1" applyFont="1" applyBorder="1" applyAlignment="1">
      <alignment horizontal="center" vertical="center"/>
    </xf>
    <xf numFmtId="1" fontId="2" fillId="2" borderId="1" xfId="0" applyNumberFormat="1" applyFont="1" applyFill="1" applyBorder="1" applyAlignment="1">
      <alignment horizontal="center" vertical="center"/>
    </xf>
    <xf numFmtId="1" fontId="2" fillId="0" borderId="1" xfId="0" applyNumberFormat="1" applyFont="1" applyBorder="1" applyAlignment="1">
      <alignment horizontal="center" vertical="center" wrapText="1"/>
    </xf>
    <xf numFmtId="1" fontId="2" fillId="3" borderId="1" xfId="0" applyNumberFormat="1" applyFont="1" applyFill="1" applyBorder="1" applyAlignment="1">
      <alignment horizontal="center" vertical="center"/>
    </xf>
    <xf numFmtId="1" fontId="2" fillId="5" borderId="1" xfId="0" applyNumberFormat="1" applyFont="1" applyFill="1" applyBorder="1" applyAlignment="1">
      <alignment horizontal="center" vertical="center"/>
    </xf>
    <xf numFmtId="1" fontId="2" fillId="6" borderId="1" xfId="0" applyNumberFormat="1" applyFont="1" applyFill="1" applyBorder="1" applyAlignment="1">
      <alignment horizontal="center" vertical="center"/>
    </xf>
    <xf numFmtId="1" fontId="2" fillId="0" borderId="0" xfId="0" applyNumberFormat="1" applyFont="1"/>
    <xf numFmtId="0" fontId="2" fillId="0" borderId="1" xfId="0" applyFont="1" applyBorder="1" applyAlignment="1">
      <alignment vertical="center"/>
    </xf>
    <xf numFmtId="0" fontId="2" fillId="0" borderId="7" xfId="0" applyFont="1" applyBorder="1" applyAlignment="1">
      <alignment horizontal="left" vertical="center" wrapText="1"/>
    </xf>
    <xf numFmtId="1" fontId="5" fillId="4" borderId="1" xfId="0" applyNumberFormat="1" applyFont="1" applyFill="1" applyBorder="1" applyAlignment="1">
      <alignment horizontal="center" vertical="center"/>
    </xf>
    <xf numFmtId="0" fontId="5" fillId="4" borderId="1" xfId="0" applyFont="1" applyFill="1" applyBorder="1" applyAlignment="1">
      <alignment horizontal="left" vertical="center" wrapText="1"/>
    </xf>
    <xf numFmtId="2" fontId="5" fillId="4" borderId="1" xfId="0" applyNumberFormat="1" applyFont="1" applyFill="1" applyBorder="1" applyAlignment="1">
      <alignment vertical="center" wrapText="1"/>
    </xf>
    <xf numFmtId="0" fontId="2" fillId="2" borderId="1" xfId="6" applyFont="1" applyFill="1" applyBorder="1" applyAlignment="1">
      <alignment horizontal="center" vertical="center" wrapText="1"/>
    </xf>
    <xf numFmtId="0" fontId="2" fillId="0" borderId="1" xfId="2" applyFont="1" applyBorder="1" applyAlignment="1">
      <alignment horizontal="left" vertical="center" wrapText="1"/>
    </xf>
    <xf numFmtId="2" fontId="2" fillId="2" borderId="6" xfId="0" applyNumberFormat="1" applyFont="1" applyFill="1" applyBorder="1" applyAlignment="1">
      <alignment vertical="center" wrapText="1"/>
    </xf>
    <xf numFmtId="17" fontId="2" fillId="0" borderId="6" xfId="3" applyNumberFormat="1" applyFont="1" applyFill="1" applyBorder="1" applyAlignment="1">
      <alignment horizontal="center" vertical="center" wrapText="1"/>
    </xf>
    <xf numFmtId="3" fontId="2" fillId="0" borderId="1" xfId="5" applyNumberFormat="1" applyFont="1" applyFill="1" applyBorder="1" applyAlignment="1">
      <alignment horizontal="center" vertical="center"/>
    </xf>
    <xf numFmtId="2" fontId="2" fillId="2" borderId="1" xfId="0" applyNumberFormat="1" applyFont="1" applyFill="1" applyBorder="1" applyAlignment="1">
      <alignment horizontal="center" vertical="center" wrapText="1"/>
    </xf>
    <xf numFmtId="0" fontId="2" fillId="0" borderId="1" xfId="0" applyFont="1" applyFill="1" applyBorder="1" applyAlignment="1">
      <alignment horizontal="left" vertical="top" wrapText="1"/>
    </xf>
    <xf numFmtId="0" fontId="2" fillId="2" borderId="0" xfId="0" applyFont="1" applyFill="1" applyAlignment="1">
      <alignment horizontal="left" vertical="top"/>
    </xf>
    <xf numFmtId="0" fontId="2" fillId="0" borderId="0" xfId="3" applyFont="1" applyFill="1"/>
    <xf numFmtId="0" fontId="2" fillId="0" borderId="1" xfId="2" applyFont="1" applyBorder="1" applyAlignment="1">
      <alignment horizontal="center" vertical="center" wrapText="1"/>
    </xf>
    <xf numFmtId="3" fontId="2" fillId="0" borderId="1" xfId="0" applyNumberFormat="1" applyFont="1" applyFill="1" applyBorder="1" applyAlignment="1">
      <alignment horizontal="center" vertical="center"/>
    </xf>
    <xf numFmtId="0" fontId="5" fillId="4" borderId="1" xfId="0" applyFont="1" applyFill="1" applyBorder="1" applyAlignment="1">
      <alignment horizontal="center" vertical="center" wrapText="1"/>
    </xf>
    <xf numFmtId="3" fontId="5" fillId="4" borderId="1" xfId="0" applyNumberFormat="1" applyFont="1" applyFill="1" applyBorder="1" applyAlignment="1">
      <alignment horizontal="center" vertical="center" wrapText="1"/>
    </xf>
    <xf numFmtId="0" fontId="9" fillId="2" borderId="0" xfId="0" applyFont="1" applyFill="1"/>
    <xf numFmtId="0" fontId="2" fillId="2" borderId="1" xfId="0" applyFont="1" applyFill="1" applyBorder="1" applyAlignment="1">
      <alignment horizontal="center" vertical="top" wrapText="1"/>
    </xf>
    <xf numFmtId="0" fontId="2" fillId="0" borderId="1" xfId="0" applyFont="1" applyFill="1" applyBorder="1" applyAlignment="1">
      <alignment horizontal="center" vertical="center"/>
    </xf>
    <xf numFmtId="0" fontId="2" fillId="0" borderId="7" xfId="0" applyFont="1" applyFill="1" applyBorder="1" applyAlignment="1">
      <alignment horizontal="center" vertical="center"/>
    </xf>
    <xf numFmtId="17" fontId="2" fillId="2" borderId="6" xfId="3" applyNumberFormat="1" applyFont="1" applyFill="1" applyBorder="1" applyAlignment="1">
      <alignment horizontal="center" vertical="center" wrapText="1"/>
    </xf>
    <xf numFmtId="0" fontId="2" fillId="2" borderId="1" xfId="2" applyFont="1" applyFill="1" applyBorder="1" applyAlignment="1">
      <alignment horizontal="center" vertical="center"/>
    </xf>
    <xf numFmtId="3" fontId="2" fillId="2" borderId="1" xfId="5" applyNumberFormat="1" applyFont="1" applyFill="1" applyBorder="1" applyAlignment="1">
      <alignment horizontal="center" vertical="center"/>
    </xf>
    <xf numFmtId="0" fontId="2" fillId="2" borderId="0" xfId="3" applyFont="1" applyFill="1"/>
    <xf numFmtId="0" fontId="2" fillId="2" borderId="2" xfId="0" applyFont="1" applyFill="1" applyBorder="1" applyAlignment="1">
      <alignment vertical="top" wrapText="1"/>
    </xf>
    <xf numFmtId="0" fontId="2" fillId="2" borderId="3" xfId="0" applyFont="1" applyFill="1" applyBorder="1" applyAlignment="1">
      <alignment vertical="top" wrapText="1"/>
    </xf>
    <xf numFmtId="0" fontId="2" fillId="2" borderId="4" xfId="0" applyFont="1" applyFill="1" applyBorder="1" applyAlignment="1">
      <alignment vertical="top" wrapText="1"/>
    </xf>
    <xf numFmtId="3" fontId="2" fillId="0" borderId="3" xfId="0" applyNumberFormat="1" applyFont="1" applyBorder="1" applyAlignment="1">
      <alignment horizontal="center" vertical="center"/>
    </xf>
    <xf numFmtId="2" fontId="2" fillId="2" borderId="3" xfId="0" applyNumberFormat="1" applyFont="1" applyFill="1" applyBorder="1" applyAlignment="1">
      <alignment vertical="center" wrapText="1"/>
    </xf>
    <xf numFmtId="2" fontId="2" fillId="2" borderId="4" xfId="0" applyNumberFormat="1" applyFont="1" applyFill="1" applyBorder="1" applyAlignment="1">
      <alignment vertical="center" wrapText="1"/>
    </xf>
    <xf numFmtId="0" fontId="2" fillId="0" borderId="1" xfId="0" applyFont="1" applyBorder="1" applyAlignment="1">
      <alignment horizontal="left" wrapText="1"/>
    </xf>
    <xf numFmtId="0" fontId="5" fillId="4" borderId="7" xfId="0" applyFont="1" applyFill="1" applyBorder="1" applyAlignment="1">
      <alignment horizontal="left" vertical="center" wrapText="1"/>
    </xf>
    <xf numFmtId="0" fontId="2" fillId="2" borderId="4" xfId="0" applyFont="1" applyFill="1" applyBorder="1" applyAlignment="1">
      <alignment horizontal="center" vertical="center" wrapText="1"/>
    </xf>
    <xf numFmtId="0" fontId="2" fillId="2" borderId="1" xfId="0" applyFont="1" applyFill="1" applyBorder="1" applyAlignment="1">
      <alignment vertical="top" wrapText="1"/>
    </xf>
    <xf numFmtId="3" fontId="2" fillId="2" borderId="0" xfId="0" applyNumberFormat="1" applyFont="1" applyFill="1" applyAlignment="1">
      <alignment horizontal="center" vertical="center"/>
    </xf>
    <xf numFmtId="0" fontId="2" fillId="0" borderId="0" xfId="3" applyFont="1" applyFill="1" applyAlignment="1">
      <alignment horizontal="center" vertical="center" wrapText="1"/>
    </xf>
    <xf numFmtId="164" fontId="2" fillId="0" borderId="7" xfId="5" applyNumberFormat="1" applyFont="1" applyFill="1" applyBorder="1" applyAlignment="1">
      <alignment horizontal="center" vertical="center"/>
    </xf>
    <xf numFmtId="0" fontId="2" fillId="2" borderId="1" xfId="2" applyFont="1" applyFill="1" applyBorder="1" applyAlignment="1">
      <alignment horizontal="left" vertical="top" wrapText="1"/>
    </xf>
    <xf numFmtId="0" fontId="5" fillId="5" borderId="1" xfId="0" applyFont="1" applyFill="1" applyBorder="1" applyAlignment="1">
      <alignment horizontal="left" vertical="center" wrapText="1"/>
    </xf>
    <xf numFmtId="0" fontId="2" fillId="0" borderId="6" xfId="0" applyFont="1" applyBorder="1" applyAlignment="1">
      <alignment vertical="top" wrapText="1"/>
    </xf>
    <xf numFmtId="0" fontId="2" fillId="0" borderId="6" xfId="0" applyFont="1" applyBorder="1" applyAlignment="1">
      <alignment vertical="center" wrapText="1"/>
    </xf>
    <xf numFmtId="0" fontId="2" fillId="0" borderId="0" xfId="0" applyFont="1" applyAlignment="1">
      <alignment vertical="top" wrapText="1"/>
    </xf>
    <xf numFmtId="3" fontId="2" fillId="0" borderId="6" xfId="0" applyNumberFormat="1" applyFont="1" applyBorder="1" applyAlignment="1">
      <alignment horizontal="center" vertical="center"/>
    </xf>
    <xf numFmtId="0" fontId="2" fillId="2" borderId="6" xfId="0" applyFont="1" applyFill="1" applyBorder="1" applyAlignment="1">
      <alignmen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3" fontId="2" fillId="0" borderId="3" xfId="0" applyNumberFormat="1" applyFont="1" applyBorder="1" applyAlignment="1">
      <alignment horizontal="center" vertical="center" wrapText="1"/>
    </xf>
    <xf numFmtId="0" fontId="2" fillId="0" borderId="4" xfId="0" applyFont="1" applyBorder="1" applyAlignment="1">
      <alignment horizontal="left" vertical="center" wrapText="1"/>
    </xf>
    <xf numFmtId="0" fontId="2" fillId="0" borderId="0" xfId="0" applyFont="1" applyAlignment="1">
      <alignment vertical="center" wrapText="1"/>
    </xf>
    <xf numFmtId="0" fontId="2" fillId="2" borderId="8" xfId="0" applyFont="1" applyFill="1" applyBorder="1" applyAlignment="1">
      <alignment horizontal="left" vertical="center" wrapText="1"/>
    </xf>
    <xf numFmtId="0" fontId="2" fillId="2" borderId="6" xfId="0" applyFont="1" applyFill="1" applyBorder="1" applyAlignment="1">
      <alignment horizontal="center" vertical="center"/>
    </xf>
    <xf numFmtId="3" fontId="2" fillId="0" borderId="6" xfId="0" applyNumberFormat="1" applyFont="1" applyBorder="1" applyAlignment="1">
      <alignment horizontal="center" vertical="center" wrapText="1"/>
    </xf>
    <xf numFmtId="0" fontId="2" fillId="0" borderId="3" xfId="0" applyFont="1" applyBorder="1" applyAlignment="1">
      <alignment vertical="top" wrapText="1"/>
    </xf>
    <xf numFmtId="0" fontId="2" fillId="2" borderId="3" xfId="0" applyFont="1" applyFill="1" applyBorder="1" applyAlignment="1">
      <alignment horizontal="center" vertical="center"/>
    </xf>
    <xf numFmtId="2" fontId="2" fillId="2" borderId="7" xfId="0" applyNumberFormat="1" applyFont="1" applyFill="1" applyBorder="1" applyAlignment="1">
      <alignment vertical="center" wrapText="1"/>
    </xf>
    <xf numFmtId="0" fontId="2" fillId="2" borderId="7" xfId="0" applyFont="1" applyFill="1" applyBorder="1" applyAlignment="1">
      <alignment horizontal="center" vertical="center" wrapText="1"/>
    </xf>
    <xf numFmtId="3" fontId="2" fillId="2" borderId="1" xfId="2"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17" fontId="2" fillId="0" borderId="1" xfId="3" applyNumberFormat="1" applyFont="1" applyFill="1" applyBorder="1" applyAlignment="1">
      <alignment horizontal="center" vertical="center" wrapText="1"/>
    </xf>
    <xf numFmtId="0" fontId="2" fillId="0" borderId="6" xfId="2" applyFont="1" applyBorder="1" applyAlignment="1">
      <alignment horizontal="left" vertical="center" wrapText="1"/>
    </xf>
    <xf numFmtId="0" fontId="2" fillId="0" borderId="6" xfId="0" applyFont="1" applyBorder="1" applyAlignment="1">
      <alignment horizontal="center" vertical="center"/>
    </xf>
    <xf numFmtId="0" fontId="2" fillId="2" borderId="6" xfId="6" applyFont="1" applyFill="1" applyBorder="1" applyAlignment="1">
      <alignment horizontal="center" vertical="center" wrapText="1"/>
    </xf>
    <xf numFmtId="3" fontId="2" fillId="0" borderId="6" xfId="5" applyNumberFormat="1" applyFont="1" applyFill="1" applyBorder="1" applyAlignment="1">
      <alignment horizontal="center" vertical="center"/>
    </xf>
    <xf numFmtId="0" fontId="2" fillId="2" borderId="6" xfId="2" applyFont="1" applyFill="1" applyBorder="1" applyAlignment="1">
      <alignment horizontal="left" vertical="center" wrapText="1"/>
    </xf>
    <xf numFmtId="3" fontId="2" fillId="2" borderId="6" xfId="0" applyNumberFormat="1" applyFont="1" applyFill="1" applyBorder="1" applyAlignment="1">
      <alignment horizontal="center" vertical="center"/>
    </xf>
    <xf numFmtId="3" fontId="2" fillId="2" borderId="6" xfId="5" applyNumberFormat="1" applyFont="1" applyFill="1" applyBorder="1" applyAlignment="1">
      <alignment horizontal="center" vertical="center"/>
    </xf>
    <xf numFmtId="0" fontId="2" fillId="2" borderId="1" xfId="0" applyFont="1" applyFill="1" applyBorder="1" applyAlignment="1">
      <alignment horizontal="left" wrapText="1"/>
    </xf>
    <xf numFmtId="0" fontId="10" fillId="0" borderId="0" xfId="0" applyFont="1"/>
    <xf numFmtId="0" fontId="2" fillId="2" borderId="7" xfId="0" applyFont="1" applyFill="1" applyBorder="1" applyAlignment="1">
      <alignment horizontal="center" vertical="center"/>
    </xf>
    <xf numFmtId="0" fontId="2" fillId="2" borderId="1" xfId="7" applyFont="1" applyFill="1" applyBorder="1" applyAlignment="1">
      <alignment horizontal="center" vertical="center" wrapText="1"/>
    </xf>
    <xf numFmtId="0" fontId="2" fillId="2" borderId="7" xfId="7" applyFont="1" applyFill="1" applyBorder="1" applyAlignment="1">
      <alignment horizontal="center" vertical="center" wrapText="1"/>
    </xf>
    <xf numFmtId="0" fontId="2" fillId="2" borderId="1" xfId="7" applyFont="1" applyFill="1" applyBorder="1" applyAlignment="1">
      <alignment horizontal="left" vertical="center" wrapText="1"/>
    </xf>
    <xf numFmtId="4" fontId="2" fillId="0" borderId="1" xfId="0" applyNumberFormat="1" applyFont="1" applyFill="1" applyBorder="1" applyAlignment="1">
      <alignment horizontal="center" vertical="center"/>
    </xf>
    <xf numFmtId="0" fontId="5" fillId="0" borderId="0" xfId="0" applyFont="1" applyAlignment="1">
      <alignment horizontal="center"/>
    </xf>
    <xf numFmtId="0" fontId="5" fillId="3" borderId="2" xfId="0" applyFont="1" applyFill="1" applyBorder="1" applyAlignment="1">
      <alignment horizontal="left"/>
    </xf>
    <xf numFmtId="0" fontId="5" fillId="3" borderId="3" xfId="0" applyFont="1" applyFill="1" applyBorder="1" applyAlignment="1">
      <alignment horizontal="left"/>
    </xf>
    <xf numFmtId="0" fontId="5" fillId="3" borderId="5" xfId="0" applyFont="1" applyFill="1" applyBorder="1" applyAlignment="1">
      <alignment horizontal="left"/>
    </xf>
    <xf numFmtId="0" fontId="5" fillId="3" borderId="4" xfId="0" applyFont="1" applyFill="1" applyBorder="1" applyAlignment="1">
      <alignment horizontal="left"/>
    </xf>
    <xf numFmtId="0" fontId="5" fillId="6" borderId="2" xfId="0" applyFont="1" applyFill="1" applyBorder="1" applyAlignment="1">
      <alignment horizontal="left" wrapText="1"/>
    </xf>
    <xf numFmtId="0" fontId="5" fillId="6" borderId="3" xfId="0" applyFont="1" applyFill="1" applyBorder="1" applyAlignment="1">
      <alignment horizontal="left" wrapText="1"/>
    </xf>
    <xf numFmtId="0" fontId="5" fillId="6" borderId="4" xfId="0" applyFont="1" applyFill="1" applyBorder="1" applyAlignment="1">
      <alignment horizontal="left" wrapText="1"/>
    </xf>
    <xf numFmtId="3" fontId="5" fillId="4" borderId="2" xfId="0" applyNumberFormat="1" applyFont="1" applyFill="1" applyBorder="1" applyAlignment="1">
      <alignment horizontal="left" vertical="center"/>
    </xf>
    <xf numFmtId="3" fontId="5" fillId="4" borderId="3" xfId="0" applyNumberFormat="1" applyFont="1" applyFill="1" applyBorder="1" applyAlignment="1">
      <alignment horizontal="left" vertical="center"/>
    </xf>
    <xf numFmtId="3" fontId="5" fillId="4" borderId="4" xfId="0" applyNumberFormat="1" applyFont="1" applyFill="1" applyBorder="1" applyAlignment="1">
      <alignment horizontal="left" vertical="center"/>
    </xf>
    <xf numFmtId="3" fontId="2" fillId="5" borderId="2" xfId="0" applyNumberFormat="1" applyFont="1" applyFill="1" applyBorder="1" applyAlignment="1">
      <alignment horizontal="left" vertical="center"/>
    </xf>
    <xf numFmtId="3" fontId="2" fillId="5" borderId="3" xfId="0" applyNumberFormat="1" applyFont="1" applyFill="1" applyBorder="1" applyAlignment="1">
      <alignment horizontal="left" vertical="center"/>
    </xf>
    <xf numFmtId="3" fontId="2" fillId="5" borderId="4" xfId="0" applyNumberFormat="1" applyFont="1" applyFill="1" applyBorder="1" applyAlignment="1">
      <alignment horizontal="left" vertical="center"/>
    </xf>
  </cellXfs>
  <cellStyles count="8">
    <cellStyle name="Normal 2" xfId="2"/>
    <cellStyle name="Normal 4 2" xfId="3"/>
    <cellStyle name="Гиперссылка" xfId="6" builtinId="8"/>
    <cellStyle name="Обычный" xfId="0" builtinId="0"/>
    <cellStyle name="Обычный 3" xfId="7"/>
    <cellStyle name="Финансовый" xfId="5" builtinId="3"/>
    <cellStyle name="Финансовый 10" xfId="1"/>
    <cellStyle name="Финансовый 7" xfId="4"/>
  </cellStyles>
  <dxfs count="0"/>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1"/>
  <sheetViews>
    <sheetView tabSelected="1" zoomScale="80" zoomScaleNormal="80" zoomScaleSheetLayoutView="70" workbookViewId="0">
      <selection activeCell="H189" sqref="H189"/>
    </sheetView>
  </sheetViews>
  <sheetFormatPr defaultRowHeight="12.75" x14ac:dyDescent="0.2"/>
  <cols>
    <col min="1" max="1" width="5.5703125" style="76" customWidth="1"/>
    <col min="2" max="2" width="25" style="12" customWidth="1"/>
    <col min="3" max="3" width="14.140625" style="12" customWidth="1"/>
    <col min="4" max="4" width="60" style="15" customWidth="1"/>
    <col min="5" max="5" width="12.28515625" style="12" customWidth="1"/>
    <col min="6" max="6" width="12" style="12" customWidth="1"/>
    <col min="7" max="7" width="18.42578125" style="12" customWidth="1"/>
    <col min="8" max="8" width="19.28515625" style="49" customWidth="1"/>
    <col min="9" max="9" width="15" style="12" customWidth="1"/>
    <col min="10" max="10" width="15.7109375" style="12" customWidth="1"/>
    <col min="11" max="16384" width="9.140625" style="12"/>
  </cols>
  <sheetData>
    <row r="1" spans="1:10" x14ac:dyDescent="0.2">
      <c r="A1" s="152" t="s">
        <v>29</v>
      </c>
      <c r="B1" s="152"/>
      <c r="C1" s="152"/>
      <c r="D1" s="152"/>
      <c r="E1" s="152"/>
      <c r="F1" s="152"/>
      <c r="G1" s="152"/>
      <c r="H1" s="152"/>
      <c r="I1" s="152"/>
      <c r="J1" s="152"/>
    </row>
    <row r="3" spans="1:10" ht="63.75" x14ac:dyDescent="0.2">
      <c r="A3" s="68" t="s">
        <v>0</v>
      </c>
      <c r="B3" s="13" t="s">
        <v>1</v>
      </c>
      <c r="C3" s="13" t="s">
        <v>2</v>
      </c>
      <c r="D3" s="13" t="s">
        <v>3</v>
      </c>
      <c r="E3" s="13" t="s">
        <v>4</v>
      </c>
      <c r="F3" s="13" t="s">
        <v>5</v>
      </c>
      <c r="G3" s="13" t="s">
        <v>180</v>
      </c>
      <c r="H3" s="14" t="s">
        <v>205</v>
      </c>
      <c r="I3" s="13" t="s">
        <v>6</v>
      </c>
      <c r="J3" s="13" t="s">
        <v>7</v>
      </c>
    </row>
    <row r="4" spans="1:10" x14ac:dyDescent="0.2">
      <c r="A4" s="69">
        <v>1</v>
      </c>
      <c r="B4" s="16">
        <v>2</v>
      </c>
      <c r="C4" s="16">
        <v>3</v>
      </c>
      <c r="D4" s="16">
        <v>4</v>
      </c>
      <c r="E4" s="16">
        <v>5</v>
      </c>
      <c r="F4" s="16">
        <v>6</v>
      </c>
      <c r="G4" s="16">
        <v>7</v>
      </c>
      <c r="H4" s="14">
        <v>8</v>
      </c>
      <c r="I4" s="16">
        <v>9</v>
      </c>
      <c r="J4" s="16">
        <v>10</v>
      </c>
    </row>
    <row r="5" spans="1:10" x14ac:dyDescent="0.2">
      <c r="A5" s="157" t="s">
        <v>19</v>
      </c>
      <c r="B5" s="158"/>
      <c r="C5" s="158"/>
      <c r="D5" s="158"/>
      <c r="E5" s="158"/>
      <c r="F5" s="158"/>
      <c r="G5" s="158"/>
      <c r="H5" s="158"/>
      <c r="I5" s="158"/>
      <c r="J5" s="159"/>
    </row>
    <row r="6" spans="1:10" x14ac:dyDescent="0.2">
      <c r="A6" s="160" t="s">
        <v>20</v>
      </c>
      <c r="B6" s="161"/>
      <c r="C6" s="161"/>
      <c r="D6" s="161"/>
      <c r="E6" s="161"/>
      <c r="F6" s="161"/>
      <c r="G6" s="161"/>
      <c r="H6" s="161"/>
      <c r="I6" s="161"/>
      <c r="J6" s="162"/>
    </row>
    <row r="7" spans="1:10" ht="83.25" customHeight="1" x14ac:dyDescent="0.2">
      <c r="A7" s="71">
        <v>1</v>
      </c>
      <c r="B7" s="11" t="s">
        <v>34</v>
      </c>
      <c r="C7" s="5" t="s">
        <v>33</v>
      </c>
      <c r="D7" s="11" t="s">
        <v>35</v>
      </c>
      <c r="E7" s="8">
        <v>1</v>
      </c>
      <c r="F7" s="17" t="s">
        <v>21</v>
      </c>
      <c r="G7" s="8">
        <v>442813</v>
      </c>
      <c r="H7" s="8">
        <v>442813</v>
      </c>
      <c r="I7" s="4" t="s">
        <v>37</v>
      </c>
      <c r="J7" s="4" t="s">
        <v>25</v>
      </c>
    </row>
    <row r="8" spans="1:10" ht="62.25" customHeight="1" x14ac:dyDescent="0.2">
      <c r="A8" s="71">
        <v>2</v>
      </c>
      <c r="B8" s="118" t="s">
        <v>38</v>
      </c>
      <c r="C8" s="119" t="s">
        <v>33</v>
      </c>
      <c r="D8" s="120" t="s">
        <v>347</v>
      </c>
      <c r="E8" s="121">
        <v>1</v>
      </c>
      <c r="F8" s="17" t="s">
        <v>39</v>
      </c>
      <c r="G8" s="8">
        <v>295402</v>
      </c>
      <c r="H8" s="8">
        <f t="shared" ref="H8:H19" si="0">G8*E8</f>
        <v>295402</v>
      </c>
      <c r="I8" s="4" t="s">
        <v>37</v>
      </c>
      <c r="J8" s="4" t="s">
        <v>25</v>
      </c>
    </row>
    <row r="9" spans="1:10" ht="121.5" customHeight="1" x14ac:dyDescent="0.2">
      <c r="A9" s="71">
        <v>3</v>
      </c>
      <c r="B9" s="18" t="s">
        <v>40</v>
      </c>
      <c r="C9" s="5" t="s">
        <v>41</v>
      </c>
      <c r="D9" s="11" t="s">
        <v>42</v>
      </c>
      <c r="E9" s="8">
        <v>1</v>
      </c>
      <c r="F9" s="17" t="s">
        <v>43</v>
      </c>
      <c r="G9" s="8">
        <v>527967</v>
      </c>
      <c r="H9" s="8">
        <f t="shared" si="0"/>
        <v>527967</v>
      </c>
      <c r="I9" s="4" t="s">
        <v>44</v>
      </c>
      <c r="J9" s="4" t="s">
        <v>25</v>
      </c>
    </row>
    <row r="10" spans="1:10" ht="86.25" customHeight="1" x14ac:dyDescent="0.2">
      <c r="A10" s="71">
        <v>4</v>
      </c>
      <c r="B10" s="11" t="s">
        <v>50</v>
      </c>
      <c r="C10" s="119" t="s">
        <v>33</v>
      </c>
      <c r="D10" s="11" t="s">
        <v>49</v>
      </c>
      <c r="E10" s="8">
        <v>1</v>
      </c>
      <c r="F10" s="17" t="s">
        <v>21</v>
      </c>
      <c r="G10" s="8">
        <v>1081576</v>
      </c>
      <c r="H10" s="8">
        <f t="shared" si="0"/>
        <v>1081576</v>
      </c>
      <c r="I10" s="4" t="s">
        <v>37</v>
      </c>
      <c r="J10" s="4" t="s">
        <v>45</v>
      </c>
    </row>
    <row r="11" spans="1:10" ht="82.5" customHeight="1" x14ac:dyDescent="0.2">
      <c r="A11" s="71">
        <v>5</v>
      </c>
      <c r="B11" s="11" t="s">
        <v>51</v>
      </c>
      <c r="C11" s="119" t="s">
        <v>33</v>
      </c>
      <c r="D11" s="11" t="s">
        <v>49</v>
      </c>
      <c r="E11" s="8">
        <v>1</v>
      </c>
      <c r="F11" s="17" t="s">
        <v>21</v>
      </c>
      <c r="G11" s="8">
        <v>3995304</v>
      </c>
      <c r="H11" s="8">
        <f t="shared" si="0"/>
        <v>3995304</v>
      </c>
      <c r="I11" s="4" t="s">
        <v>37</v>
      </c>
      <c r="J11" s="4" t="s">
        <v>45</v>
      </c>
    </row>
    <row r="12" spans="1:10" s="22" customFormat="1" ht="82.5" customHeight="1" x14ac:dyDescent="0.2">
      <c r="A12" s="71">
        <v>6</v>
      </c>
      <c r="B12" s="11" t="s">
        <v>52</v>
      </c>
      <c r="C12" s="119" t="s">
        <v>33</v>
      </c>
      <c r="D12" s="11" t="s">
        <v>53</v>
      </c>
      <c r="E12" s="19">
        <v>1</v>
      </c>
      <c r="F12" s="19" t="s">
        <v>21</v>
      </c>
      <c r="G12" s="20">
        <v>3049422</v>
      </c>
      <c r="H12" s="8">
        <f t="shared" si="0"/>
        <v>3049422</v>
      </c>
      <c r="I12" s="4" t="s">
        <v>37</v>
      </c>
      <c r="J12" s="4" t="s">
        <v>45</v>
      </c>
    </row>
    <row r="13" spans="1:10" s="22" customFormat="1" ht="117" customHeight="1" x14ac:dyDescent="0.2">
      <c r="A13" s="71">
        <v>7</v>
      </c>
      <c r="B13" s="77" t="s">
        <v>54</v>
      </c>
      <c r="C13" s="23" t="s">
        <v>41</v>
      </c>
      <c r="D13" s="11" t="s">
        <v>55</v>
      </c>
      <c r="E13" s="19">
        <v>2</v>
      </c>
      <c r="F13" s="19" t="s">
        <v>21</v>
      </c>
      <c r="G13" s="20">
        <v>1118750</v>
      </c>
      <c r="H13" s="8">
        <f t="shared" si="0"/>
        <v>2237500</v>
      </c>
      <c r="I13" s="4" t="s">
        <v>44</v>
      </c>
      <c r="J13" s="4" t="s">
        <v>63</v>
      </c>
    </row>
    <row r="14" spans="1:10" s="29" customFormat="1" ht="98.25" customHeight="1" x14ac:dyDescent="0.2">
      <c r="A14" s="71">
        <v>8</v>
      </c>
      <c r="B14" s="25" t="s">
        <v>59</v>
      </c>
      <c r="C14" s="122" t="s">
        <v>33</v>
      </c>
      <c r="D14" s="26" t="s">
        <v>58</v>
      </c>
      <c r="E14" s="19">
        <v>1</v>
      </c>
      <c r="F14" s="19" t="s">
        <v>21</v>
      </c>
      <c r="G14" s="20">
        <v>1816536</v>
      </c>
      <c r="H14" s="8">
        <f t="shared" si="0"/>
        <v>1816536</v>
      </c>
      <c r="I14" s="27" t="s">
        <v>37</v>
      </c>
      <c r="J14" s="27" t="s">
        <v>91</v>
      </c>
    </row>
    <row r="15" spans="1:10" s="29" customFormat="1" ht="108.75" customHeight="1" x14ac:dyDescent="0.2">
      <c r="A15" s="71">
        <v>9</v>
      </c>
      <c r="B15" s="25" t="s">
        <v>64</v>
      </c>
      <c r="C15" s="122" t="s">
        <v>33</v>
      </c>
      <c r="D15" s="30" t="s">
        <v>65</v>
      </c>
      <c r="E15" s="19">
        <v>1</v>
      </c>
      <c r="F15" s="19" t="s">
        <v>21</v>
      </c>
      <c r="G15" s="20">
        <v>2742558</v>
      </c>
      <c r="H15" s="8">
        <f t="shared" si="0"/>
        <v>2742558</v>
      </c>
      <c r="I15" s="27" t="s">
        <v>37</v>
      </c>
      <c r="J15" s="27" t="s">
        <v>45</v>
      </c>
    </row>
    <row r="16" spans="1:10" s="29" customFormat="1" ht="131.25" customHeight="1" x14ac:dyDescent="0.2">
      <c r="A16" s="71">
        <v>10</v>
      </c>
      <c r="B16" s="50" t="s">
        <v>68</v>
      </c>
      <c r="C16" s="5" t="s">
        <v>41</v>
      </c>
      <c r="D16" s="31" t="s">
        <v>69</v>
      </c>
      <c r="E16" s="19">
        <v>1</v>
      </c>
      <c r="F16" s="19" t="s">
        <v>43</v>
      </c>
      <c r="G16" s="20">
        <v>7076339</v>
      </c>
      <c r="H16" s="8">
        <f t="shared" si="0"/>
        <v>7076339</v>
      </c>
      <c r="I16" s="4" t="s">
        <v>44</v>
      </c>
      <c r="J16" s="4" t="s">
        <v>63</v>
      </c>
    </row>
    <row r="17" spans="1:10" s="29" customFormat="1" x14ac:dyDescent="0.2">
      <c r="A17" s="71">
        <v>11</v>
      </c>
      <c r="B17" s="123" t="s">
        <v>145</v>
      </c>
      <c r="C17" s="124"/>
      <c r="D17" s="124"/>
      <c r="E17" s="124"/>
      <c r="F17" s="124"/>
      <c r="G17" s="124"/>
      <c r="H17" s="125"/>
      <c r="I17" s="124"/>
      <c r="J17" s="126"/>
    </row>
    <row r="18" spans="1:10" s="29" customFormat="1" x14ac:dyDescent="0.2">
      <c r="A18" s="71">
        <v>12</v>
      </c>
      <c r="B18" s="123" t="s">
        <v>145</v>
      </c>
      <c r="C18" s="124"/>
      <c r="D18" s="124"/>
      <c r="E18" s="124"/>
      <c r="F18" s="124"/>
      <c r="G18" s="124"/>
      <c r="H18" s="125"/>
      <c r="I18" s="124"/>
      <c r="J18" s="126"/>
    </row>
    <row r="19" spans="1:10" s="29" customFormat="1" ht="267" customHeight="1" x14ac:dyDescent="0.2">
      <c r="A19" s="71">
        <v>13</v>
      </c>
      <c r="B19" s="51" t="s">
        <v>74</v>
      </c>
      <c r="C19" s="51" t="s">
        <v>75</v>
      </c>
      <c r="D19" s="52" t="s">
        <v>76</v>
      </c>
      <c r="E19" s="45">
        <v>1</v>
      </c>
      <c r="F19" s="45" t="s">
        <v>21</v>
      </c>
      <c r="G19" s="63">
        <v>4035282</v>
      </c>
      <c r="H19" s="53">
        <f t="shared" si="0"/>
        <v>4035282</v>
      </c>
      <c r="I19" s="4" t="s">
        <v>44</v>
      </c>
      <c r="J19" s="4" t="s">
        <v>327</v>
      </c>
    </row>
    <row r="20" spans="1:10" s="61" customFormat="1" ht="162.75" customHeight="1" x14ac:dyDescent="0.25">
      <c r="A20" s="71">
        <v>14</v>
      </c>
      <c r="B20" s="127" t="s">
        <v>83</v>
      </c>
      <c r="C20" s="50" t="s">
        <v>85</v>
      </c>
      <c r="D20" s="25" t="s">
        <v>84</v>
      </c>
      <c r="E20" s="62">
        <v>1</v>
      </c>
      <c r="F20" s="62" t="s">
        <v>21</v>
      </c>
      <c r="G20" s="63">
        <v>10889018</v>
      </c>
      <c r="H20" s="53">
        <f>G20*E20</f>
        <v>10889018</v>
      </c>
      <c r="I20" s="4" t="s">
        <v>44</v>
      </c>
      <c r="J20" s="27" t="s">
        <v>63</v>
      </c>
    </row>
    <row r="21" spans="1:10" s="29" customFormat="1" ht="97.5" customHeight="1" x14ac:dyDescent="0.2">
      <c r="A21" s="71">
        <v>15</v>
      </c>
      <c r="B21" s="30" t="s">
        <v>80</v>
      </c>
      <c r="C21" s="60" t="s">
        <v>33</v>
      </c>
      <c r="D21" s="30" t="s">
        <v>81</v>
      </c>
      <c r="E21" s="19">
        <v>1</v>
      </c>
      <c r="F21" s="19" t="s">
        <v>21</v>
      </c>
      <c r="G21" s="20">
        <v>1122605</v>
      </c>
      <c r="H21" s="8">
        <f t="shared" ref="H21:H42" si="1">G21*E21</f>
        <v>1122605</v>
      </c>
      <c r="I21" s="27" t="s">
        <v>37</v>
      </c>
      <c r="J21" s="27" t="s">
        <v>63</v>
      </c>
    </row>
    <row r="22" spans="1:10" s="29" customFormat="1" ht="84.75" customHeight="1" x14ac:dyDescent="0.2">
      <c r="A22" s="71">
        <v>16</v>
      </c>
      <c r="B22" s="51" t="s">
        <v>130</v>
      </c>
      <c r="C22" s="60" t="s">
        <v>33</v>
      </c>
      <c r="D22" s="52" t="s">
        <v>82</v>
      </c>
      <c r="E22" s="62">
        <v>1</v>
      </c>
      <c r="F22" s="62" t="s">
        <v>21</v>
      </c>
      <c r="G22" s="63">
        <v>3575943</v>
      </c>
      <c r="H22" s="53">
        <f t="shared" si="1"/>
        <v>3575943</v>
      </c>
      <c r="I22" s="27" t="s">
        <v>37</v>
      </c>
      <c r="J22" s="27" t="s">
        <v>63</v>
      </c>
    </row>
    <row r="23" spans="1:10" s="29" customFormat="1" ht="104.25" customHeight="1" x14ac:dyDescent="0.2">
      <c r="A23" s="71">
        <v>17</v>
      </c>
      <c r="B23" s="51" t="s">
        <v>86</v>
      </c>
      <c r="C23" s="60" t="s">
        <v>33</v>
      </c>
      <c r="D23" s="52" t="s">
        <v>154</v>
      </c>
      <c r="E23" s="62">
        <v>1</v>
      </c>
      <c r="F23" s="62" t="s">
        <v>21</v>
      </c>
      <c r="G23" s="63">
        <v>545384</v>
      </c>
      <c r="H23" s="53">
        <f t="shared" si="1"/>
        <v>545384</v>
      </c>
      <c r="I23" s="27" t="s">
        <v>37</v>
      </c>
      <c r="J23" s="27" t="s">
        <v>63</v>
      </c>
    </row>
    <row r="24" spans="1:10" s="29" customFormat="1" ht="104.25" customHeight="1" x14ac:dyDescent="0.2">
      <c r="A24" s="71">
        <v>18</v>
      </c>
      <c r="B24" s="50" t="s">
        <v>357</v>
      </c>
      <c r="C24" s="30" t="s">
        <v>33</v>
      </c>
      <c r="D24" s="30" t="s">
        <v>122</v>
      </c>
      <c r="E24" s="54">
        <v>1</v>
      </c>
      <c r="F24" s="54" t="s">
        <v>21</v>
      </c>
      <c r="G24" s="24">
        <v>1039683</v>
      </c>
      <c r="H24" s="24">
        <v>1039683</v>
      </c>
      <c r="I24" s="27" t="s">
        <v>37</v>
      </c>
      <c r="J24" s="27" t="s">
        <v>63</v>
      </c>
    </row>
    <row r="25" spans="1:10" s="29" customFormat="1" ht="104.25" customHeight="1" x14ac:dyDescent="0.2">
      <c r="A25" s="71">
        <v>19</v>
      </c>
      <c r="B25" s="51" t="s">
        <v>87</v>
      </c>
      <c r="C25" s="60" t="s">
        <v>33</v>
      </c>
      <c r="D25" s="25" t="s">
        <v>88</v>
      </c>
      <c r="E25" s="62">
        <v>1</v>
      </c>
      <c r="F25" s="62" t="s">
        <v>21</v>
      </c>
      <c r="G25" s="63">
        <v>686841</v>
      </c>
      <c r="H25" s="53">
        <f t="shared" si="1"/>
        <v>686841</v>
      </c>
      <c r="I25" s="27" t="s">
        <v>37</v>
      </c>
      <c r="J25" s="27" t="s">
        <v>63</v>
      </c>
    </row>
    <row r="26" spans="1:10" s="29" customFormat="1" ht="104.25" customHeight="1" x14ac:dyDescent="0.2">
      <c r="A26" s="71">
        <v>20</v>
      </c>
      <c r="B26" s="51" t="s">
        <v>100</v>
      </c>
      <c r="C26" s="60" t="s">
        <v>33</v>
      </c>
      <c r="D26" s="25" t="s">
        <v>101</v>
      </c>
      <c r="E26" s="62">
        <v>1</v>
      </c>
      <c r="F26" s="62" t="s">
        <v>21</v>
      </c>
      <c r="G26" s="63">
        <v>6250010</v>
      </c>
      <c r="H26" s="53">
        <f>G26*E26</f>
        <v>6250010</v>
      </c>
      <c r="I26" s="27" t="s">
        <v>37</v>
      </c>
      <c r="J26" s="27" t="s">
        <v>91</v>
      </c>
    </row>
    <row r="27" spans="1:10" s="29" customFormat="1" ht="104.25" customHeight="1" x14ac:dyDescent="0.2">
      <c r="A27" s="71">
        <v>21</v>
      </c>
      <c r="B27" s="51" t="s">
        <v>94</v>
      </c>
      <c r="C27" s="60" t="s">
        <v>33</v>
      </c>
      <c r="D27" s="25" t="s">
        <v>96</v>
      </c>
      <c r="E27" s="62">
        <v>1</v>
      </c>
      <c r="F27" s="62" t="s">
        <v>21</v>
      </c>
      <c r="G27" s="63">
        <v>585274</v>
      </c>
      <c r="H27" s="53">
        <f t="shared" si="1"/>
        <v>585274</v>
      </c>
      <c r="I27" s="27" t="s">
        <v>37</v>
      </c>
      <c r="J27" s="27" t="s">
        <v>91</v>
      </c>
    </row>
    <row r="28" spans="1:10" s="29" customFormat="1" ht="104.25" customHeight="1" x14ac:dyDescent="0.2">
      <c r="A28" s="71">
        <v>22</v>
      </c>
      <c r="B28" s="51" t="s">
        <v>95</v>
      </c>
      <c r="C28" s="60" t="s">
        <v>33</v>
      </c>
      <c r="D28" s="25" t="s">
        <v>97</v>
      </c>
      <c r="E28" s="62">
        <v>1</v>
      </c>
      <c r="F28" s="62" t="s">
        <v>21</v>
      </c>
      <c r="G28" s="63">
        <v>1389998</v>
      </c>
      <c r="H28" s="53">
        <f t="shared" si="1"/>
        <v>1389998</v>
      </c>
      <c r="I28" s="27" t="s">
        <v>37</v>
      </c>
      <c r="J28" s="27" t="s">
        <v>91</v>
      </c>
    </row>
    <row r="29" spans="1:10" s="29" customFormat="1" ht="104.25" customHeight="1" x14ac:dyDescent="0.2">
      <c r="A29" s="71">
        <v>23</v>
      </c>
      <c r="B29" s="11" t="s">
        <v>89</v>
      </c>
      <c r="C29" s="60" t="s">
        <v>33</v>
      </c>
      <c r="D29" s="25" t="s">
        <v>90</v>
      </c>
      <c r="E29" s="62">
        <v>1</v>
      </c>
      <c r="F29" s="62" t="s">
        <v>21</v>
      </c>
      <c r="G29" s="63">
        <v>61822</v>
      </c>
      <c r="H29" s="53">
        <f t="shared" si="1"/>
        <v>61822</v>
      </c>
      <c r="I29" s="27" t="s">
        <v>37</v>
      </c>
      <c r="J29" s="27" t="s">
        <v>91</v>
      </c>
    </row>
    <row r="30" spans="1:10" s="29" customFormat="1" ht="104.25" customHeight="1" x14ac:dyDescent="0.2">
      <c r="A30" s="71">
        <v>24</v>
      </c>
      <c r="B30" s="51" t="s">
        <v>92</v>
      </c>
      <c r="C30" s="60" t="s">
        <v>33</v>
      </c>
      <c r="D30" s="25" t="s">
        <v>93</v>
      </c>
      <c r="E30" s="62">
        <v>1</v>
      </c>
      <c r="F30" s="62" t="s">
        <v>21</v>
      </c>
      <c r="G30" s="63">
        <v>2033204</v>
      </c>
      <c r="H30" s="53">
        <f t="shared" si="1"/>
        <v>2033204</v>
      </c>
      <c r="I30" s="27" t="s">
        <v>37</v>
      </c>
      <c r="J30" s="27" t="s">
        <v>91</v>
      </c>
    </row>
    <row r="31" spans="1:10" s="29" customFormat="1" ht="104.25" customHeight="1" x14ac:dyDescent="0.2">
      <c r="A31" s="71">
        <v>25</v>
      </c>
      <c r="B31" s="51" t="s">
        <v>98</v>
      </c>
      <c r="C31" s="60" t="s">
        <v>33</v>
      </c>
      <c r="D31" s="25" t="s">
        <v>99</v>
      </c>
      <c r="E31" s="62">
        <v>1</v>
      </c>
      <c r="F31" s="62" t="s">
        <v>21</v>
      </c>
      <c r="G31" s="63">
        <v>483236</v>
      </c>
      <c r="H31" s="53">
        <f t="shared" si="1"/>
        <v>483236</v>
      </c>
      <c r="I31" s="27" t="s">
        <v>37</v>
      </c>
      <c r="J31" s="27" t="s">
        <v>91</v>
      </c>
    </row>
    <row r="32" spans="1:10" s="29" customFormat="1" ht="104.25" customHeight="1" x14ac:dyDescent="0.2">
      <c r="A32" s="71">
        <v>26</v>
      </c>
      <c r="B32" s="51" t="s">
        <v>104</v>
      </c>
      <c r="C32" s="60" t="s">
        <v>33</v>
      </c>
      <c r="D32" s="25" t="s">
        <v>105</v>
      </c>
      <c r="E32" s="62">
        <v>1</v>
      </c>
      <c r="F32" s="62" t="s">
        <v>21</v>
      </c>
      <c r="G32" s="63">
        <v>3216367</v>
      </c>
      <c r="H32" s="53">
        <f t="shared" si="1"/>
        <v>3216367</v>
      </c>
      <c r="I32" s="27" t="s">
        <v>37</v>
      </c>
      <c r="J32" s="27" t="s">
        <v>63</v>
      </c>
    </row>
    <row r="33" spans="1:10" s="29" customFormat="1" ht="104.25" customHeight="1" x14ac:dyDescent="0.2">
      <c r="A33" s="71">
        <v>27</v>
      </c>
      <c r="B33" s="51" t="s">
        <v>106</v>
      </c>
      <c r="C33" s="60" t="s">
        <v>33</v>
      </c>
      <c r="D33" s="25" t="s">
        <v>107</v>
      </c>
      <c r="E33" s="62">
        <v>1</v>
      </c>
      <c r="F33" s="62" t="s">
        <v>21</v>
      </c>
      <c r="G33" s="63">
        <v>2897461</v>
      </c>
      <c r="H33" s="53">
        <f t="shared" si="1"/>
        <v>2897461</v>
      </c>
      <c r="I33" s="27" t="s">
        <v>37</v>
      </c>
      <c r="J33" s="27" t="s">
        <v>63</v>
      </c>
    </row>
    <row r="34" spans="1:10" s="29" customFormat="1" ht="104.25" customHeight="1" x14ac:dyDescent="0.2">
      <c r="A34" s="71">
        <v>28</v>
      </c>
      <c r="B34" s="51" t="s">
        <v>108</v>
      </c>
      <c r="C34" s="60" t="s">
        <v>33</v>
      </c>
      <c r="D34" s="25" t="s">
        <v>109</v>
      </c>
      <c r="E34" s="62">
        <v>1</v>
      </c>
      <c r="F34" s="62" t="s">
        <v>21</v>
      </c>
      <c r="G34" s="63">
        <v>5167182</v>
      </c>
      <c r="H34" s="53">
        <f t="shared" si="1"/>
        <v>5167182</v>
      </c>
      <c r="I34" s="27" t="s">
        <v>37</v>
      </c>
      <c r="J34" s="27" t="s">
        <v>91</v>
      </c>
    </row>
    <row r="35" spans="1:10" s="29" customFormat="1" ht="285" customHeight="1" x14ac:dyDescent="0.2">
      <c r="A35" s="71">
        <v>29</v>
      </c>
      <c r="B35" s="51" t="s">
        <v>110</v>
      </c>
      <c r="C35" s="50" t="s">
        <v>85</v>
      </c>
      <c r="D35" s="25" t="s">
        <v>111</v>
      </c>
      <c r="E35" s="62">
        <v>1</v>
      </c>
      <c r="F35" s="62" t="s">
        <v>21</v>
      </c>
      <c r="G35" s="63">
        <v>30077833</v>
      </c>
      <c r="H35" s="53">
        <f t="shared" si="1"/>
        <v>30077833</v>
      </c>
      <c r="I35" s="4" t="s">
        <v>44</v>
      </c>
      <c r="J35" s="27" t="s">
        <v>183</v>
      </c>
    </row>
    <row r="36" spans="1:10" s="29" customFormat="1" ht="104.25" customHeight="1" x14ac:dyDescent="0.2">
      <c r="A36" s="71">
        <v>30</v>
      </c>
      <c r="B36" s="5" t="s">
        <v>116</v>
      </c>
      <c r="C36" s="60" t="s">
        <v>33</v>
      </c>
      <c r="D36" s="30" t="s">
        <v>117</v>
      </c>
      <c r="E36" s="45">
        <v>1</v>
      </c>
      <c r="F36" s="45" t="s">
        <v>21</v>
      </c>
      <c r="G36" s="3">
        <v>825189</v>
      </c>
      <c r="H36" s="8">
        <f t="shared" si="1"/>
        <v>825189</v>
      </c>
      <c r="I36" s="27" t="s">
        <v>37</v>
      </c>
      <c r="J36" s="27" t="s">
        <v>91</v>
      </c>
    </row>
    <row r="37" spans="1:10" s="29" customFormat="1" ht="104.25" customHeight="1" x14ac:dyDescent="0.2">
      <c r="A37" s="71">
        <v>31</v>
      </c>
      <c r="B37" s="5" t="s">
        <v>118</v>
      </c>
      <c r="C37" s="60" t="s">
        <v>33</v>
      </c>
      <c r="D37" s="46" t="s">
        <v>120</v>
      </c>
      <c r="E37" s="45">
        <v>1</v>
      </c>
      <c r="F37" s="45" t="s">
        <v>21</v>
      </c>
      <c r="G37" s="3">
        <v>1749854</v>
      </c>
      <c r="H37" s="8">
        <f t="shared" si="1"/>
        <v>1749854</v>
      </c>
      <c r="I37" s="27" t="s">
        <v>37</v>
      </c>
      <c r="J37" s="27" t="s">
        <v>91</v>
      </c>
    </row>
    <row r="38" spans="1:10" s="29" customFormat="1" ht="104.25" customHeight="1" x14ac:dyDescent="0.2">
      <c r="A38" s="71">
        <v>32</v>
      </c>
      <c r="B38" s="5" t="s">
        <v>119</v>
      </c>
      <c r="C38" s="60" t="s">
        <v>33</v>
      </c>
      <c r="D38" s="46" t="s">
        <v>120</v>
      </c>
      <c r="E38" s="45">
        <v>1</v>
      </c>
      <c r="F38" s="45" t="s">
        <v>21</v>
      </c>
      <c r="G38" s="3">
        <v>703517</v>
      </c>
      <c r="H38" s="8">
        <f t="shared" si="1"/>
        <v>703517</v>
      </c>
      <c r="I38" s="27" t="s">
        <v>37</v>
      </c>
      <c r="J38" s="27" t="s">
        <v>91</v>
      </c>
    </row>
    <row r="39" spans="1:10" s="29" customFormat="1" ht="104.25" customHeight="1" x14ac:dyDescent="0.2">
      <c r="A39" s="71">
        <v>33</v>
      </c>
      <c r="B39" s="30" t="s">
        <v>358</v>
      </c>
      <c r="C39" s="60" t="s">
        <v>33</v>
      </c>
      <c r="D39" s="30" t="s">
        <v>122</v>
      </c>
      <c r="E39" s="54">
        <v>1</v>
      </c>
      <c r="F39" s="54" t="s">
        <v>21</v>
      </c>
      <c r="G39" s="24">
        <v>234667</v>
      </c>
      <c r="H39" s="8">
        <f>G39*E39</f>
        <v>234667</v>
      </c>
      <c r="I39" s="27" t="s">
        <v>37</v>
      </c>
      <c r="J39" s="27" t="s">
        <v>183</v>
      </c>
    </row>
    <row r="40" spans="1:10" s="29" customFormat="1" ht="104.25" customHeight="1" x14ac:dyDescent="0.2">
      <c r="A40" s="71">
        <v>34</v>
      </c>
      <c r="B40" s="25" t="s">
        <v>359</v>
      </c>
      <c r="C40" s="60" t="s">
        <v>33</v>
      </c>
      <c r="D40" s="25" t="s">
        <v>128</v>
      </c>
      <c r="E40" s="54">
        <v>1</v>
      </c>
      <c r="F40" s="54" t="s">
        <v>21</v>
      </c>
      <c r="G40" s="3">
        <v>156843</v>
      </c>
      <c r="H40" s="8">
        <f t="shared" si="1"/>
        <v>156843</v>
      </c>
      <c r="I40" s="27" t="s">
        <v>37</v>
      </c>
      <c r="J40" s="27" t="s">
        <v>91</v>
      </c>
    </row>
    <row r="41" spans="1:10" s="29" customFormat="1" ht="104.25" customHeight="1" x14ac:dyDescent="0.2">
      <c r="A41" s="71">
        <v>35</v>
      </c>
      <c r="B41" s="25" t="s">
        <v>360</v>
      </c>
      <c r="C41" s="60" t="s">
        <v>33</v>
      </c>
      <c r="D41" s="5" t="s">
        <v>129</v>
      </c>
      <c r="E41" s="54">
        <v>1</v>
      </c>
      <c r="F41" s="54" t="s">
        <v>21</v>
      </c>
      <c r="G41" s="3">
        <v>4235818</v>
      </c>
      <c r="H41" s="8">
        <f t="shared" si="1"/>
        <v>4235818</v>
      </c>
      <c r="I41" s="27" t="s">
        <v>37</v>
      </c>
      <c r="J41" s="27" t="s">
        <v>91</v>
      </c>
    </row>
    <row r="42" spans="1:10" s="29" customFormat="1" ht="104.25" customHeight="1" x14ac:dyDescent="0.2">
      <c r="A42" s="71">
        <v>36</v>
      </c>
      <c r="B42" s="128" t="s">
        <v>131</v>
      </c>
      <c r="C42" s="122" t="s">
        <v>33</v>
      </c>
      <c r="D42" s="119" t="s">
        <v>88</v>
      </c>
      <c r="E42" s="129">
        <v>1</v>
      </c>
      <c r="F42" s="129" t="s">
        <v>21</v>
      </c>
      <c r="G42" s="130">
        <v>176594</v>
      </c>
      <c r="H42" s="121">
        <f t="shared" si="1"/>
        <v>176594</v>
      </c>
      <c r="I42" s="84" t="s">
        <v>37</v>
      </c>
      <c r="J42" s="84" t="s">
        <v>91</v>
      </c>
    </row>
    <row r="43" spans="1:10" s="29" customFormat="1" x14ac:dyDescent="0.2">
      <c r="A43" s="71">
        <v>37</v>
      </c>
      <c r="B43" s="123" t="s">
        <v>145</v>
      </c>
      <c r="C43" s="124"/>
      <c r="D43" s="131"/>
      <c r="E43" s="132"/>
      <c r="F43" s="132"/>
      <c r="G43" s="125"/>
      <c r="H43" s="106"/>
      <c r="I43" s="107"/>
      <c r="J43" s="108"/>
    </row>
    <row r="44" spans="1:10" s="21" customFormat="1" ht="136.5" customHeight="1" x14ac:dyDescent="0.2">
      <c r="A44" s="71">
        <v>38</v>
      </c>
      <c r="B44" s="78" t="s">
        <v>348</v>
      </c>
      <c r="C44" s="78" t="s">
        <v>135</v>
      </c>
      <c r="D44" s="78" t="s">
        <v>136</v>
      </c>
      <c r="E44" s="62">
        <v>1</v>
      </c>
      <c r="F44" s="62" t="s">
        <v>21</v>
      </c>
      <c r="G44" s="63">
        <v>60255</v>
      </c>
      <c r="H44" s="63">
        <f>G44*E44</f>
        <v>60255</v>
      </c>
      <c r="I44" s="62" t="s">
        <v>37</v>
      </c>
      <c r="J44" s="133" t="s">
        <v>91</v>
      </c>
    </row>
    <row r="45" spans="1:10" s="21" customFormat="1" ht="125.25" customHeight="1" x14ac:dyDescent="0.2">
      <c r="A45" s="71">
        <v>39</v>
      </c>
      <c r="B45" s="18" t="s">
        <v>349</v>
      </c>
      <c r="C45" s="18" t="s">
        <v>135</v>
      </c>
      <c r="D45" s="18" t="s">
        <v>136</v>
      </c>
      <c r="E45" s="45">
        <v>1</v>
      </c>
      <c r="F45" s="45" t="s">
        <v>21</v>
      </c>
      <c r="G45" s="3">
        <v>433563</v>
      </c>
      <c r="H45" s="3">
        <f>G45*E45</f>
        <v>433563</v>
      </c>
      <c r="I45" s="45" t="s">
        <v>37</v>
      </c>
      <c r="J45" s="27" t="s">
        <v>91</v>
      </c>
    </row>
    <row r="46" spans="1:10" s="29" customFormat="1" ht="103.5" customHeight="1" x14ac:dyDescent="0.2">
      <c r="A46" s="71">
        <v>40</v>
      </c>
      <c r="B46" s="25" t="s">
        <v>132</v>
      </c>
      <c r="C46" s="30" t="s">
        <v>33</v>
      </c>
      <c r="D46" s="78" t="s">
        <v>133</v>
      </c>
      <c r="E46" s="54">
        <v>1</v>
      </c>
      <c r="F46" s="54" t="s">
        <v>21</v>
      </c>
      <c r="G46" s="3">
        <v>201845</v>
      </c>
      <c r="H46" s="8">
        <f t="shared" ref="H46:H52" si="2">G46*E46</f>
        <v>201845</v>
      </c>
      <c r="I46" s="27" t="s">
        <v>37</v>
      </c>
      <c r="J46" s="27" t="s">
        <v>91</v>
      </c>
    </row>
    <row r="47" spans="1:10" s="29" customFormat="1" ht="103.5" customHeight="1" x14ac:dyDescent="0.2">
      <c r="A47" s="71">
        <v>41</v>
      </c>
      <c r="B47" s="25" t="s">
        <v>140</v>
      </c>
      <c r="C47" s="30" t="s">
        <v>33</v>
      </c>
      <c r="D47" s="25" t="s">
        <v>141</v>
      </c>
      <c r="E47" s="54">
        <v>1</v>
      </c>
      <c r="F47" s="54" t="s">
        <v>21</v>
      </c>
      <c r="G47" s="65">
        <v>915135</v>
      </c>
      <c r="H47" s="24">
        <f t="shared" si="2"/>
        <v>915135</v>
      </c>
      <c r="I47" s="27" t="s">
        <v>37</v>
      </c>
      <c r="J47" s="27" t="s">
        <v>91</v>
      </c>
    </row>
    <row r="48" spans="1:10" s="29" customFormat="1" ht="103.5" customHeight="1" x14ac:dyDescent="0.2">
      <c r="A48" s="71">
        <v>42</v>
      </c>
      <c r="B48" s="25" t="s">
        <v>142</v>
      </c>
      <c r="C48" s="30" t="s">
        <v>33</v>
      </c>
      <c r="D48" s="25" t="s">
        <v>88</v>
      </c>
      <c r="E48" s="54">
        <v>1</v>
      </c>
      <c r="F48" s="54" t="s">
        <v>21</v>
      </c>
      <c r="G48" s="65">
        <v>182143</v>
      </c>
      <c r="H48" s="24">
        <f t="shared" si="2"/>
        <v>182143</v>
      </c>
      <c r="I48" s="27" t="s">
        <v>37</v>
      </c>
      <c r="J48" s="27" t="s">
        <v>91</v>
      </c>
    </row>
    <row r="49" spans="1:10" s="29" customFormat="1" ht="103.5" customHeight="1" x14ac:dyDescent="0.2">
      <c r="A49" s="71">
        <v>43</v>
      </c>
      <c r="B49" s="25" t="s">
        <v>143</v>
      </c>
      <c r="C49" s="30" t="s">
        <v>33</v>
      </c>
      <c r="D49" s="25" t="s">
        <v>144</v>
      </c>
      <c r="E49" s="54">
        <v>1</v>
      </c>
      <c r="F49" s="54" t="s">
        <v>21</v>
      </c>
      <c r="G49" s="65">
        <v>4949375</v>
      </c>
      <c r="H49" s="24">
        <f t="shared" si="2"/>
        <v>4949375</v>
      </c>
      <c r="I49" s="27" t="s">
        <v>37</v>
      </c>
      <c r="J49" s="27" t="s">
        <v>91</v>
      </c>
    </row>
    <row r="50" spans="1:10" s="29" customFormat="1" ht="103.5" customHeight="1" x14ac:dyDescent="0.2">
      <c r="A50" s="71">
        <v>44</v>
      </c>
      <c r="B50" s="60" t="s">
        <v>147</v>
      </c>
      <c r="C50" s="30" t="s">
        <v>33</v>
      </c>
      <c r="D50" s="30" t="s">
        <v>93</v>
      </c>
      <c r="E50" s="54">
        <v>1</v>
      </c>
      <c r="F50" s="54" t="s">
        <v>21</v>
      </c>
      <c r="G50" s="65">
        <v>183105</v>
      </c>
      <c r="H50" s="24">
        <f t="shared" si="2"/>
        <v>183105</v>
      </c>
      <c r="I50" s="27" t="s">
        <v>37</v>
      </c>
      <c r="J50" s="27" t="s">
        <v>91</v>
      </c>
    </row>
    <row r="51" spans="1:10" s="29" customFormat="1" ht="103.5" customHeight="1" x14ac:dyDescent="0.2">
      <c r="A51" s="71">
        <v>45</v>
      </c>
      <c r="B51" s="60" t="s">
        <v>148</v>
      </c>
      <c r="C51" s="30" t="s">
        <v>33</v>
      </c>
      <c r="D51" s="30" t="s">
        <v>93</v>
      </c>
      <c r="E51" s="54">
        <v>1</v>
      </c>
      <c r="F51" s="54" t="s">
        <v>21</v>
      </c>
      <c r="G51" s="65">
        <v>80535</v>
      </c>
      <c r="H51" s="24">
        <f t="shared" si="2"/>
        <v>80535</v>
      </c>
      <c r="I51" s="27" t="s">
        <v>37</v>
      </c>
      <c r="J51" s="27" t="s">
        <v>91</v>
      </c>
    </row>
    <row r="52" spans="1:10" s="29" customFormat="1" ht="103.5" customHeight="1" x14ac:dyDescent="0.2">
      <c r="A52" s="71">
        <v>46</v>
      </c>
      <c r="B52" s="25" t="s">
        <v>149</v>
      </c>
      <c r="C52" s="30" t="s">
        <v>33</v>
      </c>
      <c r="D52" s="25" t="s">
        <v>136</v>
      </c>
      <c r="E52" s="54">
        <v>1</v>
      </c>
      <c r="F52" s="54" t="s">
        <v>21</v>
      </c>
      <c r="G52" s="65">
        <v>1183812</v>
      </c>
      <c r="H52" s="24">
        <f t="shared" si="2"/>
        <v>1183812</v>
      </c>
      <c r="I52" s="27" t="s">
        <v>37</v>
      </c>
      <c r="J52" s="27" t="s">
        <v>91</v>
      </c>
    </row>
    <row r="53" spans="1:10" s="29" customFormat="1" ht="103.5" customHeight="1" x14ac:dyDescent="0.2">
      <c r="A53" s="71">
        <v>47</v>
      </c>
      <c r="B53" s="60" t="s">
        <v>153</v>
      </c>
      <c r="C53" s="30" t="s">
        <v>33</v>
      </c>
      <c r="D53" s="25" t="s">
        <v>146</v>
      </c>
      <c r="E53" s="54">
        <v>1</v>
      </c>
      <c r="F53" s="54" t="s">
        <v>21</v>
      </c>
      <c r="G53" s="65">
        <v>1903297</v>
      </c>
      <c r="H53" s="24">
        <f t="shared" ref="H53:H58" si="3">G53*E53</f>
        <v>1903297</v>
      </c>
      <c r="I53" s="27" t="s">
        <v>37</v>
      </c>
      <c r="J53" s="27" t="s">
        <v>91</v>
      </c>
    </row>
    <row r="54" spans="1:10" s="29" customFormat="1" ht="103.5" customHeight="1" x14ac:dyDescent="0.2">
      <c r="A54" s="71">
        <v>48</v>
      </c>
      <c r="B54" s="60" t="s">
        <v>150</v>
      </c>
      <c r="C54" s="30" t="s">
        <v>33</v>
      </c>
      <c r="D54" s="25" t="s">
        <v>151</v>
      </c>
      <c r="E54" s="54">
        <v>1</v>
      </c>
      <c r="F54" s="54" t="s">
        <v>21</v>
      </c>
      <c r="G54" s="65">
        <v>1086691</v>
      </c>
      <c r="H54" s="24">
        <f t="shared" si="3"/>
        <v>1086691</v>
      </c>
      <c r="I54" s="27" t="s">
        <v>37</v>
      </c>
      <c r="J54" s="27" t="s">
        <v>152</v>
      </c>
    </row>
    <row r="55" spans="1:10" s="28" customFormat="1" ht="136.5" customHeight="1" x14ac:dyDescent="0.2">
      <c r="A55" s="71">
        <v>49</v>
      </c>
      <c r="B55" s="30" t="s">
        <v>350</v>
      </c>
      <c r="C55" s="30" t="s">
        <v>33</v>
      </c>
      <c r="D55" s="30" t="s">
        <v>136</v>
      </c>
      <c r="E55" s="26">
        <v>1</v>
      </c>
      <c r="F55" s="26" t="s">
        <v>21</v>
      </c>
      <c r="G55" s="65">
        <v>47410</v>
      </c>
      <c r="H55" s="65">
        <f t="shared" si="3"/>
        <v>47410</v>
      </c>
      <c r="I55" s="26" t="s">
        <v>37</v>
      </c>
      <c r="J55" s="26" t="s">
        <v>155</v>
      </c>
    </row>
    <row r="56" spans="1:10" s="28" customFormat="1" ht="294.75" customHeight="1" x14ac:dyDescent="0.2">
      <c r="A56" s="71">
        <v>50</v>
      </c>
      <c r="B56" s="25" t="s">
        <v>161</v>
      </c>
      <c r="C56" s="25" t="s">
        <v>41</v>
      </c>
      <c r="D56" s="25" t="s">
        <v>162</v>
      </c>
      <c r="E56" s="134">
        <v>1</v>
      </c>
      <c r="F56" s="26" t="s">
        <v>43</v>
      </c>
      <c r="G56" s="65">
        <v>5535715</v>
      </c>
      <c r="H56" s="65">
        <f t="shared" si="3"/>
        <v>5535715</v>
      </c>
      <c r="I56" s="27" t="s">
        <v>134</v>
      </c>
      <c r="J56" s="27" t="s">
        <v>152</v>
      </c>
    </row>
    <row r="57" spans="1:10" s="28" customFormat="1" ht="233.25" customHeight="1" x14ac:dyDescent="0.2">
      <c r="A57" s="71">
        <v>51</v>
      </c>
      <c r="B57" s="30" t="s">
        <v>163</v>
      </c>
      <c r="C57" s="30" t="s">
        <v>41</v>
      </c>
      <c r="D57" s="30" t="s">
        <v>164</v>
      </c>
      <c r="E57" s="26">
        <v>1</v>
      </c>
      <c r="F57" s="26" t="s">
        <v>21</v>
      </c>
      <c r="G57" s="65">
        <v>1387986</v>
      </c>
      <c r="H57" s="65">
        <f t="shared" si="3"/>
        <v>1387986</v>
      </c>
      <c r="I57" s="27" t="s">
        <v>134</v>
      </c>
      <c r="J57" s="27" t="s">
        <v>183</v>
      </c>
    </row>
    <row r="58" spans="1:10" s="28" customFormat="1" ht="88.5" customHeight="1" x14ac:dyDescent="0.2">
      <c r="A58" s="71">
        <v>52</v>
      </c>
      <c r="B58" s="30" t="s">
        <v>167</v>
      </c>
      <c r="C58" s="30" t="s">
        <v>33</v>
      </c>
      <c r="D58" s="30" t="s">
        <v>168</v>
      </c>
      <c r="E58" s="26">
        <v>1</v>
      </c>
      <c r="F58" s="26" t="s">
        <v>21</v>
      </c>
      <c r="G58" s="65">
        <v>2338647</v>
      </c>
      <c r="H58" s="65">
        <f t="shared" si="3"/>
        <v>2338647</v>
      </c>
      <c r="I58" s="26" t="s">
        <v>37</v>
      </c>
      <c r="J58" s="26" t="s">
        <v>155</v>
      </c>
    </row>
    <row r="59" spans="1:10" s="28" customFormat="1" ht="87.75" customHeight="1" x14ac:dyDescent="0.2">
      <c r="A59" s="71">
        <v>53</v>
      </c>
      <c r="B59" s="30" t="s">
        <v>169</v>
      </c>
      <c r="C59" s="30" t="s">
        <v>33</v>
      </c>
      <c r="D59" s="11" t="s">
        <v>222</v>
      </c>
      <c r="E59" s="19">
        <v>1</v>
      </c>
      <c r="F59" s="19" t="s">
        <v>21</v>
      </c>
      <c r="G59" s="20">
        <v>2036510</v>
      </c>
      <c r="H59" s="135">
        <f>G59</f>
        <v>2036510</v>
      </c>
      <c r="I59" s="26" t="s">
        <v>37</v>
      </c>
      <c r="J59" s="136" t="s">
        <v>204</v>
      </c>
    </row>
    <row r="60" spans="1:10" s="28" customFormat="1" ht="105" customHeight="1" x14ac:dyDescent="0.2">
      <c r="A60" s="71">
        <v>54</v>
      </c>
      <c r="B60" s="30" t="s">
        <v>171</v>
      </c>
      <c r="C60" s="30" t="s">
        <v>33</v>
      </c>
      <c r="D60" s="30" t="s">
        <v>172</v>
      </c>
      <c r="E60" s="19">
        <v>1</v>
      </c>
      <c r="F60" s="19" t="s">
        <v>21</v>
      </c>
      <c r="G60" s="65">
        <v>1757686</v>
      </c>
      <c r="H60" s="65">
        <f>G60</f>
        <v>1757686</v>
      </c>
      <c r="I60" s="26" t="s">
        <v>37</v>
      </c>
      <c r="J60" s="136" t="s">
        <v>204</v>
      </c>
    </row>
    <row r="61" spans="1:10" s="28" customFormat="1" ht="103.5" customHeight="1" x14ac:dyDescent="0.2">
      <c r="A61" s="71">
        <v>55</v>
      </c>
      <c r="B61" s="30" t="s">
        <v>173</v>
      </c>
      <c r="C61" s="30" t="s">
        <v>33</v>
      </c>
      <c r="D61" s="30" t="s">
        <v>174</v>
      </c>
      <c r="E61" s="19">
        <v>1</v>
      </c>
      <c r="F61" s="19" t="s">
        <v>21</v>
      </c>
      <c r="G61" s="65">
        <v>495000</v>
      </c>
      <c r="H61" s="65">
        <f>G61*E61</f>
        <v>495000</v>
      </c>
      <c r="I61" s="26" t="s">
        <v>37</v>
      </c>
      <c r="J61" s="136" t="s">
        <v>351</v>
      </c>
    </row>
    <row r="62" spans="1:10" s="28" customFormat="1" ht="103.5" customHeight="1" x14ac:dyDescent="0.2">
      <c r="A62" s="71">
        <v>56</v>
      </c>
      <c r="B62" s="30" t="s">
        <v>175</v>
      </c>
      <c r="C62" s="30" t="s">
        <v>33</v>
      </c>
      <c r="D62" s="30" t="s">
        <v>176</v>
      </c>
      <c r="E62" s="19">
        <v>1</v>
      </c>
      <c r="F62" s="19" t="s">
        <v>21</v>
      </c>
      <c r="G62" s="65">
        <v>112500</v>
      </c>
      <c r="H62" s="65">
        <f>G62</f>
        <v>112500</v>
      </c>
      <c r="I62" s="26" t="s">
        <v>37</v>
      </c>
      <c r="J62" s="136" t="s">
        <v>170</v>
      </c>
    </row>
    <row r="63" spans="1:10" s="48" customFormat="1" ht="96.75" customHeight="1" x14ac:dyDescent="0.2">
      <c r="A63" s="71">
        <v>57</v>
      </c>
      <c r="B63" s="30" t="s">
        <v>352</v>
      </c>
      <c r="C63" s="1" t="s">
        <v>33</v>
      </c>
      <c r="D63" s="30" t="s">
        <v>187</v>
      </c>
      <c r="E63" s="17">
        <v>1</v>
      </c>
      <c r="F63" s="82" t="s">
        <v>21</v>
      </c>
      <c r="G63" s="32">
        <v>1044284</v>
      </c>
      <c r="H63" s="86">
        <f t="shared" ref="H63:H71" si="4">E63*G63</f>
        <v>1044284</v>
      </c>
      <c r="I63" s="27" t="s">
        <v>37</v>
      </c>
      <c r="J63" s="137" t="s">
        <v>152</v>
      </c>
    </row>
    <row r="64" spans="1:10" s="48" customFormat="1" ht="96.75" customHeight="1" x14ac:dyDescent="0.2">
      <c r="A64" s="71">
        <v>58</v>
      </c>
      <c r="B64" s="91" t="s">
        <v>181</v>
      </c>
      <c r="C64" s="1" t="s">
        <v>33</v>
      </c>
      <c r="D64" s="83" t="s">
        <v>182</v>
      </c>
      <c r="E64" s="17">
        <v>1</v>
      </c>
      <c r="F64" s="82" t="s">
        <v>21</v>
      </c>
      <c r="G64" s="8">
        <v>1302233</v>
      </c>
      <c r="H64" s="86">
        <f t="shared" si="4"/>
        <v>1302233</v>
      </c>
      <c r="I64" s="27" t="s">
        <v>37</v>
      </c>
      <c r="J64" s="137" t="s">
        <v>183</v>
      </c>
    </row>
    <row r="65" spans="1:10" s="48" customFormat="1" ht="96.75" customHeight="1" x14ac:dyDescent="0.2">
      <c r="A65" s="71">
        <v>59</v>
      </c>
      <c r="B65" s="91" t="s">
        <v>184</v>
      </c>
      <c r="C65" s="1" t="s">
        <v>33</v>
      </c>
      <c r="D65" s="83" t="s">
        <v>186</v>
      </c>
      <c r="E65" s="17">
        <v>1</v>
      </c>
      <c r="F65" s="82" t="s">
        <v>21</v>
      </c>
      <c r="G65" s="8">
        <v>343932</v>
      </c>
      <c r="H65" s="86">
        <f t="shared" si="4"/>
        <v>343932</v>
      </c>
      <c r="I65" s="27" t="s">
        <v>37</v>
      </c>
      <c r="J65" s="137" t="s">
        <v>183</v>
      </c>
    </row>
    <row r="66" spans="1:10" s="48" customFormat="1" ht="96.75" customHeight="1" x14ac:dyDescent="0.2">
      <c r="A66" s="71">
        <v>60</v>
      </c>
      <c r="B66" s="91" t="s">
        <v>185</v>
      </c>
      <c r="C66" s="1" t="s">
        <v>33</v>
      </c>
      <c r="D66" s="138" t="s">
        <v>186</v>
      </c>
      <c r="E66" s="139">
        <v>1</v>
      </c>
      <c r="F66" s="140" t="s">
        <v>21</v>
      </c>
      <c r="G66" s="121">
        <v>375317</v>
      </c>
      <c r="H66" s="141">
        <f t="shared" si="4"/>
        <v>375317</v>
      </c>
      <c r="I66" s="84" t="s">
        <v>37</v>
      </c>
      <c r="J66" s="85" t="s">
        <v>183</v>
      </c>
    </row>
    <row r="67" spans="1:10" s="48" customFormat="1" ht="96.75" customHeight="1" x14ac:dyDescent="0.2">
      <c r="A67" s="71">
        <v>61</v>
      </c>
      <c r="B67" s="19" t="s">
        <v>244</v>
      </c>
      <c r="C67" s="26" t="s">
        <v>33</v>
      </c>
      <c r="D67" s="142" t="s">
        <v>96</v>
      </c>
      <c r="E67" s="129">
        <v>1</v>
      </c>
      <c r="F67" s="140" t="s">
        <v>21</v>
      </c>
      <c r="G67" s="143">
        <v>1188157</v>
      </c>
      <c r="H67" s="144">
        <f>E67*G67</f>
        <v>1188157</v>
      </c>
      <c r="I67" s="84" t="s">
        <v>37</v>
      </c>
      <c r="J67" s="99" t="s">
        <v>183</v>
      </c>
    </row>
    <row r="68" spans="1:10" s="48" customFormat="1" ht="96.75" customHeight="1" x14ac:dyDescent="0.2">
      <c r="A68" s="71">
        <v>62</v>
      </c>
      <c r="B68" s="19" t="s">
        <v>191</v>
      </c>
      <c r="C68" s="26" t="s">
        <v>33</v>
      </c>
      <c r="D68" s="142" t="s">
        <v>107</v>
      </c>
      <c r="E68" s="129">
        <v>1</v>
      </c>
      <c r="F68" s="140" t="s">
        <v>21</v>
      </c>
      <c r="G68" s="143">
        <v>836239</v>
      </c>
      <c r="H68" s="144">
        <f t="shared" si="4"/>
        <v>836239</v>
      </c>
      <c r="I68" s="84" t="s">
        <v>37</v>
      </c>
      <c r="J68" s="99" t="s">
        <v>183</v>
      </c>
    </row>
    <row r="69" spans="1:10" s="48" customFormat="1" ht="96.75" customHeight="1" x14ac:dyDescent="0.2">
      <c r="A69" s="71">
        <v>63</v>
      </c>
      <c r="B69" s="19" t="s">
        <v>198</v>
      </c>
      <c r="C69" s="26" t="s">
        <v>33</v>
      </c>
      <c r="D69" s="142" t="s">
        <v>146</v>
      </c>
      <c r="E69" s="129">
        <v>1</v>
      </c>
      <c r="F69" s="140" t="s">
        <v>21</v>
      </c>
      <c r="G69" s="143">
        <v>223760</v>
      </c>
      <c r="H69" s="144">
        <f t="shared" si="4"/>
        <v>223760</v>
      </c>
      <c r="I69" s="84" t="s">
        <v>37</v>
      </c>
      <c r="J69" s="99" t="s">
        <v>183</v>
      </c>
    </row>
    <row r="70" spans="1:10" s="48" customFormat="1" ht="96.75" customHeight="1" x14ac:dyDescent="0.2">
      <c r="A70" s="71">
        <v>64</v>
      </c>
      <c r="B70" s="26" t="s">
        <v>353</v>
      </c>
      <c r="C70" s="26" t="s">
        <v>33</v>
      </c>
      <c r="D70" s="30" t="s">
        <v>333</v>
      </c>
      <c r="E70" s="54">
        <v>1</v>
      </c>
      <c r="F70" s="82" t="s">
        <v>21</v>
      </c>
      <c r="G70" s="24">
        <v>572636</v>
      </c>
      <c r="H70" s="144">
        <f t="shared" si="4"/>
        <v>572636</v>
      </c>
      <c r="I70" s="84" t="s">
        <v>37</v>
      </c>
      <c r="J70" s="99" t="s">
        <v>183</v>
      </c>
    </row>
    <row r="71" spans="1:10" s="48" customFormat="1" ht="96.75" customHeight="1" x14ac:dyDescent="0.2">
      <c r="A71" s="71">
        <v>65</v>
      </c>
      <c r="B71" s="26" t="s">
        <v>354</v>
      </c>
      <c r="C71" s="26" t="s">
        <v>33</v>
      </c>
      <c r="D71" s="30" t="s">
        <v>333</v>
      </c>
      <c r="E71" s="54">
        <v>1</v>
      </c>
      <c r="F71" s="82" t="s">
        <v>21</v>
      </c>
      <c r="G71" s="24">
        <v>176616</v>
      </c>
      <c r="H71" s="144">
        <f t="shared" si="4"/>
        <v>176616</v>
      </c>
      <c r="I71" s="84" t="s">
        <v>37</v>
      </c>
      <c r="J71" s="99" t="s">
        <v>183</v>
      </c>
    </row>
    <row r="72" spans="1:10" s="48" customFormat="1" ht="96.75" customHeight="1" x14ac:dyDescent="0.2">
      <c r="A72" s="71">
        <v>66</v>
      </c>
      <c r="B72" s="19" t="s">
        <v>202</v>
      </c>
      <c r="C72" s="26" t="s">
        <v>33</v>
      </c>
      <c r="D72" s="23" t="s">
        <v>203</v>
      </c>
      <c r="E72" s="100">
        <v>1</v>
      </c>
      <c r="F72" s="82" t="s">
        <v>21</v>
      </c>
      <c r="G72" s="24">
        <v>5387984</v>
      </c>
      <c r="H72" s="101">
        <f>G72*E72</f>
        <v>5387984</v>
      </c>
      <c r="I72" s="84" t="s">
        <v>37</v>
      </c>
      <c r="J72" s="99" t="s">
        <v>183</v>
      </c>
    </row>
    <row r="73" spans="1:10" s="48" customFormat="1" ht="212.25" customHeight="1" x14ac:dyDescent="0.2">
      <c r="A73" s="71">
        <v>67</v>
      </c>
      <c r="B73" s="19" t="s">
        <v>210</v>
      </c>
      <c r="C73" s="26" t="s">
        <v>41</v>
      </c>
      <c r="D73" s="23" t="s">
        <v>209</v>
      </c>
      <c r="E73" s="100">
        <v>1</v>
      </c>
      <c r="F73" s="82" t="s">
        <v>21</v>
      </c>
      <c r="G73" s="24">
        <v>1381139</v>
      </c>
      <c r="H73" s="101">
        <f>G73*E73</f>
        <v>1381139</v>
      </c>
      <c r="I73" s="27" t="s">
        <v>134</v>
      </c>
      <c r="J73" s="27" t="s">
        <v>183</v>
      </c>
    </row>
    <row r="74" spans="1:10" s="48" customFormat="1" ht="96.75" customHeight="1" x14ac:dyDescent="0.2">
      <c r="A74" s="71">
        <v>68</v>
      </c>
      <c r="B74" s="26" t="s">
        <v>201</v>
      </c>
      <c r="C74" s="26" t="s">
        <v>33</v>
      </c>
      <c r="D74" s="30" t="s">
        <v>151</v>
      </c>
      <c r="E74" s="54">
        <v>1</v>
      </c>
      <c r="F74" s="82" t="s">
        <v>21</v>
      </c>
      <c r="G74" s="24">
        <v>486808</v>
      </c>
      <c r="H74" s="144">
        <f>E74*G74</f>
        <v>486808</v>
      </c>
      <c r="I74" s="84" t="s">
        <v>37</v>
      </c>
      <c r="J74" s="99" t="s">
        <v>183</v>
      </c>
    </row>
    <row r="75" spans="1:10" s="48" customFormat="1" ht="96.75" customHeight="1" x14ac:dyDescent="0.2">
      <c r="A75" s="71">
        <v>69</v>
      </c>
      <c r="B75" s="19" t="s">
        <v>207</v>
      </c>
      <c r="C75" s="26" t="s">
        <v>33</v>
      </c>
      <c r="D75" s="23" t="s">
        <v>208</v>
      </c>
      <c r="E75" s="100">
        <v>1</v>
      </c>
      <c r="F75" s="82" t="s">
        <v>21</v>
      </c>
      <c r="G75" s="24">
        <v>691148</v>
      </c>
      <c r="H75" s="101">
        <f>G75*E75</f>
        <v>691148</v>
      </c>
      <c r="I75" s="84" t="s">
        <v>37</v>
      </c>
      <c r="J75" s="99" t="s">
        <v>183</v>
      </c>
    </row>
    <row r="76" spans="1:10" s="48" customFormat="1" ht="96.75" customHeight="1" x14ac:dyDescent="0.2">
      <c r="A76" s="71">
        <v>70</v>
      </c>
      <c r="B76" s="19" t="s">
        <v>206</v>
      </c>
      <c r="C76" s="26" t="s">
        <v>33</v>
      </c>
      <c r="D76" s="23" t="s">
        <v>208</v>
      </c>
      <c r="E76" s="100">
        <v>1</v>
      </c>
      <c r="F76" s="82" t="s">
        <v>21</v>
      </c>
      <c r="G76" s="24">
        <v>1104797</v>
      </c>
      <c r="H76" s="101">
        <f>G76*E76</f>
        <v>1104797</v>
      </c>
      <c r="I76" s="84" t="s">
        <v>37</v>
      </c>
      <c r="J76" s="99" t="s">
        <v>183</v>
      </c>
    </row>
    <row r="77" spans="1:10" s="48" customFormat="1" ht="96.75" customHeight="1" x14ac:dyDescent="0.2">
      <c r="A77" s="71">
        <v>71</v>
      </c>
      <c r="B77" s="19" t="s">
        <v>211</v>
      </c>
      <c r="C77" s="26" t="s">
        <v>33</v>
      </c>
      <c r="D77" s="25" t="s">
        <v>107</v>
      </c>
      <c r="E77" s="100">
        <v>1</v>
      </c>
      <c r="F77" s="82" t="s">
        <v>21</v>
      </c>
      <c r="G77" s="24">
        <v>351340</v>
      </c>
      <c r="H77" s="101">
        <f>G77*E77</f>
        <v>351340</v>
      </c>
      <c r="I77" s="84" t="s">
        <v>37</v>
      </c>
      <c r="J77" s="99" t="s">
        <v>183</v>
      </c>
    </row>
    <row r="78" spans="1:10" s="48" customFormat="1" ht="114" customHeight="1" x14ac:dyDescent="0.2">
      <c r="A78" s="71">
        <v>72</v>
      </c>
      <c r="B78" s="19" t="s">
        <v>214</v>
      </c>
      <c r="C78" s="26" t="s">
        <v>41</v>
      </c>
      <c r="D78" s="25" t="s">
        <v>215</v>
      </c>
      <c r="E78" s="100">
        <v>1</v>
      </c>
      <c r="F78" s="82" t="s">
        <v>43</v>
      </c>
      <c r="G78" s="24">
        <v>8964458</v>
      </c>
      <c r="H78" s="101">
        <f>G78*E78</f>
        <v>8964458</v>
      </c>
      <c r="I78" s="27" t="s">
        <v>134</v>
      </c>
      <c r="J78" s="27" t="s">
        <v>183</v>
      </c>
    </row>
    <row r="79" spans="1:10" s="102" customFormat="1" ht="114.75" customHeight="1" x14ac:dyDescent="0.2">
      <c r="A79" s="71">
        <v>73</v>
      </c>
      <c r="B79" s="19" t="s">
        <v>216</v>
      </c>
      <c r="C79" s="26" t="s">
        <v>33</v>
      </c>
      <c r="D79" s="23" t="s">
        <v>182</v>
      </c>
      <c r="E79" s="100">
        <v>1</v>
      </c>
      <c r="F79" s="82" t="s">
        <v>21</v>
      </c>
      <c r="G79" s="24">
        <v>4280456</v>
      </c>
      <c r="H79" s="101">
        <f t="shared" ref="H79:H91" si="5">G79*E79</f>
        <v>4280456</v>
      </c>
      <c r="I79" s="84" t="s">
        <v>37</v>
      </c>
      <c r="J79" s="99" t="s">
        <v>183</v>
      </c>
    </row>
    <row r="80" spans="1:10" s="102" customFormat="1" ht="114.75" customHeight="1" x14ac:dyDescent="0.2">
      <c r="A80" s="71">
        <v>74</v>
      </c>
      <c r="B80" s="19" t="s">
        <v>219</v>
      </c>
      <c r="C80" s="26" t="s">
        <v>33</v>
      </c>
      <c r="D80" s="23" t="s">
        <v>218</v>
      </c>
      <c r="E80" s="100">
        <v>1</v>
      </c>
      <c r="F80" s="82" t="s">
        <v>21</v>
      </c>
      <c r="G80" s="24">
        <v>892568</v>
      </c>
      <c r="H80" s="101">
        <f t="shared" si="5"/>
        <v>892568</v>
      </c>
      <c r="I80" s="84" t="s">
        <v>37</v>
      </c>
      <c r="J80" s="99" t="s">
        <v>183</v>
      </c>
    </row>
    <row r="81" spans="1:10" s="102" customFormat="1" ht="114.75" customHeight="1" x14ac:dyDescent="0.2">
      <c r="A81" s="71">
        <v>75</v>
      </c>
      <c r="B81" s="19" t="s">
        <v>220</v>
      </c>
      <c r="C81" s="26" t="s">
        <v>33</v>
      </c>
      <c r="D81" s="23" t="s">
        <v>221</v>
      </c>
      <c r="E81" s="100">
        <v>1</v>
      </c>
      <c r="F81" s="82" t="s">
        <v>21</v>
      </c>
      <c r="G81" s="24">
        <v>538760</v>
      </c>
      <c r="H81" s="101">
        <f t="shared" si="5"/>
        <v>538760</v>
      </c>
      <c r="I81" s="84" t="s">
        <v>37</v>
      </c>
      <c r="J81" s="99" t="s">
        <v>183</v>
      </c>
    </row>
    <row r="82" spans="1:10" s="102" customFormat="1" ht="114.75" customHeight="1" x14ac:dyDescent="0.2">
      <c r="A82" s="71">
        <v>76</v>
      </c>
      <c r="B82" s="19" t="s">
        <v>217</v>
      </c>
      <c r="C82" s="26" t="s">
        <v>33</v>
      </c>
      <c r="D82" s="23" t="s">
        <v>218</v>
      </c>
      <c r="E82" s="100">
        <v>1</v>
      </c>
      <c r="F82" s="82" t="s">
        <v>21</v>
      </c>
      <c r="G82" s="24">
        <v>1115208</v>
      </c>
      <c r="H82" s="101">
        <f t="shared" si="5"/>
        <v>1115208</v>
      </c>
      <c r="I82" s="84" t="s">
        <v>37</v>
      </c>
      <c r="J82" s="99" t="s">
        <v>183</v>
      </c>
    </row>
    <row r="83" spans="1:10" s="102" customFormat="1" ht="114.75" customHeight="1" x14ac:dyDescent="0.2">
      <c r="A83" s="71">
        <v>77</v>
      </c>
      <c r="B83" s="19" t="s">
        <v>223</v>
      </c>
      <c r="C83" s="26" t="s">
        <v>85</v>
      </c>
      <c r="D83" s="23" t="s">
        <v>224</v>
      </c>
      <c r="E83" s="100">
        <v>1</v>
      </c>
      <c r="F83" s="82" t="s">
        <v>21</v>
      </c>
      <c r="G83" s="24">
        <v>31410046</v>
      </c>
      <c r="H83" s="101">
        <f t="shared" si="5"/>
        <v>31410046</v>
      </c>
      <c r="I83" s="27" t="s">
        <v>134</v>
      </c>
      <c r="J83" s="99" t="s">
        <v>183</v>
      </c>
    </row>
    <row r="84" spans="1:10" s="28" customFormat="1" ht="103.5" customHeight="1" x14ac:dyDescent="0.2">
      <c r="A84" s="71">
        <v>78</v>
      </c>
      <c r="B84" s="26" t="s">
        <v>361</v>
      </c>
      <c r="C84" s="26" t="s">
        <v>33</v>
      </c>
      <c r="D84" s="26" t="s">
        <v>225</v>
      </c>
      <c r="E84" s="54">
        <v>1</v>
      </c>
      <c r="F84" s="54" t="s">
        <v>21</v>
      </c>
      <c r="G84" s="24">
        <v>1425992</v>
      </c>
      <c r="H84" s="101">
        <f t="shared" si="5"/>
        <v>1425992</v>
      </c>
      <c r="I84" s="84" t="s">
        <v>37</v>
      </c>
      <c r="J84" s="99" t="s">
        <v>183</v>
      </c>
    </row>
    <row r="85" spans="1:10" s="102" customFormat="1" ht="114.75" customHeight="1" x14ac:dyDescent="0.2">
      <c r="A85" s="71">
        <v>79</v>
      </c>
      <c r="B85" s="19" t="s">
        <v>362</v>
      </c>
      <c r="C85" s="26" t="s">
        <v>33</v>
      </c>
      <c r="D85" s="23" t="s">
        <v>128</v>
      </c>
      <c r="E85" s="54">
        <v>1</v>
      </c>
      <c r="F85" s="54" t="s">
        <v>21</v>
      </c>
      <c r="G85" s="24">
        <v>979988</v>
      </c>
      <c r="H85" s="101">
        <f t="shared" si="5"/>
        <v>979988</v>
      </c>
      <c r="I85" s="84" t="s">
        <v>37</v>
      </c>
      <c r="J85" s="99" t="s">
        <v>183</v>
      </c>
    </row>
    <row r="86" spans="1:10" s="102" customFormat="1" ht="114.75" customHeight="1" x14ac:dyDescent="0.2">
      <c r="A86" s="71">
        <v>80</v>
      </c>
      <c r="B86" s="19" t="s">
        <v>226</v>
      </c>
      <c r="C86" s="26" t="s">
        <v>33</v>
      </c>
      <c r="D86" s="23" t="s">
        <v>227</v>
      </c>
      <c r="E86" s="54">
        <v>1</v>
      </c>
      <c r="F86" s="54" t="s">
        <v>21</v>
      </c>
      <c r="G86" s="24">
        <v>1260854</v>
      </c>
      <c r="H86" s="101">
        <f t="shared" si="5"/>
        <v>1260854</v>
      </c>
      <c r="I86" s="84" t="s">
        <v>37</v>
      </c>
      <c r="J86" s="99" t="s">
        <v>183</v>
      </c>
    </row>
    <row r="87" spans="1:10" s="102" customFormat="1" ht="114.75" customHeight="1" x14ac:dyDescent="0.2">
      <c r="A87" s="71">
        <v>81</v>
      </c>
      <c r="B87" s="19" t="s">
        <v>228</v>
      </c>
      <c r="C87" s="26" t="s">
        <v>33</v>
      </c>
      <c r="D87" s="23" t="s">
        <v>229</v>
      </c>
      <c r="E87" s="54">
        <v>1</v>
      </c>
      <c r="F87" s="54" t="s">
        <v>21</v>
      </c>
      <c r="G87" s="24">
        <v>421679</v>
      </c>
      <c r="H87" s="101">
        <f t="shared" si="5"/>
        <v>421679</v>
      </c>
      <c r="I87" s="84" t="s">
        <v>37</v>
      </c>
      <c r="J87" s="99" t="s">
        <v>183</v>
      </c>
    </row>
    <row r="88" spans="1:10" s="102" customFormat="1" ht="114.75" customHeight="1" x14ac:dyDescent="0.2">
      <c r="A88" s="71">
        <v>82</v>
      </c>
      <c r="B88" s="19" t="s">
        <v>230</v>
      </c>
      <c r="C88" s="26" t="s">
        <v>33</v>
      </c>
      <c r="D88" s="23" t="s">
        <v>151</v>
      </c>
      <c r="E88" s="54">
        <v>1</v>
      </c>
      <c r="F88" s="54" t="s">
        <v>21</v>
      </c>
      <c r="G88" s="24">
        <v>274000</v>
      </c>
      <c r="H88" s="101">
        <f t="shared" si="5"/>
        <v>274000</v>
      </c>
      <c r="I88" s="84" t="s">
        <v>37</v>
      </c>
      <c r="J88" s="99" t="s">
        <v>183</v>
      </c>
    </row>
    <row r="89" spans="1:10" s="102" customFormat="1" ht="114.75" customHeight="1" x14ac:dyDescent="0.2">
      <c r="A89" s="71">
        <v>83</v>
      </c>
      <c r="B89" s="19" t="s">
        <v>234</v>
      </c>
      <c r="C89" s="50" t="s">
        <v>75</v>
      </c>
      <c r="D89" s="23" t="s">
        <v>235</v>
      </c>
      <c r="E89" s="54">
        <v>1</v>
      </c>
      <c r="F89" s="54" t="s">
        <v>43</v>
      </c>
      <c r="G89" s="24">
        <v>674143</v>
      </c>
      <c r="H89" s="101">
        <f>G89*E89</f>
        <v>674143</v>
      </c>
      <c r="I89" s="27" t="s">
        <v>134</v>
      </c>
      <c r="J89" s="99" t="s">
        <v>183</v>
      </c>
    </row>
    <row r="90" spans="1:10" s="102" customFormat="1" ht="114.75" customHeight="1" x14ac:dyDescent="0.2">
      <c r="A90" s="71">
        <v>84</v>
      </c>
      <c r="B90" s="19" t="s">
        <v>231</v>
      </c>
      <c r="C90" s="26" t="s">
        <v>33</v>
      </c>
      <c r="D90" s="23" t="s">
        <v>172</v>
      </c>
      <c r="E90" s="54">
        <v>1</v>
      </c>
      <c r="F90" s="54" t="s">
        <v>21</v>
      </c>
      <c r="G90" s="24">
        <v>12845090</v>
      </c>
      <c r="H90" s="101">
        <f t="shared" si="5"/>
        <v>12845090</v>
      </c>
      <c r="I90" s="84" t="s">
        <v>37</v>
      </c>
      <c r="J90" s="99" t="s">
        <v>183</v>
      </c>
    </row>
    <row r="91" spans="1:10" s="102" customFormat="1" ht="333.75" customHeight="1" x14ac:dyDescent="0.2">
      <c r="A91" s="71">
        <v>85</v>
      </c>
      <c r="B91" s="19" t="s">
        <v>232</v>
      </c>
      <c r="C91" s="26" t="s">
        <v>233</v>
      </c>
      <c r="D91" s="116" t="s">
        <v>277</v>
      </c>
      <c r="E91" s="54">
        <v>1</v>
      </c>
      <c r="F91" s="54" t="s">
        <v>21</v>
      </c>
      <c r="G91" s="24">
        <v>16906250</v>
      </c>
      <c r="H91" s="101">
        <f t="shared" si="5"/>
        <v>16906250</v>
      </c>
      <c r="I91" s="84" t="s">
        <v>37</v>
      </c>
      <c r="J91" s="99" t="s">
        <v>252</v>
      </c>
    </row>
    <row r="92" spans="1:10" s="102" customFormat="1" ht="114.75" customHeight="1" x14ac:dyDescent="0.2">
      <c r="A92" s="71">
        <v>86</v>
      </c>
      <c r="B92" s="19" t="s">
        <v>236</v>
      </c>
      <c r="C92" s="26" t="s">
        <v>33</v>
      </c>
      <c r="D92" s="23" t="s">
        <v>237</v>
      </c>
      <c r="E92" s="54">
        <v>1</v>
      </c>
      <c r="F92" s="54" t="s">
        <v>21</v>
      </c>
      <c r="G92" s="24">
        <v>2348929</v>
      </c>
      <c r="H92" s="101">
        <f t="shared" ref="H92:H140" si="6">G92*E92</f>
        <v>2348929</v>
      </c>
      <c r="I92" s="84" t="s">
        <v>37</v>
      </c>
      <c r="J92" s="99" t="s">
        <v>252</v>
      </c>
    </row>
    <row r="93" spans="1:10" s="102" customFormat="1" ht="114.75" customHeight="1" x14ac:dyDescent="0.2">
      <c r="A93" s="71">
        <v>87</v>
      </c>
      <c r="B93" s="19" t="s">
        <v>363</v>
      </c>
      <c r="C93" s="26" t="s">
        <v>33</v>
      </c>
      <c r="D93" s="23" t="s">
        <v>238</v>
      </c>
      <c r="E93" s="54">
        <v>1</v>
      </c>
      <c r="F93" s="54" t="s">
        <v>21</v>
      </c>
      <c r="G93" s="24">
        <v>308436</v>
      </c>
      <c r="H93" s="101">
        <f t="shared" si="6"/>
        <v>308436</v>
      </c>
      <c r="I93" s="84" t="s">
        <v>37</v>
      </c>
      <c r="J93" s="99" t="s">
        <v>183</v>
      </c>
    </row>
    <row r="94" spans="1:10" s="90" customFormat="1" ht="76.5" x14ac:dyDescent="0.2">
      <c r="A94" s="71">
        <v>88</v>
      </c>
      <c r="B94" s="91" t="s">
        <v>241</v>
      </c>
      <c r="C94" s="1" t="s">
        <v>33</v>
      </c>
      <c r="D94" s="83" t="s">
        <v>101</v>
      </c>
      <c r="E94" s="54">
        <v>1</v>
      </c>
      <c r="F94" s="54" t="s">
        <v>21</v>
      </c>
      <c r="G94" s="92">
        <v>618236</v>
      </c>
      <c r="H94" s="86">
        <f t="shared" si="6"/>
        <v>618236</v>
      </c>
      <c r="I94" s="84" t="s">
        <v>37</v>
      </c>
      <c r="J94" s="85" t="s">
        <v>252</v>
      </c>
    </row>
    <row r="95" spans="1:10" s="22" customFormat="1" ht="102.75" customHeight="1" x14ac:dyDescent="0.2">
      <c r="A95" s="71">
        <v>89</v>
      </c>
      <c r="B95" s="5" t="s">
        <v>242</v>
      </c>
      <c r="C95" s="1" t="s">
        <v>33</v>
      </c>
      <c r="D95" s="5" t="s">
        <v>243</v>
      </c>
      <c r="E95" s="19">
        <v>1</v>
      </c>
      <c r="F95" s="19" t="s">
        <v>21</v>
      </c>
      <c r="G95" s="20">
        <v>1218347</v>
      </c>
      <c r="H95" s="86">
        <f t="shared" si="6"/>
        <v>1218347</v>
      </c>
      <c r="I95" s="84" t="s">
        <v>37</v>
      </c>
      <c r="J95" s="85" t="s">
        <v>183</v>
      </c>
    </row>
    <row r="96" spans="1:10" s="22" customFormat="1" ht="102.75" customHeight="1" x14ac:dyDescent="0.2">
      <c r="A96" s="71">
        <v>90</v>
      </c>
      <c r="B96" s="5" t="s">
        <v>245</v>
      </c>
      <c r="C96" s="1" t="s">
        <v>33</v>
      </c>
      <c r="D96" s="5" t="s">
        <v>246</v>
      </c>
      <c r="E96" s="19">
        <v>1</v>
      </c>
      <c r="F96" s="19" t="s">
        <v>21</v>
      </c>
      <c r="G96" s="20">
        <v>1894250</v>
      </c>
      <c r="H96" s="86">
        <f t="shared" si="6"/>
        <v>1894250</v>
      </c>
      <c r="I96" s="84" t="s">
        <v>37</v>
      </c>
      <c r="J96" s="85" t="s">
        <v>183</v>
      </c>
    </row>
    <row r="97" spans="1:10" s="22" customFormat="1" ht="163.5" customHeight="1" x14ac:dyDescent="0.2">
      <c r="A97" s="71">
        <v>91</v>
      </c>
      <c r="B97" s="5" t="s">
        <v>247</v>
      </c>
      <c r="C97" s="1" t="s">
        <v>85</v>
      </c>
      <c r="D97" s="5" t="s">
        <v>248</v>
      </c>
      <c r="E97" s="19">
        <v>1</v>
      </c>
      <c r="F97" s="19" t="s">
        <v>21</v>
      </c>
      <c r="G97" s="20">
        <v>15000000</v>
      </c>
      <c r="H97" s="86">
        <f t="shared" si="6"/>
        <v>15000000</v>
      </c>
      <c r="I97" s="27" t="s">
        <v>134</v>
      </c>
      <c r="J97" s="85" t="s">
        <v>183</v>
      </c>
    </row>
    <row r="98" spans="1:10" s="21" customFormat="1" ht="100.5" customHeight="1" x14ac:dyDescent="0.2">
      <c r="A98" s="71">
        <v>92</v>
      </c>
      <c r="B98" s="26" t="s">
        <v>253</v>
      </c>
      <c r="C98" s="1" t="s">
        <v>33</v>
      </c>
      <c r="D98" s="26" t="s">
        <v>225</v>
      </c>
      <c r="E98" s="54">
        <v>1</v>
      </c>
      <c r="F98" s="54" t="s">
        <v>21</v>
      </c>
      <c r="G98" s="24">
        <v>571158</v>
      </c>
      <c r="H98" s="86">
        <f t="shared" si="6"/>
        <v>571158</v>
      </c>
      <c r="I98" s="84" t="s">
        <v>37</v>
      </c>
      <c r="J98" s="85" t="s">
        <v>252</v>
      </c>
    </row>
    <row r="99" spans="1:10" s="21" customFormat="1" ht="111.75" customHeight="1" x14ac:dyDescent="0.2">
      <c r="A99" s="71">
        <v>93</v>
      </c>
      <c r="B99" s="26" t="s">
        <v>251</v>
      </c>
      <c r="C99" s="1" t="s">
        <v>33</v>
      </c>
      <c r="D99" s="26" t="s">
        <v>122</v>
      </c>
      <c r="E99" s="54">
        <v>1</v>
      </c>
      <c r="F99" s="54" t="s">
        <v>21</v>
      </c>
      <c r="G99" s="24">
        <v>201215</v>
      </c>
      <c r="H99" s="86">
        <f t="shared" si="6"/>
        <v>201215</v>
      </c>
      <c r="I99" s="84" t="s">
        <v>37</v>
      </c>
      <c r="J99" s="85" t="s">
        <v>252</v>
      </c>
    </row>
    <row r="100" spans="1:10" s="22" customFormat="1" ht="102.75" customHeight="1" x14ac:dyDescent="0.2">
      <c r="A100" s="71">
        <v>94</v>
      </c>
      <c r="B100" s="5" t="s">
        <v>249</v>
      </c>
      <c r="C100" s="1" t="s">
        <v>33</v>
      </c>
      <c r="D100" s="5" t="s">
        <v>250</v>
      </c>
      <c r="E100" s="19">
        <v>1</v>
      </c>
      <c r="F100" s="19" t="s">
        <v>21</v>
      </c>
      <c r="G100" s="20">
        <v>1060692</v>
      </c>
      <c r="H100" s="86">
        <f t="shared" si="6"/>
        <v>1060692</v>
      </c>
      <c r="I100" s="84" t="s">
        <v>37</v>
      </c>
      <c r="J100" s="85" t="s">
        <v>183</v>
      </c>
    </row>
    <row r="101" spans="1:10" s="146" customFormat="1" ht="104.25" customHeight="1" x14ac:dyDescent="0.25">
      <c r="A101" s="71">
        <v>95</v>
      </c>
      <c r="B101" s="145" t="s">
        <v>254</v>
      </c>
      <c r="C101" s="1" t="s">
        <v>33</v>
      </c>
      <c r="D101" s="26" t="s">
        <v>122</v>
      </c>
      <c r="E101" s="54">
        <v>1</v>
      </c>
      <c r="F101" s="54" t="s">
        <v>21</v>
      </c>
      <c r="G101" s="24">
        <v>310822</v>
      </c>
      <c r="H101" s="86">
        <f t="shared" si="6"/>
        <v>310822</v>
      </c>
      <c r="I101" s="84" t="s">
        <v>37</v>
      </c>
      <c r="J101" s="85" t="s">
        <v>252</v>
      </c>
    </row>
    <row r="102" spans="1:10" s="22" customFormat="1" ht="102.75" customHeight="1" x14ac:dyDescent="0.2">
      <c r="A102" s="71">
        <v>96</v>
      </c>
      <c r="B102" s="109" t="s">
        <v>255</v>
      </c>
      <c r="C102" s="1" t="s">
        <v>33</v>
      </c>
      <c r="D102" s="5" t="s">
        <v>129</v>
      </c>
      <c r="E102" s="54">
        <v>1</v>
      </c>
      <c r="F102" s="54" t="s">
        <v>21</v>
      </c>
      <c r="G102" s="20">
        <v>656809</v>
      </c>
      <c r="H102" s="86">
        <f t="shared" si="6"/>
        <v>656809</v>
      </c>
      <c r="I102" s="84" t="s">
        <v>37</v>
      </c>
      <c r="J102" s="85" t="s">
        <v>252</v>
      </c>
    </row>
    <row r="103" spans="1:10" s="22" customFormat="1" ht="102.75" customHeight="1" x14ac:dyDescent="0.2">
      <c r="A103" s="71">
        <v>97</v>
      </c>
      <c r="B103" s="109" t="s">
        <v>256</v>
      </c>
      <c r="C103" s="1" t="s">
        <v>33</v>
      </c>
      <c r="D103" s="5" t="s">
        <v>257</v>
      </c>
      <c r="E103" s="54">
        <v>1</v>
      </c>
      <c r="F103" s="54" t="s">
        <v>21</v>
      </c>
      <c r="G103" s="20">
        <v>3983018</v>
      </c>
      <c r="H103" s="86">
        <f t="shared" si="6"/>
        <v>3983018</v>
      </c>
      <c r="I103" s="84" t="s">
        <v>37</v>
      </c>
      <c r="J103" s="85" t="s">
        <v>252</v>
      </c>
    </row>
    <row r="104" spans="1:10" s="22" customFormat="1" ht="102.75" customHeight="1" x14ac:dyDescent="0.2">
      <c r="A104" s="71">
        <v>98</v>
      </c>
      <c r="B104" s="18" t="s">
        <v>259</v>
      </c>
      <c r="C104" s="1" t="s">
        <v>33</v>
      </c>
      <c r="D104" s="5" t="s">
        <v>258</v>
      </c>
      <c r="E104" s="54">
        <v>1</v>
      </c>
      <c r="F104" s="54" t="s">
        <v>21</v>
      </c>
      <c r="G104" s="20">
        <v>758153</v>
      </c>
      <c r="H104" s="86">
        <f t="shared" si="6"/>
        <v>758153</v>
      </c>
      <c r="I104" s="84" t="s">
        <v>37</v>
      </c>
      <c r="J104" s="85" t="s">
        <v>252</v>
      </c>
    </row>
    <row r="105" spans="1:10" s="22" customFormat="1" ht="102.75" customHeight="1" x14ac:dyDescent="0.2">
      <c r="A105" s="71">
        <v>99</v>
      </c>
      <c r="B105" s="18" t="s">
        <v>260</v>
      </c>
      <c r="C105" s="1" t="s">
        <v>33</v>
      </c>
      <c r="D105" s="5" t="s">
        <v>258</v>
      </c>
      <c r="E105" s="54">
        <v>1</v>
      </c>
      <c r="F105" s="54" t="s">
        <v>21</v>
      </c>
      <c r="G105" s="20">
        <v>268800</v>
      </c>
      <c r="H105" s="86">
        <f t="shared" si="6"/>
        <v>268800</v>
      </c>
      <c r="I105" s="84" t="s">
        <v>37</v>
      </c>
      <c r="J105" s="85" t="s">
        <v>252</v>
      </c>
    </row>
    <row r="106" spans="1:10" s="29" customFormat="1" ht="102.75" customHeight="1" x14ac:dyDescent="0.2">
      <c r="A106" s="71">
        <v>100</v>
      </c>
      <c r="B106" s="30" t="s">
        <v>261</v>
      </c>
      <c r="C106" s="26" t="s">
        <v>33</v>
      </c>
      <c r="D106" s="60" t="s">
        <v>262</v>
      </c>
      <c r="E106" s="54">
        <v>1</v>
      </c>
      <c r="F106" s="54" t="s">
        <v>21</v>
      </c>
      <c r="G106" s="20">
        <v>1836678</v>
      </c>
      <c r="H106" s="101">
        <f t="shared" si="6"/>
        <v>1836678</v>
      </c>
      <c r="I106" s="84" t="s">
        <v>37</v>
      </c>
      <c r="J106" s="99" t="s">
        <v>252</v>
      </c>
    </row>
    <row r="107" spans="1:10" s="29" customFormat="1" ht="126" customHeight="1" x14ac:dyDescent="0.2">
      <c r="A107" s="71">
        <v>101</v>
      </c>
      <c r="B107" s="26" t="s">
        <v>263</v>
      </c>
      <c r="C107" s="111" t="s">
        <v>41</v>
      </c>
      <c r="D107" s="60" t="s">
        <v>267</v>
      </c>
      <c r="E107" s="54">
        <v>1</v>
      </c>
      <c r="F107" s="54" t="s">
        <v>43</v>
      </c>
      <c r="G107" s="20">
        <v>653310</v>
      </c>
      <c r="H107" s="101">
        <f t="shared" si="6"/>
        <v>653310</v>
      </c>
      <c r="I107" s="27" t="s">
        <v>134</v>
      </c>
      <c r="J107" s="99" t="s">
        <v>252</v>
      </c>
    </row>
    <row r="108" spans="1:10" s="29" customFormat="1" ht="110.25" customHeight="1" x14ac:dyDescent="0.2">
      <c r="A108" s="71">
        <v>102</v>
      </c>
      <c r="B108" s="26" t="s">
        <v>264</v>
      </c>
      <c r="C108" s="111" t="s">
        <v>41</v>
      </c>
      <c r="D108" s="60" t="s">
        <v>268</v>
      </c>
      <c r="E108" s="54">
        <v>1</v>
      </c>
      <c r="F108" s="54" t="s">
        <v>21</v>
      </c>
      <c r="G108" s="20">
        <v>758036</v>
      </c>
      <c r="H108" s="101">
        <f t="shared" si="6"/>
        <v>758036</v>
      </c>
      <c r="I108" s="27" t="s">
        <v>134</v>
      </c>
      <c r="J108" s="99" t="s">
        <v>252</v>
      </c>
    </row>
    <row r="109" spans="1:10" s="29" customFormat="1" ht="68.25" customHeight="1" x14ac:dyDescent="0.2">
      <c r="A109" s="71">
        <v>103</v>
      </c>
      <c r="B109" s="26" t="s">
        <v>265</v>
      </c>
      <c r="C109" s="111" t="s">
        <v>41</v>
      </c>
      <c r="D109" s="60" t="s">
        <v>269</v>
      </c>
      <c r="E109" s="54">
        <v>1</v>
      </c>
      <c r="F109" s="54" t="s">
        <v>43</v>
      </c>
      <c r="G109" s="20">
        <v>178668</v>
      </c>
      <c r="H109" s="101">
        <f t="shared" si="6"/>
        <v>178668</v>
      </c>
      <c r="I109" s="27" t="s">
        <v>134</v>
      </c>
      <c r="J109" s="99" t="s">
        <v>252</v>
      </c>
    </row>
    <row r="110" spans="1:10" s="29" customFormat="1" ht="123.75" customHeight="1" x14ac:dyDescent="0.2">
      <c r="A110" s="71">
        <v>104</v>
      </c>
      <c r="B110" s="26" t="s">
        <v>266</v>
      </c>
      <c r="C110" s="111" t="s">
        <v>41</v>
      </c>
      <c r="D110" s="112" t="s">
        <v>270</v>
      </c>
      <c r="E110" s="54">
        <v>1</v>
      </c>
      <c r="F110" s="54" t="s">
        <v>21</v>
      </c>
      <c r="G110" s="20">
        <v>1362514</v>
      </c>
      <c r="H110" s="101">
        <f t="shared" si="6"/>
        <v>1362514</v>
      </c>
      <c r="I110" s="27" t="s">
        <v>134</v>
      </c>
      <c r="J110" s="99" t="s">
        <v>252</v>
      </c>
    </row>
    <row r="111" spans="1:10" s="29" customFormat="1" ht="231" customHeight="1" x14ac:dyDescent="0.2">
      <c r="A111" s="71">
        <v>105</v>
      </c>
      <c r="B111" s="26" t="s">
        <v>323</v>
      </c>
      <c r="C111" s="111" t="s">
        <v>41</v>
      </c>
      <c r="D111" s="112" t="s">
        <v>271</v>
      </c>
      <c r="E111" s="54">
        <v>1</v>
      </c>
      <c r="F111" s="54" t="s">
        <v>21</v>
      </c>
      <c r="G111" s="20">
        <v>1131279</v>
      </c>
      <c r="H111" s="101">
        <f t="shared" si="6"/>
        <v>1131279</v>
      </c>
      <c r="I111" s="27" t="s">
        <v>134</v>
      </c>
      <c r="J111" s="99" t="s">
        <v>252</v>
      </c>
    </row>
    <row r="112" spans="1:10" s="28" customFormat="1" ht="99" customHeight="1" x14ac:dyDescent="0.2">
      <c r="A112" s="71">
        <v>106</v>
      </c>
      <c r="B112" s="26" t="s">
        <v>272</v>
      </c>
      <c r="C112" s="26" t="s">
        <v>33</v>
      </c>
      <c r="D112" s="26" t="s">
        <v>122</v>
      </c>
      <c r="E112" s="54">
        <v>1</v>
      </c>
      <c r="F112" s="54" t="s">
        <v>21</v>
      </c>
      <c r="G112" s="24">
        <v>452899</v>
      </c>
      <c r="H112" s="101">
        <f t="shared" si="6"/>
        <v>452899</v>
      </c>
      <c r="I112" s="84" t="s">
        <v>37</v>
      </c>
      <c r="J112" s="99" t="s">
        <v>252</v>
      </c>
    </row>
    <row r="113" spans="1:10" s="28" customFormat="1" ht="99" customHeight="1" x14ac:dyDescent="0.2">
      <c r="A113" s="71">
        <v>107</v>
      </c>
      <c r="B113" s="134" t="s">
        <v>273</v>
      </c>
      <c r="C113" s="26" t="s">
        <v>33</v>
      </c>
      <c r="D113" s="26" t="s">
        <v>221</v>
      </c>
      <c r="E113" s="54">
        <v>1</v>
      </c>
      <c r="F113" s="54" t="s">
        <v>21</v>
      </c>
      <c r="G113" s="24">
        <v>517323</v>
      </c>
      <c r="H113" s="101">
        <f t="shared" si="6"/>
        <v>517323</v>
      </c>
      <c r="I113" s="84" t="s">
        <v>37</v>
      </c>
      <c r="J113" s="99" t="s">
        <v>252</v>
      </c>
    </row>
    <row r="114" spans="1:10" s="28" customFormat="1" ht="116.25" customHeight="1" x14ac:dyDescent="0.2">
      <c r="A114" s="71">
        <v>108</v>
      </c>
      <c r="B114" s="134" t="s">
        <v>274</v>
      </c>
      <c r="C114" s="26" t="s">
        <v>33</v>
      </c>
      <c r="D114" s="26" t="s">
        <v>276</v>
      </c>
      <c r="E114" s="54">
        <v>1</v>
      </c>
      <c r="F114" s="54" t="s">
        <v>21</v>
      </c>
      <c r="G114" s="24">
        <v>717361</v>
      </c>
      <c r="H114" s="24">
        <f t="shared" si="6"/>
        <v>717361</v>
      </c>
      <c r="I114" s="84" t="s">
        <v>37</v>
      </c>
      <c r="J114" s="99" t="s">
        <v>252</v>
      </c>
    </row>
    <row r="115" spans="1:10" s="28" customFormat="1" ht="99" customHeight="1" x14ac:dyDescent="0.2">
      <c r="A115" s="71">
        <v>109</v>
      </c>
      <c r="B115" s="134" t="s">
        <v>275</v>
      </c>
      <c r="C115" s="26" t="s">
        <v>33</v>
      </c>
      <c r="D115" s="26" t="s">
        <v>276</v>
      </c>
      <c r="E115" s="54">
        <v>1</v>
      </c>
      <c r="F115" s="54" t="s">
        <v>21</v>
      </c>
      <c r="G115" s="24">
        <v>478537</v>
      </c>
      <c r="H115" s="24">
        <f t="shared" si="6"/>
        <v>478537</v>
      </c>
      <c r="I115" s="84" t="s">
        <v>37</v>
      </c>
      <c r="J115" s="99" t="s">
        <v>252</v>
      </c>
    </row>
    <row r="116" spans="1:10" s="28" customFormat="1" ht="99" customHeight="1" x14ac:dyDescent="0.2">
      <c r="A116" s="71">
        <v>110</v>
      </c>
      <c r="B116" s="134" t="s">
        <v>278</v>
      </c>
      <c r="C116" s="26" t="s">
        <v>33</v>
      </c>
      <c r="D116" s="26" t="s">
        <v>120</v>
      </c>
      <c r="E116" s="54">
        <v>1</v>
      </c>
      <c r="F116" s="54" t="s">
        <v>21</v>
      </c>
      <c r="G116" s="24">
        <v>64656</v>
      </c>
      <c r="H116" s="24">
        <f t="shared" si="6"/>
        <v>64656</v>
      </c>
      <c r="I116" s="84" t="s">
        <v>37</v>
      </c>
      <c r="J116" s="99" t="s">
        <v>252</v>
      </c>
    </row>
    <row r="117" spans="1:10" s="28" customFormat="1" ht="99" customHeight="1" x14ac:dyDescent="0.2">
      <c r="A117" s="71">
        <v>111</v>
      </c>
      <c r="B117" s="134" t="s">
        <v>279</v>
      </c>
      <c r="C117" s="26" t="s">
        <v>33</v>
      </c>
      <c r="D117" s="25" t="s">
        <v>105</v>
      </c>
      <c r="E117" s="54">
        <v>1</v>
      </c>
      <c r="F117" s="54" t="s">
        <v>21</v>
      </c>
      <c r="G117" s="24">
        <v>5195586</v>
      </c>
      <c r="H117" s="24">
        <f>G117*E117</f>
        <v>5195586</v>
      </c>
      <c r="I117" s="84" t="s">
        <v>37</v>
      </c>
      <c r="J117" s="99" t="s">
        <v>252</v>
      </c>
    </row>
    <row r="118" spans="1:10" s="28" customFormat="1" ht="99" customHeight="1" x14ac:dyDescent="0.2">
      <c r="A118" s="71">
        <v>112</v>
      </c>
      <c r="B118" s="134" t="s">
        <v>280</v>
      </c>
      <c r="C118" s="26" t="s">
        <v>33</v>
      </c>
      <c r="D118" s="25" t="s">
        <v>168</v>
      </c>
      <c r="E118" s="54">
        <v>1</v>
      </c>
      <c r="F118" s="54" t="s">
        <v>21</v>
      </c>
      <c r="G118" s="24">
        <v>3356109</v>
      </c>
      <c r="H118" s="24">
        <f t="shared" si="6"/>
        <v>3356109</v>
      </c>
      <c r="I118" s="84" t="s">
        <v>37</v>
      </c>
      <c r="J118" s="99" t="s">
        <v>252</v>
      </c>
    </row>
    <row r="119" spans="1:10" s="28" customFormat="1" ht="99" customHeight="1" x14ac:dyDescent="0.2">
      <c r="A119" s="71">
        <v>113</v>
      </c>
      <c r="B119" s="134" t="s">
        <v>281</v>
      </c>
      <c r="C119" s="26" t="s">
        <v>75</v>
      </c>
      <c r="D119" s="25" t="s">
        <v>283</v>
      </c>
      <c r="E119" s="54">
        <v>1</v>
      </c>
      <c r="F119" s="54" t="s">
        <v>43</v>
      </c>
      <c r="G119" s="24">
        <v>468750</v>
      </c>
      <c r="H119" s="24">
        <f t="shared" si="6"/>
        <v>468750</v>
      </c>
      <c r="I119" s="27" t="s">
        <v>134</v>
      </c>
      <c r="J119" s="99" t="s">
        <v>252</v>
      </c>
    </row>
    <row r="120" spans="1:10" s="28" customFormat="1" ht="99" customHeight="1" x14ac:dyDescent="0.2">
      <c r="A120" s="71">
        <v>114</v>
      </c>
      <c r="B120" s="134" t="s">
        <v>282</v>
      </c>
      <c r="C120" s="26" t="s">
        <v>75</v>
      </c>
      <c r="D120" s="25" t="s">
        <v>284</v>
      </c>
      <c r="E120" s="54">
        <v>1</v>
      </c>
      <c r="F120" s="54" t="s">
        <v>43</v>
      </c>
      <c r="G120" s="24">
        <v>384375</v>
      </c>
      <c r="H120" s="24">
        <f t="shared" si="6"/>
        <v>384375</v>
      </c>
      <c r="I120" s="27" t="s">
        <v>134</v>
      </c>
      <c r="J120" s="99" t="s">
        <v>252</v>
      </c>
    </row>
    <row r="121" spans="1:10" s="28" customFormat="1" ht="231.75" customHeight="1" x14ac:dyDescent="0.2">
      <c r="A121" s="71">
        <v>115</v>
      </c>
      <c r="B121" s="134" t="s">
        <v>285</v>
      </c>
      <c r="C121" s="26" t="s">
        <v>85</v>
      </c>
      <c r="D121" s="25" t="s">
        <v>286</v>
      </c>
      <c r="E121" s="54">
        <v>1</v>
      </c>
      <c r="F121" s="54" t="s">
        <v>21</v>
      </c>
      <c r="G121" s="24">
        <v>16185538</v>
      </c>
      <c r="H121" s="24">
        <f t="shared" si="6"/>
        <v>16185538</v>
      </c>
      <c r="I121" s="27" t="s">
        <v>134</v>
      </c>
      <c r="J121" s="99" t="s">
        <v>252</v>
      </c>
    </row>
    <row r="122" spans="1:10" s="28" customFormat="1" ht="201" customHeight="1" x14ac:dyDescent="0.2">
      <c r="A122" s="71">
        <v>116</v>
      </c>
      <c r="B122" s="134" t="s">
        <v>287</v>
      </c>
      <c r="C122" s="26" t="s">
        <v>41</v>
      </c>
      <c r="D122" s="25" t="s">
        <v>288</v>
      </c>
      <c r="E122" s="54">
        <v>1</v>
      </c>
      <c r="F122" s="54" t="s">
        <v>43</v>
      </c>
      <c r="G122" s="24">
        <v>7678195</v>
      </c>
      <c r="H122" s="24">
        <f t="shared" si="6"/>
        <v>7678195</v>
      </c>
      <c r="I122" s="27" t="s">
        <v>134</v>
      </c>
      <c r="J122" s="99" t="s">
        <v>252</v>
      </c>
    </row>
    <row r="123" spans="1:10" s="102" customFormat="1" ht="96.75" customHeight="1" x14ac:dyDescent="0.2">
      <c r="A123" s="71">
        <v>117</v>
      </c>
      <c r="B123" s="60" t="s">
        <v>289</v>
      </c>
      <c r="C123" s="26" t="s">
        <v>33</v>
      </c>
      <c r="D123" s="60" t="s">
        <v>290</v>
      </c>
      <c r="E123" s="147">
        <v>42.7</v>
      </c>
      <c r="F123" s="54" t="s">
        <v>291</v>
      </c>
      <c r="G123" s="67">
        <v>13392.86</v>
      </c>
      <c r="H123" s="67">
        <f t="shared" si="6"/>
        <v>571875.12200000009</v>
      </c>
      <c r="I123" s="84" t="s">
        <v>37</v>
      </c>
      <c r="J123" s="99" t="s">
        <v>252</v>
      </c>
    </row>
    <row r="124" spans="1:10" s="102" customFormat="1" ht="93.75" customHeight="1" x14ac:dyDescent="0.2">
      <c r="A124" s="71">
        <v>118</v>
      </c>
      <c r="B124" s="19" t="s">
        <v>292</v>
      </c>
      <c r="C124" s="26" t="s">
        <v>33</v>
      </c>
      <c r="D124" s="19" t="s">
        <v>182</v>
      </c>
      <c r="E124" s="54">
        <v>1</v>
      </c>
      <c r="F124" s="82" t="s">
        <v>21</v>
      </c>
      <c r="G124" s="113">
        <v>1024365</v>
      </c>
      <c r="H124" s="24">
        <f t="shared" si="6"/>
        <v>1024365</v>
      </c>
      <c r="I124" s="84" t="s">
        <v>37</v>
      </c>
      <c r="J124" s="99" t="s">
        <v>252</v>
      </c>
    </row>
    <row r="125" spans="1:10" s="28" customFormat="1" ht="87" customHeight="1" x14ac:dyDescent="0.2">
      <c r="A125" s="71">
        <v>119</v>
      </c>
      <c r="B125" s="148" t="s">
        <v>293</v>
      </c>
      <c r="C125" s="26" t="s">
        <v>33</v>
      </c>
      <c r="D125" s="148" t="s">
        <v>294</v>
      </c>
      <c r="E125" s="19">
        <v>1</v>
      </c>
      <c r="F125" s="19" t="s">
        <v>21</v>
      </c>
      <c r="G125" s="135">
        <v>1071385</v>
      </c>
      <c r="H125" s="24">
        <f t="shared" si="6"/>
        <v>1071385</v>
      </c>
      <c r="I125" s="84" t="s">
        <v>37</v>
      </c>
      <c r="J125" s="99" t="s">
        <v>252</v>
      </c>
    </row>
    <row r="126" spans="1:10" s="28" customFormat="1" ht="297" customHeight="1" x14ac:dyDescent="0.2">
      <c r="A126" s="71">
        <v>120</v>
      </c>
      <c r="B126" s="149" t="s">
        <v>295</v>
      </c>
      <c r="C126" s="26" t="s">
        <v>85</v>
      </c>
      <c r="D126" s="150" t="s">
        <v>296</v>
      </c>
      <c r="E126" s="19">
        <v>1</v>
      </c>
      <c r="F126" s="19" t="s">
        <v>21</v>
      </c>
      <c r="G126" s="135">
        <v>69267858</v>
      </c>
      <c r="H126" s="24">
        <f t="shared" si="6"/>
        <v>69267858</v>
      </c>
      <c r="I126" s="27" t="s">
        <v>134</v>
      </c>
      <c r="J126" s="99" t="s">
        <v>252</v>
      </c>
    </row>
    <row r="127" spans="1:10" s="28" customFormat="1" ht="233.25" customHeight="1" x14ac:dyDescent="0.2">
      <c r="A127" s="71">
        <v>121</v>
      </c>
      <c r="B127" s="149" t="s">
        <v>297</v>
      </c>
      <c r="C127" s="26" t="s">
        <v>85</v>
      </c>
      <c r="D127" s="150" t="s">
        <v>298</v>
      </c>
      <c r="E127" s="19">
        <v>1</v>
      </c>
      <c r="F127" s="19" t="s">
        <v>21</v>
      </c>
      <c r="G127" s="135">
        <v>53268483</v>
      </c>
      <c r="H127" s="24">
        <f t="shared" si="6"/>
        <v>53268483</v>
      </c>
      <c r="I127" s="27" t="s">
        <v>134</v>
      </c>
      <c r="J127" s="99" t="s">
        <v>252</v>
      </c>
    </row>
    <row r="128" spans="1:10" s="28" customFormat="1" ht="186" customHeight="1" x14ac:dyDescent="0.2">
      <c r="A128" s="71">
        <v>122</v>
      </c>
      <c r="B128" s="149" t="s">
        <v>299</v>
      </c>
      <c r="C128" s="26" t="s">
        <v>85</v>
      </c>
      <c r="D128" s="150" t="s">
        <v>300</v>
      </c>
      <c r="E128" s="19">
        <v>1</v>
      </c>
      <c r="F128" s="19" t="s">
        <v>21</v>
      </c>
      <c r="G128" s="135">
        <v>35027679</v>
      </c>
      <c r="H128" s="24">
        <f t="shared" si="6"/>
        <v>35027679</v>
      </c>
      <c r="I128" s="27" t="s">
        <v>134</v>
      </c>
      <c r="J128" s="99" t="s">
        <v>252</v>
      </c>
    </row>
    <row r="129" spans="1:10" s="28" customFormat="1" ht="186" customHeight="1" x14ac:dyDescent="0.2">
      <c r="A129" s="71">
        <v>123</v>
      </c>
      <c r="B129" s="149" t="s">
        <v>301</v>
      </c>
      <c r="C129" s="26" t="s">
        <v>302</v>
      </c>
      <c r="D129" s="150" t="s">
        <v>303</v>
      </c>
      <c r="E129" s="19">
        <v>1</v>
      </c>
      <c r="F129" s="19" t="s">
        <v>21</v>
      </c>
      <c r="G129" s="135">
        <v>24535935</v>
      </c>
      <c r="H129" s="24">
        <f t="shared" si="6"/>
        <v>24535935</v>
      </c>
      <c r="I129" s="84" t="s">
        <v>37</v>
      </c>
      <c r="J129" s="99" t="s">
        <v>252</v>
      </c>
    </row>
    <row r="130" spans="1:10" s="102" customFormat="1" ht="123" customHeight="1" x14ac:dyDescent="0.2">
      <c r="A130" s="71">
        <v>124</v>
      </c>
      <c r="B130" s="19" t="s">
        <v>304</v>
      </c>
      <c r="C130" s="26" t="s">
        <v>33</v>
      </c>
      <c r="D130" s="19" t="s">
        <v>203</v>
      </c>
      <c r="E130" s="54">
        <v>1</v>
      </c>
      <c r="F130" s="82" t="s">
        <v>21</v>
      </c>
      <c r="G130" s="113">
        <v>2321277</v>
      </c>
      <c r="H130" s="24">
        <f t="shared" si="6"/>
        <v>2321277</v>
      </c>
      <c r="I130" s="84" t="s">
        <v>37</v>
      </c>
      <c r="J130" s="99" t="s">
        <v>252</v>
      </c>
    </row>
    <row r="131" spans="1:10" s="29" customFormat="1" ht="81.75" customHeight="1" x14ac:dyDescent="0.2">
      <c r="A131" s="71">
        <v>125</v>
      </c>
      <c r="B131" s="96" t="s">
        <v>305</v>
      </c>
      <c r="C131" s="26" t="s">
        <v>33</v>
      </c>
      <c r="D131" s="112" t="s">
        <v>306</v>
      </c>
      <c r="E131" s="19">
        <v>1</v>
      </c>
      <c r="F131" s="19" t="s">
        <v>21</v>
      </c>
      <c r="G131" s="20">
        <v>1626432</v>
      </c>
      <c r="H131" s="24">
        <f t="shared" si="6"/>
        <v>1626432</v>
      </c>
      <c r="I131" s="84" t="s">
        <v>37</v>
      </c>
      <c r="J131" s="99" t="s">
        <v>252</v>
      </c>
    </row>
    <row r="132" spans="1:10" s="28" customFormat="1" ht="84.75" customHeight="1" x14ac:dyDescent="0.2">
      <c r="A132" s="71">
        <v>126</v>
      </c>
      <c r="B132" s="149" t="s">
        <v>307</v>
      </c>
      <c r="C132" s="26" t="s">
        <v>33</v>
      </c>
      <c r="D132" s="150" t="s">
        <v>308</v>
      </c>
      <c r="E132" s="19">
        <v>1</v>
      </c>
      <c r="F132" s="19" t="s">
        <v>21</v>
      </c>
      <c r="G132" s="135">
        <v>1215000</v>
      </c>
      <c r="H132" s="24">
        <f t="shared" si="6"/>
        <v>1215000</v>
      </c>
      <c r="I132" s="84" t="s">
        <v>37</v>
      </c>
      <c r="J132" s="99" t="s">
        <v>252</v>
      </c>
    </row>
    <row r="133" spans="1:10" s="28" customFormat="1" ht="108" customHeight="1" x14ac:dyDescent="0.2">
      <c r="A133" s="71">
        <v>127</v>
      </c>
      <c r="B133" s="149" t="s">
        <v>309</v>
      </c>
      <c r="C133" s="26" t="s">
        <v>33</v>
      </c>
      <c r="D133" s="150" t="s">
        <v>93</v>
      </c>
      <c r="E133" s="19">
        <v>1</v>
      </c>
      <c r="F133" s="19" t="s">
        <v>21</v>
      </c>
      <c r="G133" s="135">
        <v>344795</v>
      </c>
      <c r="H133" s="24">
        <f t="shared" si="6"/>
        <v>344795</v>
      </c>
      <c r="I133" s="84" t="s">
        <v>37</v>
      </c>
      <c r="J133" s="99" t="s">
        <v>252</v>
      </c>
    </row>
    <row r="134" spans="1:10" s="28" customFormat="1" ht="122.25" customHeight="1" x14ac:dyDescent="0.2">
      <c r="A134" s="71">
        <v>128</v>
      </c>
      <c r="B134" s="149" t="s">
        <v>310</v>
      </c>
      <c r="C134" s="26" t="s">
        <v>33</v>
      </c>
      <c r="D134" s="150" t="s">
        <v>311</v>
      </c>
      <c r="E134" s="19">
        <v>1</v>
      </c>
      <c r="F134" s="19" t="s">
        <v>21</v>
      </c>
      <c r="G134" s="135">
        <v>487037</v>
      </c>
      <c r="H134" s="24">
        <f t="shared" si="6"/>
        <v>487037</v>
      </c>
      <c r="I134" s="84" t="s">
        <v>37</v>
      </c>
      <c r="J134" s="99" t="s">
        <v>252</v>
      </c>
    </row>
    <row r="135" spans="1:10" s="28" customFormat="1" ht="111" customHeight="1" x14ac:dyDescent="0.2">
      <c r="A135" s="71">
        <v>129</v>
      </c>
      <c r="B135" s="149" t="s">
        <v>312</v>
      </c>
      <c r="C135" s="26" t="s">
        <v>33</v>
      </c>
      <c r="D135" s="150" t="s">
        <v>311</v>
      </c>
      <c r="E135" s="19">
        <v>1</v>
      </c>
      <c r="F135" s="19" t="s">
        <v>21</v>
      </c>
      <c r="G135" s="135">
        <v>22352</v>
      </c>
      <c r="H135" s="24">
        <f>G135*E135</f>
        <v>22352</v>
      </c>
      <c r="I135" s="84" t="s">
        <v>37</v>
      </c>
      <c r="J135" s="99" t="s">
        <v>252</v>
      </c>
    </row>
    <row r="136" spans="1:10" s="28" customFormat="1" ht="111" customHeight="1" x14ac:dyDescent="0.2">
      <c r="A136" s="71">
        <v>130</v>
      </c>
      <c r="B136" s="149" t="s">
        <v>318</v>
      </c>
      <c r="C136" s="26" t="s">
        <v>33</v>
      </c>
      <c r="D136" s="150" t="s">
        <v>321</v>
      </c>
      <c r="E136" s="19">
        <v>1</v>
      </c>
      <c r="F136" s="19" t="s">
        <v>21</v>
      </c>
      <c r="G136" s="135">
        <v>814717</v>
      </c>
      <c r="H136" s="24">
        <f>G136*E136</f>
        <v>814717</v>
      </c>
      <c r="I136" s="84" t="s">
        <v>37</v>
      </c>
      <c r="J136" s="99" t="s">
        <v>252</v>
      </c>
    </row>
    <row r="137" spans="1:10" s="28" customFormat="1" ht="111" customHeight="1" x14ac:dyDescent="0.2">
      <c r="A137" s="71">
        <v>131</v>
      </c>
      <c r="B137" s="149" t="s">
        <v>319</v>
      </c>
      <c r="C137" s="26" t="s">
        <v>33</v>
      </c>
      <c r="D137" s="150" t="s">
        <v>321</v>
      </c>
      <c r="E137" s="19">
        <v>1</v>
      </c>
      <c r="F137" s="19" t="s">
        <v>21</v>
      </c>
      <c r="G137" s="135">
        <v>693654</v>
      </c>
      <c r="H137" s="24">
        <f>G137*E137</f>
        <v>693654</v>
      </c>
      <c r="I137" s="84" t="s">
        <v>37</v>
      </c>
      <c r="J137" s="99" t="s">
        <v>252</v>
      </c>
    </row>
    <row r="138" spans="1:10" s="28" customFormat="1" ht="111" customHeight="1" x14ac:dyDescent="0.2">
      <c r="A138" s="71">
        <v>132</v>
      </c>
      <c r="B138" s="149" t="s">
        <v>320</v>
      </c>
      <c r="C138" s="26" t="s">
        <v>33</v>
      </c>
      <c r="D138" s="150" t="s">
        <v>321</v>
      </c>
      <c r="E138" s="19">
        <v>1</v>
      </c>
      <c r="F138" s="19" t="s">
        <v>21</v>
      </c>
      <c r="G138" s="135">
        <v>72500</v>
      </c>
      <c r="H138" s="24">
        <f>G138*E138</f>
        <v>72500</v>
      </c>
      <c r="I138" s="84" t="s">
        <v>37</v>
      </c>
      <c r="J138" s="99" t="s">
        <v>252</v>
      </c>
    </row>
    <row r="139" spans="1:10" s="28" customFormat="1" ht="111" customHeight="1" x14ac:dyDescent="0.2">
      <c r="A139" s="71">
        <v>133</v>
      </c>
      <c r="B139" s="149" t="s">
        <v>316</v>
      </c>
      <c r="C139" s="26" t="s">
        <v>75</v>
      </c>
      <c r="D139" s="150" t="s">
        <v>317</v>
      </c>
      <c r="E139" s="19">
        <v>1</v>
      </c>
      <c r="F139" s="19" t="s">
        <v>21</v>
      </c>
      <c r="G139" s="135">
        <v>2277532</v>
      </c>
      <c r="H139" s="24">
        <f>G139*E139</f>
        <v>2277532</v>
      </c>
      <c r="I139" s="27" t="s">
        <v>134</v>
      </c>
      <c r="J139" s="99" t="s">
        <v>252</v>
      </c>
    </row>
    <row r="140" spans="1:10" s="28" customFormat="1" ht="84.75" customHeight="1" x14ac:dyDescent="0.2">
      <c r="A140" s="71">
        <v>134</v>
      </c>
      <c r="B140" s="149" t="s">
        <v>313</v>
      </c>
      <c r="C140" s="26" t="s">
        <v>33</v>
      </c>
      <c r="D140" s="150" t="s">
        <v>107</v>
      </c>
      <c r="E140" s="19">
        <v>1</v>
      </c>
      <c r="F140" s="19" t="s">
        <v>21</v>
      </c>
      <c r="G140" s="135">
        <v>1044045</v>
      </c>
      <c r="H140" s="24">
        <f t="shared" si="6"/>
        <v>1044045</v>
      </c>
      <c r="I140" s="84" t="s">
        <v>37</v>
      </c>
      <c r="J140" s="99" t="s">
        <v>252</v>
      </c>
    </row>
    <row r="141" spans="1:10" s="28" customFormat="1" ht="113.25" customHeight="1" x14ac:dyDescent="0.2">
      <c r="A141" s="71">
        <v>135</v>
      </c>
      <c r="B141" s="26" t="s">
        <v>322</v>
      </c>
      <c r="C141" s="26" t="s">
        <v>33</v>
      </c>
      <c r="D141" s="26" t="s">
        <v>122</v>
      </c>
      <c r="E141" s="54">
        <v>1</v>
      </c>
      <c r="F141" s="54" t="s">
        <v>21</v>
      </c>
      <c r="G141" s="24">
        <v>177322</v>
      </c>
      <c r="H141" s="24">
        <f t="shared" ref="H141:H148" si="7">G141*E141</f>
        <v>177322</v>
      </c>
      <c r="I141" s="84" t="s">
        <v>37</v>
      </c>
      <c r="J141" s="99" t="s">
        <v>252</v>
      </c>
    </row>
    <row r="142" spans="1:10" s="28" customFormat="1" ht="113.25" customHeight="1" x14ac:dyDescent="0.2">
      <c r="A142" s="71">
        <v>136</v>
      </c>
      <c r="B142" s="134" t="s">
        <v>326</v>
      </c>
      <c r="C142" s="26" t="s">
        <v>33</v>
      </c>
      <c r="D142" s="26" t="s">
        <v>176</v>
      </c>
      <c r="E142" s="54">
        <v>1</v>
      </c>
      <c r="F142" s="54" t="s">
        <v>21</v>
      </c>
      <c r="G142" s="24">
        <v>52840</v>
      </c>
      <c r="H142" s="24">
        <f t="shared" si="7"/>
        <v>52840</v>
      </c>
      <c r="I142" s="84" t="s">
        <v>37</v>
      </c>
      <c r="J142" s="99" t="s">
        <v>327</v>
      </c>
    </row>
    <row r="143" spans="1:10" s="28" customFormat="1" ht="113.25" customHeight="1" x14ac:dyDescent="0.2">
      <c r="A143" s="71">
        <v>137</v>
      </c>
      <c r="B143" s="134" t="s">
        <v>328</v>
      </c>
      <c r="C143" s="26" t="s">
        <v>33</v>
      </c>
      <c r="D143" s="26" t="s">
        <v>88</v>
      </c>
      <c r="E143" s="54">
        <v>1</v>
      </c>
      <c r="F143" s="54" t="s">
        <v>21</v>
      </c>
      <c r="G143" s="24">
        <v>834822</v>
      </c>
      <c r="H143" s="24">
        <f t="shared" si="7"/>
        <v>834822</v>
      </c>
      <c r="I143" s="84" t="s">
        <v>37</v>
      </c>
      <c r="J143" s="99" t="s">
        <v>252</v>
      </c>
    </row>
    <row r="144" spans="1:10" s="28" customFormat="1" ht="113.25" customHeight="1" x14ac:dyDescent="0.2">
      <c r="A144" s="71">
        <v>138</v>
      </c>
      <c r="B144" s="134" t="s">
        <v>329</v>
      </c>
      <c r="C144" s="26" t="s">
        <v>41</v>
      </c>
      <c r="D144" s="26" t="s">
        <v>332</v>
      </c>
      <c r="E144" s="54">
        <v>1</v>
      </c>
      <c r="F144" s="54" t="s">
        <v>21</v>
      </c>
      <c r="G144" s="24">
        <v>1869425</v>
      </c>
      <c r="H144" s="24">
        <f t="shared" si="7"/>
        <v>1869425</v>
      </c>
      <c r="I144" s="27" t="s">
        <v>134</v>
      </c>
      <c r="J144" s="99" t="s">
        <v>327</v>
      </c>
    </row>
    <row r="145" spans="1:10" s="28" customFormat="1" ht="113.25" customHeight="1" x14ac:dyDescent="0.2">
      <c r="A145" s="71">
        <v>139</v>
      </c>
      <c r="B145" s="134" t="s">
        <v>330</v>
      </c>
      <c r="C145" s="26" t="s">
        <v>41</v>
      </c>
      <c r="D145" s="26" t="s">
        <v>331</v>
      </c>
      <c r="E145" s="54">
        <v>1</v>
      </c>
      <c r="F145" s="54" t="s">
        <v>21</v>
      </c>
      <c r="G145" s="24">
        <v>1335123</v>
      </c>
      <c r="H145" s="24">
        <f t="shared" si="7"/>
        <v>1335123</v>
      </c>
      <c r="I145" s="27" t="s">
        <v>134</v>
      </c>
      <c r="J145" s="99" t="s">
        <v>327</v>
      </c>
    </row>
    <row r="146" spans="1:10" s="28" customFormat="1" ht="168" customHeight="1" x14ac:dyDescent="0.2">
      <c r="A146" s="71">
        <v>140</v>
      </c>
      <c r="B146" s="134" t="s">
        <v>334</v>
      </c>
      <c r="C146" s="26" t="s">
        <v>85</v>
      </c>
      <c r="D146" s="26" t="s">
        <v>335</v>
      </c>
      <c r="E146" s="54">
        <v>1</v>
      </c>
      <c r="F146" s="54" t="s">
        <v>21</v>
      </c>
      <c r="G146" s="24">
        <v>24883036</v>
      </c>
      <c r="H146" s="24">
        <f t="shared" si="7"/>
        <v>24883036</v>
      </c>
      <c r="I146" s="27" t="s">
        <v>134</v>
      </c>
      <c r="J146" s="99" t="s">
        <v>327</v>
      </c>
    </row>
    <row r="147" spans="1:10" s="28" customFormat="1" ht="190.5" customHeight="1" x14ac:dyDescent="0.2">
      <c r="A147" s="71">
        <v>141</v>
      </c>
      <c r="B147" s="134" t="s">
        <v>232</v>
      </c>
      <c r="C147" s="26" t="s">
        <v>233</v>
      </c>
      <c r="D147" s="26" t="s">
        <v>337</v>
      </c>
      <c r="E147" s="54">
        <v>1</v>
      </c>
      <c r="F147" s="54" t="s">
        <v>21</v>
      </c>
      <c r="G147" s="24">
        <v>3660715</v>
      </c>
      <c r="H147" s="24">
        <f t="shared" si="7"/>
        <v>3660715</v>
      </c>
      <c r="I147" s="84" t="s">
        <v>37</v>
      </c>
      <c r="J147" s="99" t="s">
        <v>327</v>
      </c>
    </row>
    <row r="148" spans="1:10" s="28" customFormat="1" ht="84.75" customHeight="1" x14ac:dyDescent="0.2">
      <c r="A148" s="71">
        <v>142</v>
      </c>
      <c r="B148" s="134" t="s">
        <v>336</v>
      </c>
      <c r="C148" s="26" t="s">
        <v>233</v>
      </c>
      <c r="D148" s="26" t="s">
        <v>338</v>
      </c>
      <c r="E148" s="54">
        <v>1</v>
      </c>
      <c r="F148" s="54" t="s">
        <v>21</v>
      </c>
      <c r="G148" s="24">
        <v>1102119</v>
      </c>
      <c r="H148" s="24">
        <f t="shared" si="7"/>
        <v>1102119</v>
      </c>
      <c r="I148" s="84" t="s">
        <v>37</v>
      </c>
      <c r="J148" s="99" t="s">
        <v>327</v>
      </c>
    </row>
    <row r="149" spans="1:10" s="21" customFormat="1" ht="106.5" customHeight="1" x14ac:dyDescent="0.2">
      <c r="A149" s="71">
        <v>143</v>
      </c>
      <c r="B149" s="26" t="s">
        <v>342</v>
      </c>
      <c r="C149" s="26" t="s">
        <v>33</v>
      </c>
      <c r="D149" s="26" t="s">
        <v>225</v>
      </c>
      <c r="E149" s="54">
        <v>1</v>
      </c>
      <c r="F149" s="54" t="s">
        <v>21</v>
      </c>
      <c r="G149" s="24">
        <v>2321429</v>
      </c>
      <c r="H149" s="24">
        <f>G149*E149</f>
        <v>2321429</v>
      </c>
      <c r="I149" s="84" t="s">
        <v>37</v>
      </c>
      <c r="J149" s="99" t="s">
        <v>327</v>
      </c>
    </row>
    <row r="150" spans="1:10" s="95" customFormat="1" x14ac:dyDescent="0.2">
      <c r="A150" s="79"/>
      <c r="B150" s="110" t="s">
        <v>22</v>
      </c>
      <c r="C150" s="80"/>
      <c r="D150" s="80"/>
      <c r="E150" s="93"/>
      <c r="F150" s="93"/>
      <c r="G150" s="94"/>
      <c r="H150" s="94">
        <f>SUM(H7:H149)</f>
        <v>530294565.12199998</v>
      </c>
      <c r="I150" s="81"/>
      <c r="J150" s="81"/>
    </row>
    <row r="151" spans="1:10" x14ac:dyDescent="0.2">
      <c r="A151" s="153" t="s">
        <v>8</v>
      </c>
      <c r="B151" s="154"/>
      <c r="C151" s="154"/>
      <c r="D151" s="154"/>
      <c r="E151" s="155"/>
      <c r="F151" s="155"/>
      <c r="G151" s="155"/>
      <c r="H151" s="154"/>
      <c r="I151" s="154"/>
      <c r="J151" s="156"/>
    </row>
    <row r="152" spans="1:10" ht="63.75" x14ac:dyDescent="0.2">
      <c r="A152" s="72">
        <v>1</v>
      </c>
      <c r="B152" s="4" t="s">
        <v>9</v>
      </c>
      <c r="C152" s="5" t="s">
        <v>28</v>
      </c>
      <c r="D152" s="6" t="s">
        <v>10</v>
      </c>
      <c r="E152" s="3">
        <v>1</v>
      </c>
      <c r="F152" s="7" t="s">
        <v>32</v>
      </c>
      <c r="G152" s="7"/>
      <c r="H152" s="3">
        <v>50478</v>
      </c>
      <c r="I152" s="4" t="s">
        <v>11</v>
      </c>
      <c r="J152" s="4" t="s">
        <v>12</v>
      </c>
    </row>
    <row r="153" spans="1:10" ht="38.25" x14ac:dyDescent="0.2">
      <c r="A153" s="70">
        <v>2</v>
      </c>
      <c r="B153" s="9" t="s">
        <v>13</v>
      </c>
      <c r="C153" s="5" t="s">
        <v>28</v>
      </c>
      <c r="D153" s="5" t="s">
        <v>14</v>
      </c>
      <c r="E153" s="3">
        <v>1</v>
      </c>
      <c r="F153" s="7" t="s">
        <v>32</v>
      </c>
      <c r="G153" s="10"/>
      <c r="H153" s="8">
        <v>11620</v>
      </c>
      <c r="I153" s="4" t="s">
        <v>11</v>
      </c>
      <c r="J153" s="4" t="s">
        <v>12</v>
      </c>
    </row>
    <row r="154" spans="1:10" ht="208.5" customHeight="1" x14ac:dyDescent="0.2">
      <c r="A154" s="70">
        <v>3</v>
      </c>
      <c r="B154" s="5" t="s">
        <v>15</v>
      </c>
      <c r="C154" s="5" t="s">
        <v>28</v>
      </c>
      <c r="D154" s="11" t="s">
        <v>72</v>
      </c>
      <c r="E154" s="3">
        <v>1</v>
      </c>
      <c r="F154" s="7" t="s">
        <v>32</v>
      </c>
      <c r="G154" s="10"/>
      <c r="H154" s="8">
        <v>900000</v>
      </c>
      <c r="I154" s="4" t="s">
        <v>11</v>
      </c>
      <c r="J154" s="4" t="s">
        <v>45</v>
      </c>
    </row>
    <row r="155" spans="1:10" ht="108" customHeight="1" x14ac:dyDescent="0.2">
      <c r="A155" s="72">
        <v>4</v>
      </c>
      <c r="B155" s="5" t="s">
        <v>16</v>
      </c>
      <c r="C155" s="5" t="s">
        <v>28</v>
      </c>
      <c r="D155" s="11" t="s">
        <v>73</v>
      </c>
      <c r="E155" s="3">
        <v>1</v>
      </c>
      <c r="F155" s="7" t="s">
        <v>32</v>
      </c>
      <c r="G155" s="10"/>
      <c r="H155" s="8">
        <v>100000</v>
      </c>
      <c r="I155" s="4" t="s">
        <v>11</v>
      </c>
      <c r="J155" s="4" t="s">
        <v>17</v>
      </c>
    </row>
    <row r="156" spans="1:10" ht="108" customHeight="1" x14ac:dyDescent="0.2">
      <c r="A156" s="70">
        <v>5</v>
      </c>
      <c r="B156" s="5" t="s">
        <v>23</v>
      </c>
      <c r="C156" s="5" t="s">
        <v>28</v>
      </c>
      <c r="D156" s="11" t="s">
        <v>24</v>
      </c>
      <c r="E156" s="3">
        <v>1</v>
      </c>
      <c r="F156" s="7" t="s">
        <v>32</v>
      </c>
      <c r="G156" s="10"/>
      <c r="H156" s="8">
        <v>126161</v>
      </c>
      <c r="I156" s="4" t="s">
        <v>11</v>
      </c>
      <c r="J156" s="4" t="s">
        <v>25</v>
      </c>
    </row>
    <row r="157" spans="1:10" ht="76.5" x14ac:dyDescent="0.2">
      <c r="A157" s="70">
        <v>6</v>
      </c>
      <c r="B157" s="5" t="s">
        <v>30</v>
      </c>
      <c r="C157" s="5" t="s">
        <v>28</v>
      </c>
      <c r="D157" s="11" t="s">
        <v>31</v>
      </c>
      <c r="E157" s="3">
        <v>1</v>
      </c>
      <c r="F157" s="7" t="s">
        <v>32</v>
      </c>
      <c r="G157" s="10"/>
      <c r="H157" s="8">
        <v>58036</v>
      </c>
      <c r="I157" s="4" t="s">
        <v>37</v>
      </c>
      <c r="J157" s="4" t="s">
        <v>25</v>
      </c>
    </row>
    <row r="158" spans="1:10" s="48" customFormat="1" ht="48" customHeight="1" x14ac:dyDescent="0.2">
      <c r="A158" s="72">
        <v>7</v>
      </c>
      <c r="B158" s="30" t="s">
        <v>47</v>
      </c>
      <c r="C158" s="60" t="s">
        <v>48</v>
      </c>
      <c r="D158" s="64" t="s">
        <v>47</v>
      </c>
      <c r="E158" s="26">
        <v>1</v>
      </c>
      <c r="F158" s="26" t="s">
        <v>32</v>
      </c>
      <c r="G158" s="26"/>
      <c r="H158" s="65">
        <v>357000</v>
      </c>
      <c r="I158" s="27" t="s">
        <v>37</v>
      </c>
      <c r="J158" s="26" t="s">
        <v>46</v>
      </c>
    </row>
    <row r="159" spans="1:10" ht="110.25" customHeight="1" x14ac:dyDescent="0.2">
      <c r="A159" s="70">
        <v>8</v>
      </c>
      <c r="B159" s="5" t="s">
        <v>56</v>
      </c>
      <c r="C159" s="5" t="s">
        <v>28</v>
      </c>
      <c r="D159" s="11" t="s">
        <v>57</v>
      </c>
      <c r="E159" s="3">
        <v>1</v>
      </c>
      <c r="F159" s="7" t="s">
        <v>32</v>
      </c>
      <c r="G159" s="10"/>
      <c r="H159" s="8">
        <v>39880</v>
      </c>
      <c r="I159" s="4" t="s">
        <v>37</v>
      </c>
      <c r="J159" s="4" t="s">
        <v>45</v>
      </c>
    </row>
    <row r="160" spans="1:10" ht="360" customHeight="1" x14ac:dyDescent="0.2">
      <c r="A160" s="70">
        <v>9</v>
      </c>
      <c r="B160" s="5" t="s">
        <v>60</v>
      </c>
      <c r="C160" s="5" t="s">
        <v>61</v>
      </c>
      <c r="D160" s="11" t="s">
        <v>62</v>
      </c>
      <c r="E160" s="3">
        <v>1</v>
      </c>
      <c r="F160" s="7" t="s">
        <v>32</v>
      </c>
      <c r="G160" s="10"/>
      <c r="H160" s="32">
        <v>7468410.7199999997</v>
      </c>
      <c r="I160" s="4" t="s">
        <v>37</v>
      </c>
      <c r="J160" s="4" t="s">
        <v>63</v>
      </c>
    </row>
    <row r="161" spans="1:10" ht="265.5" customHeight="1" x14ac:dyDescent="0.2">
      <c r="A161" s="72">
        <v>10</v>
      </c>
      <c r="B161" s="26" t="s">
        <v>66</v>
      </c>
      <c r="C161" s="5" t="s">
        <v>61</v>
      </c>
      <c r="D161" s="30" t="s">
        <v>67</v>
      </c>
      <c r="E161" s="54">
        <v>1</v>
      </c>
      <c r="F161" s="54" t="s">
        <v>32</v>
      </c>
      <c r="G161" s="10"/>
      <c r="H161" s="32">
        <v>3800000</v>
      </c>
      <c r="I161" s="4" t="s">
        <v>37</v>
      </c>
      <c r="J161" s="4" t="s">
        <v>63</v>
      </c>
    </row>
    <row r="162" spans="1:10" ht="105.75" customHeight="1" x14ac:dyDescent="0.2">
      <c r="A162" s="70">
        <v>11</v>
      </c>
      <c r="B162" s="26" t="s">
        <v>70</v>
      </c>
      <c r="C162" s="5" t="s">
        <v>61</v>
      </c>
      <c r="D162" s="30" t="s">
        <v>71</v>
      </c>
      <c r="E162" s="54">
        <v>1</v>
      </c>
      <c r="F162" s="54" t="s">
        <v>32</v>
      </c>
      <c r="G162" s="10"/>
      <c r="H162" s="32">
        <v>799200</v>
      </c>
      <c r="I162" s="4" t="s">
        <v>37</v>
      </c>
      <c r="J162" s="4" t="s">
        <v>63</v>
      </c>
    </row>
    <row r="163" spans="1:10" ht="186.75" customHeight="1" x14ac:dyDescent="0.2">
      <c r="A163" s="70">
        <v>12</v>
      </c>
      <c r="B163" s="26" t="s">
        <v>102</v>
      </c>
      <c r="C163" s="5" t="s">
        <v>61</v>
      </c>
      <c r="D163" s="30" t="s">
        <v>103</v>
      </c>
      <c r="E163" s="54">
        <v>1</v>
      </c>
      <c r="F163" s="54" t="s">
        <v>32</v>
      </c>
      <c r="G163" s="10"/>
      <c r="H163" s="32">
        <v>4950000</v>
      </c>
      <c r="I163" s="4" t="s">
        <v>37</v>
      </c>
      <c r="J163" s="4" t="s">
        <v>63</v>
      </c>
    </row>
    <row r="164" spans="1:10" ht="288.75" customHeight="1" x14ac:dyDescent="0.2">
      <c r="A164" s="72">
        <v>13</v>
      </c>
      <c r="B164" s="26" t="s">
        <v>112</v>
      </c>
      <c r="C164" s="5" t="s">
        <v>61</v>
      </c>
      <c r="D164" s="30" t="s">
        <v>113</v>
      </c>
      <c r="E164" s="54">
        <v>1</v>
      </c>
      <c r="F164" s="54" t="s">
        <v>32</v>
      </c>
      <c r="G164" s="10"/>
      <c r="H164" s="32">
        <v>8226235</v>
      </c>
      <c r="I164" s="4" t="s">
        <v>37</v>
      </c>
      <c r="J164" s="4" t="s">
        <v>63</v>
      </c>
    </row>
    <row r="165" spans="1:10" ht="186.75" customHeight="1" x14ac:dyDescent="0.2">
      <c r="A165" s="70">
        <v>14</v>
      </c>
      <c r="B165" s="26" t="s">
        <v>114</v>
      </c>
      <c r="C165" s="5" t="s">
        <v>61</v>
      </c>
      <c r="D165" s="30" t="s">
        <v>115</v>
      </c>
      <c r="E165" s="54">
        <v>1</v>
      </c>
      <c r="F165" s="54" t="s">
        <v>32</v>
      </c>
      <c r="G165" s="10"/>
      <c r="H165" s="32">
        <v>4100000</v>
      </c>
      <c r="I165" s="4" t="s">
        <v>37</v>
      </c>
      <c r="J165" s="4" t="s">
        <v>63</v>
      </c>
    </row>
    <row r="166" spans="1:10" ht="114.75" x14ac:dyDescent="0.2">
      <c r="A166" s="70">
        <v>15</v>
      </c>
      <c r="B166" s="26" t="s">
        <v>125</v>
      </c>
      <c r="C166" s="5" t="s">
        <v>123</v>
      </c>
      <c r="D166" s="30" t="s">
        <v>124</v>
      </c>
      <c r="E166" s="54">
        <v>1</v>
      </c>
      <c r="F166" s="54" t="s">
        <v>32</v>
      </c>
      <c r="G166" s="10"/>
      <c r="H166" s="32">
        <v>428572</v>
      </c>
      <c r="I166" s="4" t="s">
        <v>37</v>
      </c>
      <c r="J166" s="4" t="s">
        <v>91</v>
      </c>
    </row>
    <row r="167" spans="1:10" ht="76.5" x14ac:dyDescent="0.2">
      <c r="A167" s="72">
        <v>16</v>
      </c>
      <c r="B167" s="26" t="s">
        <v>127</v>
      </c>
      <c r="C167" s="5" t="s">
        <v>123</v>
      </c>
      <c r="D167" s="30" t="s">
        <v>126</v>
      </c>
      <c r="E167" s="54">
        <v>1</v>
      </c>
      <c r="F167" s="54" t="s">
        <v>32</v>
      </c>
      <c r="G167" s="10"/>
      <c r="H167" s="32">
        <v>428572</v>
      </c>
      <c r="I167" s="4" t="s">
        <v>37</v>
      </c>
      <c r="J167" s="4" t="s">
        <v>91</v>
      </c>
    </row>
    <row r="168" spans="1:10" s="48" customFormat="1" ht="112.5" customHeight="1" x14ac:dyDescent="0.2">
      <c r="A168" s="70">
        <v>17</v>
      </c>
      <c r="B168" s="26" t="s">
        <v>137</v>
      </c>
      <c r="C168" s="60" t="s">
        <v>139</v>
      </c>
      <c r="D168" s="30" t="s">
        <v>138</v>
      </c>
      <c r="E168" s="54">
        <v>1</v>
      </c>
      <c r="F168" s="54" t="s">
        <v>32</v>
      </c>
      <c r="G168" s="66"/>
      <c r="H168" s="67">
        <v>7200000</v>
      </c>
      <c r="I168" s="27" t="s">
        <v>37</v>
      </c>
      <c r="J168" s="27" t="s">
        <v>91</v>
      </c>
    </row>
    <row r="169" spans="1:10" s="48" customFormat="1" ht="89.25" x14ac:dyDescent="0.2">
      <c r="A169" s="70">
        <v>18</v>
      </c>
      <c r="B169" s="26" t="s">
        <v>156</v>
      </c>
      <c r="C169" s="60" t="s">
        <v>159</v>
      </c>
      <c r="D169" s="30" t="s">
        <v>157</v>
      </c>
      <c r="E169" s="54">
        <v>1</v>
      </c>
      <c r="F169" s="54" t="s">
        <v>32</v>
      </c>
      <c r="G169" s="66"/>
      <c r="H169" s="67">
        <v>864000</v>
      </c>
      <c r="I169" s="27" t="s">
        <v>37</v>
      </c>
      <c r="J169" s="27" t="s">
        <v>152</v>
      </c>
    </row>
    <row r="170" spans="1:10" s="48" customFormat="1" ht="147" customHeight="1" x14ac:dyDescent="0.2">
      <c r="A170" s="72">
        <v>19</v>
      </c>
      <c r="B170" s="26" t="s">
        <v>158</v>
      </c>
      <c r="C170" s="60" t="s">
        <v>159</v>
      </c>
      <c r="D170" s="30" t="s">
        <v>160</v>
      </c>
      <c r="E170" s="54">
        <v>1</v>
      </c>
      <c r="F170" s="54" t="s">
        <v>32</v>
      </c>
      <c r="G170" s="66"/>
      <c r="H170" s="67">
        <v>350700</v>
      </c>
      <c r="I170" s="27" t="s">
        <v>37</v>
      </c>
      <c r="J170" s="27" t="s">
        <v>152</v>
      </c>
    </row>
    <row r="171" spans="1:10" s="48" customFormat="1" ht="201.75" customHeight="1" x14ac:dyDescent="0.2">
      <c r="A171" s="70">
        <v>20</v>
      </c>
      <c r="B171" s="26" t="s">
        <v>165</v>
      </c>
      <c r="C171" s="60" t="s">
        <v>159</v>
      </c>
      <c r="D171" s="30" t="s">
        <v>166</v>
      </c>
      <c r="E171" s="54">
        <v>1</v>
      </c>
      <c r="F171" s="54" t="s">
        <v>32</v>
      </c>
      <c r="G171" s="66"/>
      <c r="H171" s="67">
        <v>15000000</v>
      </c>
      <c r="I171" s="27" t="s">
        <v>37</v>
      </c>
      <c r="J171" s="27" t="s">
        <v>152</v>
      </c>
    </row>
    <row r="172" spans="1:10" s="48" customFormat="1" ht="86.25" customHeight="1" x14ac:dyDescent="0.2">
      <c r="A172" s="70">
        <v>21</v>
      </c>
      <c r="B172" s="26" t="s">
        <v>177</v>
      </c>
      <c r="C172" s="60" t="s">
        <v>178</v>
      </c>
      <c r="D172" s="30" t="s">
        <v>179</v>
      </c>
      <c r="E172" s="54">
        <v>1</v>
      </c>
      <c r="F172" s="54" t="s">
        <v>32</v>
      </c>
      <c r="G172" s="66"/>
      <c r="H172" s="67">
        <v>1499671.8</v>
      </c>
      <c r="I172" s="27" t="s">
        <v>37</v>
      </c>
      <c r="J172" s="27" t="s">
        <v>152</v>
      </c>
    </row>
    <row r="173" spans="1:10" s="89" customFormat="1" x14ac:dyDescent="0.25">
      <c r="A173" s="72">
        <v>22</v>
      </c>
      <c r="B173" s="103" t="s">
        <v>145</v>
      </c>
      <c r="C173" s="104"/>
      <c r="D173" s="104"/>
      <c r="E173" s="104"/>
      <c r="F173" s="104"/>
      <c r="G173" s="104"/>
      <c r="H173" s="104"/>
      <c r="I173" s="104"/>
      <c r="J173" s="105"/>
    </row>
    <row r="174" spans="1:10" s="89" customFormat="1" ht="86.25" customHeight="1" x14ac:dyDescent="0.25">
      <c r="A174" s="70">
        <v>23</v>
      </c>
      <c r="B174" s="96" t="s">
        <v>192</v>
      </c>
      <c r="C174" s="26" t="s">
        <v>190</v>
      </c>
      <c r="D174" s="88" t="s">
        <v>193</v>
      </c>
      <c r="E174" s="54">
        <v>1</v>
      </c>
      <c r="F174" s="54" t="s">
        <v>32</v>
      </c>
      <c r="G174" s="24"/>
      <c r="H174" s="92">
        <v>175000</v>
      </c>
      <c r="I174" s="87" t="s">
        <v>37</v>
      </c>
      <c r="J174" s="87" t="s">
        <v>183</v>
      </c>
    </row>
    <row r="175" spans="1:10" s="89" customFormat="1" ht="75.75" customHeight="1" x14ac:dyDescent="0.25">
      <c r="A175" s="70">
        <v>24</v>
      </c>
      <c r="B175" s="96" t="s">
        <v>194</v>
      </c>
      <c r="C175" s="26" t="s">
        <v>190</v>
      </c>
      <c r="D175" s="88" t="s">
        <v>195</v>
      </c>
      <c r="E175" s="54">
        <v>1</v>
      </c>
      <c r="F175" s="54" t="s">
        <v>32</v>
      </c>
      <c r="G175" s="24"/>
      <c r="H175" s="92">
        <v>200000</v>
      </c>
      <c r="I175" s="87" t="s">
        <v>37</v>
      </c>
      <c r="J175" s="87" t="s">
        <v>183</v>
      </c>
    </row>
    <row r="176" spans="1:10" s="48" customFormat="1" ht="60" customHeight="1" x14ac:dyDescent="0.2">
      <c r="A176" s="72">
        <v>25</v>
      </c>
      <c r="B176" s="96" t="s">
        <v>196</v>
      </c>
      <c r="C176" s="26" t="s">
        <v>190</v>
      </c>
      <c r="D176" s="88" t="s">
        <v>197</v>
      </c>
      <c r="E176" s="54">
        <v>1</v>
      </c>
      <c r="F176" s="54" t="s">
        <v>32</v>
      </c>
      <c r="G176" s="24"/>
      <c r="H176" s="92">
        <v>250000</v>
      </c>
      <c r="I176" s="87" t="s">
        <v>37</v>
      </c>
      <c r="J176" s="87" t="s">
        <v>183</v>
      </c>
    </row>
    <row r="177" spans="1:10" s="48" customFormat="1" ht="105" customHeight="1" x14ac:dyDescent="0.2">
      <c r="A177" s="70">
        <v>26</v>
      </c>
      <c r="B177" s="96" t="s">
        <v>199</v>
      </c>
      <c r="C177" s="26" t="s">
        <v>190</v>
      </c>
      <c r="D177" s="88" t="s">
        <v>200</v>
      </c>
      <c r="E177" s="54">
        <v>1</v>
      </c>
      <c r="F177" s="54" t="s">
        <v>32</v>
      </c>
      <c r="G177" s="24"/>
      <c r="H177" s="92">
        <v>799200</v>
      </c>
      <c r="I177" s="87" t="s">
        <v>37</v>
      </c>
      <c r="J177" s="87" t="s">
        <v>183</v>
      </c>
    </row>
    <row r="178" spans="1:10" s="48" customFormat="1" ht="69" customHeight="1" x14ac:dyDescent="0.2">
      <c r="A178" s="70">
        <v>27</v>
      </c>
      <c r="B178" s="96" t="s">
        <v>212</v>
      </c>
      <c r="C178" s="26" t="s">
        <v>190</v>
      </c>
      <c r="D178" s="88" t="s">
        <v>213</v>
      </c>
      <c r="E178" s="54">
        <v>1</v>
      </c>
      <c r="F178" s="54" t="s">
        <v>32</v>
      </c>
      <c r="G178" s="24"/>
      <c r="H178" s="92">
        <v>6614400</v>
      </c>
      <c r="I178" s="87" t="s">
        <v>37</v>
      </c>
      <c r="J178" s="87" t="s">
        <v>183</v>
      </c>
    </row>
    <row r="179" spans="1:10" s="48" customFormat="1" ht="69" customHeight="1" x14ac:dyDescent="0.2">
      <c r="A179" s="72">
        <v>28</v>
      </c>
      <c r="B179" s="96" t="s">
        <v>314</v>
      </c>
      <c r="C179" s="26" t="s">
        <v>355</v>
      </c>
      <c r="D179" s="88" t="s">
        <v>315</v>
      </c>
      <c r="E179" s="54">
        <v>1</v>
      </c>
      <c r="F179" s="54" t="s">
        <v>32</v>
      </c>
      <c r="G179" s="24"/>
      <c r="H179" s="92">
        <v>518000</v>
      </c>
      <c r="I179" s="87" t="s">
        <v>37</v>
      </c>
      <c r="J179" s="87" t="s">
        <v>252</v>
      </c>
    </row>
    <row r="180" spans="1:10" s="90" customFormat="1" ht="78" customHeight="1" x14ac:dyDescent="0.2">
      <c r="A180" s="70">
        <v>29</v>
      </c>
      <c r="B180" s="45" t="s">
        <v>324</v>
      </c>
      <c r="C180" s="114" t="s">
        <v>28</v>
      </c>
      <c r="D180" s="5" t="s">
        <v>325</v>
      </c>
      <c r="E180" s="98">
        <v>1</v>
      </c>
      <c r="F180" s="97" t="s">
        <v>32</v>
      </c>
      <c r="G180" s="151"/>
      <c r="H180" s="115">
        <v>326358</v>
      </c>
      <c r="I180" s="87" t="s">
        <v>37</v>
      </c>
      <c r="J180" s="87" t="s">
        <v>252</v>
      </c>
    </row>
    <row r="181" spans="1:10" s="90" customFormat="1" ht="136.5" customHeight="1" x14ac:dyDescent="0.2">
      <c r="A181" s="72">
        <v>30</v>
      </c>
      <c r="B181" s="45" t="s">
        <v>339</v>
      </c>
      <c r="C181" s="26" t="s">
        <v>190</v>
      </c>
      <c r="D181" s="5" t="s">
        <v>340</v>
      </c>
      <c r="E181" s="98">
        <v>1</v>
      </c>
      <c r="F181" s="97" t="s">
        <v>32</v>
      </c>
      <c r="G181" s="151"/>
      <c r="H181" s="115">
        <v>3929500</v>
      </c>
      <c r="I181" s="87" t="s">
        <v>37</v>
      </c>
      <c r="J181" s="87" t="s">
        <v>327</v>
      </c>
    </row>
    <row r="182" spans="1:10" s="90" customFormat="1" ht="136.5" customHeight="1" x14ac:dyDescent="0.2">
      <c r="A182" s="70">
        <v>31</v>
      </c>
      <c r="B182" s="45" t="s">
        <v>343</v>
      </c>
      <c r="C182" s="26" t="s">
        <v>85</v>
      </c>
      <c r="D182" s="5" t="s">
        <v>344</v>
      </c>
      <c r="E182" s="98">
        <v>1</v>
      </c>
      <c r="F182" s="97" t="s">
        <v>32</v>
      </c>
      <c r="G182" s="151"/>
      <c r="H182" s="115">
        <v>14400000</v>
      </c>
      <c r="I182" s="27" t="s">
        <v>134</v>
      </c>
      <c r="J182" s="87" t="s">
        <v>327</v>
      </c>
    </row>
    <row r="183" spans="1:10" s="90" customFormat="1" ht="136.5" customHeight="1" x14ac:dyDescent="0.2">
      <c r="A183" s="72">
        <v>32</v>
      </c>
      <c r="B183" s="45" t="s">
        <v>345</v>
      </c>
      <c r="C183" s="26" t="s">
        <v>190</v>
      </c>
      <c r="D183" s="5" t="s">
        <v>346</v>
      </c>
      <c r="E183" s="98">
        <v>1</v>
      </c>
      <c r="F183" s="97" t="s">
        <v>32</v>
      </c>
      <c r="G183" s="151"/>
      <c r="H183" s="115">
        <v>850000</v>
      </c>
      <c r="I183" s="87" t="s">
        <v>37</v>
      </c>
      <c r="J183" s="87" t="s">
        <v>327</v>
      </c>
    </row>
    <row r="184" spans="1:10" x14ac:dyDescent="0.2">
      <c r="A184" s="73"/>
      <c r="B184" s="33" t="s">
        <v>18</v>
      </c>
      <c r="C184" s="34" t="s">
        <v>27</v>
      </c>
      <c r="D184" s="35"/>
      <c r="E184" s="34" t="s">
        <v>27</v>
      </c>
      <c r="F184" s="34" t="s">
        <v>27</v>
      </c>
      <c r="G184" s="36"/>
      <c r="H184" s="37">
        <f>SUM(H152:H183)</f>
        <v>84820994.519999996</v>
      </c>
      <c r="I184" s="38"/>
      <c r="J184" s="34" t="s">
        <v>27</v>
      </c>
    </row>
    <row r="185" spans="1:10" x14ac:dyDescent="0.2">
      <c r="A185" s="163" t="s">
        <v>78</v>
      </c>
      <c r="B185" s="164"/>
      <c r="C185" s="164"/>
      <c r="D185" s="164"/>
      <c r="E185" s="164"/>
      <c r="F185" s="164"/>
      <c r="G185" s="164"/>
      <c r="H185" s="164"/>
      <c r="I185" s="164"/>
      <c r="J185" s="165"/>
    </row>
    <row r="186" spans="1:10" ht="409.5" customHeight="1" x14ac:dyDescent="0.2">
      <c r="A186" s="70">
        <v>1</v>
      </c>
      <c r="B186" s="26" t="s">
        <v>121</v>
      </c>
      <c r="C186" s="5" t="s">
        <v>61</v>
      </c>
      <c r="D186" s="31" t="s">
        <v>77</v>
      </c>
      <c r="E186" s="54">
        <v>1</v>
      </c>
      <c r="F186" s="54" t="s">
        <v>26</v>
      </c>
      <c r="G186" s="10"/>
      <c r="H186" s="8">
        <v>10328428</v>
      </c>
      <c r="I186" s="4" t="s">
        <v>37</v>
      </c>
      <c r="J186" s="4" t="s">
        <v>63</v>
      </c>
    </row>
    <row r="187" spans="1:10" ht="153" x14ac:dyDescent="0.2">
      <c r="A187" s="70">
        <f>A186+1</f>
        <v>2</v>
      </c>
      <c r="B187" s="26" t="s">
        <v>188</v>
      </c>
      <c r="C187" s="5" t="s">
        <v>61</v>
      </c>
      <c r="D187" s="31" t="s">
        <v>189</v>
      </c>
      <c r="E187" s="54">
        <v>1</v>
      </c>
      <c r="F187" s="54" t="s">
        <v>26</v>
      </c>
      <c r="G187" s="10"/>
      <c r="H187" s="8">
        <v>19500000</v>
      </c>
      <c r="I187" s="4" t="s">
        <v>37</v>
      </c>
      <c r="J187" s="4" t="s">
        <v>183</v>
      </c>
    </row>
    <row r="188" spans="1:10" ht="107.25" customHeight="1" x14ac:dyDescent="0.2">
      <c r="A188" s="70">
        <f>A187+1</f>
        <v>3</v>
      </c>
      <c r="B188" s="26" t="s">
        <v>239</v>
      </c>
      <c r="C188" s="26" t="s">
        <v>190</v>
      </c>
      <c r="D188" s="2" t="s">
        <v>240</v>
      </c>
      <c r="E188" s="54">
        <v>1</v>
      </c>
      <c r="F188" s="54" t="s">
        <v>26</v>
      </c>
      <c r="G188" s="24"/>
      <c r="H188" s="92">
        <v>280000</v>
      </c>
      <c r="I188" s="4" t="s">
        <v>37</v>
      </c>
      <c r="J188" s="4" t="s">
        <v>183</v>
      </c>
    </row>
    <row r="189" spans="1:10" ht="345.75" customHeight="1" x14ac:dyDescent="0.2">
      <c r="A189" s="70">
        <f>A188+1</f>
        <v>4</v>
      </c>
      <c r="B189" s="26" t="s">
        <v>341</v>
      </c>
      <c r="C189" s="26" t="s">
        <v>190</v>
      </c>
      <c r="D189" s="2" t="s">
        <v>356</v>
      </c>
      <c r="E189" s="54">
        <v>1</v>
      </c>
      <c r="F189" s="54" t="s">
        <v>26</v>
      </c>
      <c r="G189" s="24"/>
      <c r="H189" s="92">
        <v>40685000</v>
      </c>
      <c r="I189" s="4" t="s">
        <v>37</v>
      </c>
      <c r="J189" s="4" t="s">
        <v>327</v>
      </c>
    </row>
    <row r="190" spans="1:10" x14ac:dyDescent="0.2">
      <c r="A190" s="74"/>
      <c r="B190" s="117" t="s">
        <v>79</v>
      </c>
      <c r="C190" s="57" t="s">
        <v>27</v>
      </c>
      <c r="D190" s="57"/>
      <c r="E190" s="58" t="s">
        <v>27</v>
      </c>
      <c r="F190" s="58" t="s">
        <v>27</v>
      </c>
      <c r="G190" s="55"/>
      <c r="H190" s="47">
        <f>SUM(H186:H189)</f>
        <v>70793428</v>
      </c>
      <c r="I190" s="56"/>
      <c r="J190" s="59" t="s">
        <v>27</v>
      </c>
    </row>
    <row r="191" spans="1:10" x14ac:dyDescent="0.2">
      <c r="A191" s="75"/>
      <c r="B191" s="39" t="s">
        <v>36</v>
      </c>
      <c r="C191" s="40" t="s">
        <v>27</v>
      </c>
      <c r="D191" s="41"/>
      <c r="E191" s="40" t="s">
        <v>27</v>
      </c>
      <c r="F191" s="40" t="s">
        <v>27</v>
      </c>
      <c r="G191" s="42"/>
      <c r="H191" s="43">
        <f>H190+H184+H150</f>
        <v>685908987.64199996</v>
      </c>
      <c r="I191" s="44"/>
      <c r="J191" s="40" t="s">
        <v>27</v>
      </c>
    </row>
  </sheetData>
  <mergeCells count="5">
    <mergeCell ref="A1:J1"/>
    <mergeCell ref="A151:J151"/>
    <mergeCell ref="A5:J5"/>
    <mergeCell ref="A6:J6"/>
    <mergeCell ref="A185:J185"/>
  </mergeCells>
  <pageMargins left="0.70866141732283472" right="0.70866141732283472" top="0.74803149606299213" bottom="0.74803149606299213" header="0.31496062992125984" footer="0.31496062992125984"/>
  <pageSetup scale="63" orientation="landscape" r:id="rId1"/>
  <rowBreaks count="1" manualBreakCount="1">
    <brk id="18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15" sqref="E15"/>
    </sheetView>
  </sheetViews>
  <sheetFormatPr defaultRowHeight="15" x14ac:dyDescent="0.2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2015-05-04T08:00:26Z</cp:lastPrinted>
  <dcterms:created xsi:type="dcterms:W3CDTF">2015-02-18T09:23:33Z</dcterms:created>
  <dcterms:modified xsi:type="dcterms:W3CDTF">2016-01-14T08:33:28Z</dcterms:modified>
</cp:coreProperties>
</file>