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65" windowWidth="21075" windowHeight="104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Лист1!$A$1:$J$35</definedName>
  </definedNames>
  <calcPr calcId="145621"/>
</workbook>
</file>

<file path=xl/calcChain.xml><?xml version="1.0" encoding="utf-8"?>
<calcChain xmlns="http://schemas.openxmlformats.org/spreadsheetml/2006/main">
  <c r="H34" i="1" l="1"/>
  <c r="A30" i="1"/>
  <c r="A31" i="1" s="1"/>
  <c r="A32" i="1" s="1"/>
  <c r="A33" i="1" s="1"/>
  <c r="A29" i="1"/>
  <c r="H20" i="1" l="1"/>
  <c r="H19" i="1" l="1"/>
  <c r="H17" i="1" l="1"/>
  <c r="H18" i="1"/>
  <c r="H16" i="1" l="1"/>
  <c r="H15" i="1" l="1"/>
  <c r="H14" i="1" l="1"/>
  <c r="H13" i="1"/>
  <c r="H12" i="1"/>
  <c r="H11" i="1" l="1"/>
  <c r="H10" i="1"/>
  <c r="H9" i="1" l="1"/>
  <c r="H8" i="1" l="1"/>
  <c r="H21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H35" i="1" l="1"/>
  <c r="A24" i="1" l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<sst xmlns="http://schemas.openxmlformats.org/spreadsheetml/2006/main" count="179" uniqueCount="86">
  <si>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</si>
  <si>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</si>
  <si>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</si>
  <si>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</si>
  <si>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</si>
  <si>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</si>
  <si>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 тенге</t>
  </si>
  <si>
    <t>Сумма, планиуремая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</si>
  <si>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</si>
  <si>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</si>
  <si>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>Услуги</t>
  </si>
  <si>
    <t>Услуги транcпортировки реагентов Promega</t>
  </si>
  <si>
    <t xml:space="preserve">Транспортировка реагентов Promega со склада производителя до склада ЧУ «Центр наук о жизни»: 
- PowerPlex Y23 System (50rxn) – 2 упаковки, 
- CC5 Internal Lane Standard 500 Y23 – 1 бутыль
</t>
  </si>
  <si>
    <t>ЧУ «Центр наук о жизни»</t>
  </si>
  <si>
    <t>январь 2015 год</t>
  </si>
  <si>
    <t>Услуги по предоставлению хостинга сайта tbkzproject.org</t>
  </si>
  <si>
    <t>Хостинг на платформе Unix, тарифный план «Стартовый +», сроком на 12 месяцев.</t>
  </si>
  <si>
    <t>Почтовые услуги</t>
  </si>
  <si>
    <t>Услуги почтовой связи</t>
  </si>
  <si>
    <t>февраль 2015 год</t>
  </si>
  <si>
    <t>Итого услуги:</t>
  </si>
  <si>
    <t>1. Товары и услуги, закупаемые по пунктам 3.1. и 4.1. Правил, кроме подпунктов 1), 3), 7), 11), 14), 15), 17), 20), 27) пункта 3.1.</t>
  </si>
  <si>
    <t xml:space="preserve">Товары </t>
  </si>
  <si>
    <t>комплект</t>
  </si>
  <si>
    <t>Итого товары:</t>
  </si>
  <si>
    <t>Услуги по изготовлению издательско-полиграфической продукции</t>
  </si>
  <si>
    <t xml:space="preserve">Изготовление издательско-полиграфической продукции для организации совместного семинара «Regenerative Medicine for Lifelong Health and Wellbeing» в рамках  партнерской программы «Ньютон - Аль-Фараби»:
- изготовление бейджей - не менее 45 штук;
- изготовление папок с логотипом НУ – не менее 45 штук;
- изготовление папок – не менее 45 штук;
- изготовление сертификатов – не менее 36 штук. 
</t>
  </si>
  <si>
    <t>апрель 2015 год</t>
  </si>
  <si>
    <t>х</t>
  </si>
  <si>
    <t>подпункт 6) пункта 3.1. Правил</t>
  </si>
  <si>
    <t>Реестр планируемых закупок товаров, работ, услуг ЧУ "National Laboratory Astana" на 2015 год</t>
  </si>
  <si>
    <t xml:space="preserve">Услуги по изготовлению бланочной продукции </t>
  </si>
  <si>
    <t xml:space="preserve">Бланк с логотипом Назарбаев Университет: бланки приказов – 500 штук, бланки писем – 500 штук. 
Формат 210*297 (А4), цветность в соответствии с бренд буком 2/0 (Р 876С), бумага колотек 120 г/м2, нумерация для каждого вида бланков отдельная.
</t>
  </si>
  <si>
    <t>услуга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</si>
  <si>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</si>
  <si>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</si>
  <si>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 xml:space="preserve">Лабораторные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спецификации. </t>
  </si>
  <si>
    <t>Всего по разделу 1:</t>
  </si>
  <si>
    <t>ЧУ «National Laboratory Astana»</t>
  </si>
  <si>
    <t>ИФА набор для количественного определения тимозина α1</t>
  </si>
  <si>
    <t xml:space="preserve">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анализа. Диапазон измерения: 4-1000 нг/мл. Чувствительность: 4 нг/мл. </t>
  </si>
  <si>
    <t>набор</t>
  </si>
  <si>
    <t>Дегазатор</t>
  </si>
  <si>
    <t>запрос ценовых предложений</t>
  </si>
  <si>
    <t xml:space="preserve">Дегазатор состоит из пластмассовой камеры прямоугольной формы, в которой создается вакуум с помощью вакуумного насоса. Внутри пластмассовой камеры находится: мембрана в виде пластмассовой изогнутой трубки, изготовленная из аморфного полифторированного сополимера; вакуумной насос; вакуумный датчик. Источник электрического тока 100-200 VAC, 50-60 Hz. Дегазатор имеет 2 независимых канала, с максимальной пропускной способностью не менее 0,5 мл/мин на каждый канал. Внутренний объем дегазируемого раствора не менее 100 мкл. </t>
  </si>
  <si>
    <t>штука</t>
  </si>
  <si>
    <t>ЧУ "NURIS"</t>
  </si>
  <si>
    <t>май 2015 год</t>
  </si>
  <si>
    <t xml:space="preserve">Лабораторные расходные материалы для реализации научно-исследовательского проекта "Изучение эпигетического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 </t>
  </si>
  <si>
    <t>Лабораторные расходные материалы для реализации научно-исследовательского проекта лаборатории клеточных технологий: комплект 1</t>
  </si>
  <si>
    <t>Лабораторные расходные материалы для реализации научно-исследовательского проекта лаборатории клеточных технологий: комплект 2</t>
  </si>
  <si>
    <t>Лабораторные расходные материалы для реализации проектов Лаборатории  экологии и гидрологии: комплект 1</t>
  </si>
  <si>
    <t xml:space="preserve">Лабораторные расходные материалы для реализации научно-исследовательского проекта "Исследование циркулирующих микрочастиц у пациентов с колоректальным раком". Подробная характеристика согласно технической спецификации. </t>
  </si>
  <si>
    <t>Криогенный сосуд Дьюара</t>
  </si>
  <si>
    <t xml:space="preserve">Полезный объем - не более 35 л; диаметр горловины – не более 119 мм; наружний диаметр - не менее 478 мм; общая высота - не более 681 мм; статитическое испарение в день - не более 0,27 л; статическое время хранения не менее - 130 дней; время рабочего хранения - не менее 80 дней; 
В комплект поставки входит: роликовоя платформа; штативы - не менее 6. Количество полок в штативе - не менее 5; Сигнализатор низкого уровня жидкого азота; набор криобоксов - 1 набор, содержащий  не менее 30 шт. криобоксов. Материал криобокса – пластик. 
</t>
  </si>
  <si>
    <t xml:space="preserve">Услуги по изготовлению штампов и печатей </t>
  </si>
  <si>
    <t xml:space="preserve">Изготовление штампов, прямоугольных: 75*38мм – 2 штуки;     50*40мм – 3 штуки; 50*30мм – 1 штука;   58*22мм – 2 штуки; 47*18мм – 1 штука; 82*25мм, на автоматической оснастке – 1 штука. 
Изготовление печатей, круглых автоматических, диаметр 40мм – 3 штуки.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</si>
  <si>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"Разработка биосенсора для детекции панели раковых биомаркеров".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</si>
  <si>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</si>
  <si>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Проведение серии экспериментов на облучательной установке канала «Т3» ускорителя ДЦ-60</t>
  </si>
  <si>
    <t>подпункт 2) пункта 3.1. Правил</t>
  </si>
  <si>
    <t xml:space="preserve">1. Предоставление пучкового времени циклотрона ДЦ-60. В соответствии с программой эксперимента провести работы по получению, формированию и транспортировке необходимого пучка заряженных частиц до мишени. Для достижения стабильности тока пучка на мишени, настройка и оптимизация режимов работ всех систем циклотрона ДЦ-60. 
2. Установка фланца с металлической фольгой для проведения пучка ионов из вакуума в атмосферу.
3. Проверка на течь канал транспортировки с фланцевым соединением.
4. Установка системы напуска газа (гелий, воздух, смесь и др.) в камеру рассеяния. Проверка вакуумных течей камеры.
5. Установка технологических устройств в камеру рассеяния заданного канала транспортировки частиц.
6. Проведение юстировку технологических элементов в камере рассеяния.
7. Установка электронного оборудования для проведения измерений. Проверка работоспособности спектрометрического тракта. 
8. Выполнение калибровку детекторов и систем измерения при помощи альфа-источника.
9. Определение интенсивности пучка заряженных частиц в соответствии с оптимальной загрузкой спектрометрического тракта измерения.
10. Осуществление оперативной подстройки режима облучения в процессе проведения эксперимента.
</t>
  </si>
  <si>
    <t>июнь 2015 год</t>
  </si>
  <si>
    <t>Лабораторные  расходные материалы для реализации научно-исследовательских проектов лаборатории эпидемиологии и общественного здравоохранения: комплект 1</t>
  </si>
  <si>
    <t xml:space="preserve">Лабораторные  расходные материалы для реализации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
Подробная характеристика согласно технической спецификации
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</si>
  <si>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</si>
  <si>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4) Проведение имплантации фибриновых гидрогелей с ростковыми факторами и стволовыми клетками надкостницы в область дефекта кости  экспериментальных животных;
5) Изучение динамики регенерации дефекта кости  экспериментальных животных с помощью рентгенографии.</t>
  </si>
  <si>
    <t xml:space="preserve">Источник электропитания </t>
  </si>
  <si>
    <t xml:space="preserve">Должен подходить для всех типов HIPIMS. Средняя мощность:  не менее 1кВт; Пиковое напряжение: не менее 1000 В; Пиковый ток: не менее 100 А; Регулирование режимов: напряжение, ток, мощность, импульс тока; Частоты импульса: от 1 до 10 кГц; Длительность импульса: от 2,5 мкс до 1000 мкс; Входное напряжение переменного тока: 1 фаза + N, от 100 до 240В переменного тока, 50/60 Гц; Включает в себя:
Кабель: DCPSU SHV на LEMO; Кабель: HAN на N; DC привод.
</t>
  </si>
  <si>
    <t>Услуги в рамках НТП "Мультилокусный генетический анализ кардиметаболических нарушений в казахской популяции"</t>
  </si>
  <si>
    <t>Забор биологического материала (крови) у 200 (двухсот) пациентов для проведения лабораторных исследований. Полное описание согласно технической спецификации.</t>
  </si>
  <si>
    <r>
      <t xml:space="preserve">Отправка и доставка почтовой  корреспонденции по странам СНГ, дальнего зарубежья, городам 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 Сроки доставки корреспонденции: по странам СНГ и  странам дальнего зарубежья – от 2 до 5 рабочих дней, по городам  Республики Казахстан от 1-3 рабочих дней, по городу Астана в течение следующего рабочего дня следующего за днем  отправки. 
Предоставление оперативных сведений о прохождении корреспонденции по всему маршруту следования; уведомлений о доставке корреспонденции; возможности самостоятельного отслеживания Заказчиком маршрута следования по Интернету. </t>
    </r>
    <r>
      <rPr>
        <i/>
        <sz val="10"/>
        <rFont val="Times New Roman"/>
        <family val="1"/>
        <charset val="204"/>
      </rPr>
      <t>(Полная характеристика указана в технической спецификации инициатора закупок)</t>
    </r>
    <r>
      <rPr>
        <sz val="10"/>
        <rFont val="Times New Roman"/>
        <family val="1"/>
        <charset val="204"/>
      </rPr>
      <t xml:space="preserve">
</t>
    </r>
  </si>
  <si>
    <r>
      <t xml:space="preserve">Отправка и доставка почтовой корреспонденции по территории Республики Казахстан. 
Прием отправлений, перевозка, вручение по назначению корреспонденции. 
Обеспечение необходимых условий сохранности отправлений с момента их приема до вручения по назначению.
</t>
    </r>
    <r>
      <rPr>
        <i/>
        <sz val="10"/>
        <rFont val="Times New Roman"/>
        <family val="1"/>
        <charset val="204"/>
      </rPr>
      <t xml:space="preserve"> (Полная характеристика указана в технической спецификации инициатора закупок)</t>
    </r>
    <r>
      <rPr>
        <sz val="10"/>
        <rFont val="Times New Roman"/>
        <family val="1"/>
        <charset val="204"/>
      </rPr>
      <t xml:space="preserve">
</t>
    </r>
  </si>
  <si>
    <t>Таль электрическая</t>
  </si>
  <si>
    <t>Инфракрасный пирометр</t>
  </si>
  <si>
    <t xml:space="preserve">Грузоподъемность – не менее 500 кг; канатоемкость – не менее 12 м; высота подъема – не менее 6 м; скорость навивки – не менее 4 м/мин. 
В комплекте должны быть: электродвигатель, барабан, канатоприемник, ролики – в сборе.
Напряжение сети – 220 В или 380 В; частота сети – 50 Гц. 
</t>
  </si>
  <si>
    <t>Диапазон измерений температуры - не уже чем от 0 до 1500 °С; дистанционное бесконтактное измерение температуры, портативность; оптическое разрешение пирометра (показатель визирования) - не менее 50:1; питание - литий-ионная батарея, перезаряжаемая от сети 220 В и/или посредством USB от компьютера; наличие лазерного целеуказателя; время установки показаний - не более 500 мсек; внутренняя память - не менее 8 Мb; сохранение данных - не менее 10 замеров; разрешение показания - не более 0,1 °С до 1000 °С; не более 1 °С выше 1000 °С; погрешность измерения - не более 3 %.</t>
  </si>
  <si>
    <t>Камера с контролем влажности и температуры</t>
  </si>
  <si>
    <t>Запрос ценовых предложений</t>
  </si>
  <si>
    <t xml:space="preserve">Диапазон изменения относительной влажности, не менее чем от 10 до 95 % при температуре 23 °С; диапазон изменения температуры, не менее чем от температуры окружающей среды до 50 °С; Внешние размеры камеры: ширина - не более 61см, длина - не более 46см, высота - не более 38см. Дверца камеры с уплотняющей прокладкой и защелкой, толщина – 1,25см, размер дверцы – не более 30,5*30,5 см. Порты доступа для операционных систем, датчиков, мониторов и кабелей - не менее 5 портов. Диаметр отверстия для кабеля - 1,5 дюйма. В наличии должны быть резьбовая насадка, компрессионные фитинги (порты) в количестве, достаточном для обеспечения плотного герметичного введения кабелей и трубок в камеру. 
В комплект поставки также должно входить: микропроцессорный контроллер влажности и температуры; сенсор влажности и температуры с компенсацией (учетом) внешней температуры; ультразвуковая система увлажнения; осушитель (порошкообразный, сульфат кальция) - не менее 0,45 кг; запасной осушитель (порошкообразный, сульфат кальция) - не менее 2,25 кг; насосная система осушения; нагревательная система с циркулирующим вентилятором и термовыключателем для ограничения максимальной температуры.
</t>
  </si>
  <si>
    <t>Портативный микрогазхроматограф</t>
  </si>
  <si>
    <t>тендер</t>
  </si>
  <si>
    <t xml:space="preserve">Портативный микрогазхроматограф - 2-х канальный:
Вес – не более 20 кг; Давление газа-носителя  - 552 ±14  кПа
Возможность работы от автомобильного аккумулятора (12 В), наличие встроенной аккумуляторной батареи, встроенного баллона для газа носителя, возможность использования в качестве газа носителя: Гелий, Азот, Аргон. Рабочая температура должна быть в диапазоне - не уже чем от 0 до 50О С. 
Линейный динамический диапазон - 106±10%.  
Возможности использования оборудования: в помещении и полевое.
Предел чувствительности – низкие концентрации ppm. 
Подробная характеристика согласно технической спецификации.
</t>
  </si>
  <si>
    <t>Услуги сотовой связи</t>
  </si>
  <si>
    <t>подпункт 22) пункта 3.1. Правил</t>
  </si>
  <si>
    <t>май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</si>
</sst>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3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5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/>
    <xf numFmtId="3" fontId="5" fillId="4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top" wrapText="1"/>
    </xf>
    <xf numFmtId="3" fontId="7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wrapText="1"/>
    </xf>
    <xf numFmtId="3" fontId="5" fillId="4" borderId="2" xfId="0" applyNumberFormat="1" applyFont="1" applyFill="1" applyBorder="1" applyAlignment="1">
      <alignment horizontal="left" vertical="center"/>
    </xf>
    <xf numFmtId="3" fontId="5" fillId="4" borderId="3" xfId="0" applyNumberFormat="1" applyFont="1" applyFill="1" applyBorder="1" applyAlignment="1">
      <alignment horizontal="left" vertical="center"/>
    </xf>
    <xf numFmtId="3" fontId="5" fillId="4" borderId="4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/>
  </cellXfs>
  <cellStyles count="3">
    <cellStyle name="Normal 2" xfId="2"/>
    <cellStyle name="Обычный" xfId="0" builtinId="0"/>
    <cellStyle name="Финансовый 10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zoomScale="80" zoomScaleNormal="100" zoomScaleSheetLayoutView="80" workbookViewId="0">
      <selection activeCell="H35" sqref="H35"/>
    </sheetView>
  </sheetViews>
  <sheetFormatPr defaultRowHeight="12.75" x14ac:dyDescent="0.2"/>
  <cols>
    <col min="1" max="1" width="5.5703125" style="10" customWidth="1"/>
    <col min="2" max="2" width="25" style="10" customWidth="1"/>
    <col min="3" max="3" width="14.140625" style="10" customWidth="1"/>
    <col min="4" max="4" width="60" style="13" customWidth="1"/>
    <col min="5" max="5" width="12.28515625" style="10" customWidth="1"/>
    <col min="6" max="6" width="12" style="10" customWidth="1"/>
    <col min="7" max="7" width="14.42578125" style="10" customWidth="1"/>
    <col min="8" max="8" width="19.28515625" style="51" customWidth="1"/>
    <col min="9" max="9" width="15" style="10" customWidth="1"/>
    <col min="10" max="10" width="15.7109375" style="10" customWidth="1"/>
    <col min="11" max="16384" width="9.140625" style="10"/>
  </cols>
  <sheetData>
    <row r="1" spans="1:13" x14ac:dyDescent="0.2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</row>
    <row r="3" spans="1:13" ht="63.75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7</v>
      </c>
      <c r="I3" s="11" t="s">
        <v>8</v>
      </c>
      <c r="J3" s="11" t="s">
        <v>9</v>
      </c>
      <c r="K3" s="13"/>
      <c r="L3" s="13"/>
      <c r="M3" s="13"/>
    </row>
    <row r="4" spans="1:13" x14ac:dyDescent="0.2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2">
        <v>8</v>
      </c>
      <c r="I4" s="14">
        <v>9</v>
      </c>
      <c r="J4" s="14">
        <v>10</v>
      </c>
      <c r="K4" s="13"/>
      <c r="L4" s="13"/>
      <c r="M4" s="13"/>
    </row>
    <row r="5" spans="1:13" x14ac:dyDescent="0.2">
      <c r="A5" s="76" t="s">
        <v>21</v>
      </c>
      <c r="B5" s="77"/>
      <c r="C5" s="77"/>
      <c r="D5" s="77"/>
      <c r="E5" s="77"/>
      <c r="F5" s="77"/>
      <c r="G5" s="77"/>
      <c r="H5" s="77"/>
      <c r="I5" s="77"/>
      <c r="J5" s="78"/>
      <c r="K5" s="13"/>
      <c r="L5" s="13"/>
      <c r="M5" s="13"/>
    </row>
    <row r="6" spans="1:13" x14ac:dyDescent="0.2">
      <c r="A6" s="79" t="s">
        <v>22</v>
      </c>
      <c r="B6" s="80"/>
      <c r="C6" s="80"/>
      <c r="D6" s="80"/>
      <c r="E6" s="80"/>
      <c r="F6" s="80"/>
      <c r="G6" s="80"/>
      <c r="H6" s="80"/>
      <c r="I6" s="80"/>
      <c r="J6" s="81"/>
    </row>
    <row r="7" spans="1:13" ht="83.25" customHeight="1" x14ac:dyDescent="0.2">
      <c r="A7" s="6">
        <v>1</v>
      </c>
      <c r="B7" s="9" t="s">
        <v>35</v>
      </c>
      <c r="C7" s="3" t="s">
        <v>34</v>
      </c>
      <c r="D7" s="9" t="s">
        <v>36</v>
      </c>
      <c r="E7" s="6">
        <v>1</v>
      </c>
      <c r="F7" s="15" t="s">
        <v>23</v>
      </c>
      <c r="G7" s="6">
        <v>442813</v>
      </c>
      <c r="H7" s="6">
        <v>442813</v>
      </c>
      <c r="I7" s="2" t="s">
        <v>38</v>
      </c>
      <c r="J7" s="2" t="s">
        <v>27</v>
      </c>
    </row>
    <row r="8" spans="1:13" ht="51" x14ac:dyDescent="0.2">
      <c r="A8" s="6">
        <f>A7+1</f>
        <v>2</v>
      </c>
      <c r="B8" s="16" t="s">
        <v>39</v>
      </c>
      <c r="C8" s="17" t="s">
        <v>34</v>
      </c>
      <c r="D8" s="13" t="s">
        <v>40</v>
      </c>
      <c r="E8" s="18">
        <v>1</v>
      </c>
      <c r="F8" s="15" t="s">
        <v>41</v>
      </c>
      <c r="G8" s="6">
        <v>295402</v>
      </c>
      <c r="H8" s="6">
        <f t="shared" ref="H8:H19" si="0">G8*E8</f>
        <v>295402</v>
      </c>
      <c r="I8" s="2" t="s">
        <v>38</v>
      </c>
      <c r="J8" s="2" t="s">
        <v>27</v>
      </c>
    </row>
    <row r="9" spans="1:13" ht="145.5" customHeight="1" x14ac:dyDescent="0.2">
      <c r="A9" s="6">
        <f>A8+1</f>
        <v>3</v>
      </c>
      <c r="B9" s="19" t="s">
        <v>42</v>
      </c>
      <c r="C9" s="3" t="s">
        <v>43</v>
      </c>
      <c r="D9" s="9" t="s">
        <v>44</v>
      </c>
      <c r="E9" s="6">
        <v>1</v>
      </c>
      <c r="F9" s="15" t="s">
        <v>45</v>
      </c>
      <c r="G9" s="6">
        <v>527967</v>
      </c>
      <c r="H9" s="6">
        <f t="shared" si="0"/>
        <v>527967</v>
      </c>
      <c r="I9" s="2" t="s">
        <v>46</v>
      </c>
      <c r="J9" s="2" t="s">
        <v>27</v>
      </c>
    </row>
    <row r="10" spans="1:13" ht="86.25" customHeight="1" x14ac:dyDescent="0.2">
      <c r="A10" s="6">
        <f t="shared" ref="A10:A20" si="1">A9+1</f>
        <v>4</v>
      </c>
      <c r="B10" s="9" t="s">
        <v>49</v>
      </c>
      <c r="C10" s="17" t="s">
        <v>34</v>
      </c>
      <c r="D10" s="9" t="s">
        <v>48</v>
      </c>
      <c r="E10" s="6">
        <v>1</v>
      </c>
      <c r="F10" s="15" t="s">
        <v>23</v>
      </c>
      <c r="G10" s="6">
        <v>1081576</v>
      </c>
      <c r="H10" s="6">
        <f t="shared" si="0"/>
        <v>1081576</v>
      </c>
      <c r="I10" s="2" t="s">
        <v>38</v>
      </c>
      <c r="J10" s="2" t="s">
        <v>47</v>
      </c>
    </row>
    <row r="11" spans="1:13" ht="82.5" customHeight="1" x14ac:dyDescent="0.2">
      <c r="A11" s="6">
        <f t="shared" si="1"/>
        <v>5</v>
      </c>
      <c r="B11" s="9" t="s">
        <v>50</v>
      </c>
      <c r="C11" s="17" t="s">
        <v>34</v>
      </c>
      <c r="D11" s="9" t="s">
        <v>48</v>
      </c>
      <c r="E11" s="6">
        <v>1</v>
      </c>
      <c r="F11" s="15" t="s">
        <v>23</v>
      </c>
      <c r="G11" s="6">
        <v>3995304</v>
      </c>
      <c r="H11" s="6">
        <f t="shared" si="0"/>
        <v>3995304</v>
      </c>
      <c r="I11" s="2" t="s">
        <v>38</v>
      </c>
      <c r="J11" s="2" t="s">
        <v>47</v>
      </c>
    </row>
    <row r="12" spans="1:13" s="23" customFormat="1" ht="82.5" customHeight="1" x14ac:dyDescent="0.2">
      <c r="A12" s="6">
        <f t="shared" si="1"/>
        <v>6</v>
      </c>
      <c r="B12" s="9" t="s">
        <v>51</v>
      </c>
      <c r="C12" s="17" t="s">
        <v>34</v>
      </c>
      <c r="D12" s="9" t="s">
        <v>52</v>
      </c>
      <c r="E12" s="20">
        <v>1</v>
      </c>
      <c r="F12" s="20" t="s">
        <v>23</v>
      </c>
      <c r="G12" s="21">
        <v>3049422</v>
      </c>
      <c r="H12" s="6">
        <f t="shared" si="0"/>
        <v>3049422</v>
      </c>
      <c r="I12" s="2" t="s">
        <v>38</v>
      </c>
      <c r="J12" s="2" t="s">
        <v>47</v>
      </c>
      <c r="K12" s="22"/>
      <c r="L12" s="22"/>
    </row>
    <row r="13" spans="1:13" s="23" customFormat="1" ht="82.5" customHeight="1" x14ac:dyDescent="0.2">
      <c r="A13" s="6">
        <f t="shared" si="1"/>
        <v>7</v>
      </c>
      <c r="B13" s="24" t="s">
        <v>53</v>
      </c>
      <c r="C13" s="25" t="s">
        <v>43</v>
      </c>
      <c r="D13" s="9" t="s">
        <v>54</v>
      </c>
      <c r="E13" s="20">
        <v>2</v>
      </c>
      <c r="F13" s="20" t="s">
        <v>23</v>
      </c>
      <c r="G13" s="21">
        <v>1118750</v>
      </c>
      <c r="H13" s="6">
        <f t="shared" si="0"/>
        <v>2237500</v>
      </c>
      <c r="I13" s="2" t="s">
        <v>46</v>
      </c>
      <c r="J13" s="2" t="s">
        <v>62</v>
      </c>
      <c r="K13" s="22"/>
      <c r="L13" s="22"/>
    </row>
    <row r="14" spans="1:13" s="32" customFormat="1" ht="98.25" customHeight="1" x14ac:dyDescent="0.2">
      <c r="A14" s="26">
        <f t="shared" si="1"/>
        <v>8</v>
      </c>
      <c r="B14" s="27" t="s">
        <v>58</v>
      </c>
      <c r="C14" s="28" t="s">
        <v>34</v>
      </c>
      <c r="D14" s="29" t="s">
        <v>57</v>
      </c>
      <c r="E14" s="20">
        <v>1</v>
      </c>
      <c r="F14" s="20" t="s">
        <v>23</v>
      </c>
      <c r="G14" s="21">
        <v>532088</v>
      </c>
      <c r="H14" s="6">
        <f t="shared" si="0"/>
        <v>532088</v>
      </c>
      <c r="I14" s="30" t="s">
        <v>38</v>
      </c>
      <c r="J14" s="30" t="s">
        <v>47</v>
      </c>
      <c r="K14" s="31"/>
      <c r="L14" s="31"/>
    </row>
    <row r="15" spans="1:13" s="32" customFormat="1" ht="108.75" customHeight="1" x14ac:dyDescent="0.2">
      <c r="A15" s="26">
        <f t="shared" si="1"/>
        <v>9</v>
      </c>
      <c r="B15" s="27" t="s">
        <v>63</v>
      </c>
      <c r="C15" s="28" t="s">
        <v>34</v>
      </c>
      <c r="D15" s="33" t="s">
        <v>64</v>
      </c>
      <c r="E15" s="20">
        <v>1</v>
      </c>
      <c r="F15" s="20" t="s">
        <v>23</v>
      </c>
      <c r="G15" s="21">
        <v>2742558</v>
      </c>
      <c r="H15" s="6">
        <f t="shared" si="0"/>
        <v>2742558</v>
      </c>
      <c r="I15" s="30" t="s">
        <v>38</v>
      </c>
      <c r="J15" s="30" t="s">
        <v>47</v>
      </c>
      <c r="K15" s="31"/>
      <c r="L15" s="31"/>
    </row>
    <row r="16" spans="1:13" s="32" customFormat="1" ht="131.25" customHeight="1" x14ac:dyDescent="0.2">
      <c r="A16" s="26">
        <f t="shared" si="1"/>
        <v>10</v>
      </c>
      <c r="B16" s="59" t="s">
        <v>67</v>
      </c>
      <c r="C16" s="3" t="s">
        <v>43</v>
      </c>
      <c r="D16" s="34" t="s">
        <v>68</v>
      </c>
      <c r="E16" s="20">
        <v>1</v>
      </c>
      <c r="F16" s="20" t="s">
        <v>45</v>
      </c>
      <c r="G16" s="21">
        <v>7076339</v>
      </c>
      <c r="H16" s="6">
        <f t="shared" si="0"/>
        <v>7076339</v>
      </c>
      <c r="I16" s="2" t="s">
        <v>46</v>
      </c>
      <c r="J16" s="2" t="s">
        <v>62</v>
      </c>
      <c r="K16" s="31"/>
      <c r="L16" s="31"/>
    </row>
    <row r="17" spans="1:12" s="32" customFormat="1" ht="90" customHeight="1" x14ac:dyDescent="0.2">
      <c r="A17" s="26">
        <f t="shared" si="1"/>
        <v>11</v>
      </c>
      <c r="B17" s="60" t="s">
        <v>73</v>
      </c>
      <c r="C17" s="3" t="s">
        <v>43</v>
      </c>
      <c r="D17" s="34" t="s">
        <v>75</v>
      </c>
      <c r="E17" s="57">
        <v>1</v>
      </c>
      <c r="F17" s="57" t="s">
        <v>23</v>
      </c>
      <c r="G17" s="58">
        <v>177947</v>
      </c>
      <c r="H17" s="6">
        <f t="shared" si="0"/>
        <v>177947</v>
      </c>
      <c r="I17" s="2" t="s">
        <v>46</v>
      </c>
      <c r="J17" s="2" t="s">
        <v>62</v>
      </c>
      <c r="K17" s="31"/>
      <c r="L17" s="31"/>
    </row>
    <row r="18" spans="1:12" s="32" customFormat="1" ht="138.75" customHeight="1" x14ac:dyDescent="0.2">
      <c r="A18" s="26">
        <f t="shared" si="1"/>
        <v>12</v>
      </c>
      <c r="B18" s="60" t="s">
        <v>74</v>
      </c>
      <c r="C18" s="3" t="s">
        <v>43</v>
      </c>
      <c r="D18" s="34" t="s">
        <v>76</v>
      </c>
      <c r="E18" s="57">
        <v>1</v>
      </c>
      <c r="F18" s="57" t="s">
        <v>45</v>
      </c>
      <c r="G18" s="58">
        <v>90179</v>
      </c>
      <c r="H18" s="6">
        <f t="shared" si="0"/>
        <v>90179</v>
      </c>
      <c r="I18" s="2" t="s">
        <v>46</v>
      </c>
      <c r="J18" s="2" t="s">
        <v>62</v>
      </c>
      <c r="K18" s="31"/>
      <c r="L18" s="31"/>
    </row>
    <row r="19" spans="1:12" s="32" customFormat="1" ht="267" customHeight="1" x14ac:dyDescent="0.2">
      <c r="A19" s="26">
        <f t="shared" si="1"/>
        <v>13</v>
      </c>
      <c r="B19" s="61" t="s">
        <v>77</v>
      </c>
      <c r="C19" s="62" t="s">
        <v>78</v>
      </c>
      <c r="D19" s="63" t="s">
        <v>79</v>
      </c>
      <c r="E19" s="57">
        <v>1</v>
      </c>
      <c r="F19" s="57" t="s">
        <v>23</v>
      </c>
      <c r="G19" s="64">
        <v>2109496</v>
      </c>
      <c r="H19" s="65">
        <f t="shared" si="0"/>
        <v>2109496</v>
      </c>
      <c r="I19" s="2" t="s">
        <v>46</v>
      </c>
      <c r="J19" s="2" t="s">
        <v>62</v>
      </c>
      <c r="K19" s="31"/>
      <c r="L19" s="31"/>
    </row>
    <row r="20" spans="1:12" s="70" customFormat="1" ht="162.75" customHeight="1" x14ac:dyDescent="0.25">
      <c r="A20" s="26">
        <f t="shared" si="1"/>
        <v>14</v>
      </c>
      <c r="B20" s="68" t="s">
        <v>80</v>
      </c>
      <c r="C20" s="59" t="s">
        <v>81</v>
      </c>
      <c r="D20" s="27" t="s">
        <v>82</v>
      </c>
      <c r="E20" s="67">
        <v>1</v>
      </c>
      <c r="F20" s="67" t="s">
        <v>23</v>
      </c>
      <c r="G20" s="64">
        <v>10889018</v>
      </c>
      <c r="H20" s="65">
        <f>G20*E20</f>
        <v>10889018</v>
      </c>
      <c r="I20" s="2" t="s">
        <v>46</v>
      </c>
      <c r="J20" s="30" t="s">
        <v>62</v>
      </c>
      <c r="K20" s="69"/>
      <c r="L20" s="69"/>
    </row>
    <row r="21" spans="1:12" x14ac:dyDescent="0.2">
      <c r="A21" s="52"/>
      <c r="B21" s="53" t="s">
        <v>24</v>
      </c>
      <c r="C21" s="54" t="s">
        <v>28</v>
      </c>
      <c r="D21" s="54" t="s">
        <v>28</v>
      </c>
      <c r="E21" s="54" t="s">
        <v>28</v>
      </c>
      <c r="F21" s="55"/>
      <c r="G21" s="54" t="s">
        <v>28</v>
      </c>
      <c r="H21" s="56">
        <f>SUM(H7:H20)</f>
        <v>35247609</v>
      </c>
      <c r="I21" s="54"/>
      <c r="J21" s="55"/>
    </row>
    <row r="22" spans="1:12" x14ac:dyDescent="0.2">
      <c r="A22" s="72" t="s">
        <v>10</v>
      </c>
      <c r="B22" s="73"/>
      <c r="C22" s="73"/>
      <c r="D22" s="73"/>
      <c r="E22" s="74"/>
      <c r="F22" s="74"/>
      <c r="G22" s="74"/>
      <c r="H22" s="73"/>
      <c r="I22" s="73"/>
      <c r="J22" s="75"/>
    </row>
    <row r="23" spans="1:12" ht="63.75" x14ac:dyDescent="0.2">
      <c r="A23" s="1">
        <v>1</v>
      </c>
      <c r="B23" s="2" t="s">
        <v>11</v>
      </c>
      <c r="C23" s="3" t="s">
        <v>29</v>
      </c>
      <c r="D23" s="4" t="s">
        <v>12</v>
      </c>
      <c r="E23" s="1">
        <v>1</v>
      </c>
      <c r="F23" s="5" t="s">
        <v>33</v>
      </c>
      <c r="G23" s="5"/>
      <c r="H23" s="1">
        <v>50478</v>
      </c>
      <c r="I23" s="2" t="s">
        <v>13</v>
      </c>
      <c r="J23" s="2" t="s">
        <v>14</v>
      </c>
    </row>
    <row r="24" spans="1:12" ht="38.25" x14ac:dyDescent="0.2">
      <c r="A24" s="6">
        <f>A23+1</f>
        <v>2</v>
      </c>
      <c r="B24" s="7" t="s">
        <v>15</v>
      </c>
      <c r="C24" s="3" t="s">
        <v>29</v>
      </c>
      <c r="D24" s="3" t="s">
        <v>16</v>
      </c>
      <c r="E24" s="1">
        <v>1</v>
      </c>
      <c r="F24" s="5" t="s">
        <v>33</v>
      </c>
      <c r="G24" s="8"/>
      <c r="H24" s="6">
        <v>11620</v>
      </c>
      <c r="I24" s="2" t="s">
        <v>13</v>
      </c>
      <c r="J24" s="2" t="s">
        <v>14</v>
      </c>
    </row>
    <row r="25" spans="1:12" ht="196.5" customHeight="1" x14ac:dyDescent="0.2">
      <c r="A25" s="6">
        <f t="shared" ref="A25:A33" si="2">A24+1</f>
        <v>3</v>
      </c>
      <c r="B25" s="3" t="s">
        <v>17</v>
      </c>
      <c r="C25" s="3" t="s">
        <v>29</v>
      </c>
      <c r="D25" s="9" t="s">
        <v>71</v>
      </c>
      <c r="E25" s="1">
        <v>1</v>
      </c>
      <c r="F25" s="5" t="s">
        <v>33</v>
      </c>
      <c r="G25" s="8"/>
      <c r="H25" s="6">
        <v>900000</v>
      </c>
      <c r="I25" s="2" t="s">
        <v>13</v>
      </c>
      <c r="J25" s="2" t="s">
        <v>47</v>
      </c>
    </row>
    <row r="26" spans="1:12" ht="108" customHeight="1" x14ac:dyDescent="0.2">
      <c r="A26" s="6">
        <f t="shared" si="2"/>
        <v>4</v>
      </c>
      <c r="B26" s="3" t="s">
        <v>18</v>
      </c>
      <c r="C26" s="3" t="s">
        <v>29</v>
      </c>
      <c r="D26" s="9" t="s">
        <v>72</v>
      </c>
      <c r="E26" s="1">
        <v>1</v>
      </c>
      <c r="F26" s="5" t="s">
        <v>33</v>
      </c>
      <c r="G26" s="8"/>
      <c r="H26" s="6">
        <v>100000</v>
      </c>
      <c r="I26" s="2" t="s">
        <v>13</v>
      </c>
      <c r="J26" s="2" t="s">
        <v>19</v>
      </c>
    </row>
    <row r="27" spans="1:12" ht="108" customHeight="1" x14ac:dyDescent="0.2">
      <c r="A27" s="6">
        <f t="shared" si="2"/>
        <v>5</v>
      </c>
      <c r="B27" s="3" t="s">
        <v>25</v>
      </c>
      <c r="C27" s="3" t="s">
        <v>29</v>
      </c>
      <c r="D27" s="9" t="s">
        <v>26</v>
      </c>
      <c r="E27" s="1">
        <v>1</v>
      </c>
      <c r="F27" s="5" t="s">
        <v>33</v>
      </c>
      <c r="G27" s="8"/>
      <c r="H27" s="6">
        <v>126161</v>
      </c>
      <c r="I27" s="2" t="s">
        <v>13</v>
      </c>
      <c r="J27" s="2" t="s">
        <v>27</v>
      </c>
    </row>
    <row r="28" spans="1:12" ht="76.5" x14ac:dyDescent="0.2">
      <c r="A28" s="6">
        <f t="shared" si="2"/>
        <v>6</v>
      </c>
      <c r="B28" s="3" t="s">
        <v>31</v>
      </c>
      <c r="C28" s="3" t="s">
        <v>29</v>
      </c>
      <c r="D28" s="9" t="s">
        <v>32</v>
      </c>
      <c r="E28" s="1">
        <v>1</v>
      </c>
      <c r="F28" s="5" t="s">
        <v>33</v>
      </c>
      <c r="G28" s="8"/>
      <c r="H28" s="6">
        <v>58036</v>
      </c>
      <c r="I28" s="2" t="s">
        <v>38</v>
      </c>
      <c r="J28" s="2" t="s">
        <v>27</v>
      </c>
    </row>
    <row r="29" spans="1:12" s="85" customFormat="1" ht="48" customHeight="1" x14ac:dyDescent="0.2">
      <c r="A29" s="6">
        <f t="shared" si="2"/>
        <v>7</v>
      </c>
      <c r="B29" s="33" t="s">
        <v>83</v>
      </c>
      <c r="C29" s="82" t="s">
        <v>84</v>
      </c>
      <c r="D29" s="83" t="s">
        <v>83</v>
      </c>
      <c r="E29" s="29">
        <v>1</v>
      </c>
      <c r="F29" s="29" t="s">
        <v>33</v>
      </c>
      <c r="G29" s="29"/>
      <c r="H29" s="84">
        <v>357000</v>
      </c>
      <c r="I29" s="30" t="s">
        <v>38</v>
      </c>
      <c r="J29" s="29" t="s">
        <v>85</v>
      </c>
    </row>
    <row r="30" spans="1:12" ht="110.25" customHeight="1" x14ac:dyDescent="0.2">
      <c r="A30" s="6">
        <f t="shared" si="2"/>
        <v>8</v>
      </c>
      <c r="B30" s="3" t="s">
        <v>55</v>
      </c>
      <c r="C30" s="3" t="s">
        <v>29</v>
      </c>
      <c r="D30" s="9" t="s">
        <v>56</v>
      </c>
      <c r="E30" s="1">
        <v>1</v>
      </c>
      <c r="F30" s="5" t="s">
        <v>33</v>
      </c>
      <c r="G30" s="8"/>
      <c r="H30" s="6">
        <v>39880</v>
      </c>
      <c r="I30" s="2" t="s">
        <v>38</v>
      </c>
      <c r="J30" s="2" t="s">
        <v>47</v>
      </c>
    </row>
    <row r="31" spans="1:12" ht="360" customHeight="1" x14ac:dyDescent="0.2">
      <c r="A31" s="6">
        <f t="shared" si="2"/>
        <v>9</v>
      </c>
      <c r="B31" s="3" t="s">
        <v>59</v>
      </c>
      <c r="C31" s="3" t="s">
        <v>60</v>
      </c>
      <c r="D31" s="9" t="s">
        <v>61</v>
      </c>
      <c r="E31" s="1">
        <v>1</v>
      </c>
      <c r="F31" s="5" t="s">
        <v>33</v>
      </c>
      <c r="G31" s="8"/>
      <c r="H31" s="35">
        <v>7468410.7199999997</v>
      </c>
      <c r="I31" s="2" t="s">
        <v>38</v>
      </c>
      <c r="J31" s="2" t="s">
        <v>62</v>
      </c>
    </row>
    <row r="32" spans="1:12" ht="265.5" customHeight="1" x14ac:dyDescent="0.2">
      <c r="A32" s="6">
        <f t="shared" si="2"/>
        <v>10</v>
      </c>
      <c r="B32" s="29" t="s">
        <v>65</v>
      </c>
      <c r="C32" s="3" t="s">
        <v>60</v>
      </c>
      <c r="D32" s="33" t="s">
        <v>66</v>
      </c>
      <c r="E32" s="66">
        <v>1</v>
      </c>
      <c r="F32" s="66" t="s">
        <v>33</v>
      </c>
      <c r="G32" s="8"/>
      <c r="H32" s="35">
        <v>3800000</v>
      </c>
      <c r="I32" s="2" t="s">
        <v>38</v>
      </c>
      <c r="J32" s="2" t="s">
        <v>62</v>
      </c>
    </row>
    <row r="33" spans="1:10" ht="105.75" customHeight="1" x14ac:dyDescent="0.2">
      <c r="A33" s="6">
        <f t="shared" si="2"/>
        <v>11</v>
      </c>
      <c r="B33" s="29" t="s">
        <v>69</v>
      </c>
      <c r="C33" s="3" t="s">
        <v>60</v>
      </c>
      <c r="D33" s="33" t="s">
        <v>70</v>
      </c>
      <c r="E33" s="66">
        <v>1</v>
      </c>
      <c r="F33" s="66" t="s">
        <v>33</v>
      </c>
      <c r="G33" s="8"/>
      <c r="H33" s="35">
        <v>799200</v>
      </c>
      <c r="I33" s="2" t="s">
        <v>38</v>
      </c>
      <c r="J33" s="2" t="s">
        <v>62</v>
      </c>
    </row>
    <row r="34" spans="1:10" x14ac:dyDescent="0.2">
      <c r="A34" s="36"/>
      <c r="B34" s="37" t="s">
        <v>20</v>
      </c>
      <c r="C34" s="38" t="s">
        <v>28</v>
      </c>
      <c r="D34" s="39"/>
      <c r="E34" s="38" t="s">
        <v>28</v>
      </c>
      <c r="F34" s="38" t="s">
        <v>28</v>
      </c>
      <c r="G34" s="40"/>
      <c r="H34" s="41">
        <f>SUM(H23:H33)</f>
        <v>13710785.719999999</v>
      </c>
      <c r="I34" s="42"/>
      <c r="J34" s="38" t="s">
        <v>28</v>
      </c>
    </row>
    <row r="35" spans="1:10" x14ac:dyDescent="0.2">
      <c r="A35" s="43"/>
      <c r="B35" s="44" t="s">
        <v>37</v>
      </c>
      <c r="C35" s="45" t="s">
        <v>28</v>
      </c>
      <c r="D35" s="46"/>
      <c r="E35" s="45" t="s">
        <v>28</v>
      </c>
      <c r="F35" s="45" t="s">
        <v>28</v>
      </c>
      <c r="G35" s="47"/>
      <c r="H35" s="48">
        <f>H34+H21</f>
        <v>48958394.719999999</v>
      </c>
      <c r="I35" s="49"/>
      <c r="J35" s="45" t="s">
        <v>28</v>
      </c>
    </row>
    <row r="36" spans="1:10" x14ac:dyDescent="0.2">
      <c r="E36" s="50"/>
    </row>
    <row r="37" spans="1:10" x14ac:dyDescent="0.2">
      <c r="E37" s="50"/>
    </row>
    <row r="38" spans="1:10" x14ac:dyDescent="0.2">
      <c r="E38" s="50"/>
    </row>
  </sheetData>
  <mergeCells count="4">
    <mergeCell ref="A1:J1"/>
    <mergeCell ref="A22:J22"/>
    <mergeCell ref="A5:J5"/>
    <mergeCell ref="A6:J6"/>
  </mergeCells>
  <pageMargins left="0.70866141732283472" right="0.70866141732283472" top="0.74803149606299213" bottom="0.74803149606299213" header="0.31496062992125984" footer="0.31496062992125984"/>
  <pageSetup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2015-05-04T08:00:26Z</cp:lastPrinted>
  <dcterms:created xsi:type="dcterms:W3CDTF">2015-02-18T09:23:33Z</dcterms:created>
  <dcterms:modified xsi:type="dcterms:W3CDTF">2015-07-21T07:56:45Z</dcterms:modified>
</cp:coreProperties>
</file>