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0" yWindow="105" windowWidth="21075" windowHeight="1048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Лист1!$A$1:$J$27</definedName>
  </definedNames>
  <calcPr calcId="145621"/>
</workbook>
</file>

<file path=xl/calcChain.xml><?xml version="1.0" encoding="utf-8"?>
<calcChain xmlns="http://schemas.openxmlformats.org/spreadsheetml/2006/main">
  <c r="H26" i="1" l="1"/>
  <c r="A24" i="1"/>
  <c r="A25" i="1"/>
  <c r="H15" i="1" l="1"/>
  <c r="H14" i="1" l="1"/>
  <c r="H13" i="1"/>
  <c r="H12" i="1"/>
  <c r="H11" i="1" l="1"/>
  <c r="H10" i="1"/>
  <c r="H9" i="1" l="1"/>
  <c r="H8" i="1" l="1"/>
  <c r="A8" i="1"/>
  <c r="A9" i="1" s="1"/>
  <c r="A10" i="1" s="1"/>
  <c r="A11" i="1" s="1"/>
  <c r="A12" i="1" s="1"/>
  <c r="A13" i="1" s="1"/>
  <c r="A14" i="1" s="1"/>
  <c r="A15" i="1" s="1"/>
  <c r="H16" i="1" l="1"/>
  <c r="H27" i="1" s="1"/>
  <c r="A19" i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<sst xmlns="http://schemas.openxmlformats.org/spreadsheetml/2006/main" count="131" uniqueCount="66">
  <si>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</si>
  <si>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</si>
  <si>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</si>
  <si>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</si>
  <si>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</si>
  <si>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</si>
  <si>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 тенге</t>
  </si>
  <si>
    <t>Сумма, планиуремая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</si>
  <si>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</si>
  <si>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</si>
  <si>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>Услуги</t>
  </si>
  <si>
    <t>Услуги транcпортировки реагентов Promega</t>
  </si>
  <si>
    <t xml:space="preserve">Транспортировка реагентов Promega со склада производителя до склада ЧУ «Центр наук о жизни»: 
- PowerPlex Y23 System (50rxn) – 2 упаковки, 
- CC5 Internal Lane Standard 500 Y23 – 1 бутыль
</t>
  </si>
  <si>
    <t>ЧУ «Центр наук о жизни»</t>
  </si>
  <si>
    <t>январь 2015 год</t>
  </si>
  <si>
    <t>Услуги по предоставлению хостинга сайта tbkzproject.org</t>
  </si>
  <si>
    <t>Хостинг на платформе Unix, тарифный план «Стартовый +», сроком на 12 месяцев.</t>
  </si>
  <si>
    <t>Почтовые услуги</t>
  </si>
  <si>
    <t>Услуги почтовой связи</t>
  </si>
  <si>
    <r>
  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Сроки доставки корреспонденции: по странам СНГ и  странам дальнего зарубежья – от 2 до 5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 </t>
    </r>
    <r>
      <rPr>
        <i/>
        <sz val="10"/>
        <color theme="1"/>
        <rFont val="Times New Roman"/>
        <family val="1"/>
        <charset val="204"/>
      </rPr>
      <t>(Полная характеристика указана в технической спецификации инициатора закупок)</t>
    </r>
    <r>
      <rPr>
        <sz val="10"/>
        <color theme="1"/>
        <rFont val="Times New Roman"/>
        <family val="1"/>
        <charset val="204"/>
      </rPr>
      <t xml:space="preserve">
</t>
    </r>
  </si>
  <si>
    <r>
      <t xml:space="preserve">Отправка и доставка почтовой корреспонденции по территории Республики Казахстан. 
Прием отправлений, перевозка, вручение по назначению корреспонденции. 
Обеспечение необходимых условий сохранности отправлений с момента их приема до вручения по назначению.
</t>
    </r>
    <r>
      <rPr>
        <i/>
        <sz val="10"/>
        <color theme="1"/>
        <rFont val="Times New Roman"/>
        <family val="1"/>
        <charset val="204"/>
      </rPr>
      <t xml:space="preserve"> (Полная характеристика указана в технической спецификации инициатора закупок)</t>
    </r>
    <r>
      <rPr>
        <sz val="10"/>
        <color theme="1"/>
        <rFont val="Times New Roman"/>
        <family val="1"/>
        <charset val="204"/>
      </rPr>
      <t xml:space="preserve">
</t>
    </r>
  </si>
  <si>
    <t>февраль 2015 год</t>
  </si>
  <si>
    <t>Итого услуги:</t>
  </si>
  <si>
    <t>1. Товары и услуги, закупаемые по пунктам 3.1. и 4.1. Правил, кроме подпунктов 1), 3), 7), 11), 14), 15), 17), 20), 27) пункта 3.1.</t>
  </si>
  <si>
    <t xml:space="preserve">Товары </t>
  </si>
  <si>
    <t>комплект</t>
  </si>
  <si>
    <t>Итого товары:</t>
  </si>
  <si>
    <t>Услуги по изготовлению издательско-полиграфической продукции</t>
  </si>
  <si>
    <t xml:space="preserve">Изготовление издательско-полиграфической продукции для организации совместного семинара «Regenerative Medicine for Lifelong Health and Wellbeing» в рамках  партнерской программы «Ньютон - Аль-Фараби»:
- изготовление бейджей - не менее 45 штук;
- изготовление папок с логотипом НУ – не менее 45 штук;
- изготовление папок – не менее 45 штук;
- изготовление сертификатов – не менее 36 штук. 
</t>
  </si>
  <si>
    <t>апрель 2015 год</t>
  </si>
  <si>
    <t>х</t>
  </si>
  <si>
    <t>подпункт 6) пункта 3.1. Правил</t>
  </si>
  <si>
    <t>Реестр планируемых закупок товаров, работ, услуг ЧУ "National Laboratory Astana" на 2015 год</t>
  </si>
  <si>
    <t xml:space="preserve">Услуги по изготовлению бланочной продукции </t>
  </si>
  <si>
    <t xml:space="preserve">Бланк с логотипом Назарбаев Университет: бланки приказов – 500 штук, бланки писем – 500 штук. 
Формат 210*297 (А4), цветность в соответствии с бренд буком 2/0 (Р 876С), бумага колотек 120 г/м2, нумерация для каждого вида бланков отдельная.
</t>
  </si>
  <si>
    <t>услуга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</si>
  <si>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</si>
  <si>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</si>
  <si>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 xml:space="preserve">Лабораторные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спецификации. </t>
  </si>
  <si>
    <t>Всего по разделу 1:</t>
  </si>
  <si>
    <t>ЧУ «National Laboratory Astana»</t>
  </si>
  <si>
    <t>ИФА набор для количественного определения тимозина α1</t>
  </si>
  <si>
    <t xml:space="preserve">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анализа. Диапазон измерения: 4-1000 нг/мл. Чувствительность: 4 нг/мл. </t>
  </si>
  <si>
    <t>набор</t>
  </si>
  <si>
    <t>Дегазатор</t>
  </si>
  <si>
    <t>запрос ценовых предложений</t>
  </si>
  <si>
    <t xml:space="preserve">Дегазатор состоит из пластмассовой камеры прямоугольной формы, в которой создается вакуум с помощью вакуумного насоса. Внутри пластмассовой камеры находится: мембрана в виде пластмассовой изогнутой трубки, изготовленная из аморфного полифторированного сополимера; вакуумной насос; вакуумный датчик. Источник электрического тока 100-200 VAC, 50-60 Hz. Дегазатор имеет 2 независимых канала, с максимальной пропускной способностью не менее 0,5 мл/мин на каждый канал. Внутренний объем дегазируемого раствора не менее 100 мкл. </t>
  </si>
  <si>
    <t>штука</t>
  </si>
  <si>
    <t>ЧУ "NURIS"</t>
  </si>
  <si>
    <t>май 2015 год</t>
  </si>
  <si>
    <t xml:space="preserve">Лабораторные расходные материалы для реализации научно-исследовательского проекта "Изучение эпигетического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 </t>
  </si>
  <si>
    <t>Лабораторные расходные материалы для реализации научно-исследовательского проекта лаборатории клеточных технологий: комплект 1</t>
  </si>
  <si>
    <t>Лабораторные расходные материалы для реализации научно-исследовательского проекта лаборатории клеточных технологий: комплект 2</t>
  </si>
  <si>
    <t>Лабораторные расходные материалы для реализации проектов Лаборатории  экологии и гидрологии: комплект 1</t>
  </si>
  <si>
    <t xml:space="preserve">Лабораторные расходные материалы для реализации научно-исследовательского проекта "Исследование циркулирующих микрочастиц у пациентов с колоректальным раком". Подробная характеристика согласно технической спецификации. </t>
  </si>
  <si>
    <t>Криогенный сосуд Дьюара</t>
  </si>
  <si>
    <t xml:space="preserve">Полезный объем - не более 35 л; диаметр горловины – не более 119 мм; наружний диаметр - не менее 478 мм; общая высота - не более 681 мм; статитическое испарение в день - не более 0,27 л; статическое время хранения не менее - 130 дней; время рабочего хранения - не менее 80 дней; 
В комплект поставки входит: роликовоя платформа; штативы - не менее 6. Количество полок в штативе - не менее 5; Сигнализатор низкого уровня жидкого азота; набор криобоксов - 1 набор, содержащий  не менее 30 шт. криобоксов. Материал криобокса – пластик. 
</t>
  </si>
  <si>
    <t xml:space="preserve">Услуги по изготовлению штампов и печатей </t>
  </si>
  <si>
    <t xml:space="preserve">Изготовление штампов, прямоугольных: 75*38мм – 2 штуки;     50*40мм – 3 штуки; 50*30мм – 1 штука;   58*22мм – 2 штуки; 47*18мм – 1 штука; 82*25мм, на автоматической оснастке – 1 штука. 
Изготовление печатей, круглых автоматических, диаметр 40мм – 3 штуки.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</si>
  <si>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"Разработка биосенсора для детекции панели раковых биомаркеров".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</si>
  <si>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</si>
  <si>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 расходные материалы для реализации научно-исследовательских проектов лаборатории эпидемиологии и общественного здравоохранения: комплект 1</t>
  </si>
  <si>
    <t xml:space="preserve">Лабораторные  расходные материалы для реализации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
Подробная характеристика согласно технической спецификации
</t>
  </si>
  <si>
    <t>Услуги сотовой связи</t>
  </si>
  <si>
    <t>подпункт 22) пункта 3.1. Правил</t>
  </si>
  <si>
    <t>май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</si>
</sst>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_ ;\-#,##0\ 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/>
    <xf numFmtId="3" fontId="2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/>
    <xf numFmtId="3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164" fontId="1" fillId="2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2" fillId="5" borderId="4" xfId="0" applyFont="1" applyFill="1" applyBorder="1" applyAlignment="1">
      <alignment horizontal="left" wrapText="1"/>
    </xf>
    <xf numFmtId="3" fontId="2" fillId="4" borderId="2" xfId="0" applyNumberFormat="1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left" vertical="center"/>
    </xf>
    <xf numFmtId="3" fontId="2" fillId="4" borderId="4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justify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vertical="center" wrapText="1"/>
    </xf>
    <xf numFmtId="0" fontId="9" fillId="6" borderId="0" xfId="0" applyFont="1" applyFill="1"/>
  </cellXfs>
  <cellStyles count="3">
    <cellStyle name="Normal 2" xfId="2"/>
    <cellStyle name="Обычный" xfId="0" builtinId="0"/>
    <cellStyle name="Финансовый 10" xfId="1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="80" zoomScaleNormal="100" zoomScaleSheetLayoutView="80" workbookViewId="0">
      <selection activeCell="I41" sqref="I41"/>
    </sheetView>
  </sheetViews>
  <sheetFormatPr defaultRowHeight="12.75" x14ac:dyDescent="0.2"/>
  <cols>
    <col min="1" max="1" width="5.5703125" style="1" customWidth="1"/>
    <col min="2" max="2" width="25" style="1" customWidth="1"/>
    <col min="3" max="3" width="14.140625" style="1" customWidth="1"/>
    <col min="4" max="4" width="54.7109375" style="2" customWidth="1"/>
    <col min="5" max="5" width="12.28515625" style="1" customWidth="1"/>
    <col min="6" max="6" width="12" style="1" customWidth="1"/>
    <col min="7" max="7" width="14.42578125" style="1" customWidth="1"/>
    <col min="8" max="8" width="19.28515625" style="11" customWidth="1"/>
    <col min="9" max="9" width="15" style="1" customWidth="1"/>
    <col min="10" max="10" width="15.7109375" style="1" customWidth="1"/>
    <col min="11" max="16384" width="9.140625" style="1"/>
  </cols>
  <sheetData>
    <row r="1" spans="1:13" x14ac:dyDescent="0.2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</row>
    <row r="3" spans="1:13" ht="63.75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16" t="s">
        <v>7</v>
      </c>
      <c r="I3" s="3" t="s">
        <v>8</v>
      </c>
      <c r="J3" s="3" t="s">
        <v>9</v>
      </c>
      <c r="K3" s="2"/>
      <c r="L3" s="2"/>
      <c r="M3" s="2"/>
    </row>
    <row r="4" spans="1:13" x14ac:dyDescent="0.2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6">
        <v>8</v>
      </c>
      <c r="I4" s="12">
        <v>9</v>
      </c>
      <c r="J4" s="12">
        <v>10</v>
      </c>
      <c r="K4" s="2"/>
      <c r="L4" s="2"/>
      <c r="M4" s="2"/>
    </row>
    <row r="5" spans="1:13" x14ac:dyDescent="0.2">
      <c r="A5" s="62" t="s">
        <v>23</v>
      </c>
      <c r="B5" s="63"/>
      <c r="C5" s="63"/>
      <c r="D5" s="63"/>
      <c r="E5" s="63"/>
      <c r="F5" s="63"/>
      <c r="G5" s="63"/>
      <c r="H5" s="63"/>
      <c r="I5" s="63"/>
      <c r="J5" s="64"/>
      <c r="K5" s="2"/>
      <c r="L5" s="2"/>
      <c r="M5" s="2"/>
    </row>
    <row r="6" spans="1:13" x14ac:dyDescent="0.2">
      <c r="A6" s="65" t="s">
        <v>24</v>
      </c>
      <c r="B6" s="66"/>
      <c r="C6" s="66"/>
      <c r="D6" s="66"/>
      <c r="E6" s="66"/>
      <c r="F6" s="66"/>
      <c r="G6" s="66"/>
      <c r="H6" s="66"/>
      <c r="I6" s="66"/>
      <c r="J6" s="67"/>
    </row>
    <row r="7" spans="1:13" ht="83.25" customHeight="1" x14ac:dyDescent="0.2">
      <c r="A7" s="10">
        <v>1</v>
      </c>
      <c r="B7" s="15" t="s">
        <v>37</v>
      </c>
      <c r="C7" s="13" t="s">
        <v>36</v>
      </c>
      <c r="D7" s="15" t="s">
        <v>38</v>
      </c>
      <c r="E7" s="10">
        <v>1</v>
      </c>
      <c r="F7" s="18" t="s">
        <v>25</v>
      </c>
      <c r="G7" s="10">
        <v>442813</v>
      </c>
      <c r="H7" s="10">
        <v>442813</v>
      </c>
      <c r="I7" s="7" t="s">
        <v>40</v>
      </c>
      <c r="J7" s="7" t="s">
        <v>29</v>
      </c>
    </row>
    <row r="8" spans="1:13" ht="51" x14ac:dyDescent="0.2">
      <c r="A8" s="10">
        <f>A7+1</f>
        <v>2</v>
      </c>
      <c r="B8" s="40" t="s">
        <v>41</v>
      </c>
      <c r="C8" s="41" t="s">
        <v>36</v>
      </c>
      <c r="D8" s="39" t="s">
        <v>42</v>
      </c>
      <c r="E8" s="42">
        <v>1</v>
      </c>
      <c r="F8" s="18" t="s">
        <v>43</v>
      </c>
      <c r="G8" s="10">
        <v>295402</v>
      </c>
      <c r="H8" s="10">
        <f t="shared" ref="H8:H15" si="0">G8*E8</f>
        <v>295402</v>
      </c>
      <c r="I8" s="7" t="s">
        <v>40</v>
      </c>
      <c r="J8" s="7" t="s">
        <v>29</v>
      </c>
    </row>
    <row r="9" spans="1:13" ht="145.5" customHeight="1" x14ac:dyDescent="0.2">
      <c r="A9" s="10">
        <f>A8+1</f>
        <v>3</v>
      </c>
      <c r="B9" s="29" t="s">
        <v>44</v>
      </c>
      <c r="C9" s="13" t="s">
        <v>45</v>
      </c>
      <c r="D9" s="43" t="s">
        <v>46</v>
      </c>
      <c r="E9" s="10">
        <v>1</v>
      </c>
      <c r="F9" s="18" t="s">
        <v>47</v>
      </c>
      <c r="G9" s="10">
        <v>527967</v>
      </c>
      <c r="H9" s="10">
        <f t="shared" si="0"/>
        <v>527967</v>
      </c>
      <c r="I9" s="7" t="s">
        <v>48</v>
      </c>
      <c r="J9" s="7" t="s">
        <v>29</v>
      </c>
    </row>
    <row r="10" spans="1:13" ht="86.25" customHeight="1" x14ac:dyDescent="0.2">
      <c r="A10" s="10">
        <f t="shared" ref="A10:A15" si="1">A9+1</f>
        <v>4</v>
      </c>
      <c r="B10" s="15" t="s">
        <v>51</v>
      </c>
      <c r="C10" s="41" t="s">
        <v>36</v>
      </c>
      <c r="D10" s="15" t="s">
        <v>50</v>
      </c>
      <c r="E10" s="10">
        <v>1</v>
      </c>
      <c r="F10" s="18" t="s">
        <v>25</v>
      </c>
      <c r="G10" s="10">
        <v>1081576</v>
      </c>
      <c r="H10" s="10">
        <f t="shared" si="0"/>
        <v>1081576</v>
      </c>
      <c r="I10" s="7" t="s">
        <v>40</v>
      </c>
      <c r="J10" s="7" t="s">
        <v>49</v>
      </c>
    </row>
    <row r="11" spans="1:13" ht="82.5" customHeight="1" x14ac:dyDescent="0.2">
      <c r="A11" s="10">
        <f t="shared" si="1"/>
        <v>5</v>
      </c>
      <c r="B11" s="15" t="s">
        <v>52</v>
      </c>
      <c r="C11" s="41" t="s">
        <v>36</v>
      </c>
      <c r="D11" s="15" t="s">
        <v>50</v>
      </c>
      <c r="E11" s="10">
        <v>1</v>
      </c>
      <c r="F11" s="18" t="s">
        <v>25</v>
      </c>
      <c r="G11" s="10">
        <v>3995304</v>
      </c>
      <c r="H11" s="10">
        <f t="shared" si="0"/>
        <v>3995304</v>
      </c>
      <c r="I11" s="7" t="s">
        <v>40</v>
      </c>
      <c r="J11" s="7" t="s">
        <v>49</v>
      </c>
    </row>
    <row r="12" spans="1:13" s="47" customFormat="1" ht="82.5" customHeight="1" x14ac:dyDescent="0.2">
      <c r="A12" s="10">
        <f t="shared" si="1"/>
        <v>6</v>
      </c>
      <c r="B12" s="15" t="s">
        <v>53</v>
      </c>
      <c r="C12" s="41" t="s">
        <v>36</v>
      </c>
      <c r="D12" s="15" t="s">
        <v>54</v>
      </c>
      <c r="E12" s="44">
        <v>1</v>
      </c>
      <c r="F12" s="44" t="s">
        <v>25</v>
      </c>
      <c r="G12" s="48">
        <v>3049422</v>
      </c>
      <c r="H12" s="10">
        <f t="shared" si="0"/>
        <v>3049422</v>
      </c>
      <c r="I12" s="7" t="s">
        <v>40</v>
      </c>
      <c r="J12" s="7" t="s">
        <v>49</v>
      </c>
      <c r="K12" s="46"/>
      <c r="L12" s="46"/>
    </row>
    <row r="13" spans="1:13" s="47" customFormat="1" ht="82.5" customHeight="1" x14ac:dyDescent="0.2">
      <c r="A13" s="10">
        <f t="shared" si="1"/>
        <v>7</v>
      </c>
      <c r="B13" s="49" t="s">
        <v>55</v>
      </c>
      <c r="C13" s="45" t="s">
        <v>45</v>
      </c>
      <c r="D13" s="15" t="s">
        <v>56</v>
      </c>
      <c r="E13" s="44">
        <v>1</v>
      </c>
      <c r="F13" s="44" t="s">
        <v>25</v>
      </c>
      <c r="G13" s="48">
        <v>1118750</v>
      </c>
      <c r="H13" s="10">
        <f t="shared" si="0"/>
        <v>1118750</v>
      </c>
      <c r="I13" s="7" t="s">
        <v>48</v>
      </c>
      <c r="J13" s="7" t="s">
        <v>49</v>
      </c>
      <c r="K13" s="46"/>
      <c r="L13" s="46"/>
    </row>
    <row r="14" spans="1:13" s="55" customFormat="1" ht="98.25" customHeight="1" x14ac:dyDescent="0.2">
      <c r="A14" s="50">
        <f t="shared" si="1"/>
        <v>8</v>
      </c>
      <c r="B14" s="51" t="s">
        <v>60</v>
      </c>
      <c r="C14" s="52" t="s">
        <v>36</v>
      </c>
      <c r="D14" s="56" t="s">
        <v>59</v>
      </c>
      <c r="E14" s="44">
        <v>1</v>
      </c>
      <c r="F14" s="44" t="s">
        <v>25</v>
      </c>
      <c r="G14" s="48">
        <v>532088</v>
      </c>
      <c r="H14" s="10">
        <f t="shared" si="0"/>
        <v>532088</v>
      </c>
      <c r="I14" s="53" t="s">
        <v>40</v>
      </c>
      <c r="J14" s="53" t="s">
        <v>49</v>
      </c>
      <c r="K14" s="54"/>
      <c r="L14" s="54"/>
    </row>
    <row r="15" spans="1:13" s="55" customFormat="1" ht="108.75" customHeight="1" x14ac:dyDescent="0.2">
      <c r="A15" s="50">
        <f t="shared" si="1"/>
        <v>9</v>
      </c>
      <c r="B15" s="51" t="s">
        <v>61</v>
      </c>
      <c r="C15" s="52" t="s">
        <v>36</v>
      </c>
      <c r="D15" s="56" t="s">
        <v>62</v>
      </c>
      <c r="E15" s="44">
        <v>1</v>
      </c>
      <c r="F15" s="44" t="s">
        <v>25</v>
      </c>
      <c r="G15" s="48">
        <v>2742558</v>
      </c>
      <c r="H15" s="10">
        <f t="shared" si="0"/>
        <v>2742558</v>
      </c>
      <c r="I15" s="53" t="s">
        <v>40</v>
      </c>
      <c r="J15" s="53" t="s">
        <v>49</v>
      </c>
      <c r="K15" s="54"/>
      <c r="L15" s="54"/>
    </row>
    <row r="16" spans="1:13" x14ac:dyDescent="0.2">
      <c r="A16" s="24"/>
      <c r="B16" s="25" t="s">
        <v>26</v>
      </c>
      <c r="C16" s="26" t="s">
        <v>30</v>
      </c>
      <c r="D16" s="26" t="s">
        <v>30</v>
      </c>
      <c r="E16" s="26" t="s">
        <v>30</v>
      </c>
      <c r="F16" s="27"/>
      <c r="G16" s="26" t="s">
        <v>30</v>
      </c>
      <c r="H16" s="28">
        <f>SUM(H7:H15)</f>
        <v>13785880</v>
      </c>
      <c r="I16" s="26"/>
      <c r="J16" s="27"/>
    </row>
    <row r="17" spans="1:10" x14ac:dyDescent="0.2">
      <c r="A17" s="58" t="s">
        <v>10</v>
      </c>
      <c r="B17" s="59"/>
      <c r="C17" s="59"/>
      <c r="D17" s="59"/>
      <c r="E17" s="60"/>
      <c r="F17" s="60"/>
      <c r="G17" s="60"/>
      <c r="H17" s="59"/>
      <c r="I17" s="59"/>
      <c r="J17" s="61"/>
    </row>
    <row r="18" spans="1:10" ht="63.75" x14ac:dyDescent="0.2">
      <c r="A18" s="9">
        <v>1</v>
      </c>
      <c r="B18" s="7" t="s">
        <v>11</v>
      </c>
      <c r="C18" s="13" t="s">
        <v>31</v>
      </c>
      <c r="D18" s="14" t="s">
        <v>12</v>
      </c>
      <c r="E18" s="9">
        <v>1</v>
      </c>
      <c r="F18" s="6" t="s">
        <v>35</v>
      </c>
      <c r="G18" s="6"/>
      <c r="H18" s="9">
        <v>50478</v>
      </c>
      <c r="I18" s="7" t="s">
        <v>13</v>
      </c>
      <c r="J18" s="7" t="s">
        <v>14</v>
      </c>
    </row>
    <row r="19" spans="1:10" ht="38.25" x14ac:dyDescent="0.2">
      <c r="A19" s="10">
        <f>A18+1</f>
        <v>2</v>
      </c>
      <c r="B19" s="4" t="s">
        <v>15</v>
      </c>
      <c r="C19" s="13" t="s">
        <v>31</v>
      </c>
      <c r="D19" s="13" t="s">
        <v>16</v>
      </c>
      <c r="E19" s="9">
        <v>1</v>
      </c>
      <c r="F19" s="6" t="s">
        <v>35</v>
      </c>
      <c r="G19" s="5"/>
      <c r="H19" s="10">
        <v>11620</v>
      </c>
      <c r="I19" s="7" t="s">
        <v>13</v>
      </c>
      <c r="J19" s="7" t="s">
        <v>14</v>
      </c>
    </row>
    <row r="20" spans="1:10" ht="196.5" customHeight="1" x14ac:dyDescent="0.2">
      <c r="A20" s="10">
        <f t="shared" ref="A20:A25" si="2">A19+1</f>
        <v>3</v>
      </c>
      <c r="B20" s="17" t="s">
        <v>17</v>
      </c>
      <c r="C20" s="13" t="s">
        <v>31</v>
      </c>
      <c r="D20" s="15" t="s">
        <v>19</v>
      </c>
      <c r="E20" s="9">
        <v>1</v>
      </c>
      <c r="F20" s="6" t="s">
        <v>35</v>
      </c>
      <c r="G20" s="5"/>
      <c r="H20" s="10">
        <v>900000</v>
      </c>
      <c r="I20" s="7" t="s">
        <v>13</v>
      </c>
      <c r="J20" s="7" t="s">
        <v>49</v>
      </c>
    </row>
    <row r="21" spans="1:10" ht="108" customHeight="1" x14ac:dyDescent="0.2">
      <c r="A21" s="10">
        <f t="shared" si="2"/>
        <v>4</v>
      </c>
      <c r="B21" s="13" t="s">
        <v>18</v>
      </c>
      <c r="C21" s="13" t="s">
        <v>31</v>
      </c>
      <c r="D21" s="15" t="s">
        <v>20</v>
      </c>
      <c r="E21" s="9">
        <v>1</v>
      </c>
      <c r="F21" s="6" t="s">
        <v>35</v>
      </c>
      <c r="G21" s="5"/>
      <c r="H21" s="10">
        <v>100000</v>
      </c>
      <c r="I21" s="7" t="s">
        <v>13</v>
      </c>
      <c r="J21" s="7" t="s">
        <v>21</v>
      </c>
    </row>
    <row r="22" spans="1:10" ht="108" customHeight="1" x14ac:dyDescent="0.2">
      <c r="A22" s="10">
        <f t="shared" si="2"/>
        <v>5</v>
      </c>
      <c r="B22" s="13" t="s">
        <v>27</v>
      </c>
      <c r="C22" s="13" t="s">
        <v>31</v>
      </c>
      <c r="D22" s="15" t="s">
        <v>28</v>
      </c>
      <c r="E22" s="9">
        <v>1</v>
      </c>
      <c r="F22" s="6" t="s">
        <v>35</v>
      </c>
      <c r="G22" s="5"/>
      <c r="H22" s="10">
        <v>126161</v>
      </c>
      <c r="I22" s="7" t="s">
        <v>13</v>
      </c>
      <c r="J22" s="7" t="s">
        <v>29</v>
      </c>
    </row>
    <row r="23" spans="1:10" ht="76.5" x14ac:dyDescent="0.2">
      <c r="A23" s="10">
        <f t="shared" si="2"/>
        <v>6</v>
      </c>
      <c r="B23" s="13" t="s">
        <v>33</v>
      </c>
      <c r="C23" s="13" t="s">
        <v>31</v>
      </c>
      <c r="D23" s="15" t="s">
        <v>34</v>
      </c>
      <c r="E23" s="9">
        <v>1</v>
      </c>
      <c r="F23" s="6" t="s">
        <v>35</v>
      </c>
      <c r="G23" s="5"/>
      <c r="H23" s="10">
        <v>58036</v>
      </c>
      <c r="I23" s="7" t="s">
        <v>40</v>
      </c>
      <c r="J23" s="7" t="s">
        <v>29</v>
      </c>
    </row>
    <row r="24" spans="1:10" s="73" customFormat="1" ht="48" customHeight="1" x14ac:dyDescent="0.2">
      <c r="A24" s="10">
        <f t="shared" si="2"/>
        <v>7</v>
      </c>
      <c r="B24" s="68" t="s">
        <v>63</v>
      </c>
      <c r="C24" s="69" t="s">
        <v>64</v>
      </c>
      <c r="D24" s="70" t="s">
        <v>63</v>
      </c>
      <c r="E24" s="68">
        <v>1</v>
      </c>
      <c r="F24" s="68" t="s">
        <v>35</v>
      </c>
      <c r="G24" s="68"/>
      <c r="H24" s="71">
        <v>357000</v>
      </c>
      <c r="I24" s="72" t="s">
        <v>40</v>
      </c>
      <c r="J24" s="68" t="s">
        <v>65</v>
      </c>
    </row>
    <row r="25" spans="1:10" ht="110.25" customHeight="1" x14ac:dyDescent="0.2">
      <c r="A25" s="10">
        <f t="shared" si="2"/>
        <v>8</v>
      </c>
      <c r="B25" s="13" t="s">
        <v>57</v>
      </c>
      <c r="C25" s="13" t="s">
        <v>31</v>
      </c>
      <c r="D25" s="15" t="s">
        <v>58</v>
      </c>
      <c r="E25" s="9">
        <v>1</v>
      </c>
      <c r="F25" s="6" t="s">
        <v>35</v>
      </c>
      <c r="G25" s="5"/>
      <c r="H25" s="10">
        <v>39880</v>
      </c>
      <c r="I25" s="7" t="s">
        <v>40</v>
      </c>
      <c r="J25" s="7" t="s">
        <v>49</v>
      </c>
    </row>
    <row r="26" spans="1:10" x14ac:dyDescent="0.2">
      <c r="A26" s="19"/>
      <c r="B26" s="20" t="s">
        <v>22</v>
      </c>
      <c r="C26" s="30" t="s">
        <v>30</v>
      </c>
      <c r="D26" s="31"/>
      <c r="E26" s="30" t="s">
        <v>30</v>
      </c>
      <c r="F26" s="30" t="s">
        <v>30</v>
      </c>
      <c r="G26" s="22"/>
      <c r="H26" s="23">
        <f>SUM(H18:H25)</f>
        <v>1643175</v>
      </c>
      <c r="I26" s="21"/>
      <c r="J26" s="30" t="s">
        <v>30</v>
      </c>
    </row>
    <row r="27" spans="1:10" x14ac:dyDescent="0.2">
      <c r="A27" s="32"/>
      <c r="B27" s="33" t="s">
        <v>39</v>
      </c>
      <c r="C27" s="34" t="s">
        <v>30</v>
      </c>
      <c r="D27" s="35"/>
      <c r="E27" s="34" t="s">
        <v>30</v>
      </c>
      <c r="F27" s="34" t="s">
        <v>30</v>
      </c>
      <c r="G27" s="36"/>
      <c r="H27" s="37">
        <f>H26+H16</f>
        <v>15429055</v>
      </c>
      <c r="I27" s="38"/>
      <c r="J27" s="34" t="s">
        <v>30</v>
      </c>
    </row>
    <row r="28" spans="1:10" x14ac:dyDescent="0.2">
      <c r="E28" s="8"/>
    </row>
    <row r="29" spans="1:10" x14ac:dyDescent="0.2">
      <c r="E29" s="8"/>
    </row>
    <row r="30" spans="1:10" x14ac:dyDescent="0.2">
      <c r="E30" s="8"/>
    </row>
    <row r="31" spans="1:10" x14ac:dyDescent="0.2">
      <c r="E31" s="8"/>
    </row>
  </sheetData>
  <mergeCells count="4">
    <mergeCell ref="A1:J1"/>
    <mergeCell ref="A17:J17"/>
    <mergeCell ref="A5:J5"/>
    <mergeCell ref="A6:J6"/>
  </mergeCells>
  <pageMargins left="0.70866141732283472" right="0.70866141732283472" top="0.74803149606299213" bottom="0.74803149606299213" header="0.31496062992125984" footer="0.31496062992125984"/>
  <pageSetup scale="64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2015-05-04T08:00:26Z</cp:lastPrinted>
  <dcterms:created xsi:type="dcterms:W3CDTF">2015-02-18T09:23:33Z</dcterms:created>
  <dcterms:modified xsi:type="dcterms:W3CDTF">2015-07-21T07:47:36Z</dcterms:modified>
</cp:coreProperties>
</file>