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80" windowWidth="21075" windowHeight="987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Лист1!$A$4:$M$4</definedName>
  </definedNames>
  <calcPr calcId="145621"/>
</workbook>
</file>

<file path=xl/calcChain.xml><?xml version="1.0" encoding="utf-8"?>
<calcChain xmlns="http://schemas.openxmlformats.org/spreadsheetml/2006/main">
  <c r="H72" i="1" l="1"/>
  <c r="H53" i="1" l="1"/>
  <c r="H52" i="1"/>
  <c r="H51" i="1" l="1"/>
  <c r="H50" i="1"/>
  <c r="H49" i="1" l="1"/>
  <c r="H48" i="1"/>
  <c r="H47" i="1"/>
  <c r="H46" i="1" l="1"/>
  <c r="H45" i="1" l="1"/>
  <c r="H44" i="1"/>
  <c r="H43" i="1" l="1"/>
  <c r="H42" i="1"/>
  <c r="H41" i="1" l="1"/>
  <c r="H39" i="1" l="1"/>
  <c r="H40" i="1"/>
  <c r="H38" i="1" l="1"/>
  <c r="H37" i="1" l="1"/>
  <c r="H36" i="1" l="1"/>
  <c r="H35" i="1" l="1"/>
  <c r="H34" i="1" l="1"/>
  <c r="H33" i="1"/>
  <c r="H32" i="1"/>
  <c r="H31" i="1" l="1"/>
  <c r="H30" i="1"/>
  <c r="H29" i="1" l="1"/>
  <c r="H28" i="1"/>
  <c r="H27" i="1" l="1"/>
  <c r="H26" i="1"/>
  <c r="H25" i="1"/>
  <c r="H24" i="1"/>
  <c r="H23" i="1" l="1"/>
  <c r="H22" i="1"/>
  <c r="H17" i="1" l="1"/>
  <c r="H16" i="1" l="1"/>
  <c r="H15" i="1" l="1"/>
  <c r="H14" i="1" l="1"/>
  <c r="H13" i="1" l="1"/>
  <c r="H12" i="1"/>
  <c r="H75" i="1" l="1"/>
  <c r="H11" i="1"/>
  <c r="H10" i="1" l="1"/>
  <c r="H9" i="1" l="1"/>
  <c r="H8" i="1" l="1"/>
  <c r="H7" i="1" l="1"/>
  <c r="H76" i="1" l="1"/>
</calcChain>
</file>

<file path=xl/sharedStrings.xml><?xml version="1.0" encoding="utf-8"?>
<sst xmlns="http://schemas.openxmlformats.org/spreadsheetml/2006/main" count="347" uniqueCount="140">
  <si>
    <t>№</t>
  </si>
  <si>
    <t>Наименование</t>
  </si>
  <si>
    <t>Способ закупок/п.3.1.</t>
  </si>
  <si>
    <t>Краткая характеристика</t>
  </si>
  <si>
    <t>Количество/объем</t>
  </si>
  <si>
    <t>Единица измерения</t>
  </si>
  <si>
    <t>Цена за единицу товара, тенге</t>
  </si>
  <si>
    <t>Сумма, планируемая для закупки без учета НДС, тенге</t>
  </si>
  <si>
    <t>Наименование организатора закупок</t>
  </si>
  <si>
    <t xml:space="preserve">Раздел 1. Закупки товаров, работ, услуг, осуществляемые способами тендера, запроса ценовых предложений, без применения норм Правил </t>
  </si>
  <si>
    <t xml:space="preserve">Товары </t>
  </si>
  <si>
    <t>Итого товары:</t>
  </si>
  <si>
    <t>Услуги</t>
  </si>
  <si>
    <t>Итого услуги:</t>
  </si>
  <si>
    <t>х</t>
  </si>
  <si>
    <t>Всего по разделу 1:</t>
  </si>
  <si>
    <t>услуга</t>
  </si>
  <si>
    <t>ЧУ «National Laboratory Astana»</t>
  </si>
  <si>
    <t>Реестр планируемых закупок товаров, работ, услуг ЧУ "National Laboratory Astana" на 2018 год</t>
  </si>
  <si>
    <t>Услуги сотовой связи</t>
  </si>
  <si>
    <t>подпункт 22) пункта 3.1. Правил</t>
  </si>
  <si>
    <t>Почтовые услуги</t>
  </si>
  <si>
    <t>подпункт 6) пункта 3.1. Правил</t>
  </si>
  <si>
    <t>Отправка и доставка почтовой  корреспонденции по странам СНГ, дальнего зарубежья, а также срочная доставка по городам  Республики Казахстан в течение 1- 3 дней</t>
  </si>
  <si>
    <t xml:space="preserve">Отправка и доставка почтовой  корреспонденции по территории Республики Казахстан </t>
  </si>
  <si>
    <t>Услуги почтовой связи</t>
  </si>
  <si>
    <t>Лабораторные  расходные материалы для реализации научно-исследовательского проекта «Разработка технологии сжигания и уничтожения твердых бытовых отходов (ТБО) в г.Астана и исследование влияния примеси ТБО в угли на реакционную способность в процессах сжигания и газификации в установка циркулирующего кипящего слоя». Подробная характеристика согласно технической спецификации</t>
  </si>
  <si>
    <t>Лабораторные расходные материалы для реализации научно-исследовательского проекта лаборатории энергетики, экологии и климата: комплект 1</t>
  </si>
  <si>
    <t>Лабораторные расходные материалы для реализации научно-исследовательского проекта лаборатории энергетики, экологии и климата: комплект 3</t>
  </si>
  <si>
    <t>Лабораторные  расходные материалы для реализации научно-исследовательского проекта «Разработка технологии сжигания и уничтожения твердых бытовых отходов (ТБО) в г.Астана и исследование влияния примеси ТБО в угли на реакционную способность в процессах сжигания и газификации в установках циркулирующего кипящего слоя». Подробная характеристика согласно технической спецификации.</t>
  </si>
  <si>
    <t>Услуги по проведению дозиметрических замеров</t>
  </si>
  <si>
    <t>Замеры мощности дозы гамма и рентгеновского излучения мощного импульсного ионного ускорителя.</t>
  </si>
  <si>
    <t xml:space="preserve">Услуги по проведению индивидуального дозиметрического контроля персонала </t>
  </si>
  <si>
    <t xml:space="preserve">Индивидуальный дозиметрический контроль персонала (измерение бета-,  гамма-, рентгеновского излучения) – 2 человека. Для индивидуального дозиметрического контроля используются индивидуальные термолюминесцентные дозиметры типа ДТУ-01 и ДТЛ-02 с диапазоном измерения от 20,0 мкЗв до 10 Зв и диапазоном энергий от 0,015 до 3,0 МэВ. Считывание индивидуальных доз облучения проводится с использованием автоматизированного считывающего устройства ДВГ-02ТМ. </t>
  </si>
  <si>
    <t>Услуга доступа к стандарту ASTM D4208-13</t>
  </si>
  <si>
    <t>подпункт 5) пункта 3.1. Правил</t>
  </si>
  <si>
    <t>Доступ к стандарту ASTM D4208 - 13 сроком на 3 месяца. Стандартный метод испытаний для общего содержания хлора в угле в кислородных баллонах горения / Метод ионселективных электродов.</t>
  </si>
  <si>
    <t>подпункт 13) пункта 3.1. Правил</t>
  </si>
  <si>
    <t>Лабораторные  расходные материалы для реализации научно-исследовательского проекта «Разработка технологии сжигания и уничтожения твердых бытовых отходов (ТБО) в г. Астана и исследование влияния примеси ТБО в угли на реакционную способность в процессах сжигания и газификации в установках циркулирующего кипящего слоя». Подробная характеристика согласно технической спецификации.</t>
  </si>
  <si>
    <t>Лабораторные расходные материалы для реализации научно-исследовательского проекта «Разработка технологии сжигания и уничтожения твердых бытовых отходов (ТБО) в г. Астана и исследование влияния примеси ТБО в угли на реакционную способность в процессах сжигания и газификации в установке циркулирующего кипящего слоя». Подробная характеристика согласно технической спецификации.</t>
  </si>
  <si>
    <t>Работы:</t>
  </si>
  <si>
    <t>Научно-исследовательские работы в рамках проекта «Повышение эффективности лечения рака малыми молекулами с целенаправленным воздействием на сигнальные пути старения клеток»</t>
  </si>
  <si>
    <t>подпункт 2) пункта 3.1 Правил</t>
  </si>
  <si>
    <t>Полное описание согласно технической спецификации.</t>
  </si>
  <si>
    <t>работа</t>
  </si>
  <si>
    <t>Итого работы:</t>
  </si>
  <si>
    <t>комплект</t>
  </si>
  <si>
    <t>Лабораторные расходные материалы для реализации научно-исследовательского проекта лаборатории энергетики, экологии и климата: комплект 2</t>
  </si>
  <si>
    <t>Лабораторные расходные материалы для реализации научно-исследовательского проекта лаборатории зеленой энергетики и экологии: комплект 4</t>
  </si>
  <si>
    <t>Лабораторные расходные материалы для реализации научно-исследовательского проекта лаборатории зеленой энергетики и экологии: комплект 5</t>
  </si>
  <si>
    <t>Лабораторные расходные материалы для реализации научно-исследовательского проекта лаборатории зеленой энергетики и экологии: комплект 6</t>
  </si>
  <si>
    <t>Лабораторные расходные материалы для реализации научно-исследовательского проекта «Разработка технологии сжигания и уничтожения твердых бытовых отходов (ТБО) в г.Астана и исследование влияния примеси ТБО в угли на реакционную способность в процессах сжигания и газификации в установке циркулирующего кипящего слоя». Подробная характеристика согласно технической спецификации.</t>
  </si>
  <si>
    <t>Лабораторные расходные материалы для реализации научно-исследовательского проекта лаборатории зеленой энергетики и экологии: комплект 7</t>
  </si>
  <si>
    <t>Лабораторные расходные материалы для реализации научно-исследовательского проекта «Новые альтернативные пути репарации комплексных повреждений ДНК. Приложения к механизмам устойчивости к противораковой терапии». Подробная характеристика согласно технической спецификации.</t>
  </si>
  <si>
    <t>Лабораторные расходные материалы для реализации научно-исследовательского проекта лаборатории биосенсоров и биоинструментов: комплект 1</t>
  </si>
  <si>
    <t>Услуги  в рамках научного проекта «Изучение структуры и индексов питания и их связь с неинфекционными заболеваниями в Республике Казахстан»</t>
  </si>
  <si>
    <t>подпункт 2) пункта 3.1. Правил</t>
  </si>
  <si>
    <t>Услуги лабораторных исследований биологического материала (крови) 1000 пациентов. Подробная характеристика согласно технической спецификации.</t>
  </si>
  <si>
    <t>Лабораторные расходные материалы для реализации научно-исследовательского проекта лаборатории биоинженерии и регенеративной медицины: комплект 1</t>
  </si>
  <si>
    <t>Лабораторные расходные материалы для реализации научно-исследовательского проекта «Повышение эффективности лечения рака малыми молекулами с целенаправленным воздействием на сигнальные пути старения клеток». Подробная характеристика согласно технической спецификации.</t>
  </si>
  <si>
    <t>Лабораторные расходные материалы для реализации научно- исследовательского проекта лаборатории зеленой энергетики и экологии: комплект 8</t>
  </si>
  <si>
    <t>Лабораторные  расходные материалы для реализации научно-исследовательского проекта «Разработка технологии сжигания и уничтожения твердых бытовых отходов (ТБО) в г.Астана и исследование влияния примеси ТБО в угли на реакционную способность в процессах сжигания и газификации в установке циркулирующего кипящего слоя». Подробная характеристика согласно технической спецификации.</t>
  </si>
  <si>
    <t>Лабораторные расходные материалы для реализации научно-исследовательского проекта лаборатории биосенсоров и биоинструментов: комплект 2</t>
  </si>
  <si>
    <t>Лабораторные расходные материалы для реализации научно-исследовательского проекта лаборатории новых материалов и систем хранения энергии: комплект 1</t>
  </si>
  <si>
    <t xml:space="preserve">Лабораторные расходные материалы для реализации научно-исследовательского проекта "Передовые методы исследования характеристик материалов и системы управления".
Подробная характеристика согласно технической спецификации.
</t>
  </si>
  <si>
    <t>Лабораторные расходные материалы для реализации научно-исследовательского проекта лаборатории биоинженерии и регенеративной медицины: комплект 2</t>
  </si>
  <si>
    <t>Лабораторные расходные материалы для реализации научно-исследовательского проекта лаборатории биоинженерии и регенеративной медицины: комплект 3</t>
  </si>
  <si>
    <r>
      <t>Лабораторные расходные материалы для реализации научно-исследовательского проекта «Повышение эффективности лечения рака малыми молекулами с целенаправленным воздействием на сигнальные пути старения клеток</t>
    </r>
    <r>
      <rPr>
        <sz val="10"/>
        <color theme="1"/>
        <rFont val="Kz Times New Roman"/>
        <family val="1"/>
        <charset val="204"/>
      </rPr>
      <t>»</t>
    </r>
    <r>
      <rPr>
        <sz val="10"/>
        <color theme="1"/>
        <rFont val="Times New Roman"/>
        <family val="1"/>
        <charset val="204"/>
      </rPr>
      <t>. Подробная характеристика согласно технической спецификации.</t>
    </r>
  </si>
  <si>
    <t>Лабораторные расходные материалы для реализации научно-исследовательского проекта «INURA (Innovative Nazarbayev University’s Research Accelerator) фаза 2: сборка минимальной конфигурации». Подробная характеристика согласно технической спецификации.</t>
  </si>
  <si>
    <t xml:space="preserve">Лабораторные  расходные материалы для реализации научно-исследовательского проекта «Интеграция осаждения тонких пленок и наночастиц для энергоэффективных приложений».
Подробная характеристика согласно технической спецификации.
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</si>
  <si>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 комплект 7</t>
  </si>
  <si>
    <t>Моделирование сжатия пучка ионов с помощью плазменной нейтрализации на основе разработки эффективных потенциалов ион-ионного взаимодействия и метода молекулярной динамики</t>
  </si>
  <si>
    <t xml:space="preserve">Моделирование сжатия пучка ионов с помощью плазменной нейтрализации на основе разработки эффективных потенциалов ион-ионного взаимодействия и метода молекулярной динамики. Полное описание согласно технической спецификации. </t>
  </si>
  <si>
    <t>Лабораторные расходные материалы для реализации научно-исследовательского проекта лаборатории микробиома человека и долголетия: комплект 1</t>
  </si>
  <si>
    <t>Лабораторные расходные материалы для реализации научно-исследовательского проекта лаборатории микробиома человека и долголетия: комплект 2</t>
  </si>
  <si>
    <t xml:space="preserve">Лабораторные расходные материалы для реализации научно-исследовательского проекта «Разработка биологически-активной субстанции на основе саумала и комплекса полифенолов». Подробная характеристика согласно технической спецификации.
</t>
  </si>
  <si>
    <t>Услуга по проведению исследований структурных характеристик облученных образцов на циклотроне ДЦ-60</t>
  </si>
  <si>
    <t>Услуга по проведению исследований структурных характеристик облученных образцов на циклотроне ДЦ-60. Подробная характеристика согласно технической спецификации.</t>
  </si>
  <si>
    <t>Электрический гольф кар</t>
  </si>
  <si>
    <t>запрос ценовых предложений</t>
  </si>
  <si>
    <t>В комплект поставки должны входить: электрический гольф кар; аккумуляторы; зарядное устройство для аккумуляторов. Подробная характеристика согласно технической спецификации.</t>
  </si>
  <si>
    <t>Экспериментальный источник плазмы высокого давления с системой синхронизации</t>
  </si>
  <si>
    <t>Экспериментальный источник плазмы с системой синхронизации включает в себя две вакуумных камеры, систему источников питания для системы синхронизации, электроды высоковольтные, программное обеспечение, жидкостные блоки согласования импеданса. Подробная характеристика согласно технической спецификации.</t>
  </si>
  <si>
    <t xml:space="preserve">Лабораторные  расходные материалы для реализации научно-исследовательского проекта по подпрограмме 2. «Разработка передовых материалов и систем для преобразования и хранения энергии». Подробная характеристика согласно технической спецификации.
</t>
  </si>
  <si>
    <t>Лабораторные расходные материалы для реализации научно-исследовательского проекта лаборатории новых материалов и систем хранения энергии: комплект 2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</si>
  <si>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комплект 9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</si>
  <si>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 комплект 8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</si>
  <si>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комплект 4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</si>
  <si>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комплект 5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</si>
  <si>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комплект 6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</si>
  <si>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комплект 3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</si>
  <si>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 комплект 1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</si>
  <si>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 комплект 2</t>
  </si>
  <si>
    <t>Лабораторные расходные материалы для реализации научно-исследовательского проекта лаборатории биосенсоров и биоинструментов: комплект 3</t>
  </si>
  <si>
    <t>Лабораторные расходные материалы для реализации научно-исследовательского проекта лаборатории новых материалов и систем хранения энергии: комплект 3</t>
  </si>
  <si>
    <t>Услуга по предоставлению оборудования для напыления литийсодержащих материалов для тонкопленочных аккумуляторов</t>
  </si>
  <si>
    <t>Услуга по предоставлению оборудования для напыления литийсодержащих материалов для тонкопленочных аккумуляторов. Полное описание согласно технической спецификации.</t>
  </si>
  <si>
    <t>Лабораторные расходные материалы для реализации научно-исследовательского проекта лаборатории новых материалов и систем солнечной энергетики: комплект 1</t>
  </si>
  <si>
    <t xml:space="preserve">Лабораторные  расходные материалы для реализации научно-исследовательского проекта по подпрограмме 1. «Получение и преобразование возобновляемой (зеленой) энергии». Подробная характеристика согласно технической спецификации.
</t>
  </si>
  <si>
    <t>подпункт 12) пункта 3.1. Правил</t>
  </si>
  <si>
    <t xml:space="preserve">Доступ к серверу с квантовомеханическим программным пакетом VASP и программным обеспечением для анализа данных первопринципных расчетов Medea. Полное описание согласно технической спецификации. 
</t>
  </si>
  <si>
    <t>Доступ к серверу с вантовомеханическим программным пакетом VASP и программным обеспечением для анализа данных первопринципных расчетов Medea</t>
  </si>
  <si>
    <t>Лабораторные расходные материалы для реализации научно-исследовательского проекта лаборатории новых материалов и систем солнечной энергетики: комплект 2</t>
  </si>
  <si>
    <t>Лабораторные  расходные материалы для реализации научно-исследовательского проекта по подпрограмме 1. «Получение и преобразование возобновляемой (зеленой) энергии». Подробная характеристика согласно технической спецификации.</t>
  </si>
  <si>
    <t>Производительная рабочая станция</t>
  </si>
  <si>
    <t>Запрос ценовых предложений</t>
  </si>
  <si>
    <t xml:space="preserve">В комплект поставки входят:
Производительная рабочая станция: Форм-фактор - Tower (башенный), процессор - Xeon частотой не менее 3,7 ГГц, количество ядер - не менее 4, оперативная память с режимом ECC - не менее 32 Гб; монитор: количество – не менее 1, диагональ - не менее 23,7 дюймов, максимальное разрешение - не менее 1920х1080; клавиатура и мышь. Подробная характеристика согласно технической спецификации.
</t>
  </si>
  <si>
    <t>Твердотельный накопитель (SSD диск)</t>
  </si>
  <si>
    <t>Твердотельный накопитель (SSD диск): форм-фактор - 2,5 дюйма; емкость - не менее 4000 Гб; скорость чтения - не менее 540 Мбит/сек; скорость записи - не менее 520 Мбит/сек; интерфейс - SATA III; пропускная способность интерфейса - не менее 6 Гб/сек; буферная память - не менее 4 Гб.</t>
  </si>
  <si>
    <t>шт.</t>
  </si>
  <si>
    <t>Лабораторные расходные материалы для реализации научно-исследовательского проекта лаборатории зеленой энергетики и  экологии: комплект 9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</si>
  <si>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комплект 10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</si>
  <si>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комплект 11</t>
  </si>
  <si>
    <t>Гранулятор</t>
  </si>
  <si>
    <t xml:space="preserve">Мощность электродвигателя - не менее 3 кВт, питание – 380 В,  производительность - не менее 150 кг/час, тип матрицы – подвижная,  влажность сырья - от 16 % до 18 %. </t>
  </si>
  <si>
    <t>штука</t>
  </si>
  <si>
    <t>Экструдер</t>
  </si>
  <si>
    <t xml:space="preserve">Установленная мощность - не менее 3 кВт; напряжение питания - 380 В; производительность - не менее 20 кг/час; влажность сырья - не более 20 %; диапазон температур – 110-160 оС. </t>
  </si>
  <si>
    <t>Проведение оценки рыночной стоимости объекта интеллектуальной собственности</t>
  </si>
  <si>
    <t>Проведение оценки рыночной стоимости объекта интеллектуальной собственности: евразийского патента</t>
  </si>
  <si>
    <t>Лабораторные расходные материалы для реализации научно-исследовательского проекта лаборатории преобразования материалов и прикладной физики: комплект 12</t>
  </si>
  <si>
    <t>Ротационный испаритель</t>
  </si>
  <si>
    <t>В комплект поставки должны входить: основной блок, нагревательная баня, конденсатор, приемная колба, испарительная колба, комплект крепежных деталей и вакуумный насос. Подробная характеристика согласно технической спецификации.</t>
  </si>
  <si>
    <t>Лабораторные расходные материалы для реализации научно-исследовательского проекта лаборатории зеленой энергетики и  экологии: комплект 10</t>
  </si>
  <si>
    <t>Вакуумный десикатор</t>
  </si>
  <si>
    <t>Кубическая форма  - да; объем - не менее 45 л; максимально допустимый вакуум - 1,33*10-4 Мпа; поддержание вакуума - не менее 72 часа; диаметр штуцера - не менее 9,5 мм. Подробная характеристика согласно технической спецификации.</t>
  </si>
  <si>
    <t>Услуги в рамках реализации научно-исследовательского проекта по подпрограмме 1. «Получение и преобразование возобновляемой (зеленой) энергии»</t>
  </si>
  <si>
    <t xml:space="preserve">Услуги в рамках реализации научно-исследовательского проекта по подпрограмме 1. «Получение и преобразование возобновляемой (зеленой) энергии». Полное описание согласно технической спецификации. </t>
  </si>
  <si>
    <t>Переводческие услуги</t>
  </si>
  <si>
    <t>Переводческие услуги: письменный двусторонний перевод (немецко-русский, русско-немецкий)</t>
  </si>
  <si>
    <t>Организация и проведение мероприятия «Новый год»</t>
  </si>
  <si>
    <t>Организация и проведение мероприятия «Новый год». Полное описание согласно технической спецификации.</t>
  </si>
  <si>
    <t>Лабораторные расходные материалы для реализации научно-исследовательского проекта лаборатории биосенсоров и биоинструментов: комплект 4</t>
  </si>
  <si>
    <t>Мокрый газовый счетчик</t>
  </si>
  <si>
    <t>Максимальный расход - 600 л/ч; минимальный расход - 1 л/ч; потеря давления  - не более 150 Па; циклический объем - 1 л/об; максимально допустимое рабочее давление внутри корпуса - 10 кПа; диапазон температуры рабочей среды - -10...+40 оС; соединительная трубка - диаметр не менее 9 мм; емкость счетного механизма - не менее 999 м3; цена деления наименьшего разряда -  не менее 5 мл; цифровой термометр для газа -диапазон измерений - -19,5...99,9 оС, точность - ±1 оС (10...40 оС), максимальное потребление энергии - 0,015 мВт, сенсор – термистор; манометр - не менее 1,8 кПа (c резиновой трубкой).</t>
  </si>
  <si>
    <t>Лабораторные расходные материалы для реализации научно-исследовательского проекта лаборатории биосенсоров и биоинструментов: комплект 5</t>
  </si>
  <si>
    <t>Лабораторные  расходные материалы для реализации научно-исследовательского проекта «LIFESTART: Лаборатория в волокне для умного термо-тактильного лечения опухолей». Подробная характеристика согласно технической спецификации.</t>
  </si>
  <si>
    <t>Заключение врача–психиатра о годности (допуск к прекурсорам)</t>
  </si>
  <si>
    <t>Медицинские услуги</t>
  </si>
  <si>
    <t>Заключение с наркологического диспансера (допуск к работе, запросы организаций, кроме правоохранительных органов)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</si>
</sst>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#,##0_ ;\-#,##0\ 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70C0"/>
      <name val="Times New Roman"/>
      <family val="1"/>
      <charset val="204"/>
    </font>
    <font>
      <sz val="8"/>
      <name val="Arial"/>
      <family val="2"/>
    </font>
    <font>
      <sz val="10"/>
      <color rgb="FF222222"/>
      <name val="Times New Roman"/>
      <family val="1"/>
      <charset val="204"/>
    </font>
    <font>
      <sz val="10"/>
      <color theme="1"/>
      <name val="Kz 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EC914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5" fillId="0" borderId="0"/>
    <xf numFmtId="0" fontId="9" fillId="0" borderId="0"/>
  </cellStyleXfs>
  <cellXfs count="116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/>
    <xf numFmtId="1" fontId="3" fillId="0" borderId="0" xfId="0" applyNumberFormat="1" applyFont="1"/>
    <xf numFmtId="3" fontId="3" fillId="0" borderId="0" xfId="0" applyNumberFormat="1" applyFont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5" borderId="4" xfId="0" applyFont="1" applyFill="1" applyBorder="1" applyAlignment="1">
      <alignment horizontal="center" vertical="center" wrapText="1"/>
    </xf>
    <xf numFmtId="1" fontId="3" fillId="5" borderId="1" xfId="0" applyNumberFormat="1" applyFont="1" applyFill="1" applyBorder="1" applyAlignment="1">
      <alignment horizontal="center" vertical="center"/>
    </xf>
    <xf numFmtId="1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3" fontId="2" fillId="3" borderId="4" xfId="0" applyNumberFormat="1" applyFont="1" applyFill="1" applyBorder="1" applyAlignment="1">
      <alignment horizontal="center" vertical="center" wrapText="1"/>
    </xf>
    <xf numFmtId="2" fontId="2" fillId="3" borderId="4" xfId="0" applyNumberFormat="1" applyFont="1" applyFill="1" applyBorder="1" applyAlignment="1">
      <alignment vertical="center" wrapText="1"/>
    </xf>
    <xf numFmtId="0" fontId="2" fillId="4" borderId="0" xfId="0" applyFont="1" applyFill="1"/>
    <xf numFmtId="0" fontId="2" fillId="5" borderId="4" xfId="0" applyFont="1" applyFill="1" applyBorder="1"/>
    <xf numFmtId="0" fontId="3" fillId="5" borderId="4" xfId="0" applyFont="1" applyFill="1" applyBorder="1" applyAlignment="1">
      <alignment horizontal="center" wrapText="1"/>
    </xf>
    <xf numFmtId="0" fontId="3" fillId="5" borderId="4" xfId="0" applyFont="1" applyFill="1" applyBorder="1"/>
    <xf numFmtId="1" fontId="3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/>
    <xf numFmtId="3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vertical="center" wrapText="1"/>
    </xf>
    <xf numFmtId="3" fontId="0" fillId="0" borderId="0" xfId="0" applyNumberFormat="1"/>
    <xf numFmtId="0" fontId="6" fillId="4" borderId="1" xfId="0" applyFont="1" applyFill="1" applyBorder="1" applyAlignment="1">
      <alignment horizontal="center" vertical="center" wrapText="1"/>
    </xf>
    <xf numFmtId="3" fontId="7" fillId="4" borderId="1" xfId="0" applyNumberFormat="1" applyFont="1" applyFill="1" applyBorder="1" applyAlignment="1">
      <alignment horizontal="center" vertical="center" wrapText="1"/>
    </xf>
    <xf numFmtId="4" fontId="6" fillId="4" borderId="1" xfId="0" applyNumberFormat="1" applyFont="1" applyFill="1" applyBorder="1" applyAlignment="1">
      <alignment horizontal="center" vertical="center"/>
    </xf>
    <xf numFmtId="164" fontId="3" fillId="4" borderId="4" xfId="1" applyNumberFormat="1" applyFont="1" applyFill="1" applyBorder="1" applyAlignment="1">
      <alignment horizontal="center" vertical="center"/>
    </xf>
    <xf numFmtId="0" fontId="3" fillId="4" borderId="0" xfId="0" applyFont="1" applyFill="1"/>
    <xf numFmtId="3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3" fontId="3" fillId="4" borderId="4" xfId="1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vertical="center" wrapText="1"/>
    </xf>
    <xf numFmtId="0" fontId="3" fillId="4" borderId="4" xfId="0" applyFont="1" applyFill="1" applyBorder="1" applyAlignment="1">
      <alignment horizontal="center" vertical="center" wrapText="1"/>
    </xf>
    <xf numFmtId="3" fontId="3" fillId="4" borderId="4" xfId="0" applyNumberFormat="1" applyFont="1" applyFill="1" applyBorder="1" applyAlignment="1">
      <alignment horizontal="center" vertical="center" wrapText="1"/>
    </xf>
    <xf numFmtId="0" fontId="3" fillId="4" borderId="4" xfId="8" applyFont="1" applyFill="1" applyBorder="1" applyAlignment="1">
      <alignment horizontal="left" vertical="center" wrapText="1"/>
    </xf>
    <xf numFmtId="4" fontId="7" fillId="4" borderId="1" xfId="0" applyNumberFormat="1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left" vertical="center" wrapText="1"/>
    </xf>
    <xf numFmtId="4" fontId="3" fillId="4" borderId="4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3" fillId="4" borderId="0" xfId="8" applyFont="1" applyFill="1" applyBorder="1" applyAlignment="1">
      <alignment horizontal="left" vertical="center" wrapText="1"/>
    </xf>
    <xf numFmtId="2" fontId="3" fillId="4" borderId="0" xfId="0" applyNumberFormat="1" applyFont="1" applyFill="1" applyBorder="1" applyAlignment="1">
      <alignment vertical="center" wrapText="1"/>
    </xf>
    <xf numFmtId="1" fontId="3" fillId="4" borderId="0" xfId="0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vertical="center" wrapText="1"/>
    </xf>
    <xf numFmtId="0" fontId="3" fillId="4" borderId="0" xfId="0" applyFont="1" applyFill="1" applyBorder="1" applyAlignment="1">
      <alignment horizontal="justify" vertical="center" wrapText="1"/>
    </xf>
    <xf numFmtId="3" fontId="3" fillId="4" borderId="0" xfId="0" applyNumberFormat="1" applyFont="1" applyFill="1" applyBorder="1" applyAlignment="1">
      <alignment horizontal="center" vertical="center" wrapText="1"/>
    </xf>
    <xf numFmtId="0" fontId="3" fillId="4" borderId="0" xfId="0" applyFont="1" applyFill="1" applyBorder="1"/>
    <xf numFmtId="0" fontId="2" fillId="4" borderId="0" xfId="0" applyFont="1" applyFill="1" applyBorder="1" applyAlignment="1">
      <alignment wrapText="1"/>
    </xf>
    <xf numFmtId="0" fontId="3" fillId="4" borderId="0" xfId="0" applyFont="1" applyFill="1" applyBorder="1" applyAlignment="1">
      <alignment horizontal="center"/>
    </xf>
    <xf numFmtId="3" fontId="2" fillId="4" borderId="0" xfId="0" applyNumberFormat="1" applyFont="1" applyFill="1" applyBorder="1" applyAlignment="1">
      <alignment horizontal="center" vertical="center"/>
    </xf>
    <xf numFmtId="4" fontId="6" fillId="4" borderId="0" xfId="0" applyNumberFormat="1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left" vertical="center" wrapText="1"/>
    </xf>
    <xf numFmtId="0" fontId="7" fillId="4" borderId="0" xfId="0" applyFont="1" applyFill="1" applyBorder="1" applyAlignment="1">
      <alignment vertical="center" wrapText="1"/>
    </xf>
    <xf numFmtId="3" fontId="10" fillId="4" borderId="0" xfId="0" applyNumberFormat="1" applyFont="1" applyFill="1" applyBorder="1" applyAlignment="1">
      <alignment horizontal="center" vertical="center" wrapText="1"/>
    </xf>
    <xf numFmtId="3" fontId="7" fillId="4" borderId="0" xfId="0" applyNumberFormat="1" applyFont="1" applyFill="1" applyBorder="1" applyAlignment="1">
      <alignment horizontal="center" vertical="center" wrapText="1"/>
    </xf>
    <xf numFmtId="1" fontId="2" fillId="4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/>
    <xf numFmtId="4" fontId="8" fillId="4" borderId="0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center" wrapText="1"/>
    </xf>
    <xf numFmtId="0" fontId="2" fillId="4" borderId="0" xfId="0" applyFont="1" applyFill="1" applyBorder="1" applyAlignment="1">
      <alignment horizontal="center"/>
    </xf>
    <xf numFmtId="2" fontId="2" fillId="4" borderId="0" xfId="0" applyNumberFormat="1" applyFont="1" applyFill="1" applyBorder="1" applyAlignment="1">
      <alignment horizontal="center" vertical="center" wrapText="1"/>
    </xf>
    <xf numFmtId="3" fontId="2" fillId="4" borderId="0" xfId="0" applyNumberFormat="1" applyFont="1" applyFill="1" applyBorder="1"/>
    <xf numFmtId="1" fontId="2" fillId="4" borderId="0" xfId="0" applyNumberFormat="1" applyFont="1" applyFill="1" applyBorder="1"/>
    <xf numFmtId="3" fontId="3" fillId="4" borderId="1" xfId="0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wrapText="1"/>
    </xf>
    <xf numFmtId="3" fontId="3" fillId="0" borderId="6" xfId="0" applyNumberFormat="1" applyFont="1" applyFill="1" applyBorder="1" applyAlignment="1">
      <alignment horizontal="center" vertical="center" wrapText="1"/>
    </xf>
    <xf numFmtId="1" fontId="3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2" fontId="2" fillId="6" borderId="1" xfId="0" applyNumberFormat="1" applyFont="1" applyFill="1" applyBorder="1" applyAlignment="1">
      <alignment horizontal="center" vertical="center" wrapText="1"/>
    </xf>
    <xf numFmtId="3" fontId="2" fillId="5" borderId="7" xfId="0" applyNumberFormat="1" applyFont="1" applyFill="1" applyBorder="1" applyAlignment="1">
      <alignment horizontal="center" vertical="center"/>
    </xf>
    <xf numFmtId="3" fontId="3" fillId="4" borderId="2" xfId="0" applyNumberFormat="1" applyFont="1" applyFill="1" applyBorder="1" applyAlignment="1">
      <alignment horizontal="center" vertical="center"/>
    </xf>
    <xf numFmtId="3" fontId="2" fillId="6" borderId="2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3" fontId="3" fillId="4" borderId="7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64" fontId="3" fillId="4" borderId="7" xfId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left" wrapText="1"/>
    </xf>
    <xf numFmtId="3" fontId="7" fillId="0" borderId="4" xfId="0" applyNumberFormat="1" applyFont="1" applyBorder="1" applyAlignment="1">
      <alignment horizontal="center" vertical="center"/>
    </xf>
    <xf numFmtId="3" fontId="2" fillId="4" borderId="0" xfId="0" applyNumberFormat="1" applyFont="1" applyFill="1" applyBorder="1" applyAlignment="1">
      <alignment horizontal="left" vertical="center"/>
    </xf>
    <xf numFmtId="3" fontId="3" fillId="4" borderId="0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2" fillId="2" borderId="2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  <xf numFmtId="0" fontId="2" fillId="2" borderId="8" xfId="0" applyFont="1" applyFill="1" applyBorder="1" applyAlignment="1">
      <alignment horizontal="left" wrapText="1"/>
    </xf>
    <xf numFmtId="3" fontId="2" fillId="3" borderId="2" xfId="0" applyNumberFormat="1" applyFont="1" applyFill="1" applyBorder="1" applyAlignment="1">
      <alignment horizontal="left" vertical="center"/>
    </xf>
    <xf numFmtId="3" fontId="2" fillId="3" borderId="3" xfId="0" applyNumberFormat="1" applyFont="1" applyFill="1" applyBorder="1" applyAlignment="1">
      <alignment horizontal="left" vertical="center"/>
    </xf>
    <xf numFmtId="3" fontId="2" fillId="3" borderId="8" xfId="0" applyNumberFormat="1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/>
    </xf>
    <xf numFmtId="0" fontId="2" fillId="5" borderId="8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left" wrapText="1"/>
    </xf>
    <xf numFmtId="0" fontId="2" fillId="7" borderId="2" xfId="0" applyFont="1" applyFill="1" applyBorder="1" applyAlignment="1">
      <alignment horizontal="left"/>
    </xf>
    <xf numFmtId="0" fontId="2" fillId="7" borderId="3" xfId="0" applyFont="1" applyFill="1" applyBorder="1" applyAlignment="1">
      <alignment horizontal="left"/>
    </xf>
    <xf numFmtId="0" fontId="2" fillId="7" borderId="8" xfId="0" applyFont="1" applyFill="1" applyBorder="1" applyAlignment="1">
      <alignment horizontal="left"/>
    </xf>
  </cellXfs>
  <cellStyles count="9">
    <cellStyle name="Normal 125" xfId="3"/>
    <cellStyle name="Normal 4 2" xfId="2"/>
    <cellStyle name="Обычный" xfId="0" builtinId="0"/>
    <cellStyle name="Обычный 10 4 2 2 2" xfId="6"/>
    <cellStyle name="Обычный 12 3 2 3 2 2" xfId="4"/>
    <cellStyle name="Обычный 65" xfId="7"/>
    <cellStyle name="Обычный 69 2" xfId="8"/>
    <cellStyle name="Обычный 95" xfId="5"/>
    <cellStyle name="Финансовый" xfId="1" builtinId="3"/>
  </cellStyles>
  <dxfs count="0"/>
  <tableStyles count="0" defaultTableStyle="TableStyleMedium2" defaultPivotStyle="PivotStyleLight16"/>
  <colors>
    <mruColors>
      <color rgb="FFEC9146"/>
      <color rgb="FFE5821F"/>
      <color rgb="FFD97625"/>
      <color rgb="FFCC8D4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838200</xdr:colOff>
      <xdr:row>56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83" name="Рисунок 782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56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90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07" name="Рисунок 906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908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89" name="Рисунок 288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667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13" name="Рисунок 412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37" name="Рисунок 536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61" name="Рисунок 66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88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33" name="Рисунок 1032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236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57" name="Рисунок 1156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32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05" name="Рисунок 1404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7577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81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535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29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81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27559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53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82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77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83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01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84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25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85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58221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55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705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73" name="Рисунок 164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54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2705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97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6</xdr:row>
      <xdr:rowOff>0</xdr:rowOff>
    </xdr:from>
    <xdr:ext cx="4535" cy="341993"/>
    <xdr:pic>
      <xdr:nvPicPr>
        <xdr:cNvPr id="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71080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21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7</xdr:row>
      <xdr:rowOff>0</xdr:rowOff>
    </xdr:from>
    <xdr:ext cx="4535" cy="341993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45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86</xdr:row>
      <xdr:rowOff>0</xdr:rowOff>
    </xdr:from>
    <xdr:ext cx="4535" cy="341993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69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90</xdr:row>
      <xdr:rowOff>0</xdr:rowOff>
    </xdr:from>
    <xdr:ext cx="4535" cy="341993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2049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93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</xdr:row>
      <xdr:rowOff>0</xdr:rowOff>
    </xdr:from>
    <xdr:ext cx="4535" cy="341993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6430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41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1439465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17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</xdr:row>
      <xdr:rowOff>0</xdr:rowOff>
    </xdr:from>
    <xdr:ext cx="4535" cy="341993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63055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37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7991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13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</xdr:row>
      <xdr:rowOff>0</xdr:rowOff>
    </xdr:from>
    <xdr:ext cx="4535" cy="341993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96774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61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</xdr:row>
      <xdr:rowOff>0</xdr:rowOff>
    </xdr:from>
    <xdr:ext cx="4535" cy="341993"/>
    <xdr:pic>
      <xdr:nvPicPr>
        <xdr:cNvPr id="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1363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88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13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3049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4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14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47351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80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15</xdr:row>
      <xdr:rowOff>0</xdr:rowOff>
    </xdr:from>
    <xdr:ext cx="4535" cy="341993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64211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08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16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8107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32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17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197929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56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18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147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04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19</xdr:row>
      <xdr:rowOff>0</xdr:rowOff>
    </xdr:from>
    <xdr:ext cx="4535" cy="341993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31648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28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20</xdr:row>
      <xdr:rowOff>0</xdr:rowOff>
    </xdr:from>
    <xdr:ext cx="4535" cy="341993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4850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52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21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65366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76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22</xdr:row>
      <xdr:rowOff>0</xdr:rowOff>
    </xdr:from>
    <xdr:ext cx="4535" cy="341993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8222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00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23</xdr:row>
      <xdr:rowOff>0</xdr:rowOff>
    </xdr:from>
    <xdr:ext cx="4535" cy="341993"/>
    <xdr:pic>
      <xdr:nvPicPr>
        <xdr:cNvPr id="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29908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24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24</xdr:row>
      <xdr:rowOff>0</xdr:rowOff>
    </xdr:from>
    <xdr:ext cx="4535" cy="341993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1594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48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25</xdr:row>
      <xdr:rowOff>0</xdr:rowOff>
    </xdr:from>
    <xdr:ext cx="4535" cy="341993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32803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72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26</xdr:row>
      <xdr:rowOff>0</xdr:rowOff>
    </xdr:from>
    <xdr:ext cx="4535" cy="341993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49662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96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27</xdr:row>
      <xdr:rowOff>0</xdr:rowOff>
    </xdr:from>
    <xdr:ext cx="4535" cy="341993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66522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20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28</xdr:row>
      <xdr:rowOff>0</xdr:rowOff>
    </xdr:from>
    <xdr:ext cx="4535" cy="341993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38338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44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</xdr:row>
      <xdr:rowOff>0</xdr:rowOff>
    </xdr:from>
    <xdr:ext cx="4535" cy="341993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00240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68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</xdr:row>
      <xdr:rowOff>0</xdr:rowOff>
    </xdr:from>
    <xdr:ext cx="4535" cy="341993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17099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92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3395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16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57676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40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</xdr:row>
      <xdr:rowOff>0</xdr:rowOff>
    </xdr:from>
    <xdr:ext cx="4535" cy="341993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43275" y="468058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64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</xdr:row>
      <xdr:rowOff>0</xdr:rowOff>
    </xdr:from>
    <xdr:ext cx="4535" cy="341993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78440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88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</xdr:row>
      <xdr:rowOff>0</xdr:rowOff>
    </xdr:from>
    <xdr:ext cx="4535" cy="341993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88823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12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</xdr:row>
      <xdr:rowOff>0</xdr:rowOff>
    </xdr:from>
    <xdr:ext cx="4535" cy="341993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4992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36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</xdr:row>
      <xdr:rowOff>0</xdr:rowOff>
    </xdr:from>
    <xdr:ext cx="4535" cy="341993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31971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08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</xdr:row>
      <xdr:rowOff>0</xdr:rowOff>
    </xdr:from>
    <xdr:ext cx="4535" cy="341993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4483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32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57688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60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</xdr:row>
      <xdr:rowOff>0</xdr:rowOff>
    </xdr:from>
    <xdr:ext cx="4535" cy="341993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591121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84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</xdr:row>
      <xdr:rowOff>0</xdr:rowOff>
    </xdr:from>
    <xdr:ext cx="4535" cy="341993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8513" y="4593431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56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4484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80" name="Рисунок 128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</xdr:row>
      <xdr:rowOff>0</xdr:rowOff>
    </xdr:from>
    <xdr:ext cx="4535" cy="341993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14725" y="67665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6"/>
  <sheetViews>
    <sheetView tabSelected="1" topLeftCell="A64" zoomScale="80" zoomScaleNormal="80" workbookViewId="0">
      <selection activeCell="A73" sqref="A73:I73"/>
    </sheetView>
  </sheetViews>
  <sheetFormatPr defaultRowHeight="12.75" x14ac:dyDescent="0.2"/>
  <cols>
    <col min="1" max="1" width="7.85546875" style="2" customWidth="1"/>
    <col min="2" max="2" width="29.7109375" style="2" customWidth="1"/>
    <col min="3" max="3" width="15.42578125" style="2" customWidth="1"/>
    <col min="4" max="4" width="54.140625" style="2" customWidth="1"/>
    <col min="5" max="5" width="9.140625" style="2" customWidth="1"/>
    <col min="6" max="6" width="11" style="2" customWidth="1"/>
    <col min="7" max="7" width="15.140625" style="2" customWidth="1"/>
    <col min="8" max="8" width="16.7109375" style="2" customWidth="1"/>
    <col min="9" max="9" width="13.42578125" style="2" customWidth="1"/>
    <col min="10" max="16384" width="9.140625" style="2"/>
  </cols>
  <sheetData>
    <row r="1" spans="1:13" x14ac:dyDescent="0.2">
      <c r="A1" s="102" t="s">
        <v>18</v>
      </c>
      <c r="B1" s="102"/>
      <c r="C1" s="102"/>
      <c r="D1" s="102"/>
      <c r="E1" s="102"/>
      <c r="F1" s="102"/>
      <c r="G1" s="102"/>
      <c r="H1" s="102"/>
      <c r="I1" s="102"/>
    </row>
    <row r="2" spans="1:13" x14ac:dyDescent="0.2">
      <c r="A2" s="3"/>
      <c r="D2" s="1"/>
      <c r="H2" s="4"/>
    </row>
    <row r="3" spans="1:13" ht="59.25" customHeight="1" x14ac:dyDescent="0.2">
      <c r="A3" s="5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7" t="s">
        <v>7</v>
      </c>
      <c r="I3" s="6" t="s">
        <v>8</v>
      </c>
    </row>
    <row r="4" spans="1:13" x14ac:dyDescent="0.2">
      <c r="A4" s="8">
        <v>1</v>
      </c>
      <c r="B4" s="9">
        <v>2</v>
      </c>
      <c r="C4" s="9">
        <v>3</v>
      </c>
      <c r="D4" s="9">
        <v>4</v>
      </c>
      <c r="E4" s="9">
        <v>5</v>
      </c>
      <c r="F4" s="9">
        <v>6</v>
      </c>
      <c r="G4" s="9">
        <v>7</v>
      </c>
      <c r="H4" s="7">
        <v>8</v>
      </c>
      <c r="I4" s="9">
        <v>9</v>
      </c>
    </row>
    <row r="5" spans="1:13" x14ac:dyDescent="0.2">
      <c r="A5" s="103" t="s">
        <v>9</v>
      </c>
      <c r="B5" s="104"/>
      <c r="C5" s="104"/>
      <c r="D5" s="104"/>
      <c r="E5" s="104"/>
      <c r="F5" s="104"/>
      <c r="G5" s="104"/>
      <c r="H5" s="104"/>
      <c r="I5" s="105"/>
    </row>
    <row r="6" spans="1:13" x14ac:dyDescent="0.2">
      <c r="A6" s="106" t="s">
        <v>10</v>
      </c>
      <c r="B6" s="107"/>
      <c r="C6" s="107"/>
      <c r="D6" s="107"/>
      <c r="E6" s="107"/>
      <c r="F6" s="107"/>
      <c r="G6" s="107"/>
      <c r="H6" s="107"/>
      <c r="I6" s="108"/>
    </row>
    <row r="7" spans="1:13" s="35" customFormat="1" ht="116.25" customHeight="1" x14ac:dyDescent="0.2">
      <c r="A7" s="36">
        <v>1</v>
      </c>
      <c r="B7" s="41" t="s">
        <v>27</v>
      </c>
      <c r="C7" s="29" t="s">
        <v>37</v>
      </c>
      <c r="D7" s="43" t="s">
        <v>26</v>
      </c>
      <c r="E7" s="41">
        <v>1</v>
      </c>
      <c r="F7" s="41" t="s">
        <v>46</v>
      </c>
      <c r="G7" s="42">
        <v>31715</v>
      </c>
      <c r="H7" s="38">
        <f t="shared" ref="H7:H17" si="0">G7*E7</f>
        <v>31715</v>
      </c>
      <c r="I7" s="40" t="s">
        <v>17</v>
      </c>
    </row>
    <row r="8" spans="1:13" s="35" customFormat="1" ht="120" customHeight="1" x14ac:dyDescent="0.2">
      <c r="A8" s="42">
        <v>2</v>
      </c>
      <c r="B8" s="41" t="s">
        <v>28</v>
      </c>
      <c r="C8" s="29" t="s">
        <v>37</v>
      </c>
      <c r="D8" s="43" t="s">
        <v>29</v>
      </c>
      <c r="E8" s="41">
        <v>1</v>
      </c>
      <c r="F8" s="41" t="s">
        <v>46</v>
      </c>
      <c r="G8" s="42">
        <v>110730</v>
      </c>
      <c r="H8" s="38">
        <f t="shared" si="0"/>
        <v>110730</v>
      </c>
      <c r="I8" s="40" t="s">
        <v>17</v>
      </c>
    </row>
    <row r="9" spans="1:13" s="35" customFormat="1" ht="132.75" customHeight="1" x14ac:dyDescent="0.2">
      <c r="A9" s="36">
        <v>3</v>
      </c>
      <c r="B9" s="41" t="s">
        <v>47</v>
      </c>
      <c r="C9" s="29" t="s">
        <v>37</v>
      </c>
      <c r="D9" s="43" t="s">
        <v>29</v>
      </c>
      <c r="E9" s="41">
        <v>1</v>
      </c>
      <c r="F9" s="41" t="s">
        <v>46</v>
      </c>
      <c r="G9" s="42">
        <v>193268</v>
      </c>
      <c r="H9" s="38">
        <f t="shared" si="0"/>
        <v>193268</v>
      </c>
      <c r="I9" s="40" t="s">
        <v>17</v>
      </c>
    </row>
    <row r="10" spans="1:13" s="17" customFormat="1" ht="118.5" customHeight="1" x14ac:dyDescent="0.2">
      <c r="A10" s="42">
        <v>4</v>
      </c>
      <c r="B10" s="41" t="s">
        <v>48</v>
      </c>
      <c r="C10" s="29" t="s">
        <v>37</v>
      </c>
      <c r="D10" s="43" t="s">
        <v>38</v>
      </c>
      <c r="E10" s="41">
        <v>1</v>
      </c>
      <c r="F10" s="41" t="s">
        <v>46</v>
      </c>
      <c r="G10" s="42">
        <v>970871</v>
      </c>
      <c r="H10" s="38">
        <f t="shared" si="0"/>
        <v>970871</v>
      </c>
      <c r="I10" s="40" t="s">
        <v>17</v>
      </c>
      <c r="M10" s="35"/>
    </row>
    <row r="11" spans="1:13" ht="103.5" customHeight="1" x14ac:dyDescent="0.2">
      <c r="A11" s="42">
        <v>5</v>
      </c>
      <c r="B11" s="41" t="s">
        <v>49</v>
      </c>
      <c r="C11" s="29" t="s">
        <v>37</v>
      </c>
      <c r="D11" s="43" t="s">
        <v>39</v>
      </c>
      <c r="E11" s="41">
        <v>1</v>
      </c>
      <c r="F11" s="41" t="s">
        <v>46</v>
      </c>
      <c r="G11" s="42">
        <v>706715</v>
      </c>
      <c r="H11" s="38">
        <f t="shared" si="0"/>
        <v>706715</v>
      </c>
      <c r="I11" s="40" t="s">
        <v>17</v>
      </c>
      <c r="M11" s="17"/>
    </row>
    <row r="12" spans="1:13" ht="114" customHeight="1" x14ac:dyDescent="0.2">
      <c r="A12" s="42">
        <v>6</v>
      </c>
      <c r="B12" s="41" t="s">
        <v>50</v>
      </c>
      <c r="C12" s="29" t="s">
        <v>37</v>
      </c>
      <c r="D12" s="43" t="s">
        <v>51</v>
      </c>
      <c r="E12" s="41">
        <v>1</v>
      </c>
      <c r="F12" s="41" t="s">
        <v>46</v>
      </c>
      <c r="G12" s="42">
        <v>505782</v>
      </c>
      <c r="H12" s="38">
        <f t="shared" si="0"/>
        <v>505782</v>
      </c>
      <c r="I12" s="40" t="s">
        <v>17</v>
      </c>
      <c r="M12" s="17"/>
    </row>
    <row r="13" spans="1:13" ht="110.25" customHeight="1" x14ac:dyDescent="0.2">
      <c r="A13" s="42">
        <v>7</v>
      </c>
      <c r="B13" s="41" t="s">
        <v>52</v>
      </c>
      <c r="C13" s="29" t="s">
        <v>37</v>
      </c>
      <c r="D13" s="43" t="s">
        <v>51</v>
      </c>
      <c r="E13" s="41">
        <v>1</v>
      </c>
      <c r="F13" s="41" t="s">
        <v>46</v>
      </c>
      <c r="G13" s="88">
        <v>169197</v>
      </c>
      <c r="H13" s="38">
        <f t="shared" si="0"/>
        <v>169197</v>
      </c>
      <c r="I13" s="40" t="s">
        <v>17</v>
      </c>
      <c r="M13" s="17"/>
    </row>
    <row r="14" spans="1:13" ht="110.25" customHeight="1" x14ac:dyDescent="0.2">
      <c r="A14" s="42">
        <v>8</v>
      </c>
      <c r="B14" s="41" t="s">
        <v>54</v>
      </c>
      <c r="C14" s="29" t="s">
        <v>37</v>
      </c>
      <c r="D14" s="43" t="s">
        <v>53</v>
      </c>
      <c r="E14" s="41">
        <v>1</v>
      </c>
      <c r="F14" s="41" t="s">
        <v>46</v>
      </c>
      <c r="G14" s="88">
        <v>659415</v>
      </c>
      <c r="H14" s="38">
        <f t="shared" si="0"/>
        <v>659415</v>
      </c>
      <c r="I14" s="40" t="s">
        <v>17</v>
      </c>
      <c r="M14" s="17"/>
    </row>
    <row r="15" spans="1:13" ht="110.25" customHeight="1" x14ac:dyDescent="0.2">
      <c r="A15" s="42">
        <v>9</v>
      </c>
      <c r="B15" s="41" t="s">
        <v>58</v>
      </c>
      <c r="C15" s="29" t="s">
        <v>37</v>
      </c>
      <c r="D15" s="43" t="s">
        <v>59</v>
      </c>
      <c r="E15" s="41">
        <v>1</v>
      </c>
      <c r="F15" s="41" t="s">
        <v>46</v>
      </c>
      <c r="G15" s="88">
        <v>6290855</v>
      </c>
      <c r="H15" s="38">
        <f t="shared" si="0"/>
        <v>6290855</v>
      </c>
      <c r="I15" s="40" t="s">
        <v>17</v>
      </c>
      <c r="M15" s="17"/>
    </row>
    <row r="16" spans="1:13" s="35" customFormat="1" ht="113.25" customHeight="1" x14ac:dyDescent="0.2">
      <c r="A16" s="42">
        <v>10</v>
      </c>
      <c r="B16" s="41" t="s">
        <v>60</v>
      </c>
      <c r="C16" s="29" t="s">
        <v>37</v>
      </c>
      <c r="D16" s="43" t="s">
        <v>61</v>
      </c>
      <c r="E16" s="41">
        <v>1</v>
      </c>
      <c r="F16" s="41" t="s">
        <v>46</v>
      </c>
      <c r="G16" s="88">
        <v>628215</v>
      </c>
      <c r="H16" s="38">
        <f t="shared" si="0"/>
        <v>628215</v>
      </c>
      <c r="I16" s="40" t="s">
        <v>17</v>
      </c>
      <c r="M16" s="2"/>
    </row>
    <row r="17" spans="1:10" s="35" customFormat="1" ht="102" customHeight="1" x14ac:dyDescent="0.2">
      <c r="A17" s="42">
        <v>11</v>
      </c>
      <c r="B17" s="41" t="s">
        <v>62</v>
      </c>
      <c r="C17" s="29" t="s">
        <v>37</v>
      </c>
      <c r="D17" s="43" t="s">
        <v>53</v>
      </c>
      <c r="E17" s="41">
        <v>1</v>
      </c>
      <c r="F17" s="41" t="s">
        <v>46</v>
      </c>
      <c r="G17" s="88">
        <v>883123</v>
      </c>
      <c r="H17" s="38">
        <f t="shared" si="0"/>
        <v>883123</v>
      </c>
      <c r="I17" s="40" t="s">
        <v>17</v>
      </c>
    </row>
    <row r="18" spans="1:10" s="35" customFormat="1" ht="102" customHeight="1" x14ac:dyDescent="0.2">
      <c r="A18" s="42">
        <v>12</v>
      </c>
      <c r="B18" s="41" t="s">
        <v>93</v>
      </c>
      <c r="C18" s="29" t="s">
        <v>37</v>
      </c>
      <c r="D18" s="43" t="s">
        <v>53</v>
      </c>
      <c r="E18" s="41">
        <v>1</v>
      </c>
      <c r="F18" s="41" t="s">
        <v>46</v>
      </c>
      <c r="G18" s="91">
        <v>4949533</v>
      </c>
      <c r="H18" s="88">
        <v>4949533</v>
      </c>
      <c r="I18" s="40" t="s">
        <v>17</v>
      </c>
      <c r="J18" s="89"/>
    </row>
    <row r="19" spans="1:10" s="35" customFormat="1" ht="102" customHeight="1" x14ac:dyDescent="0.2">
      <c r="A19" s="42">
        <v>13</v>
      </c>
      <c r="B19" s="41" t="s">
        <v>63</v>
      </c>
      <c r="C19" s="29" t="s">
        <v>37</v>
      </c>
      <c r="D19" s="43" t="s">
        <v>64</v>
      </c>
      <c r="E19" s="41">
        <v>1</v>
      </c>
      <c r="F19" s="41" t="s">
        <v>46</v>
      </c>
      <c r="G19" s="88">
        <v>1165167</v>
      </c>
      <c r="H19" s="99">
        <v>1165167</v>
      </c>
      <c r="I19" s="40" t="s">
        <v>17</v>
      </c>
      <c r="J19" s="89"/>
    </row>
    <row r="20" spans="1:10" s="35" customFormat="1" ht="102" customHeight="1" x14ac:dyDescent="0.2">
      <c r="A20" s="42">
        <v>14</v>
      </c>
      <c r="B20" s="41" t="s">
        <v>65</v>
      </c>
      <c r="C20" s="29" t="s">
        <v>37</v>
      </c>
      <c r="D20" s="43" t="s">
        <v>59</v>
      </c>
      <c r="E20" s="41">
        <v>1</v>
      </c>
      <c r="F20" s="41" t="s">
        <v>46</v>
      </c>
      <c r="G20" s="88">
        <v>1464602</v>
      </c>
      <c r="H20" s="99">
        <v>1464602</v>
      </c>
      <c r="I20" s="40" t="s">
        <v>17</v>
      </c>
      <c r="J20" s="89"/>
    </row>
    <row r="21" spans="1:10" s="35" customFormat="1" ht="102" customHeight="1" x14ac:dyDescent="0.2">
      <c r="A21" s="42">
        <v>15</v>
      </c>
      <c r="B21" s="41" t="s">
        <v>66</v>
      </c>
      <c r="C21" s="29" t="s">
        <v>37</v>
      </c>
      <c r="D21" s="43" t="s">
        <v>67</v>
      </c>
      <c r="E21" s="41">
        <v>1</v>
      </c>
      <c r="F21" s="41" t="s">
        <v>46</v>
      </c>
      <c r="G21" s="88">
        <v>4458980</v>
      </c>
      <c r="H21" s="99">
        <v>4458980</v>
      </c>
      <c r="I21" s="40" t="s">
        <v>17</v>
      </c>
      <c r="J21" s="89"/>
    </row>
    <row r="22" spans="1:10" s="35" customFormat="1" ht="102" customHeight="1" x14ac:dyDescent="0.2">
      <c r="A22" s="42">
        <v>16</v>
      </c>
      <c r="B22" s="41" t="s">
        <v>91</v>
      </c>
      <c r="C22" s="29" t="s">
        <v>37</v>
      </c>
      <c r="D22" s="43" t="s">
        <v>68</v>
      </c>
      <c r="E22" s="41">
        <v>1</v>
      </c>
      <c r="F22" s="41" t="s">
        <v>46</v>
      </c>
      <c r="G22" s="88">
        <v>15271190</v>
      </c>
      <c r="H22" s="38">
        <f t="shared" ref="H22:H33" si="1">G22*E22</f>
        <v>15271190</v>
      </c>
      <c r="I22" s="40" t="s">
        <v>17</v>
      </c>
      <c r="J22" s="89"/>
    </row>
    <row r="23" spans="1:10" s="35" customFormat="1" ht="102" customHeight="1" x14ac:dyDescent="0.2">
      <c r="A23" s="42">
        <v>17</v>
      </c>
      <c r="B23" s="41" t="s">
        <v>92</v>
      </c>
      <c r="C23" s="29" t="s">
        <v>37</v>
      </c>
      <c r="D23" s="43" t="s">
        <v>68</v>
      </c>
      <c r="E23" s="41">
        <v>1</v>
      </c>
      <c r="F23" s="41" t="s">
        <v>46</v>
      </c>
      <c r="G23" s="88">
        <v>4979562</v>
      </c>
      <c r="H23" s="38">
        <f t="shared" si="1"/>
        <v>4979562</v>
      </c>
      <c r="I23" s="40" t="s">
        <v>17</v>
      </c>
      <c r="J23" s="89"/>
    </row>
    <row r="24" spans="1:10" s="35" customFormat="1" ht="102" customHeight="1" x14ac:dyDescent="0.2">
      <c r="A24" s="42">
        <v>18</v>
      </c>
      <c r="B24" s="41" t="s">
        <v>90</v>
      </c>
      <c r="C24" s="29" t="s">
        <v>37</v>
      </c>
      <c r="D24" s="43" t="s">
        <v>69</v>
      </c>
      <c r="E24" s="41">
        <v>1</v>
      </c>
      <c r="F24" s="41" t="s">
        <v>46</v>
      </c>
      <c r="G24" s="88">
        <v>4971075</v>
      </c>
      <c r="H24" s="38">
        <f t="shared" si="1"/>
        <v>4971075</v>
      </c>
      <c r="I24" s="40" t="s">
        <v>17</v>
      </c>
      <c r="J24" s="89"/>
    </row>
    <row r="25" spans="1:10" s="35" customFormat="1" ht="102" customHeight="1" x14ac:dyDescent="0.2">
      <c r="A25" s="42">
        <v>19</v>
      </c>
      <c r="B25" s="41" t="s">
        <v>87</v>
      </c>
      <c r="C25" s="29" t="s">
        <v>37</v>
      </c>
      <c r="D25" s="43" t="s">
        <v>69</v>
      </c>
      <c r="E25" s="41">
        <v>1</v>
      </c>
      <c r="F25" s="41" t="s">
        <v>46</v>
      </c>
      <c r="G25" s="88">
        <v>4776452</v>
      </c>
      <c r="H25" s="38">
        <f t="shared" si="1"/>
        <v>4776452</v>
      </c>
      <c r="I25" s="40" t="s">
        <v>17</v>
      </c>
      <c r="J25" s="89"/>
    </row>
    <row r="26" spans="1:10" s="35" customFormat="1" ht="102" customHeight="1" x14ac:dyDescent="0.2">
      <c r="A26" s="42">
        <v>20</v>
      </c>
      <c r="B26" s="41" t="s">
        <v>88</v>
      </c>
      <c r="C26" s="29" t="s">
        <v>37</v>
      </c>
      <c r="D26" s="43" t="s">
        <v>69</v>
      </c>
      <c r="E26" s="41">
        <v>1</v>
      </c>
      <c r="F26" s="41" t="s">
        <v>46</v>
      </c>
      <c r="G26" s="88">
        <v>890875</v>
      </c>
      <c r="H26" s="38">
        <f t="shared" si="1"/>
        <v>890875</v>
      </c>
      <c r="I26" s="40" t="s">
        <v>17</v>
      </c>
      <c r="J26" s="89"/>
    </row>
    <row r="27" spans="1:10" s="35" customFormat="1" ht="102" customHeight="1" x14ac:dyDescent="0.2">
      <c r="A27" s="42">
        <v>21</v>
      </c>
      <c r="B27" s="41" t="s">
        <v>89</v>
      </c>
      <c r="C27" s="29" t="s">
        <v>37</v>
      </c>
      <c r="D27" s="43" t="s">
        <v>69</v>
      </c>
      <c r="E27" s="41">
        <v>1</v>
      </c>
      <c r="F27" s="41" t="s">
        <v>46</v>
      </c>
      <c r="G27" s="88">
        <v>4207316</v>
      </c>
      <c r="H27" s="38">
        <f t="shared" si="1"/>
        <v>4207316</v>
      </c>
      <c r="I27" s="40" t="s">
        <v>17</v>
      </c>
      <c r="J27" s="89"/>
    </row>
    <row r="28" spans="1:10" s="35" customFormat="1" ht="102" customHeight="1" x14ac:dyDescent="0.2">
      <c r="A28" s="42">
        <v>22</v>
      </c>
      <c r="B28" s="90" t="s">
        <v>70</v>
      </c>
      <c r="C28" s="29" t="s">
        <v>37</v>
      </c>
      <c r="D28" s="43" t="s">
        <v>68</v>
      </c>
      <c r="E28" s="41">
        <v>1</v>
      </c>
      <c r="F28" s="41" t="s">
        <v>46</v>
      </c>
      <c r="G28" s="91">
        <v>606566</v>
      </c>
      <c r="H28" s="38">
        <f t="shared" si="1"/>
        <v>606566</v>
      </c>
      <c r="I28" s="40" t="s">
        <v>17</v>
      </c>
      <c r="J28" s="89"/>
    </row>
    <row r="29" spans="1:10" s="35" customFormat="1" ht="102" customHeight="1" x14ac:dyDescent="0.2">
      <c r="A29" s="92">
        <v>23</v>
      </c>
      <c r="B29" s="39" t="s">
        <v>86</v>
      </c>
      <c r="C29" s="29" t="s">
        <v>37</v>
      </c>
      <c r="D29" s="43" t="s">
        <v>68</v>
      </c>
      <c r="E29" s="41">
        <v>1</v>
      </c>
      <c r="F29" s="41" t="s">
        <v>46</v>
      </c>
      <c r="G29" s="88">
        <v>2688542</v>
      </c>
      <c r="H29" s="38">
        <f t="shared" si="1"/>
        <v>2688542</v>
      </c>
      <c r="I29" s="40" t="s">
        <v>17</v>
      </c>
      <c r="J29" s="89"/>
    </row>
    <row r="30" spans="1:10" s="35" customFormat="1" ht="102" customHeight="1" x14ac:dyDescent="0.2">
      <c r="A30" s="92">
        <v>24</v>
      </c>
      <c r="B30" s="41" t="s">
        <v>73</v>
      </c>
      <c r="C30" s="29" t="s">
        <v>37</v>
      </c>
      <c r="D30" s="43" t="s">
        <v>75</v>
      </c>
      <c r="E30" s="41">
        <v>1</v>
      </c>
      <c r="F30" s="41" t="s">
        <v>46</v>
      </c>
      <c r="G30" s="88">
        <v>5498268</v>
      </c>
      <c r="H30" s="38">
        <f t="shared" si="1"/>
        <v>5498268</v>
      </c>
      <c r="I30" s="40" t="s">
        <v>17</v>
      </c>
      <c r="J30" s="89"/>
    </row>
    <row r="31" spans="1:10" s="35" customFormat="1" ht="102" customHeight="1" x14ac:dyDescent="0.2">
      <c r="A31" s="92">
        <v>25</v>
      </c>
      <c r="B31" s="41" t="s">
        <v>74</v>
      </c>
      <c r="C31" s="29" t="s">
        <v>37</v>
      </c>
      <c r="D31" s="43" t="s">
        <v>75</v>
      </c>
      <c r="E31" s="41">
        <v>1</v>
      </c>
      <c r="F31" s="41" t="s">
        <v>46</v>
      </c>
      <c r="G31" s="88">
        <v>235801</v>
      </c>
      <c r="H31" s="38">
        <f t="shared" si="1"/>
        <v>235801</v>
      </c>
      <c r="I31" s="40" t="s">
        <v>17</v>
      </c>
      <c r="J31" s="89"/>
    </row>
    <row r="32" spans="1:10" s="35" customFormat="1" ht="102" customHeight="1" x14ac:dyDescent="0.2">
      <c r="A32" s="92">
        <v>26</v>
      </c>
      <c r="B32" s="41" t="s">
        <v>85</v>
      </c>
      <c r="C32" s="29" t="s">
        <v>37</v>
      </c>
      <c r="D32" s="43" t="s">
        <v>69</v>
      </c>
      <c r="E32" s="41">
        <v>1</v>
      </c>
      <c r="F32" s="41" t="s">
        <v>46</v>
      </c>
      <c r="G32" s="88">
        <v>624725</v>
      </c>
      <c r="H32" s="38">
        <f t="shared" si="1"/>
        <v>624725</v>
      </c>
      <c r="I32" s="40" t="s">
        <v>17</v>
      </c>
      <c r="J32" s="89"/>
    </row>
    <row r="33" spans="1:10" s="35" customFormat="1" ht="66" customHeight="1" x14ac:dyDescent="0.2">
      <c r="A33" s="92">
        <v>27</v>
      </c>
      <c r="B33" s="96" t="s">
        <v>78</v>
      </c>
      <c r="C33" s="93" t="s">
        <v>79</v>
      </c>
      <c r="D33" s="94" t="s">
        <v>80</v>
      </c>
      <c r="E33" s="41">
        <v>1</v>
      </c>
      <c r="F33" s="41" t="s">
        <v>46</v>
      </c>
      <c r="G33" s="88">
        <v>2800000</v>
      </c>
      <c r="H33" s="38">
        <f t="shared" si="1"/>
        <v>2800000</v>
      </c>
      <c r="I33" s="40" t="s">
        <v>17</v>
      </c>
      <c r="J33" s="89"/>
    </row>
    <row r="34" spans="1:10" s="35" customFormat="1" ht="66" customHeight="1" x14ac:dyDescent="0.2">
      <c r="A34" s="42">
        <v>28</v>
      </c>
      <c r="B34" s="97" t="s">
        <v>81</v>
      </c>
      <c r="C34" s="29" t="s">
        <v>56</v>
      </c>
      <c r="D34" s="94" t="s">
        <v>82</v>
      </c>
      <c r="E34" s="41">
        <v>1</v>
      </c>
      <c r="F34" s="41" t="s">
        <v>46</v>
      </c>
      <c r="G34" s="88">
        <v>41284100</v>
      </c>
      <c r="H34" s="38">
        <f>G34*E34</f>
        <v>41284100</v>
      </c>
      <c r="I34" s="40" t="s">
        <v>17</v>
      </c>
      <c r="J34" s="89"/>
    </row>
    <row r="35" spans="1:10" s="35" customFormat="1" ht="90.75" customHeight="1" x14ac:dyDescent="0.2">
      <c r="A35" s="42">
        <v>29</v>
      </c>
      <c r="B35" s="41" t="s">
        <v>84</v>
      </c>
      <c r="C35" s="29" t="s">
        <v>37</v>
      </c>
      <c r="D35" s="94" t="s">
        <v>83</v>
      </c>
      <c r="E35" s="41">
        <v>1</v>
      </c>
      <c r="F35" s="41" t="s">
        <v>46</v>
      </c>
      <c r="G35" s="88">
        <v>618323</v>
      </c>
      <c r="H35" s="38">
        <f>G35*E35</f>
        <v>618323</v>
      </c>
      <c r="I35" s="40" t="s">
        <v>17</v>
      </c>
      <c r="J35" s="89"/>
    </row>
    <row r="36" spans="1:10" s="35" customFormat="1" ht="90.75" customHeight="1" x14ac:dyDescent="0.2">
      <c r="A36" s="42">
        <v>30</v>
      </c>
      <c r="B36" s="41" t="s">
        <v>94</v>
      </c>
      <c r="C36" s="29" t="s">
        <v>37</v>
      </c>
      <c r="D36" s="94" t="s">
        <v>83</v>
      </c>
      <c r="E36" s="41">
        <v>1</v>
      </c>
      <c r="F36" s="41" t="s">
        <v>46</v>
      </c>
      <c r="G36" s="88">
        <v>283063</v>
      </c>
      <c r="H36" s="38">
        <f>G36*E36</f>
        <v>283063</v>
      </c>
      <c r="I36" s="40" t="s">
        <v>17</v>
      </c>
      <c r="J36" s="89"/>
    </row>
    <row r="37" spans="1:10" s="35" customFormat="1" ht="90.75" customHeight="1" x14ac:dyDescent="0.2">
      <c r="A37" s="42">
        <v>31</v>
      </c>
      <c r="B37" s="41" t="s">
        <v>97</v>
      </c>
      <c r="C37" s="29" t="s">
        <v>37</v>
      </c>
      <c r="D37" s="94" t="s">
        <v>98</v>
      </c>
      <c r="E37" s="41">
        <v>1</v>
      </c>
      <c r="F37" s="41" t="s">
        <v>46</v>
      </c>
      <c r="G37" s="88">
        <v>1260068</v>
      </c>
      <c r="H37" s="38">
        <f>G37*E37</f>
        <v>1260068</v>
      </c>
      <c r="I37" s="40" t="s">
        <v>17</v>
      </c>
      <c r="J37" s="89"/>
    </row>
    <row r="38" spans="1:10" s="35" customFormat="1" ht="90.75" customHeight="1" x14ac:dyDescent="0.2">
      <c r="A38" s="42">
        <v>32</v>
      </c>
      <c r="B38" s="41" t="s">
        <v>102</v>
      </c>
      <c r="C38" s="29" t="s">
        <v>37</v>
      </c>
      <c r="D38" s="94" t="s">
        <v>103</v>
      </c>
      <c r="E38" s="41">
        <v>1</v>
      </c>
      <c r="F38" s="41" t="s">
        <v>46</v>
      </c>
      <c r="G38" s="88">
        <v>1116295</v>
      </c>
      <c r="H38" s="38">
        <f>G38*E38</f>
        <v>1116295</v>
      </c>
      <c r="I38" s="40" t="s">
        <v>17</v>
      </c>
      <c r="J38" s="89"/>
    </row>
    <row r="39" spans="1:10" s="35" customFormat="1" ht="120.75" customHeight="1" x14ac:dyDescent="0.2">
      <c r="A39" s="42">
        <v>33</v>
      </c>
      <c r="B39" s="41" t="s">
        <v>104</v>
      </c>
      <c r="C39" s="46" t="s">
        <v>105</v>
      </c>
      <c r="D39" s="98" t="s">
        <v>106</v>
      </c>
      <c r="E39" s="41">
        <v>3</v>
      </c>
      <c r="F39" s="41" t="s">
        <v>46</v>
      </c>
      <c r="G39" s="41">
        <v>774405</v>
      </c>
      <c r="H39" s="38">
        <f t="shared" ref="H39:H52" si="2">G39*E39</f>
        <v>2323215</v>
      </c>
      <c r="I39" s="46" t="s">
        <v>17</v>
      </c>
      <c r="J39" s="89"/>
    </row>
    <row r="40" spans="1:10" s="35" customFormat="1" ht="90.75" customHeight="1" x14ac:dyDescent="0.2">
      <c r="A40" s="42">
        <v>34</v>
      </c>
      <c r="B40" s="41" t="s">
        <v>107</v>
      </c>
      <c r="C40" s="46" t="s">
        <v>105</v>
      </c>
      <c r="D40" s="46" t="s">
        <v>108</v>
      </c>
      <c r="E40" s="41">
        <v>2</v>
      </c>
      <c r="F40" s="41" t="s">
        <v>109</v>
      </c>
      <c r="G40" s="41">
        <v>527134</v>
      </c>
      <c r="H40" s="38">
        <f t="shared" si="2"/>
        <v>1054268</v>
      </c>
      <c r="I40" s="46" t="s">
        <v>17</v>
      </c>
      <c r="J40" s="89"/>
    </row>
    <row r="41" spans="1:10" s="35" customFormat="1" ht="110.25" customHeight="1" x14ac:dyDescent="0.2">
      <c r="A41" s="42">
        <v>35</v>
      </c>
      <c r="B41" s="41" t="s">
        <v>110</v>
      </c>
      <c r="C41" s="29" t="s">
        <v>37</v>
      </c>
      <c r="D41" s="43" t="s">
        <v>61</v>
      </c>
      <c r="E41" s="41">
        <v>1</v>
      </c>
      <c r="F41" s="41" t="s">
        <v>46</v>
      </c>
      <c r="G41" s="88">
        <v>880918</v>
      </c>
      <c r="H41" s="38">
        <f t="shared" si="2"/>
        <v>880918</v>
      </c>
      <c r="I41" s="40" t="s">
        <v>17</v>
      </c>
      <c r="J41" s="89"/>
    </row>
    <row r="42" spans="1:10" s="35" customFormat="1" ht="110.25" customHeight="1" x14ac:dyDescent="0.2">
      <c r="A42" s="42">
        <v>36</v>
      </c>
      <c r="B42" s="41" t="s">
        <v>111</v>
      </c>
      <c r="C42" s="29" t="s">
        <v>37</v>
      </c>
      <c r="D42" s="43" t="s">
        <v>69</v>
      </c>
      <c r="E42" s="41">
        <v>1</v>
      </c>
      <c r="F42" s="41" t="s">
        <v>46</v>
      </c>
      <c r="G42" s="88">
        <v>1956855</v>
      </c>
      <c r="H42" s="38">
        <f t="shared" si="2"/>
        <v>1956855</v>
      </c>
      <c r="I42" s="40" t="s">
        <v>17</v>
      </c>
      <c r="J42" s="89"/>
    </row>
    <row r="43" spans="1:10" s="35" customFormat="1" ht="110.25" customHeight="1" x14ac:dyDescent="0.2">
      <c r="A43" s="42">
        <v>37</v>
      </c>
      <c r="B43" s="41" t="s">
        <v>112</v>
      </c>
      <c r="C43" s="29" t="s">
        <v>37</v>
      </c>
      <c r="D43" s="43" t="s">
        <v>69</v>
      </c>
      <c r="E43" s="41">
        <v>1</v>
      </c>
      <c r="F43" s="41" t="s">
        <v>46</v>
      </c>
      <c r="G43" s="88">
        <v>1317183</v>
      </c>
      <c r="H43" s="38">
        <f t="shared" si="2"/>
        <v>1317183</v>
      </c>
      <c r="I43" s="40" t="s">
        <v>17</v>
      </c>
      <c r="J43" s="89"/>
    </row>
    <row r="44" spans="1:10" s="35" customFormat="1" ht="110.25" customHeight="1" x14ac:dyDescent="0.2">
      <c r="A44" s="42">
        <v>38</v>
      </c>
      <c r="B44" s="41" t="s">
        <v>113</v>
      </c>
      <c r="C44" s="93" t="s">
        <v>79</v>
      </c>
      <c r="D44" s="43" t="s">
        <v>114</v>
      </c>
      <c r="E44" s="41">
        <v>1</v>
      </c>
      <c r="F44" s="41" t="s">
        <v>115</v>
      </c>
      <c r="G44" s="88">
        <v>303572</v>
      </c>
      <c r="H44" s="38">
        <f t="shared" si="2"/>
        <v>303572</v>
      </c>
      <c r="I44" s="40" t="s">
        <v>17</v>
      </c>
      <c r="J44" s="89"/>
    </row>
    <row r="45" spans="1:10" s="35" customFormat="1" ht="110.25" customHeight="1" x14ac:dyDescent="0.2">
      <c r="A45" s="42">
        <v>39</v>
      </c>
      <c r="B45" s="41" t="s">
        <v>116</v>
      </c>
      <c r="C45" s="93" t="s">
        <v>79</v>
      </c>
      <c r="D45" s="43" t="s">
        <v>117</v>
      </c>
      <c r="E45" s="41">
        <v>1</v>
      </c>
      <c r="F45" s="41" t="s">
        <v>115</v>
      </c>
      <c r="G45" s="88">
        <v>339286</v>
      </c>
      <c r="H45" s="38">
        <f t="shared" si="2"/>
        <v>339286</v>
      </c>
      <c r="I45" s="40" t="s">
        <v>17</v>
      </c>
      <c r="J45" s="89"/>
    </row>
    <row r="46" spans="1:10" s="35" customFormat="1" ht="110.25" customHeight="1" x14ac:dyDescent="0.2">
      <c r="A46" s="42">
        <v>40</v>
      </c>
      <c r="B46" s="41" t="s">
        <v>120</v>
      </c>
      <c r="C46" s="29" t="s">
        <v>37</v>
      </c>
      <c r="D46" s="43" t="s">
        <v>69</v>
      </c>
      <c r="E46" s="41">
        <v>1</v>
      </c>
      <c r="F46" s="41" t="s">
        <v>46</v>
      </c>
      <c r="G46" s="88">
        <v>5014689</v>
      </c>
      <c r="H46" s="38">
        <f t="shared" si="2"/>
        <v>5014689</v>
      </c>
      <c r="I46" s="40" t="s">
        <v>17</v>
      </c>
      <c r="J46" s="89"/>
    </row>
    <row r="47" spans="1:10" s="35" customFormat="1" ht="110.25" customHeight="1" x14ac:dyDescent="0.2">
      <c r="A47" s="42">
        <v>41</v>
      </c>
      <c r="B47" s="41" t="s">
        <v>121</v>
      </c>
      <c r="C47" s="93" t="s">
        <v>79</v>
      </c>
      <c r="D47" s="43" t="s">
        <v>122</v>
      </c>
      <c r="E47" s="41">
        <v>1</v>
      </c>
      <c r="F47" s="41" t="s">
        <v>46</v>
      </c>
      <c r="G47" s="88">
        <v>1163393</v>
      </c>
      <c r="H47" s="38">
        <f t="shared" si="2"/>
        <v>1163393</v>
      </c>
      <c r="I47" s="40" t="s">
        <v>17</v>
      </c>
      <c r="J47" s="89"/>
    </row>
    <row r="48" spans="1:10" s="35" customFormat="1" ht="110.25" customHeight="1" x14ac:dyDescent="0.2">
      <c r="A48" s="42">
        <v>42</v>
      </c>
      <c r="B48" s="41" t="s">
        <v>123</v>
      </c>
      <c r="C48" s="29" t="s">
        <v>37</v>
      </c>
      <c r="D48" s="43" t="s">
        <v>61</v>
      </c>
      <c r="E48" s="41">
        <v>1</v>
      </c>
      <c r="F48" s="41" t="s">
        <v>46</v>
      </c>
      <c r="G48" s="99">
        <v>781965</v>
      </c>
      <c r="H48" s="38">
        <f t="shared" si="2"/>
        <v>781965</v>
      </c>
      <c r="I48" s="40" t="s">
        <v>17</v>
      </c>
      <c r="J48" s="89"/>
    </row>
    <row r="49" spans="1:13" s="35" customFormat="1" ht="110.25" customHeight="1" x14ac:dyDescent="0.2">
      <c r="A49" s="42">
        <v>43</v>
      </c>
      <c r="B49" s="41" t="s">
        <v>124</v>
      </c>
      <c r="C49" s="93" t="s">
        <v>79</v>
      </c>
      <c r="D49" s="43" t="s">
        <v>125</v>
      </c>
      <c r="E49" s="41">
        <v>1</v>
      </c>
      <c r="F49" s="41" t="s">
        <v>115</v>
      </c>
      <c r="G49" s="99">
        <v>1029465</v>
      </c>
      <c r="H49" s="38">
        <f t="shared" si="2"/>
        <v>1029465</v>
      </c>
      <c r="I49" s="40" t="s">
        <v>17</v>
      </c>
      <c r="J49" s="89"/>
    </row>
    <row r="50" spans="1:13" s="35" customFormat="1" ht="110.25" customHeight="1" x14ac:dyDescent="0.2">
      <c r="A50" s="42">
        <v>44</v>
      </c>
      <c r="B50" s="41" t="s">
        <v>132</v>
      </c>
      <c r="C50" s="29" t="s">
        <v>37</v>
      </c>
      <c r="D50" s="43" t="s">
        <v>53</v>
      </c>
      <c r="E50" s="41">
        <v>1</v>
      </c>
      <c r="F50" s="41" t="s">
        <v>46</v>
      </c>
      <c r="G50" s="99">
        <v>1924541</v>
      </c>
      <c r="H50" s="38">
        <f t="shared" si="2"/>
        <v>1924541</v>
      </c>
      <c r="I50" s="40" t="s">
        <v>17</v>
      </c>
      <c r="J50" s="89"/>
    </row>
    <row r="51" spans="1:13" s="35" customFormat="1" ht="156.75" customHeight="1" x14ac:dyDescent="0.2">
      <c r="A51" s="42">
        <v>45</v>
      </c>
      <c r="B51" s="41" t="s">
        <v>133</v>
      </c>
      <c r="C51" s="93" t="s">
        <v>79</v>
      </c>
      <c r="D51" s="43" t="s">
        <v>134</v>
      </c>
      <c r="E51" s="41">
        <v>1</v>
      </c>
      <c r="F51" s="41" t="s">
        <v>115</v>
      </c>
      <c r="G51" s="99">
        <v>1141072</v>
      </c>
      <c r="H51" s="38">
        <f t="shared" si="2"/>
        <v>1141072</v>
      </c>
      <c r="I51" s="40" t="s">
        <v>17</v>
      </c>
      <c r="J51" s="89"/>
    </row>
    <row r="52" spans="1:13" s="35" customFormat="1" ht="156.75" customHeight="1" x14ac:dyDescent="0.2">
      <c r="A52" s="42">
        <v>46</v>
      </c>
      <c r="B52" s="41" t="s">
        <v>135</v>
      </c>
      <c r="C52" s="29" t="s">
        <v>37</v>
      </c>
      <c r="D52" s="43" t="s">
        <v>136</v>
      </c>
      <c r="E52" s="41">
        <v>1</v>
      </c>
      <c r="F52" s="41" t="s">
        <v>46</v>
      </c>
      <c r="G52" s="99">
        <v>623376</v>
      </c>
      <c r="H52" s="38">
        <f t="shared" si="2"/>
        <v>623376</v>
      </c>
      <c r="I52" s="40" t="s">
        <v>17</v>
      </c>
      <c r="J52" s="89"/>
    </row>
    <row r="53" spans="1:13" s="35" customFormat="1" x14ac:dyDescent="0.2">
      <c r="A53" s="12"/>
      <c r="B53" s="13" t="s">
        <v>11</v>
      </c>
      <c r="C53" s="13"/>
      <c r="D53" s="13"/>
      <c r="E53" s="14"/>
      <c r="F53" s="14"/>
      <c r="G53" s="15"/>
      <c r="H53" s="15">
        <f>SUM(H7:H52)</f>
        <v>135154187</v>
      </c>
      <c r="I53" s="16"/>
    </row>
    <row r="54" spans="1:13" s="35" customFormat="1" x14ac:dyDescent="0.2">
      <c r="A54" s="109" t="s">
        <v>12</v>
      </c>
      <c r="B54" s="110"/>
      <c r="C54" s="110"/>
      <c r="D54" s="110"/>
      <c r="E54" s="110"/>
      <c r="F54" s="110"/>
      <c r="G54" s="110"/>
      <c r="H54" s="110"/>
      <c r="I54" s="111"/>
    </row>
    <row r="55" spans="1:13" s="35" customFormat="1" ht="44.25" customHeight="1" x14ac:dyDescent="0.2">
      <c r="A55" s="37">
        <v>1</v>
      </c>
      <c r="B55" s="44" t="s">
        <v>21</v>
      </c>
      <c r="C55" s="31" t="s">
        <v>22</v>
      </c>
      <c r="D55" s="44" t="s">
        <v>23</v>
      </c>
      <c r="E55" s="32">
        <v>1</v>
      </c>
      <c r="F55" s="39" t="s">
        <v>16</v>
      </c>
      <c r="G55" s="45"/>
      <c r="H55" s="34">
        <v>628572</v>
      </c>
      <c r="I55" s="40" t="s">
        <v>17</v>
      </c>
    </row>
    <row r="56" spans="1:13" s="35" customFormat="1" ht="57" customHeight="1" x14ac:dyDescent="0.2">
      <c r="A56" s="37">
        <v>2</v>
      </c>
      <c r="B56" s="44" t="s">
        <v>25</v>
      </c>
      <c r="C56" s="31" t="s">
        <v>22</v>
      </c>
      <c r="D56" s="44" t="s">
        <v>24</v>
      </c>
      <c r="E56" s="32">
        <v>1</v>
      </c>
      <c r="F56" s="39" t="s">
        <v>16</v>
      </c>
      <c r="G56" s="45"/>
      <c r="H56" s="34">
        <v>50000</v>
      </c>
      <c r="I56" s="40" t="s">
        <v>17</v>
      </c>
    </row>
    <row r="57" spans="1:13" s="35" customFormat="1" ht="57.75" customHeight="1" x14ac:dyDescent="0.2">
      <c r="A57" s="37">
        <v>3</v>
      </c>
      <c r="B57" s="28" t="s">
        <v>19</v>
      </c>
      <c r="C57" s="31" t="s">
        <v>20</v>
      </c>
      <c r="D57" s="28" t="s">
        <v>19</v>
      </c>
      <c r="E57" s="32">
        <v>1</v>
      </c>
      <c r="F57" s="39" t="s">
        <v>16</v>
      </c>
      <c r="G57" s="33"/>
      <c r="H57" s="34">
        <v>272280</v>
      </c>
      <c r="I57" s="40" t="s">
        <v>17</v>
      </c>
    </row>
    <row r="58" spans="1:13" ht="59.25" customHeight="1" x14ac:dyDescent="0.2">
      <c r="A58" s="37">
        <v>4</v>
      </c>
      <c r="B58" s="46" t="s">
        <v>30</v>
      </c>
      <c r="C58" s="39" t="s">
        <v>22</v>
      </c>
      <c r="D58" s="46" t="s">
        <v>31</v>
      </c>
      <c r="E58" s="42">
        <v>1</v>
      </c>
      <c r="F58" s="39" t="s">
        <v>16</v>
      </c>
      <c r="G58" s="47"/>
      <c r="H58" s="34">
        <v>40000</v>
      </c>
      <c r="I58" s="40" t="s">
        <v>17</v>
      </c>
      <c r="M58" s="35"/>
    </row>
    <row r="59" spans="1:13" ht="120.75" customHeight="1" x14ac:dyDescent="0.2">
      <c r="A59" s="37">
        <v>5</v>
      </c>
      <c r="B59" s="46" t="s">
        <v>32</v>
      </c>
      <c r="C59" s="39" t="s">
        <v>22</v>
      </c>
      <c r="D59" s="46" t="s">
        <v>33</v>
      </c>
      <c r="E59" s="42">
        <v>1</v>
      </c>
      <c r="F59" s="39" t="s">
        <v>16</v>
      </c>
      <c r="G59" s="47"/>
      <c r="H59" s="34">
        <v>31900</v>
      </c>
      <c r="I59" s="40" t="s">
        <v>17</v>
      </c>
    </row>
    <row r="60" spans="1:13" ht="81.75" customHeight="1" x14ac:dyDescent="0.2">
      <c r="A60" s="37">
        <v>6</v>
      </c>
      <c r="B60" s="46" t="s">
        <v>34</v>
      </c>
      <c r="C60" s="39" t="s">
        <v>35</v>
      </c>
      <c r="D60" s="46" t="s">
        <v>36</v>
      </c>
      <c r="E60" s="42">
        <v>1</v>
      </c>
      <c r="F60" s="39" t="s">
        <v>16</v>
      </c>
      <c r="G60" s="47"/>
      <c r="H60" s="34">
        <v>13530</v>
      </c>
      <c r="I60" s="40" t="s">
        <v>17</v>
      </c>
    </row>
    <row r="61" spans="1:13" s="57" customFormat="1" ht="79.5" customHeight="1" x14ac:dyDescent="0.2">
      <c r="A61" s="37">
        <v>7</v>
      </c>
      <c r="B61" s="46" t="s">
        <v>55</v>
      </c>
      <c r="C61" s="39" t="s">
        <v>56</v>
      </c>
      <c r="D61" s="46" t="s">
        <v>57</v>
      </c>
      <c r="E61" s="42">
        <v>1</v>
      </c>
      <c r="F61" s="39" t="s">
        <v>16</v>
      </c>
      <c r="G61" s="47"/>
      <c r="H61" s="34">
        <v>7150000</v>
      </c>
      <c r="I61" s="40" t="s">
        <v>17</v>
      </c>
    </row>
    <row r="62" spans="1:13" s="57" customFormat="1" ht="105" customHeight="1" x14ac:dyDescent="0.2">
      <c r="A62" s="37">
        <v>8</v>
      </c>
      <c r="B62" s="46" t="s">
        <v>71</v>
      </c>
      <c r="C62" s="39" t="s">
        <v>56</v>
      </c>
      <c r="D62" s="46" t="s">
        <v>72</v>
      </c>
      <c r="E62" s="42">
        <v>1</v>
      </c>
      <c r="F62" s="39" t="s">
        <v>16</v>
      </c>
      <c r="G62" s="47"/>
      <c r="H62" s="34">
        <v>9000000</v>
      </c>
      <c r="I62" s="40" t="s">
        <v>17</v>
      </c>
    </row>
    <row r="63" spans="1:13" s="57" customFormat="1" ht="105" customHeight="1" x14ac:dyDescent="0.2">
      <c r="A63" s="37">
        <v>9</v>
      </c>
      <c r="B63" s="46" t="s">
        <v>76</v>
      </c>
      <c r="C63" s="39" t="s">
        <v>56</v>
      </c>
      <c r="D63" s="46" t="s">
        <v>77</v>
      </c>
      <c r="E63" s="42">
        <v>1</v>
      </c>
      <c r="F63" s="39" t="s">
        <v>16</v>
      </c>
      <c r="G63" s="47"/>
      <c r="H63" s="34">
        <v>13392858</v>
      </c>
      <c r="I63" s="40" t="s">
        <v>17</v>
      </c>
      <c r="J63" s="89"/>
    </row>
    <row r="64" spans="1:13" s="57" customFormat="1" ht="105" customHeight="1" x14ac:dyDescent="0.2">
      <c r="A64" s="37">
        <v>10</v>
      </c>
      <c r="B64" s="46" t="s">
        <v>95</v>
      </c>
      <c r="C64" s="39" t="s">
        <v>56</v>
      </c>
      <c r="D64" s="46" t="s">
        <v>96</v>
      </c>
      <c r="E64" s="42">
        <v>1</v>
      </c>
      <c r="F64" s="39" t="s">
        <v>16</v>
      </c>
      <c r="G64" s="47"/>
      <c r="H64" s="34">
        <v>5197500</v>
      </c>
      <c r="I64" s="40" t="s">
        <v>17</v>
      </c>
      <c r="J64" s="89"/>
    </row>
    <row r="65" spans="1:10" s="57" customFormat="1" ht="105" customHeight="1" x14ac:dyDescent="0.2">
      <c r="A65" s="37">
        <v>11</v>
      </c>
      <c r="B65" s="46" t="s">
        <v>101</v>
      </c>
      <c r="C65" s="39" t="s">
        <v>99</v>
      </c>
      <c r="D65" s="46" t="s">
        <v>100</v>
      </c>
      <c r="E65" s="42">
        <v>1</v>
      </c>
      <c r="F65" s="39" t="s">
        <v>16</v>
      </c>
      <c r="G65" s="47"/>
      <c r="H65" s="95">
        <v>8600000</v>
      </c>
      <c r="I65" s="40" t="s">
        <v>17</v>
      </c>
      <c r="J65" s="89"/>
    </row>
    <row r="66" spans="1:10" s="57" customFormat="1" ht="105" customHeight="1" x14ac:dyDescent="0.2">
      <c r="A66" s="37">
        <v>12</v>
      </c>
      <c r="B66" s="46" t="s">
        <v>118</v>
      </c>
      <c r="C66" s="39" t="s">
        <v>22</v>
      </c>
      <c r="D66" s="46" t="s">
        <v>119</v>
      </c>
      <c r="E66" s="42">
        <v>1</v>
      </c>
      <c r="F66" s="39" t="s">
        <v>16</v>
      </c>
      <c r="G66" s="47"/>
      <c r="H66" s="34">
        <v>71429</v>
      </c>
      <c r="I66" s="40" t="s">
        <v>17</v>
      </c>
      <c r="J66" s="89"/>
    </row>
    <row r="67" spans="1:10" s="57" customFormat="1" ht="105" customHeight="1" x14ac:dyDescent="0.2">
      <c r="A67" s="37">
        <v>13</v>
      </c>
      <c r="B67" s="46" t="s">
        <v>126</v>
      </c>
      <c r="C67" s="39" t="s">
        <v>56</v>
      </c>
      <c r="D67" s="46" t="s">
        <v>127</v>
      </c>
      <c r="E67" s="42">
        <v>1</v>
      </c>
      <c r="F67" s="39" t="s">
        <v>16</v>
      </c>
      <c r="G67" s="47"/>
      <c r="H67" s="34">
        <v>3750000</v>
      </c>
      <c r="I67" s="40" t="s">
        <v>17</v>
      </c>
      <c r="J67" s="89"/>
    </row>
    <row r="68" spans="1:10" s="57" customFormat="1" ht="105" customHeight="1" x14ac:dyDescent="0.2">
      <c r="A68" s="37">
        <v>14</v>
      </c>
      <c r="B68" s="46" t="s">
        <v>128</v>
      </c>
      <c r="C68" s="41" t="s">
        <v>22</v>
      </c>
      <c r="D68" s="46" t="s">
        <v>129</v>
      </c>
      <c r="E68" s="42">
        <v>1</v>
      </c>
      <c r="F68" s="39" t="s">
        <v>16</v>
      </c>
      <c r="G68" s="47"/>
      <c r="H68" s="34">
        <v>44643</v>
      </c>
      <c r="I68" s="40" t="s">
        <v>17</v>
      </c>
      <c r="J68" s="89"/>
    </row>
    <row r="69" spans="1:10" s="57" customFormat="1" ht="105" customHeight="1" x14ac:dyDescent="0.2">
      <c r="A69" s="37">
        <v>15</v>
      </c>
      <c r="B69" s="46" t="s">
        <v>130</v>
      </c>
      <c r="C69" s="41" t="s">
        <v>22</v>
      </c>
      <c r="D69" s="46" t="s">
        <v>131</v>
      </c>
      <c r="E69" s="42">
        <v>1</v>
      </c>
      <c r="F69" s="39" t="s">
        <v>16</v>
      </c>
      <c r="G69" s="47"/>
      <c r="H69" s="34">
        <v>1178572</v>
      </c>
      <c r="I69" s="40" t="s">
        <v>17</v>
      </c>
      <c r="J69" s="89"/>
    </row>
    <row r="70" spans="1:10" s="57" customFormat="1" ht="105" customHeight="1" x14ac:dyDescent="0.2">
      <c r="A70" s="37">
        <v>16</v>
      </c>
      <c r="B70" s="46" t="s">
        <v>137</v>
      </c>
      <c r="C70" s="41" t="s">
        <v>56</v>
      </c>
      <c r="D70" s="46" t="s">
        <v>137</v>
      </c>
      <c r="E70" s="42">
        <v>1</v>
      </c>
      <c r="F70" s="39" t="s">
        <v>16</v>
      </c>
      <c r="G70" s="47"/>
      <c r="H70" s="34">
        <v>15770</v>
      </c>
      <c r="I70" s="40" t="s">
        <v>17</v>
      </c>
      <c r="J70" s="89"/>
    </row>
    <row r="71" spans="1:10" s="57" customFormat="1" ht="105" customHeight="1" x14ac:dyDescent="0.2">
      <c r="A71" s="37">
        <v>17</v>
      </c>
      <c r="B71" s="46" t="s">
        <v>138</v>
      </c>
      <c r="C71" s="41" t="s">
        <v>56</v>
      </c>
      <c r="D71" s="46" t="s">
        <v>139</v>
      </c>
      <c r="E71" s="42">
        <v>1</v>
      </c>
      <c r="F71" s="39" t="s">
        <v>16</v>
      </c>
      <c r="G71" s="47"/>
      <c r="H71" s="34">
        <v>18810</v>
      </c>
      <c r="I71" s="40" t="s">
        <v>17</v>
      </c>
      <c r="J71" s="89"/>
    </row>
    <row r="72" spans="1:10" s="57" customFormat="1" ht="14.25" customHeight="1" x14ac:dyDescent="0.2">
      <c r="A72" s="11"/>
      <c r="B72" s="18" t="s">
        <v>13</v>
      </c>
      <c r="C72" s="10" t="s">
        <v>14</v>
      </c>
      <c r="D72" s="19"/>
      <c r="E72" s="10" t="s">
        <v>14</v>
      </c>
      <c r="F72" s="10" t="s">
        <v>14</v>
      </c>
      <c r="G72" s="20"/>
      <c r="H72" s="84">
        <f>SUM(H55:H71)</f>
        <v>49455864</v>
      </c>
      <c r="I72" s="87"/>
    </row>
    <row r="73" spans="1:10" s="57" customFormat="1" ht="18" customHeight="1" x14ac:dyDescent="0.2">
      <c r="A73" s="113" t="s">
        <v>40</v>
      </c>
      <c r="B73" s="114"/>
      <c r="C73" s="114"/>
      <c r="D73" s="114"/>
      <c r="E73" s="114"/>
      <c r="F73" s="114"/>
      <c r="G73" s="114"/>
      <c r="H73" s="114"/>
      <c r="I73" s="115"/>
    </row>
    <row r="74" spans="1:10" s="57" customFormat="1" ht="96.75" customHeight="1" x14ac:dyDescent="0.2">
      <c r="A74" s="75">
        <v>1</v>
      </c>
      <c r="B74" s="46" t="s">
        <v>41</v>
      </c>
      <c r="C74" s="39" t="s">
        <v>42</v>
      </c>
      <c r="D74" s="46" t="s">
        <v>43</v>
      </c>
      <c r="E74" s="76">
        <v>1</v>
      </c>
      <c r="F74" s="76" t="s">
        <v>44</v>
      </c>
      <c r="G74" s="77"/>
      <c r="H74" s="85">
        <v>21532000</v>
      </c>
      <c r="I74" s="40" t="s">
        <v>17</v>
      </c>
    </row>
    <row r="75" spans="1:10" s="57" customFormat="1" ht="16.5" customHeight="1" x14ac:dyDescent="0.2">
      <c r="A75" s="78"/>
      <c r="B75" s="79" t="s">
        <v>45</v>
      </c>
      <c r="C75" s="80" t="s">
        <v>14</v>
      </c>
      <c r="D75" s="80"/>
      <c r="E75" s="81" t="s">
        <v>14</v>
      </c>
      <c r="F75" s="81" t="s">
        <v>14</v>
      </c>
      <c r="G75" s="82"/>
      <c r="H75" s="86">
        <f>SUM(H74:H74)</f>
        <v>21532000</v>
      </c>
      <c r="I75" s="83"/>
    </row>
    <row r="76" spans="1:10" s="57" customFormat="1" ht="17.25" customHeight="1" x14ac:dyDescent="0.2">
      <c r="A76" s="21"/>
      <c r="B76" s="22" t="s">
        <v>15</v>
      </c>
      <c r="C76" s="23" t="s">
        <v>14</v>
      </c>
      <c r="D76" s="24"/>
      <c r="E76" s="23" t="s">
        <v>14</v>
      </c>
      <c r="F76" s="23" t="s">
        <v>14</v>
      </c>
      <c r="G76" s="25"/>
      <c r="H76" s="26">
        <f>H72+H53+H75</f>
        <v>206142051</v>
      </c>
      <c r="I76" s="27"/>
    </row>
    <row r="77" spans="1:10" s="57" customFormat="1" ht="66" customHeight="1" x14ac:dyDescent="0.2">
      <c r="A77" s="112"/>
      <c r="B77" s="112"/>
      <c r="C77" s="112"/>
      <c r="D77" s="112"/>
      <c r="E77" s="112"/>
      <c r="F77" s="112"/>
      <c r="G77" s="112"/>
      <c r="H77" s="112"/>
      <c r="I77" s="112"/>
    </row>
    <row r="78" spans="1:10" s="57" customFormat="1" ht="55.5" customHeight="1" x14ac:dyDescent="0.2">
      <c r="A78" s="100"/>
      <c r="B78" s="100"/>
      <c r="C78" s="100"/>
      <c r="D78" s="100"/>
      <c r="E78" s="100"/>
      <c r="F78" s="100"/>
      <c r="G78" s="100"/>
      <c r="H78" s="100"/>
      <c r="I78" s="100"/>
    </row>
    <row r="79" spans="1:10" s="57" customFormat="1" x14ac:dyDescent="0.2">
      <c r="A79" s="48"/>
      <c r="B79" s="49"/>
      <c r="C79" s="50"/>
      <c r="D79" s="51"/>
      <c r="E79" s="50"/>
      <c r="F79" s="50"/>
      <c r="G79" s="56"/>
      <c r="H79" s="48"/>
      <c r="I79" s="52"/>
    </row>
    <row r="80" spans="1:10" s="57" customFormat="1" x14ac:dyDescent="0.2">
      <c r="A80" s="53"/>
      <c r="B80" s="58"/>
      <c r="C80" s="50"/>
      <c r="D80" s="50"/>
      <c r="E80" s="50"/>
      <c r="F80" s="59"/>
      <c r="G80" s="50"/>
      <c r="H80" s="60"/>
      <c r="I80" s="49"/>
    </row>
    <row r="81" spans="1:9" s="57" customFormat="1" ht="52.5" customHeight="1" x14ac:dyDescent="0.2">
      <c r="A81" s="100"/>
      <c r="B81" s="100"/>
      <c r="C81" s="100"/>
      <c r="D81" s="100"/>
      <c r="E81" s="100"/>
      <c r="F81" s="100"/>
      <c r="G81" s="100"/>
      <c r="H81" s="100"/>
      <c r="I81" s="100"/>
    </row>
    <row r="82" spans="1:9" s="57" customFormat="1" x14ac:dyDescent="0.2">
      <c r="A82" s="53"/>
      <c r="B82" s="49"/>
      <c r="C82" s="54"/>
      <c r="D82" s="55"/>
      <c r="E82" s="50"/>
      <c r="F82" s="50"/>
      <c r="G82" s="61"/>
      <c r="H82" s="56"/>
      <c r="I82" s="52"/>
    </row>
    <row r="83" spans="1:9" s="57" customFormat="1" x14ac:dyDescent="0.2">
      <c r="A83" s="53"/>
      <c r="B83" s="62"/>
      <c r="C83" s="54"/>
      <c r="D83" s="63"/>
      <c r="E83" s="50"/>
      <c r="F83" s="50"/>
      <c r="G83" s="50"/>
      <c r="H83" s="64"/>
      <c r="I83" s="52"/>
    </row>
    <row r="84" spans="1:9" s="57" customFormat="1" x14ac:dyDescent="0.2">
      <c r="A84" s="53"/>
      <c r="B84" s="62"/>
      <c r="C84" s="54"/>
      <c r="D84" s="63"/>
      <c r="E84" s="50"/>
      <c r="F84" s="50"/>
      <c r="G84" s="50"/>
      <c r="H84" s="64"/>
      <c r="I84" s="52"/>
    </row>
    <row r="85" spans="1:9" s="57" customFormat="1" x14ac:dyDescent="0.2">
      <c r="A85" s="53"/>
      <c r="B85" s="62"/>
      <c r="C85" s="54"/>
      <c r="D85" s="63"/>
      <c r="E85" s="50"/>
      <c r="F85" s="50"/>
      <c r="G85" s="50"/>
      <c r="H85" s="65"/>
      <c r="I85" s="52"/>
    </row>
    <row r="86" spans="1:9" s="57" customFormat="1" x14ac:dyDescent="0.2">
      <c r="A86" s="53"/>
      <c r="B86" s="62"/>
      <c r="C86" s="54"/>
      <c r="D86" s="63"/>
      <c r="E86" s="50"/>
      <c r="F86" s="50"/>
      <c r="G86" s="50"/>
      <c r="H86" s="65"/>
      <c r="I86" s="52"/>
    </row>
    <row r="87" spans="1:9" x14ac:dyDescent="0.2">
      <c r="A87" s="53"/>
      <c r="B87" s="62"/>
      <c r="C87" s="54"/>
      <c r="D87" s="63"/>
      <c r="E87" s="50"/>
      <c r="F87" s="50"/>
      <c r="G87" s="50"/>
      <c r="H87" s="65"/>
      <c r="I87" s="52"/>
    </row>
    <row r="88" spans="1:9" x14ac:dyDescent="0.2">
      <c r="A88" s="53"/>
      <c r="B88" s="62"/>
      <c r="C88" s="54"/>
      <c r="D88" s="63"/>
      <c r="E88" s="50"/>
      <c r="F88" s="50"/>
      <c r="G88" s="50"/>
      <c r="H88" s="65"/>
      <c r="I88" s="52"/>
    </row>
    <row r="89" spans="1:9" x14ac:dyDescent="0.2">
      <c r="A89" s="66"/>
      <c r="B89" s="67"/>
      <c r="C89" s="50"/>
      <c r="D89" s="50"/>
      <c r="E89" s="50"/>
      <c r="F89" s="50"/>
      <c r="G89" s="50"/>
      <c r="H89" s="60"/>
      <c r="I89" s="49"/>
    </row>
    <row r="90" spans="1:9" x14ac:dyDescent="0.2">
      <c r="A90" s="101"/>
      <c r="B90" s="101"/>
      <c r="C90" s="101"/>
      <c r="D90" s="101"/>
      <c r="E90" s="101"/>
      <c r="F90" s="101"/>
      <c r="G90" s="101"/>
      <c r="H90" s="101"/>
      <c r="I90" s="101"/>
    </row>
    <row r="91" spans="1:9" x14ac:dyDescent="0.2">
      <c r="A91" s="48"/>
      <c r="B91" s="50"/>
      <c r="C91" s="54"/>
      <c r="D91" s="55"/>
      <c r="E91" s="50"/>
      <c r="F91" s="50"/>
      <c r="G91" s="68"/>
      <c r="H91" s="56"/>
      <c r="I91" s="52"/>
    </row>
    <row r="92" spans="1:9" x14ac:dyDescent="0.2">
      <c r="A92" s="53"/>
      <c r="B92" s="69"/>
      <c r="C92" s="70"/>
      <c r="D92" s="70"/>
      <c r="E92" s="59"/>
      <c r="F92" s="59"/>
      <c r="G92" s="71"/>
      <c r="H92" s="60"/>
      <c r="I92" s="72"/>
    </row>
    <row r="93" spans="1:9" x14ac:dyDescent="0.2">
      <c r="A93" s="66"/>
      <c r="B93" s="67"/>
      <c r="C93" s="67"/>
      <c r="D93" s="58"/>
      <c r="E93" s="73"/>
      <c r="F93" s="67"/>
      <c r="G93" s="67"/>
      <c r="H93" s="60"/>
      <c r="I93" s="67"/>
    </row>
    <row r="94" spans="1:9" x14ac:dyDescent="0.2">
      <c r="A94" s="74"/>
      <c r="B94" s="67"/>
      <c r="C94" s="67"/>
      <c r="D94" s="58"/>
      <c r="E94" s="73"/>
      <c r="F94" s="67"/>
      <c r="G94" s="67"/>
      <c r="H94" s="60"/>
      <c r="I94" s="67"/>
    </row>
    <row r="95" spans="1:9" x14ac:dyDescent="0.2">
      <c r="A95" s="57"/>
      <c r="B95" s="57"/>
      <c r="C95" s="57"/>
      <c r="D95" s="57"/>
      <c r="E95" s="57"/>
      <c r="F95" s="57"/>
      <c r="G95" s="57"/>
      <c r="H95" s="57"/>
      <c r="I95" s="57"/>
    </row>
    <row r="96" spans="1:9" x14ac:dyDescent="0.2">
      <c r="A96" s="57"/>
      <c r="B96" s="57"/>
      <c r="C96" s="57"/>
      <c r="D96" s="57"/>
      <c r="E96" s="57"/>
      <c r="F96" s="57"/>
      <c r="G96" s="57"/>
      <c r="H96" s="57"/>
      <c r="I96" s="57"/>
    </row>
  </sheetData>
  <mergeCells count="9">
    <mergeCell ref="A78:I78"/>
    <mergeCell ref="A81:I81"/>
    <mergeCell ref="A90:I90"/>
    <mergeCell ref="A1:I1"/>
    <mergeCell ref="A5:I5"/>
    <mergeCell ref="A6:I6"/>
    <mergeCell ref="A54:I54"/>
    <mergeCell ref="A77:I77"/>
    <mergeCell ref="A73:I73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D14" sqref="A1:D14"/>
    </sheetView>
  </sheetViews>
  <sheetFormatPr defaultRowHeight="15" x14ac:dyDescent="0.25"/>
  <cols>
    <col min="1" max="1" width="15.7109375" style="30" customWidth="1"/>
    <col min="2" max="2" width="10" bestFit="1" customWidth="1"/>
  </cols>
  <sheetData>
    <row r="1" spans="1:1" x14ac:dyDescent="0.25">
      <c r="A1"/>
    </row>
    <row r="2" spans="1:1" x14ac:dyDescent="0.25">
      <c r="A2"/>
    </row>
    <row r="3" spans="1:1" x14ac:dyDescent="0.25">
      <c r="A3"/>
    </row>
    <row r="4" spans="1:1" x14ac:dyDescent="0.25">
      <c r="A4"/>
    </row>
    <row r="5" spans="1:1" x14ac:dyDescent="0.25">
      <c r="A5"/>
    </row>
    <row r="6" spans="1:1" x14ac:dyDescent="0.25">
      <c r="A6"/>
    </row>
    <row r="7" spans="1:1" x14ac:dyDescent="0.25">
      <c r="A7"/>
    </row>
    <row r="8" spans="1:1" x14ac:dyDescent="0.25">
      <c r="A8"/>
    </row>
    <row r="9" spans="1:1" x14ac:dyDescent="0.25">
      <c r="A9"/>
    </row>
    <row r="10" spans="1:1" x14ac:dyDescent="0.25">
      <c r="A10"/>
    </row>
    <row r="11" spans="1:1" x14ac:dyDescent="0.25">
      <c r="A11"/>
    </row>
    <row r="12" spans="1:1" x14ac:dyDescent="0.25">
      <c r="A12"/>
    </row>
    <row r="13" spans="1:1" x14ac:dyDescent="0.25">
      <c r="A13"/>
    </row>
    <row r="14" spans="1:1" x14ac:dyDescent="0.25">
      <c r="A1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Lyazzat Mavlenova</cp:lastModifiedBy>
  <cp:lastPrinted>2017-07-31T05:18:39Z</cp:lastPrinted>
  <dcterms:created xsi:type="dcterms:W3CDTF">2017-01-05T09:56:28Z</dcterms:created>
  <dcterms:modified xsi:type="dcterms:W3CDTF">2018-12-19T11:33:09Z</dcterms:modified>
</cp:coreProperties>
</file>