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960" yWindow="-60" windowWidth="12510" windowHeight="12105" tabRatio="589"/>
  </bookViews>
  <sheets>
    <sheet name="ПЗ товаров, работ 2011 ЧУ ЦЭИ" sheetId="6" r:id="rId1"/>
    <sheet name="Sheet2" sheetId="10" r:id="rId2"/>
    <sheet name="планируемые" sheetId="11" r:id="rId3"/>
    <sheet name="Sheet1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xlnm._FilterDatabase" localSheetId="0" hidden="1">'ПЗ товаров, работ 2011 ЧУ ЦЭИ'!$A$9:$L$9</definedName>
    <definedName name="_GoBack" localSheetId="0">'ПЗ товаров, работ 2011 ЧУ ЦЭИ'!$B$608</definedName>
    <definedName name="_wes940" localSheetId="0">#REF!</definedName>
    <definedName name="_wes940">#REF!</definedName>
    <definedName name="_xlnm.Database" localSheetId="0">#REF!</definedName>
    <definedName name="_xlnm.Database">#REF!</definedName>
    <definedName name="fdn">'[1]ремонт 25'!$B$10</definedName>
    <definedName name="II" localSheetId="0">[2]исп.см.!#REF!</definedName>
    <definedName name="II">[2]исп.см.!#REF!</definedName>
    <definedName name="_xlnm.Print_Area" localSheetId="0">'ПЗ товаров, работ 2011 ЧУ ЦЭИ'!$A$1:$L$572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24519"/>
</workbook>
</file>

<file path=xl/calcChain.xml><?xml version="1.0" encoding="utf-8"?>
<calcChain xmlns="http://schemas.openxmlformats.org/spreadsheetml/2006/main">
  <c r="L570" i="6"/>
  <c r="G570"/>
  <c r="J571"/>
  <c r="L571" s="1"/>
  <c r="J568"/>
  <c r="L568" s="1"/>
  <c r="J569"/>
  <c r="L569" s="1"/>
  <c r="K1" i="10"/>
</calcChain>
</file>

<file path=xl/comments1.xml><?xml version="1.0" encoding="utf-8"?>
<comments xmlns="http://schemas.openxmlformats.org/spreadsheetml/2006/main">
  <authors>
    <author>user</author>
  </authors>
  <commentList>
    <comment ref="G1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очень большая сумма</t>
        </r>
      </text>
    </comment>
  </commentList>
</comments>
</file>

<file path=xl/sharedStrings.xml><?xml version="1.0" encoding="utf-8"?>
<sst xmlns="http://schemas.openxmlformats.org/spreadsheetml/2006/main" count="3444" uniqueCount="1154">
  <si>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</si>
  <si>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</si>
  <si>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</si>
  <si>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</si>
  <si>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</si>
  <si>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</si>
  <si>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</si>
  <si>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</si>
  <si>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</si>
  <si>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Дата начала и окончания объявления</t>
  </si>
  <si>
    <t>№</t>
  </si>
  <si>
    <t>ИТОГО</t>
  </si>
  <si>
    <t>Обязательное страхование работника от несчастных случаев при исполнении им трудовых (служебных) обязанностей</t>
  </si>
  <si>
    <t>услуга</t>
  </si>
  <si>
    <t xml:space="preserve">из одного источника </t>
  </si>
  <si>
    <t>открытый тендер</t>
  </si>
  <si>
    <t>в течении 2011 г.</t>
  </si>
  <si>
    <t>комплект</t>
  </si>
  <si>
    <t xml:space="preserve"> 12 месяцев со дня вступления в силу договора</t>
  </si>
  <si>
    <t xml:space="preserve">частного учреждения «Центр наук </t>
  </si>
  <si>
    <t>частного учреждения «Центр наук о жизни»</t>
  </si>
  <si>
    <t>Повышение квалификации работников</t>
  </si>
  <si>
    <t>60 дней со дня вступления в силу договора</t>
  </si>
  <si>
    <t xml:space="preserve">Товары по комплектации лаборатории Трансляционной медицины и долголетия  </t>
  </si>
  <si>
    <t>лабораторное оборудование для гистологических исследований</t>
  </si>
  <si>
    <t>лабораторное оборудование для исследования метаболизма лекарственных средств</t>
  </si>
  <si>
    <t>Товары по комплектации лабораторий для медико-генетических исследований</t>
  </si>
  <si>
    <t>лабораторное оборудование для медико-генетических исследований</t>
  </si>
  <si>
    <t>лабораторное оборудование для полногеномного секвенирования</t>
  </si>
  <si>
    <t>Товары по кмплектации лабораторий для клеточных исследований</t>
  </si>
  <si>
    <t>лабораторное оборудование для клеточных исследований</t>
  </si>
  <si>
    <t>общелабораторное вспомогательное оборудование</t>
  </si>
  <si>
    <t>Товары по комплектации лабораторий для клинической диагностики</t>
  </si>
  <si>
    <t>лабораторное оборудование для клинической диагностике</t>
  </si>
  <si>
    <t>Общелабораторное оборудование</t>
  </si>
  <si>
    <t>г. Астана, пр. Кабанбай батыра, 53</t>
  </si>
  <si>
    <t>Добровольное страхование</t>
  </si>
  <si>
    <t>90 дней со дня вступления в силу договора</t>
  </si>
  <si>
    <t>Сумма планируемая для закупки, тенге (с учетом НДС)</t>
  </si>
  <si>
    <t>г.Астана</t>
  </si>
  <si>
    <t>г. Астана</t>
  </si>
  <si>
    <t>июнь 2011 г.</t>
  </si>
  <si>
    <t>Медицинское страхование, 43 человек</t>
  </si>
  <si>
    <t>Обязательное страхование работника от несчастных случаев при исполнении им трудовых (служебных) обязанностей, 43 человек</t>
  </si>
  <si>
    <t>почтовые услуги</t>
  </si>
  <si>
    <t>антистеплер</t>
  </si>
  <si>
    <t>каттер (резак для бумаги)</t>
  </si>
  <si>
    <t>кубарик с бумагой для заметок</t>
  </si>
  <si>
    <t>мастика синяя</t>
  </si>
  <si>
    <t>набор офисный</t>
  </si>
  <si>
    <t>нитки шелковые для прошивки</t>
  </si>
  <si>
    <t>папка с завязками</t>
  </si>
  <si>
    <t>папка с зажимом</t>
  </si>
  <si>
    <t>папка с файлами</t>
  </si>
  <si>
    <t>папка на резинке</t>
  </si>
  <si>
    <t>разделитель цветной</t>
  </si>
  <si>
    <t>ручка гелевая</t>
  </si>
  <si>
    <t>ручка шариковая</t>
  </si>
  <si>
    <t>скоросшиватель пластиковый</t>
  </si>
  <si>
    <t>файл прозрачный</t>
  </si>
  <si>
    <t>шт.</t>
  </si>
  <si>
    <t>шт</t>
  </si>
  <si>
    <t>разделитель цветной, высокого качества,</t>
  </si>
  <si>
    <t>пачка</t>
  </si>
  <si>
    <t>кубарик с бумагой для заметок - блок бумаги белый в подставке</t>
  </si>
  <si>
    <t>набор офисный должен состоять из - ластик, точилка, нож канцелярский, степлер, антистеплер, два простых карандаша, 2 ручки, ножницы, скрепки,  блок бумаги.</t>
  </si>
  <si>
    <t>нитки шелковые для прошивки, бобина около 100м</t>
  </si>
  <si>
    <t>ножницы офисные, нерж.сталь не менее 19см длина, черные ручки</t>
  </si>
  <si>
    <t>папка с файлами, обложка плотный пластик толщина не менее 1мм на 20файлов</t>
  </si>
  <si>
    <t>скоросшиватель пластиковый прозрачный</t>
  </si>
  <si>
    <t>степлер для скоб № 24/6 пластик/металл, с прочным устройством для скоб, глубина захвата не менее 30 листов</t>
  </si>
  <si>
    <t>точилка пластиковая, с накопителем для стружек</t>
  </si>
  <si>
    <t>штрих-корректирующая ручка с металлическим наконечником</t>
  </si>
  <si>
    <t>штука</t>
  </si>
  <si>
    <t xml:space="preserve">в течение 10 дней со дня подписания договора </t>
  </si>
  <si>
    <t>аренда транспортного средства (с экипажем)</t>
  </si>
  <si>
    <t>аренда одного рабочего места в лаборатории микролаборатории</t>
  </si>
  <si>
    <t xml:space="preserve">План закупок товаров, работ и услуг на 2011 г. </t>
  </si>
  <si>
    <t>образовательные услуги в рамках НТП "Антенатальная терапия задержки внутриутробного развития плода"</t>
  </si>
  <si>
    <t>июль-декабрь 2011</t>
  </si>
  <si>
    <t>по месту нахождения поставщика</t>
  </si>
  <si>
    <t xml:space="preserve">услуги по разработке базовой педиатрической версии устройства для лечения тяжелой дыхательной недостаточности у детей </t>
  </si>
  <si>
    <t>в рамках НТП "Разработка нового метода лечения дыхательной недостаточности у детей"</t>
  </si>
  <si>
    <t xml:space="preserve">услуги по усовершенствованию катетера для фетальной интраваскулярной порт-системы </t>
  </si>
  <si>
    <t>в рамках НТП "Антенатальная терапия внутриутробной задержки развития плода"</t>
  </si>
  <si>
    <t>в рамках НТП "Картирование эко-социальных и генетических факторов, определяющих восприимчивость к туберкулезу населения РК"</t>
  </si>
  <si>
    <t>предоставление баз данных, протоколов, информации, сбор и предоставление биологических образцов, проведение микробиологических исследований M.tuberculosis</t>
  </si>
  <si>
    <t xml:space="preserve">создание геоинформационной базы и картографирование факторов, определяющих восприимчивость к туберкулезу населения Республики Казахстан </t>
  </si>
  <si>
    <t>разработка методологии и участие в исследовании эпидемиологических факторов развития туберкулеза</t>
  </si>
  <si>
    <t>экспресс доставка документов в ближнее и дальнее зарубежье</t>
  </si>
  <si>
    <t xml:space="preserve">услуги перевода </t>
  </si>
  <si>
    <t xml:space="preserve"> в течение 3 рабочих дней со дня подписания договора</t>
  </si>
  <si>
    <t>услуги нотариуса</t>
  </si>
  <si>
    <t xml:space="preserve">услуги нотариуса </t>
  </si>
  <si>
    <t>лабораторная мебель</t>
  </si>
  <si>
    <t>для оснащения лабораторий ЦНЖ</t>
  </si>
  <si>
    <t>до ноября 2011</t>
  </si>
  <si>
    <t xml:space="preserve">в рамках НТП «Антенатальная терапия внутриутробной задержки развития плода» </t>
  </si>
  <si>
    <t>сентябрь 2011г.</t>
  </si>
  <si>
    <t>Хим.реактивы</t>
  </si>
  <si>
    <t xml:space="preserve">препарат Цитафат </t>
  </si>
  <si>
    <t>бифидобактерии</t>
  </si>
  <si>
    <t>обучение Питсбург</t>
  </si>
  <si>
    <t>долларов США</t>
  </si>
  <si>
    <t>тенге</t>
  </si>
  <si>
    <t>сентябрь-декабрь 2011</t>
  </si>
  <si>
    <t xml:space="preserve">количество флаконов опытной партии - 1000 </t>
  </si>
  <si>
    <t>3 партии по 350 литров</t>
  </si>
  <si>
    <t xml:space="preserve">Флеш-накопитель </t>
  </si>
  <si>
    <t>устройства хранения данных, USB 2.0, 16 Gb, размер не более 32мм х 17мм</t>
  </si>
  <si>
    <t>устройства хранения данных, USB 2.0, 16 Gb, размер не более 36мм х 17мм</t>
  </si>
  <si>
    <t>август</t>
  </si>
  <si>
    <t xml:space="preserve">Прямоугольный, автоматическая оснастка, цвет – синий. Дизайн – макет. Размер 5 х 3 см. </t>
  </si>
  <si>
    <t xml:space="preserve">Круглая, диаметр 40 мм., автоматическая оснастка, цвет – синий. Дизайн – макет. </t>
  </si>
  <si>
    <t xml:space="preserve">Прямоугольный, автоматическая оснастка, цвет – синий. Дизайн – макет. Размер стандарт. </t>
  </si>
  <si>
    <t>среда DMEM (Дульбекко) с высоким уровнем глюкозы</t>
  </si>
  <si>
    <t>глюкоза 4500 мг / л, L-глутамин,  бикарбонат натрия, без пирувата натрия, жидкая, стерильная фильтрованная, пригодная для клеточных культур, 500 мл</t>
  </si>
  <si>
    <t>уп</t>
  </si>
  <si>
    <t xml:space="preserve">фетальная бычья сыворотка </t>
  </si>
  <si>
    <t xml:space="preserve"> жидкая, стерильная фильтрованная, пригодная для клеточных культур, 500 мл</t>
  </si>
  <si>
    <t xml:space="preserve">гентамицина сульфат  </t>
  </si>
  <si>
    <t>соль гидрата, чда, 250 г</t>
  </si>
  <si>
    <t xml:space="preserve">Планшет культуральный </t>
  </si>
  <si>
    <t>24-лунки, плоское дно, объем 3,4 мл</t>
  </si>
  <si>
    <t>Тритон X-100 -  Triton X-100</t>
  </si>
  <si>
    <t>для молекулярной биологии,  250 мл;</t>
  </si>
  <si>
    <t xml:space="preserve">линоленовая кислота </t>
  </si>
  <si>
    <t>чда, 500 мг</t>
  </si>
  <si>
    <t>содиум лаурил сульфат</t>
  </si>
  <si>
    <t xml:space="preserve"> чда, в упаковке 1 кг;</t>
  </si>
  <si>
    <t xml:space="preserve">сульфат железа FeSO4 </t>
  </si>
  <si>
    <t>500 г</t>
  </si>
  <si>
    <t>2,6-ди-трет-бутил-4-метилфенол</t>
  </si>
  <si>
    <t>2,6-ди-трет-бутил-4-метилфенол, 500 г</t>
  </si>
  <si>
    <t>тригидрата ацетата натрия</t>
  </si>
  <si>
    <t>тригидрата ацетата натрия, 500 г</t>
  </si>
  <si>
    <t>1-Butanol - 1-бутанол</t>
  </si>
  <si>
    <t>99.9%; 1L</t>
  </si>
  <si>
    <t>флакон</t>
  </si>
  <si>
    <t>сorn steep liquor - минерально-витаминный комплекс</t>
  </si>
  <si>
    <t>кукурузный экстракт 2,5 кг</t>
  </si>
  <si>
    <t xml:space="preserve">набор для оценки общего антиоксидантного статуса </t>
  </si>
  <si>
    <t xml:space="preserve"> термофильный витаминно-минеральный комплекс - ThermophilusVitamin-MineralStock 100X</t>
  </si>
  <si>
    <t>стерильный, фильтрованный, подходит для клеточных культур</t>
  </si>
  <si>
    <t>замороженный жидкий, подходит для клеточных культур 100 мл</t>
  </si>
  <si>
    <t>Ацетатнатрия</t>
  </si>
  <si>
    <t>Ацетатнатрия, в упаковке до 250 гр</t>
  </si>
  <si>
    <t>Набор реагентов для иммуноферментного определения концентрации g-интерферона (гамма-Интерферон)  в биологических жидкостях человека и культуральных средах..</t>
  </si>
  <si>
    <t>12х8 определений</t>
  </si>
  <si>
    <t>набор</t>
  </si>
  <si>
    <t>Набор реагентов для иммуноферментного определения концентрации фактора некроза опухолей-a   в биологических жидкостях человека и культуральных средах.</t>
  </si>
  <si>
    <t>Набор реагентов для иммуноферментного определения концентрации a-интерферона   в биологических жидкостях человека и культуральных средах.</t>
  </si>
  <si>
    <t>Набор реагентов для иммуноферментного  определения концентрации интерлейкина 8   в биологических жидкостях человека и культуральных средах.</t>
  </si>
  <si>
    <t>Набор реагентов для иммуноферментного определения  концентрации интерлейкина 6  в биологических жидкостях человека и культуральных средах.</t>
  </si>
  <si>
    <t>Набор реагентов для иммуноферментного определения концентрации интерлейкина 18  в биологических жидкостях человека и культуральных средах.</t>
  </si>
  <si>
    <t>Набор реагентов для иммуноферментного определения концентрации интерлейкина 10  в биологических жидкостях человека и культуральных средах.</t>
  </si>
  <si>
    <t>Гематоксилин по Гаррису</t>
  </si>
  <si>
    <t>л</t>
  </si>
  <si>
    <t>Краситель Папаниколау</t>
  </si>
  <si>
    <t>Краситель оранжевый G6</t>
  </si>
  <si>
    <t>Ксилол</t>
  </si>
  <si>
    <t>О-ксилол</t>
  </si>
  <si>
    <t xml:space="preserve">Мясной экстракт   </t>
  </si>
  <si>
    <t>для приготовления сред общего назначения и диагностических питательных сред, в упаковке не менее 500 г</t>
  </si>
  <si>
    <t>упаковка</t>
  </si>
  <si>
    <t>Катетер внутривенный</t>
  </si>
  <si>
    <t>внутривенный (канюля) с инъекционным портом стерильный G14</t>
  </si>
  <si>
    <t>Шприц</t>
  </si>
  <si>
    <t>одноразовый, 10 мл, в комплекте с иглой</t>
  </si>
  <si>
    <t>одноразовый, 5 мл, в комплекте с иглой</t>
  </si>
  <si>
    <t>одноразовый, 2 мл, в комплекте с иглой</t>
  </si>
  <si>
    <t>одноразовый, инсулиновый 1 мл, в комплекте с иглой</t>
  </si>
  <si>
    <t xml:space="preserve">Раствор перекиси водорода </t>
  </si>
  <si>
    <t>3%, 40 мл</t>
  </si>
  <si>
    <t xml:space="preserve">Флакон </t>
  </si>
  <si>
    <t xml:space="preserve">Перчатки медицинские </t>
  </si>
  <si>
    <t>пара, стерильные, размер 7,0</t>
  </si>
  <si>
    <t>пара, стерильные, размер 8,0</t>
  </si>
  <si>
    <t>Хирургический комплект</t>
  </si>
  <si>
    <t>плотность 40, в комплекте: халат, шапочка, маска, бахилы</t>
  </si>
  <si>
    <t xml:space="preserve">Коробка для утилизации шприцев </t>
  </si>
  <si>
    <t>пластик, объем 6 л.</t>
  </si>
  <si>
    <t>Штатив для пробирок</t>
  </si>
  <si>
    <t xml:space="preserve">Штатив для пробирок  диаметр отверстия 20 мм, количество гнезд не менее 10 </t>
  </si>
  <si>
    <t>Штатив для пипеток дозатора</t>
  </si>
  <si>
    <t xml:space="preserve">Штатив для пипеток-дозаторов, количество гнезд не менее 7 </t>
  </si>
  <si>
    <t xml:space="preserve">Колба коническая </t>
  </si>
  <si>
    <t>КН-3-250-34 со шкалой</t>
  </si>
  <si>
    <t>КН-3-500-34 со шкалой</t>
  </si>
  <si>
    <t xml:space="preserve">Термометр </t>
  </si>
  <si>
    <t xml:space="preserve">Электроконтактный термометр. Прямой, диапазон измерения (от 0 до +150°С), длина конуса до 103 мм </t>
  </si>
  <si>
    <t xml:space="preserve"> Витаминная ростоваядобавка - Vitamino Growth Supplement,</t>
  </si>
  <si>
    <t>Карбонат лития</t>
  </si>
  <si>
    <t>для проведения окраски по Папаниколау, 100 г</t>
  </si>
  <si>
    <t>в течение 14 календарных дней со дня предоплаты</t>
  </si>
  <si>
    <t>в течение 30 календарных дней со дня предоплаты</t>
  </si>
  <si>
    <t>в течение 45 календарных дней со дня предоплаты</t>
  </si>
  <si>
    <t xml:space="preserve">Товары по комплектации лабораторий для полногеномного секвенирования </t>
  </si>
  <si>
    <t>Товары по комплектации лабораторий для гистологических исследований</t>
  </si>
  <si>
    <t>«Договорное (контрактное) право», «Судебная защита прав и интересов организации. Претензионно-исковая работа», «Третейский суд и международный коммерческий арбитраж»</t>
  </si>
  <si>
    <t>г.Алматы</t>
  </si>
  <si>
    <t xml:space="preserve">аппаратурный комплекс для полногеномного пиросеквенирования </t>
  </si>
  <si>
    <t>Система высокопроизводительной жидкостной хроматографии</t>
  </si>
  <si>
    <t>компл.</t>
  </si>
  <si>
    <t>Система для дезинфекции помещений</t>
  </si>
  <si>
    <t>Профессиональный цифровой лабораторный микроскоп</t>
  </si>
  <si>
    <t>Система  для количественной ПЦР в реальном режиме времени</t>
  </si>
  <si>
    <t>ПЦР амплификатор в реальном времени</t>
  </si>
  <si>
    <t>Источник беcперебойного питания с двойным преобразованием</t>
  </si>
  <si>
    <t>Станция по заливке парафиновых блоков</t>
  </si>
  <si>
    <t>Автоматическая станция для окраски срезов и мазков</t>
  </si>
  <si>
    <t>Микроскоп цифровой лабораторный</t>
  </si>
  <si>
    <t>Аппарат для уничтожения отходов</t>
  </si>
  <si>
    <t>Биохимический анализатор</t>
  </si>
  <si>
    <t>Автоматический гематологический анализатор (ветеринарный)</t>
  </si>
  <si>
    <t>Иммуноферментный анализатор</t>
  </si>
  <si>
    <t>Микроскоп инвертированный  для рутинных работ с ультрафиолетовой приставкой и цифровой камерой</t>
  </si>
  <si>
    <t>Ультразвуковой прибор экспертного класса.</t>
  </si>
  <si>
    <t>ДНК-синтезатор</t>
  </si>
  <si>
    <t>Капиллярный секвенатор</t>
  </si>
  <si>
    <t>Услуги по проведению семинара по 3 (трем) дисциплинам сертификации профессионального бухгалтера</t>
  </si>
  <si>
    <t>переводческие услуги</t>
  </si>
  <si>
    <t>письменный перевод на английский/казахский и с английского/казахского</t>
  </si>
  <si>
    <t>ислуги издания научно-популярной книги</t>
  </si>
  <si>
    <t xml:space="preserve">в рамках отработки методологии научных исследований, касающихся причин старения  </t>
  </si>
  <si>
    <t>услуги по предоставлению в аренду одного рабочего места в лаборатории микролаборатории</t>
  </si>
  <si>
    <t>в течение двух месяцев</t>
  </si>
  <si>
    <t xml:space="preserve">услуги аренды рабочего места и сопутствующих услуг в рамках отработки методологии научных исследований, касающихся причин старения </t>
  </si>
  <si>
    <t>с момента заключения договора до 10 ноября 2011 года</t>
  </si>
  <si>
    <t>услуги аренды рабочего места в рамках отработки методологии научных исследований, касающихся причин старения</t>
  </si>
  <si>
    <t>услуги аренды транспортного средства (с экипажем)</t>
  </si>
  <si>
    <t>образовательные услуги в сфере медицинских наук, связанных с регенеративной медициной и другими областями медицинских исследований</t>
  </si>
  <si>
    <t>срок оказания услуг - 150 дней, 2 сотрудника</t>
  </si>
  <si>
    <t xml:space="preserve">в период июль - декабрь 2011 </t>
  </si>
  <si>
    <t>г.Питтсбург, США</t>
  </si>
  <si>
    <t>Образовательные курс для 4-х участников заказчика, продолжительность не менее 14 дней</t>
  </si>
  <si>
    <t>август 2011</t>
  </si>
  <si>
    <t>Германия</t>
  </si>
  <si>
    <t>услуги по научно-техническому проекту "Картирование эко-социальных и генетических факторов, определяющих восприимчивость к туберкулезу населения РК"</t>
  </si>
  <si>
    <t>повышение квалификации сотрудников ЧУ "Центр наук о жизни" в университете Питсбурга</t>
  </si>
  <si>
    <t xml:space="preserve"> в рамках разработки инновационных подходов регенеративной медицины и внедрение научных основ медицины долголетия, 90 дней, 3 сотрудника </t>
  </si>
  <si>
    <t>услуги выработки опытной партии лекарственного средства "Цитафат" в рамках НТП "Создание системы клинических исследований лекарственных средств на примере проведения испытаний оригинального отечественного цитопроектора и системы целенаправленной доставки антибиотиков при тяжелых инфекциях"</t>
  </si>
  <si>
    <t>услуги выработки опытной партии пробиотического йогурта в рамках разрабтки инновационных подходов регенеративной медицины и внедрения научных основ медицины долголетия</t>
  </si>
  <si>
    <t>услуги по проведению семинара по клиническим исследованиям</t>
  </si>
  <si>
    <t>тема: "Правила клинических исследований - вводный курс для профессионалов" и "Мониторинг клинических исследований: вводный курс"</t>
  </si>
  <si>
    <t>услуга страхования гражданско-правовой отвественности за причинение вреда жизни, здоровью и имуществу третьих лиц</t>
  </si>
  <si>
    <t>для 3-х сотрудников, страховая сумму не менее 1000000 тенге</t>
  </si>
  <si>
    <t>Total antioxidant level evaluating kit  - кит для оценки общего антиоксидантного статуса</t>
  </si>
  <si>
    <t xml:space="preserve">услуги проведения семинара по юридическим вопросам </t>
  </si>
  <si>
    <t>услуги проведения семинара "Операционный менеджмент"</t>
  </si>
  <si>
    <t>не менее 36 часов</t>
  </si>
  <si>
    <t>комплекс услуг в рамках НТП "Создание системы клинических исследований лекарственных средств на примере проведения испытаний оригинального отечественного цитопроектора и системы целенаправленной доставки антибиотиков при тяжелых инфекциях"</t>
  </si>
  <si>
    <t>два месяца со дня подписания договора</t>
  </si>
  <si>
    <t>услуги издания монографии по биомедицине, качеству жизни и долголетию в рамках разработки инновационных подходов регенеративной медицины и внедрения научных основ медицины долголетия</t>
  </si>
  <si>
    <t xml:space="preserve">тираж: 1000 экземпляров на английском языке, 2000 - на русском. </t>
  </si>
  <si>
    <t>г.Нью-Йорк, США</t>
  </si>
  <si>
    <t>в течение 2  месяцев со дня подписания договора</t>
  </si>
  <si>
    <t>со дня подписания договора до 25 ноября 2011</t>
  </si>
  <si>
    <t>услуги издания научно-популярного журнала в рамках отработки методологии научныхисследований, касающихся причин старения</t>
  </si>
  <si>
    <t>медицинский журнал "Нейрон" - 1000 экземпляров</t>
  </si>
  <si>
    <t>в течение 4 недель со дня предоставления материалов Заказчиком</t>
  </si>
  <si>
    <t xml:space="preserve">услуги по авиаперевозкам </t>
  </si>
  <si>
    <t>из одного источника</t>
  </si>
  <si>
    <t>в рамках I-ой международной конференции "Регенеративная медицина и качественное долголетие" (13.11.2011)</t>
  </si>
  <si>
    <t>ноябрь 2011</t>
  </si>
  <si>
    <t>Adenosine-5’-triphosphate (ATP) bioluminescent somatic cell assay kit</t>
  </si>
  <si>
    <t>Набор</t>
  </si>
  <si>
    <t>AnnexinV-Cy3TM Apoptosis Detection Kit</t>
  </si>
  <si>
    <t>Antioxidant Assay Kit</t>
  </si>
  <si>
    <t>Caspase 3 Assay Kits, Colorimetric</t>
  </si>
  <si>
    <t>Catalase Assay Kit</t>
  </si>
  <si>
    <t>Glutathione Assay Kit</t>
  </si>
  <si>
    <t>Glutathione Peroxidase Cellular Activity Assay Kit</t>
  </si>
  <si>
    <t>Glutathione Reductase Assay Kit</t>
  </si>
  <si>
    <t>Glutathione-S-Transferase (GST) Assay Kit</t>
  </si>
  <si>
    <t>Methylene Blue hydrate</t>
  </si>
  <si>
    <t>грамм</t>
  </si>
  <si>
    <t>Nitric Oxide Synthase Detection System, Fluorimetric</t>
  </si>
  <si>
    <t>PeroxiDetect™ Kit</t>
  </si>
  <si>
    <t>SOD Assay Kit</t>
  </si>
  <si>
    <t>Superoxide Anion Assay Kit</t>
  </si>
  <si>
    <t>Thioredoxin Reductase Assay Kit</t>
  </si>
  <si>
    <t>Азур-эозин по Романовскому -Гимзе</t>
  </si>
  <si>
    <t>литр</t>
  </si>
  <si>
    <t>Брилиантовый крезил синий</t>
  </si>
  <si>
    <t>не менее 25 грамм во флаконе</t>
  </si>
  <si>
    <t xml:space="preserve">Глутаровый альдегид </t>
  </si>
  <si>
    <t>дезинфецирующие средства для рук</t>
  </si>
  <si>
    <t>не менее 1литра во флаконе</t>
  </si>
  <si>
    <t>деохлор-таблетки хлормикс. дез.табл.</t>
  </si>
  <si>
    <t>не менее 300 таблеток во флаконе</t>
  </si>
  <si>
    <t>Диметиламинобензальдегид</t>
  </si>
  <si>
    <t>не менее 100 грамм во флаконе</t>
  </si>
  <si>
    <t>Едкая щелочь (NaОН)</t>
  </si>
  <si>
    <t>Едкая щелочь (NaОН), не менее 0,2 грамма в упаковке</t>
  </si>
  <si>
    <t>железо треххлористое</t>
  </si>
  <si>
    <t>ч, в упаковке не менее 1 кг</t>
  </si>
  <si>
    <t>калий йодноватокислый</t>
  </si>
  <si>
    <t>чда, в упаковке не менее 0,5 кг</t>
  </si>
  <si>
    <t>Карбонат кальция</t>
  </si>
  <si>
    <t>кг</t>
  </si>
  <si>
    <t xml:space="preserve">каталаза </t>
  </si>
  <si>
    <t>каталаза, во флаконе не менее 1 г</t>
  </si>
  <si>
    <t>мясопептонный бульон, сухой</t>
  </si>
  <si>
    <t>в упаковке не менее 500 г</t>
  </si>
  <si>
    <t>комплемент сухой</t>
  </si>
  <si>
    <t xml:space="preserve">Конъюгаты против IgG морской свинки с перокидазой </t>
  </si>
  <si>
    <t>в упаковке не менее 1 мл</t>
  </si>
  <si>
    <t xml:space="preserve">Вакуумная стеклянная колба </t>
  </si>
  <si>
    <t>с фильтродержателем, с тубусом для фильтрования на 1000 мл</t>
  </si>
  <si>
    <t>Воронка химическая</t>
  </si>
  <si>
    <t xml:space="preserve"> В – 75Х110</t>
  </si>
  <si>
    <t>гигрометр лабораторный</t>
  </si>
  <si>
    <t>0+25С</t>
  </si>
  <si>
    <t>Ерш бутылочный</t>
  </si>
  <si>
    <t xml:space="preserve">Иглодержатель сосудистый </t>
  </si>
  <si>
    <t>200 мм</t>
  </si>
  <si>
    <t>Бюретка без крана</t>
  </si>
  <si>
    <t>размеры: 1-3-2-100-0,1, без крана</t>
  </si>
  <si>
    <t xml:space="preserve">колбы </t>
  </si>
  <si>
    <t>на 100 мл с закручивающейся крышкой автоклавируемая</t>
  </si>
  <si>
    <t>колбы</t>
  </si>
  <si>
    <t xml:space="preserve"> на 1000 мл с закручивающейся крышкой автоклавируемая</t>
  </si>
  <si>
    <t>на 250 мл с закручивающейся крышкой автоклавируемая</t>
  </si>
  <si>
    <t xml:space="preserve">Контейнер с широким горлышком темный </t>
  </si>
  <si>
    <t>объем не менее 200мл</t>
  </si>
  <si>
    <t xml:space="preserve">Коробка-штатив для стекол </t>
  </si>
  <si>
    <t>на 100 штук</t>
  </si>
  <si>
    <t>Сернокислый аммоний</t>
  </si>
  <si>
    <t>Аммония cульфат (Ultra Pure Grade, 99,5%), 100 г</t>
  </si>
  <si>
    <t>Шелк медицинский</t>
  </si>
  <si>
    <t xml:space="preserve">метрический размер №3,  стерильный, однократного применения, без иглы, длина не менее 1,5 м </t>
  </si>
  <si>
    <t xml:space="preserve">метрический размер №4,  стерильный, однократного применения, без иглы, длина не менее 1,5 м </t>
  </si>
  <si>
    <t xml:space="preserve">метрический размер №5,  стерильный, однократного применения, без иглы, длина не менее 1,5 м </t>
  </si>
  <si>
    <t>Капрон медицинский</t>
  </si>
  <si>
    <t>капрон с иглой №2, длина не менее 75 см</t>
  </si>
  <si>
    <t>капрон с иглой №3, длина не менее 75 см</t>
  </si>
  <si>
    <t>капрон с иглой №4, длина не менее 75 см</t>
  </si>
  <si>
    <t>бинт</t>
  </si>
  <si>
    <t xml:space="preserve">стерильный, 5х10 </t>
  </si>
  <si>
    <t>стерильный, 7х14</t>
  </si>
  <si>
    <t xml:space="preserve">Пинцет анатомический </t>
  </si>
  <si>
    <t>150 мм</t>
  </si>
  <si>
    <t>Вата 100 г</t>
  </si>
  <si>
    <t xml:space="preserve">Вата нестерильная гигроскопическая, 100 г </t>
  </si>
  <si>
    <t>Вата 50 г</t>
  </si>
  <si>
    <t xml:space="preserve">Вата стерильная гигроскопическая, 50 г </t>
  </si>
  <si>
    <t xml:space="preserve">Ножницы хирургические, </t>
  </si>
  <si>
    <t>тупоконечные, 170мм</t>
  </si>
  <si>
    <t>Скальпель брюшной</t>
  </si>
  <si>
    <t>150х40мм</t>
  </si>
  <si>
    <t xml:space="preserve">Питательный бульон </t>
  </si>
  <si>
    <t>в порошке, в упаковке не менее 500 г</t>
  </si>
  <si>
    <t xml:space="preserve">Пероксидаза </t>
  </si>
  <si>
    <t>в упаковке 50 мл</t>
  </si>
  <si>
    <t>Питательная среда RPMI-1640</t>
  </si>
  <si>
    <t xml:space="preserve">жидкая без L-глутамина, не менее 500 мл </t>
  </si>
  <si>
    <t>Азид натрия</t>
  </si>
  <si>
    <t>высокой очистки (high purity grade), не менее 250 грамм</t>
  </si>
  <si>
    <t>Набор для определения определение активности аланинаминотрансферазы АлАТ</t>
  </si>
  <si>
    <t>Набор для определения определение активности аланинаминотрансферазы энзиматическим кинетическим методом (монореагент)</t>
  </si>
  <si>
    <t>Ализариновый красный</t>
  </si>
  <si>
    <t>чда</t>
  </si>
  <si>
    <t>Набор для определения определение активности аспартатаминотрансферазы АсАТ</t>
  </si>
  <si>
    <t>Набор для определения определение активности аспартатаминотрансферазы энзиматическим кинетическим методом (монореагент)</t>
  </si>
  <si>
    <t>Ацетат натрия</t>
  </si>
  <si>
    <t>Натрий уксуснокислый 3-водный, ЧДА</t>
  </si>
  <si>
    <t xml:space="preserve">набор для определения концентрации общего и прямого билирубина </t>
  </si>
  <si>
    <t>набор для определения концентрации общего и прямого билирубина унифицированным методом, не менее 138 определений</t>
  </si>
  <si>
    <t>Биотин</t>
  </si>
  <si>
    <t>биотин не менее 1 грамма во флаконе</t>
  </si>
  <si>
    <t>Гидроксид кальция</t>
  </si>
  <si>
    <t>упаковка не менее 0,5 кг</t>
  </si>
  <si>
    <t>Глюкоза</t>
  </si>
  <si>
    <t>х/ч</t>
  </si>
  <si>
    <t>Дифениламин</t>
  </si>
  <si>
    <t>экстра чистый, в упаковке не менее 100 гр</t>
  </si>
  <si>
    <t>мясопептонный агар, сухой</t>
  </si>
  <si>
    <t>не менее 500 грамм во флаконе</t>
  </si>
  <si>
    <t xml:space="preserve">набор для определения лактатдегидрогеназы    </t>
  </si>
  <si>
    <t>набор для определение лактатдегидрогеназы (ЛДГ) кинетическим методом</t>
  </si>
  <si>
    <t xml:space="preserve">Набор для определения мочевины </t>
  </si>
  <si>
    <t>Набор для определения мочевины уреазным/глутаматдегидрогеназным методом</t>
  </si>
  <si>
    <t>Натрия фосфата 1-замещенного</t>
  </si>
  <si>
    <t> Натрий фосфорнокислый 1-замещенный  ЧДА</t>
  </si>
  <si>
    <t>Нейтральный красный</t>
  </si>
  <si>
    <t>pH индикатор, 100 грамм</t>
  </si>
  <si>
    <t>Нитрит натрия</t>
  </si>
  <si>
    <t>натрий азотистокислый, хч</t>
  </si>
  <si>
    <t>Нитросиний тетразолий</t>
  </si>
  <si>
    <t>не менее 500 мг в упаковке</t>
  </si>
  <si>
    <t>набор для определения концентрации общего белка</t>
  </si>
  <si>
    <t>набор для определения концентрации общего белка биуретовым методом</t>
  </si>
  <si>
    <t>Орцин</t>
  </si>
  <si>
    <t>97%, не менее 25 грамм в упаковке</t>
  </si>
  <si>
    <t>Полный адъювант Фрейнда</t>
  </si>
  <si>
    <t>во флаконе не менее 10 мл</t>
  </si>
  <si>
    <t>Среда 199</t>
  </si>
  <si>
    <t>жидкая, с солями Хэнкса с HEPES с L-глутамином</t>
  </si>
  <si>
    <t>жидкая, с солями Хэнкса с HEPES без L-глутамина</t>
  </si>
  <si>
    <t>Среда Игла МЕМ</t>
  </si>
  <si>
    <t>с солями Эрла с L-глутамином, во флаконе не менее 500 мл</t>
  </si>
  <si>
    <t>тетрагидрофуран</t>
  </si>
  <si>
    <t xml:space="preserve">Фосфорнокислый калий </t>
  </si>
  <si>
    <t>калий фосфорнокислый 1 замещенный, х/ч</t>
  </si>
  <si>
    <t>фуксин кислый</t>
  </si>
  <si>
    <t>для фуксинсернистой кислоты, ч.</t>
  </si>
  <si>
    <t>масло минеральное</t>
  </si>
  <si>
    <t xml:space="preserve"> для микроскопирования, в упаковке не менее 500 мл</t>
  </si>
  <si>
    <t>Экстракт дрожжей кормовой</t>
  </si>
  <si>
    <t xml:space="preserve">дрожжевой экстракт, в упаковке не менее 500 г </t>
  </si>
  <si>
    <t>Набор красителей по Граму</t>
  </si>
  <si>
    <t>Гидроксипролин</t>
  </si>
  <si>
    <t>Гидроксипролин, в упаковке не менее 5 грамм</t>
  </si>
  <si>
    <t>Хлорид калия</t>
  </si>
  <si>
    <t>Калий хлористый х/ч</t>
  </si>
  <si>
    <t>Хлорид натрия</t>
  </si>
  <si>
    <t>Натрий хлористый х/ч (99,9%),  кг</t>
  </si>
  <si>
    <t>Аммоний молибденовокислый</t>
  </si>
  <si>
    <t xml:space="preserve"> 4-водн., х/ч</t>
  </si>
  <si>
    <t>Бутыль с закручивающейся крышкой</t>
  </si>
  <si>
    <t>бутыль 250 мл, 32х65х160, темное стекло, с закручивающейся крышкой</t>
  </si>
  <si>
    <t>Бутыль 500 мл, 32х80х195, темное стекло, с закручивающейся крышкой</t>
  </si>
  <si>
    <t xml:space="preserve">Бутыль с краном </t>
  </si>
  <si>
    <t>Бутыль с краном, объем 25 л., размер 275х540 мм, горлышко 54 мм</t>
  </si>
  <si>
    <t xml:space="preserve">бутылочный дозатор </t>
  </si>
  <si>
    <t>2,5 - 25 мл</t>
  </si>
  <si>
    <t>Ерш пробирочный</t>
  </si>
  <si>
    <t>280*100*25 мм из искусственной щетины</t>
  </si>
  <si>
    <t>на 50 мл с закручивающейся крышкой, градуированная, автоклавируемая</t>
  </si>
  <si>
    <t>на 500 мл с закручивающейся крышкой, градуированная, автоклавируемая</t>
  </si>
  <si>
    <t xml:space="preserve">Коробка – штатив </t>
  </si>
  <si>
    <t>для хранения 25 предметных стекол</t>
  </si>
  <si>
    <t>крафт бумага</t>
  </si>
  <si>
    <t>106*106 мм</t>
  </si>
  <si>
    <t>Шпатель металлический</t>
  </si>
  <si>
    <t>длина 195 мм</t>
  </si>
  <si>
    <t>длина 225 мм</t>
  </si>
  <si>
    <t xml:space="preserve">Лоток почкообразный </t>
  </si>
  <si>
    <t>260х48мм</t>
  </si>
  <si>
    <t xml:space="preserve">микропробирка </t>
  </si>
  <si>
    <t xml:space="preserve">1,5 мл, центрифужные, в упаковке не менее 500 шт </t>
  </si>
  <si>
    <t xml:space="preserve">Набор штативов </t>
  </si>
  <si>
    <t>для пробирок и микропробирок</t>
  </si>
  <si>
    <t>Палочка стеклянная</t>
  </si>
  <si>
    <t>длина 22 мм</t>
  </si>
  <si>
    <t>Парафильм-пленка</t>
  </si>
  <si>
    <t>10х10 см, длина не менее 38 м</t>
  </si>
  <si>
    <t xml:space="preserve">перчатки медицинские  </t>
  </si>
  <si>
    <t>нестерильные без талька, размер M</t>
  </si>
  <si>
    <t>пара</t>
  </si>
  <si>
    <t xml:space="preserve">Планшет для культивирования клеток </t>
  </si>
  <si>
    <t>24 лунки, 17,8/16мм, V-лунки по 3,6 мл с крышкой, стерильный</t>
  </si>
  <si>
    <t>Планшеты круглодонные</t>
  </si>
  <si>
    <t>96 лунок, U-образное дно, индивидуальная стерильная упаковка </t>
  </si>
  <si>
    <t xml:space="preserve">Плоскодонные планшеты </t>
  </si>
  <si>
    <t>96 лунок, плоское дно, индивидуальная стерильная упаковка </t>
  </si>
  <si>
    <t>Покровные стекла</t>
  </si>
  <si>
    <t>размер 24х24, в упаковке не менее 100 штук</t>
  </si>
  <si>
    <t xml:space="preserve">пробирки </t>
  </si>
  <si>
    <t>бактериологические автоклавируемые с закручивающейся крышкой</t>
  </si>
  <si>
    <t>Стаканчик для взвешивания низкий СН-60/14</t>
  </si>
  <si>
    <t>для взвешивания низкий СН-60/14</t>
  </si>
  <si>
    <t xml:space="preserve">Стаканы химические с носиком </t>
  </si>
  <si>
    <t>химические с носиком на 50 мл</t>
  </si>
  <si>
    <t xml:space="preserve">Стекло предметное </t>
  </si>
  <si>
    <t xml:space="preserve">76*25*1,2 мм с матовым полем с нешлифованными краями </t>
  </si>
  <si>
    <t xml:space="preserve">Стекло часовое </t>
  </si>
  <si>
    <t>Стекло часовое 80 мм</t>
  </si>
  <si>
    <t xml:space="preserve">Трубка из натурального латекса </t>
  </si>
  <si>
    <t>внутренний Ǿ =0,6, стенка 0,16см, внешний Ǿ=0,95</t>
  </si>
  <si>
    <t>внутренний Ǿ =0,8; стенка 0,16см, внешний Ǿ=1см</t>
  </si>
  <si>
    <t>Трубка из натурального латекса</t>
  </si>
  <si>
    <t xml:space="preserve"> внутренний Ǿ =0,95; стенка 0,2см, внешний Ǿ=1,4см</t>
  </si>
  <si>
    <t>Фильтр мембранный органический и неорганический</t>
  </si>
  <si>
    <t xml:space="preserve"> Размером с диаметром пор 0,45 мм</t>
  </si>
  <si>
    <t xml:space="preserve">цилиндр мерный </t>
  </si>
  <si>
    <t>1-500-2 с носиком на стеклянном основании</t>
  </si>
  <si>
    <t xml:space="preserve">Чашка Петри </t>
  </si>
  <si>
    <t>100х20мм, стерильная, в упаковке не менее 10 штук</t>
  </si>
  <si>
    <t>Штатив РР</t>
  </si>
  <si>
    <t>для пробирок на 20мм на 40 гнезд для получения скошенной поверхности агарозных сред 285х115 мм, угол 5 или 20 градусов</t>
  </si>
  <si>
    <t xml:space="preserve">Предметное стекло </t>
  </si>
  <si>
    <t>размером 25×76*, толщина 1,0–1,2 мм, с цветным матовым окошком для маркировки</t>
  </si>
  <si>
    <t>2-Меркаптоэтанол</t>
  </si>
  <si>
    <t>2-Меркаптоэтанол (Biotechnology Grade, &gt;99.0%), 100 мл</t>
  </si>
  <si>
    <t>L- Глютамин</t>
  </si>
  <si>
    <t>L-глутамин, сухой, стерильный, 150 мг</t>
  </si>
  <si>
    <t>фл.</t>
  </si>
  <si>
    <t>Ацетат аммония</t>
  </si>
  <si>
    <t>Аммония ацетат (Ultra Pure Grade, &gt;97,0%), 100 г</t>
  </si>
  <si>
    <t>Плазма кроличья цитратная</t>
  </si>
  <si>
    <t xml:space="preserve"> сухая, лиофилизат</t>
  </si>
  <si>
    <t>Упак.</t>
  </si>
  <si>
    <t>Раствор Хэнкса</t>
  </si>
  <si>
    <t> Раствор Хэнкса без фенол красного, 400 мл</t>
  </si>
  <si>
    <t>Сухой питательный агар</t>
  </si>
  <si>
    <t xml:space="preserve">в упаковке не менее 500 грамм </t>
  </si>
  <si>
    <t>спирт этиловый 70%</t>
  </si>
  <si>
    <t> Спирт этиловый 70%, 50 мл</t>
  </si>
  <si>
    <t>фл</t>
  </si>
  <si>
    <t>спирт этиловый 90%</t>
  </si>
  <si>
    <t>Спирт этиловый 90%, 50 мл</t>
  </si>
  <si>
    <t xml:space="preserve">фл </t>
  </si>
  <si>
    <t>Кетгут медицинский</t>
  </si>
  <si>
    <t>метрический размер №2,  стерильный, однократного применения, без иглы, длина не менее 1,5 м</t>
  </si>
  <si>
    <t>мазь левомиколь</t>
  </si>
  <si>
    <t>для наружного применения, 100 г</t>
  </si>
  <si>
    <t>мазь Лиотон</t>
  </si>
  <si>
    <t>гель для наружного применения, 50 г</t>
  </si>
  <si>
    <t>троксевазин 2%</t>
  </si>
  <si>
    <t>гель для наружного применения, 40 г</t>
  </si>
  <si>
    <t>Иглодержатель общехирургический</t>
  </si>
  <si>
    <t xml:space="preserve"> 200 мм</t>
  </si>
  <si>
    <t xml:space="preserve">Коробка стерилизационная  </t>
  </si>
  <si>
    <t>с фильтром КСКФ-6</t>
  </si>
  <si>
    <t>Шт</t>
  </si>
  <si>
    <t>с фильтром КСКФ-9</t>
  </si>
  <si>
    <t>Лоток без крышки</t>
  </si>
  <si>
    <t xml:space="preserve"> 28-32 см   (нержавеющая сталь)</t>
  </si>
  <si>
    <t xml:space="preserve">Лоток полимерный </t>
  </si>
  <si>
    <t>почкообразный  1,75</t>
  </si>
  <si>
    <t>Наконечники с фильтром</t>
  </si>
  <si>
    <t> Наконечники с фильтрами до 200 мкл, автоклавируемые, TF-200, не менее 1000 штук в упаковке</t>
  </si>
  <si>
    <t xml:space="preserve">Пинцет хирургический </t>
  </si>
  <si>
    <t>Пробирка градуированная, коническая, центрифужная</t>
  </si>
  <si>
    <t> ПП пробирка коническая, 10 мл, 16х100 мм</t>
  </si>
  <si>
    <t xml:space="preserve">Скальпель глазной остроконечный </t>
  </si>
  <si>
    <t>Со 130*20</t>
  </si>
  <si>
    <t xml:space="preserve">Столик – каталка для инструментов </t>
  </si>
  <si>
    <t>Столик металлический с 2-мя металлическими поддонами</t>
  </si>
  <si>
    <t>Флаконы для культивирования клеток</t>
  </si>
  <si>
    <t xml:space="preserve"> Флакон культуральный 50 мл (25 см2) с обработкой для адгезии клеток, не менее 10 штук упаковке, стерильны </t>
  </si>
  <si>
    <t>Халат женский</t>
  </si>
  <si>
    <t>46-48 размер, х/б</t>
  </si>
  <si>
    <t>Халат мужской</t>
  </si>
  <si>
    <t>52 размер, х/б, короткий</t>
  </si>
  <si>
    <t>Лоток медицинский</t>
  </si>
  <si>
    <t>Лоток почкообразный 250 эмалированный</t>
  </si>
  <si>
    <t>Бикс медицинский</t>
  </si>
  <si>
    <t>стерилизационные коробки с фильтром, объем 9 дм 3, диаметр 275мм</t>
  </si>
  <si>
    <t xml:space="preserve">емкость контейнер </t>
  </si>
  <si>
    <t>ЕДПО-1-01</t>
  </si>
  <si>
    <t>ЕДПО-5-01 Елатом</t>
  </si>
  <si>
    <t>бифидоагар</t>
  </si>
  <si>
    <t>среда Блаурока, в упаковке не менее 500 гр</t>
  </si>
  <si>
    <t xml:space="preserve">Раствор натрия хлорида 0,9% </t>
  </si>
  <si>
    <t>200 мл</t>
  </si>
  <si>
    <t>Флакон</t>
  </si>
  <si>
    <t>Дистиллированная вода</t>
  </si>
  <si>
    <t>лиофилизат для приготовления раствора для инъекций в ампулах по 0,15 г, №10</t>
  </si>
  <si>
    <t xml:space="preserve">Гепарин натрий </t>
  </si>
  <si>
    <t>раствор для инъекций 5000 ЕД/мл в ампулах по 5 мл</t>
  </si>
  <si>
    <t xml:space="preserve">Марля </t>
  </si>
  <si>
    <t>1м*90см в индивидуальной упаковке</t>
  </si>
  <si>
    <t>йод 5%</t>
  </si>
  <si>
    <t>30 мл</t>
  </si>
  <si>
    <t>бриллиантовый зелени 1% раствор спиртовой</t>
  </si>
  <si>
    <t>в период с 1 по 15 декабря 2011 года</t>
  </si>
  <si>
    <t>в период с 1 по 30 декабря 2011 года</t>
  </si>
  <si>
    <t xml:space="preserve">в течение 14 календарных дней со дня подписания договора </t>
  </si>
  <si>
    <t>в период с 10 по 20 декабря 2011 года</t>
  </si>
  <si>
    <t>в период с 1 по 31 декабря 2011 года</t>
  </si>
  <si>
    <t>Вакуумная колба Бунзена с тубусом</t>
  </si>
  <si>
    <t>и шлифом в горловине 40/45, на 1000 мл</t>
  </si>
  <si>
    <t>г.Астана, пр.Кабанбай батыра, 53</t>
  </si>
  <si>
    <t>В – 100х150</t>
  </si>
  <si>
    <t>В – 150х230</t>
  </si>
  <si>
    <t>Гематоксилин</t>
  </si>
  <si>
    <t>во флаконе не менее 10 грамм</t>
  </si>
  <si>
    <t>Глицерин</t>
  </si>
  <si>
    <t>99,5% СР</t>
  </si>
  <si>
    <t>дозатор</t>
  </si>
  <si>
    <t>переменного объема 2 - 20 мкл</t>
  </si>
  <si>
    <t>переменного объема 2000 - 10000 мкл</t>
  </si>
  <si>
    <t>переменного объема 20 - 200 мкл</t>
  </si>
  <si>
    <t>дозатор на 5 мл</t>
  </si>
  <si>
    <t>переменного объема 0,5 - 5 мл</t>
  </si>
  <si>
    <t>Креатинин (Определение кинетическим методом, реакция Яффе, без депротеинизации)</t>
  </si>
  <si>
    <t>Креатинин-Ново-А. Набор реагентов для определения концентрации креатинина в сыворотке, плазме крови и моче (кинетический метод Яффе без депротеинизации) Набор для полуавтоматических и автоматических анализаторов.</t>
  </si>
  <si>
    <t>Криомаркер</t>
  </si>
  <si>
    <t>перманентные и криостабильные, 1 шт</t>
  </si>
  <si>
    <t>Латекс</t>
  </si>
  <si>
    <t>Мензурка</t>
  </si>
  <si>
    <t>1000 мл</t>
  </si>
  <si>
    <t>250мл</t>
  </si>
  <si>
    <t>500 мл</t>
  </si>
  <si>
    <t>микропробирка</t>
  </si>
  <si>
    <t>0,5 мл, в упаковке не менее 1000 штук</t>
  </si>
  <si>
    <t>микропробирки</t>
  </si>
  <si>
    <t>для ПЦР 0,2 мл, в упаковке не менее 1000 штук</t>
  </si>
  <si>
    <t>наконечники 5000 мкл</t>
  </si>
  <si>
    <t>в упаковке не менее 2000 шт</t>
  </si>
  <si>
    <t>диспенсер для дезинфекции рук</t>
  </si>
  <si>
    <t>металлический, настенный</t>
  </si>
  <si>
    <t>Одноразовые маски</t>
  </si>
  <si>
    <t>Одноразовые маски, на резинке, 3-х слойные</t>
  </si>
  <si>
    <t>пакет для сбора медицинских отходов А</t>
  </si>
  <si>
    <t>белый 0,8*0,7</t>
  </si>
  <si>
    <t> Раствор Хэнкса без фенолового красного, без Ca++, Mg++, 500 мл</t>
  </si>
  <si>
    <t>Спиртовка лабораторная</t>
  </si>
  <si>
    <t>СЛ-2</t>
  </si>
  <si>
    <t>Стакан Высокий</t>
  </si>
  <si>
    <t>В-100 со шкалой</t>
  </si>
  <si>
    <t>В-50 без шкалы</t>
  </si>
  <si>
    <t>Стакан фарфоровый с носиком</t>
  </si>
  <si>
    <t>250 мл</t>
  </si>
  <si>
    <t>Стаканчик для взвешивания низкий</t>
  </si>
  <si>
    <t>СН-45/13</t>
  </si>
  <si>
    <t>Стаканы высокий</t>
  </si>
  <si>
    <t>на 1000 мл со шкалой</t>
  </si>
  <si>
    <t>Стакан</t>
  </si>
  <si>
    <t>Н-400 со шкалой, низкий</t>
  </si>
  <si>
    <t>низкий Н-600 со сшкалой</t>
  </si>
  <si>
    <t>Трипановый синий</t>
  </si>
  <si>
    <t>не 25 грамм во флаконе</t>
  </si>
  <si>
    <t>Трилон Б</t>
  </si>
  <si>
    <t>Фиколл 400</t>
  </si>
  <si>
    <t>полисахароза 400, не 25 грамм во флаконе</t>
  </si>
  <si>
    <t>Фильтры бумажные «Красная лента»</t>
  </si>
  <si>
    <t>12,5 см, в упаковке не менее 100 шт</t>
  </si>
  <si>
    <t>Фильтры бумажные «Синяя лента»</t>
  </si>
  <si>
    <t>Фильтры бумажные обеззоленные</t>
  </si>
  <si>
    <t>красная лента d= 180 мм, в упаковке не менее 1000 шт</t>
  </si>
  <si>
    <t>белая d =125 мм, в упаковке не менее 100 шт</t>
  </si>
  <si>
    <t>Фитогемагглютинин</t>
  </si>
  <si>
    <t>цилиндр мерный</t>
  </si>
  <si>
    <t>3-100-2 с носиком на пластмассовом основании</t>
  </si>
  <si>
    <t>3-250-2 с носиком на пластмассовом основании</t>
  </si>
  <si>
    <t>Чашка Петри</t>
  </si>
  <si>
    <t>150х20мм, стерильная, в упаковке не менее 20 штук</t>
  </si>
  <si>
    <t>Чашки Петри</t>
  </si>
  <si>
    <t>90/16 мм, стерильная, в упаковке не менее 20 штук</t>
  </si>
  <si>
    <t>Шапочки разовые</t>
  </si>
  <si>
    <t>шапочка клип-берет</t>
  </si>
  <si>
    <t>Штатив для пипеток-дозаторов</t>
  </si>
  <si>
    <t>для 6 пипеток-дозаторов</t>
  </si>
  <si>
    <t>камера для окраски мазков</t>
  </si>
  <si>
    <t>контейнер с держателем для окраски 30 предметных стекол</t>
  </si>
  <si>
    <t>контейнер для сбора отработанного материала</t>
  </si>
  <si>
    <t>Пипетка-дозатор</t>
  </si>
  <si>
    <t>пипетка-дозатор переменного объема, 2-10 мл</t>
  </si>
  <si>
    <t>Наконечники для пипеток</t>
  </si>
  <si>
    <t>наконечники 2-10 мл для пипеток, пипетка- дозатора переменного объема</t>
  </si>
  <si>
    <t>Пробирка коническая</t>
  </si>
  <si>
    <t>стерильная, с винтовой пробкой и делениями, п/п 15 мл</t>
  </si>
  <si>
    <t>Пробирки стеклянные</t>
  </si>
  <si>
    <t>стеклянные, центрифужные градуированные П1-10-0,2</t>
  </si>
  <si>
    <t>емкость-контейнер</t>
  </si>
  <si>
    <t>для сбора острых инструментов, емкость 1,5 л</t>
  </si>
  <si>
    <t>ноябрь-декабрь</t>
  </si>
  <si>
    <t>1,5 мкм, не менее 10 мл во флаконе (Латекс для фагоцитоза 1,5 мкм)</t>
  </si>
  <si>
    <t>ЭДТА динатриевая соль (Трилон Б) Ч</t>
  </si>
  <si>
    <t>стерильный, во флаконе не менее 5 мг (Фитогемагглютинин-П (ФГА-П))</t>
  </si>
  <si>
    <t>емкость-контейнер 3 литра для сбора острого инструентария</t>
  </si>
  <si>
    <t xml:space="preserve">рифампицин </t>
  </si>
  <si>
    <t>Представительские расходы</t>
  </si>
  <si>
    <t>Проведение официального приема лиц, расходы по проезду, проживание, консульский сбор, оплата госпошлины, услуги переводчиков, транспортные расходы, синхронный перевод, аренда помещений, презентационные материалы, сувениры, памятные подарки</t>
  </si>
  <si>
    <t>услуги по повышению квалификации сотрудников частного учреждения "Центр наук о жизни" по предмету "Аудит"</t>
  </si>
  <si>
    <t>обучение двух сотрудников</t>
  </si>
  <si>
    <t>октябрь 2011г.</t>
  </si>
  <si>
    <t>услуги по проведению конференции</t>
  </si>
  <si>
    <t>проведение Первой международной конференции "Регенеративная медицина и качестьвенное долголетие"</t>
  </si>
  <si>
    <t xml:space="preserve">Изготовление штампов </t>
  </si>
  <si>
    <t xml:space="preserve">Изготовление печатей на государственном и английском языках </t>
  </si>
  <si>
    <t>Изготовление бланков писем и приказов</t>
  </si>
  <si>
    <t xml:space="preserve">бланки приказа - 200 штук с нумерацией, бланки писем - 300 штук с нумерацией, </t>
  </si>
  <si>
    <t xml:space="preserve">в течение 5 рабочих дней со дня подписания договора </t>
  </si>
  <si>
    <t>услуги аренды нежилого помещения</t>
  </si>
  <si>
    <t xml:space="preserve">услуги аренды нежилого помещения, закупаемые у некоммерческих организаций, учрежденных АОО «Назарбаев университет» </t>
  </si>
  <si>
    <t>июнь 2011</t>
  </si>
  <si>
    <t xml:space="preserve">семинар по бухгалтерскому учету </t>
  </si>
  <si>
    <t xml:space="preserve">услуги по проведению семинара на тему:  "Руководитель юридической службы. Корпоративный юрист." </t>
  </si>
  <si>
    <t>один сотрудник</t>
  </si>
  <si>
    <t>услуги сотовой связи в рамках представительских расходов</t>
  </si>
  <si>
    <t>для руководителей (3 сотрудника)</t>
  </si>
  <si>
    <t xml:space="preserve">чайный сервиз </t>
  </si>
  <si>
    <t xml:space="preserve">на 6 персон </t>
  </si>
  <si>
    <t>набора чайных ложек</t>
  </si>
  <si>
    <t xml:space="preserve">полиграфические услуги по выпуску концепций по регенеративной медицине и качественному долголетию в рамках разработки инновационных подходов регенеративной медицины и внедрения научных основ медицины  долголетия </t>
  </si>
  <si>
    <t>600 шт.</t>
  </si>
  <si>
    <t>до 10 ноября 2011 года</t>
  </si>
  <si>
    <t>услуги по организации и проведению эксперимента</t>
  </si>
  <si>
    <t>в рамках доклинических исследований новой методики "Борная нейтронозахватная терапия"</t>
  </si>
  <si>
    <t>с 10.11.2011 по 31.12.2011</t>
  </si>
  <si>
    <t>услуги рецензирования методических рекомендаций для практического здравоохранения в рамках НТП "Антенатальная терапия внутритробной задержки развити плода"</t>
  </si>
  <si>
    <t>в рамках НТП "Антенатальная терапия внутритробной задержки развити плода"</t>
  </si>
  <si>
    <t>декабрь 2011</t>
  </si>
  <si>
    <t xml:space="preserve">Бумага офисная – А4 </t>
  </si>
  <si>
    <t>офисная бумага формата А4, плотность не ниже 80г/м2, белизна: не меньше 96%, пачка: не менее 500 листов</t>
  </si>
  <si>
    <t>ручной металлический захват, с загнутыми краями из нержавеющей стали с пластиковыми ручками</t>
  </si>
  <si>
    <t>Блокнот А5</t>
  </si>
  <si>
    <t>блокнот А5/50 стандартный</t>
  </si>
  <si>
    <t>дырокол</t>
  </si>
  <si>
    <t>дырокол на объем обхвата не менее 15-20 листов, металлический</t>
  </si>
  <si>
    <t>ежедневник</t>
  </si>
  <si>
    <t>ежедневник формата A5обложка твердый переплет</t>
  </si>
  <si>
    <t>каттер - нож канцелярский ширина не менее 18мм, пластиковый корпус.</t>
  </si>
  <si>
    <t>клей-карандаш</t>
  </si>
  <si>
    <t>клей-карандаш не менее 15гр, нетоксичный, высокого качества</t>
  </si>
  <si>
    <t>ластик</t>
  </si>
  <si>
    <t>ластик прямоугольной формы, белый, мягкий</t>
  </si>
  <si>
    <t>линейка</t>
  </si>
  <si>
    <t>линейка пластиковая 30 см, прозрачная</t>
  </si>
  <si>
    <t>маркеры</t>
  </si>
  <si>
    <t>маркеры для выделения текста, высокого качества.</t>
  </si>
  <si>
    <t>маркер для доски</t>
  </si>
  <si>
    <t>маркер для доски 1-5мм, нетоксичный, легкостираемый</t>
  </si>
  <si>
    <t>мастика синяя - штемпельная краска не менее 27 мл.</t>
  </si>
  <si>
    <t>ножницы</t>
  </si>
  <si>
    <t>папка конверт</t>
  </si>
  <si>
    <t>папка конвертпластиковая, плотная, на кнопке</t>
  </si>
  <si>
    <t>папка на резинке: формат А4, объемная, не менее 2,5 см шириной с клапанами, на резинках, прозрачная</t>
  </si>
  <si>
    <t>папка с завязками картонный бокс, размер не менее  80*230*320 с прорезью для закрытия</t>
  </si>
  <si>
    <t>папка с зажимом, обложка плотный пластик толщина не менее 1мм с металлическим зажимом</t>
  </si>
  <si>
    <t>папка регистратор</t>
  </si>
  <si>
    <t>регистр 8см, обложка ламинированная, однотонная, с прозрачным карманом, в собранном виде</t>
  </si>
  <si>
    <t>ручка с  гелевым стержнем не более 0,33 мм, высокого качества</t>
  </si>
  <si>
    <t>ручка, прозрачный или цельный корпус винтовой, с колпачком и сменным тонким стержнем, цвета – синий-25%, черный-25%, красный-25%, зеленый-25%</t>
  </si>
  <si>
    <t>скобы</t>
  </si>
  <si>
    <t>скобы № 24/6 высота 5 мм нерж. Сталь</t>
  </si>
  <si>
    <t>пач.</t>
  </si>
  <si>
    <t>скоросшиватель</t>
  </si>
  <si>
    <t>скоросшиватель, папка картонная 220-300гр.плотности с металлическими скобами для прошивки документов с отверстиями</t>
  </si>
  <si>
    <t>скотч</t>
  </si>
  <si>
    <t>скотч - лента для упаковки ширина около 50мм длина не менее 65м, цвет желтый, красный</t>
  </si>
  <si>
    <t>скрепки</t>
  </si>
  <si>
    <t xml:space="preserve">скрепки не более 28мм, упаковка: не менее 100шт </t>
  </si>
  <si>
    <t>скрепочница</t>
  </si>
  <si>
    <t>скрепочница магнитная, квадратн. 42х42х70мм, прозрачная</t>
  </si>
  <si>
    <t>степлер</t>
  </si>
  <si>
    <t>стикер</t>
  </si>
  <si>
    <t>Стикер самоклеющийся 7,6x10,2,  100л в блоке, пластиковые, 5 цветов</t>
  </si>
  <si>
    <t>точилка с контейнером</t>
  </si>
  <si>
    <t>увлажнитель</t>
  </si>
  <si>
    <t>увлажнитель пластиковый с губкой</t>
  </si>
  <si>
    <t>указка лазерная</t>
  </si>
  <si>
    <t>указка лазерная - ручка-указка в футляре с направляющим лазером</t>
  </si>
  <si>
    <t>файл прозрачный с перфорацией 80мкр упаковка: 100 шт.</t>
  </si>
  <si>
    <t>шило канцелярское</t>
  </si>
  <si>
    <t>шило канцелярское с крючком, деревянная ручка</t>
  </si>
  <si>
    <t>штрих</t>
  </si>
  <si>
    <t>флеш карта</t>
  </si>
  <si>
    <t>флеш-накопитель, устройство для хранения данных, USB 2.0, 4 Gb</t>
  </si>
  <si>
    <t>в течение 3 дней со дня подачи заявки</t>
  </si>
  <si>
    <t xml:space="preserve">товары по комплектации лабораторий частного учреждения "Центр наук о жизни", закупаемого у стратегического партнера АОО "Назарбаев Университет" </t>
  </si>
  <si>
    <t>лабораторное оборудование, средства измерения, расходные материалы и т.д.</t>
  </si>
  <si>
    <t>120 дней со дня вступления в силу договора</t>
  </si>
  <si>
    <t>Пиросеквенатор и счетчик клеток</t>
  </si>
  <si>
    <t>60 календарных  дней со дня вступления в силу договора</t>
  </si>
  <si>
    <t>Анализатор фрагментов ДНК и ДНК флуориметр</t>
  </si>
  <si>
    <t>Комплект дополнительного оборудования для пиросеквенирования</t>
  </si>
  <si>
    <t>Комплект бактерицидных облучателей</t>
  </si>
  <si>
    <t>90 календарных  дней со дня вступления в силу договора</t>
  </si>
  <si>
    <t>Сейф</t>
  </si>
  <si>
    <t>для хранения документов, денежных купюр и ценностей от пожара, металлический, устойчивость к взлому, огнестойкий,</t>
  </si>
  <si>
    <t>в течение 5 календарных дней со дня получения  предоплаты</t>
  </si>
  <si>
    <t>Шкафы</t>
  </si>
  <si>
    <t>для хранения документов, металлический, количество дверей -3</t>
  </si>
  <si>
    <t>Картотечный шкаф</t>
  </si>
  <si>
    <t>для хранения документов, металлический, количество ящиков -3, замок - центральный</t>
  </si>
  <si>
    <t>Тумба подкатная</t>
  </si>
  <si>
    <t>для хранения документов, денежных купюр и ценностей от пожара, металлический, ригельная система запирания, замок - центральный</t>
  </si>
  <si>
    <t>Холодильник</t>
  </si>
  <si>
    <t>Вес, кг — не более 47; Габаритные размеры (ВхШхГ), см — не менее 122х58х60;</t>
  </si>
  <si>
    <t>Вес, кг — не более 41; Габаритные размеры (ВхШхГ), см — не мене 85х58х60; Общий объем, л — не менее 150;</t>
  </si>
  <si>
    <t>Сумка-холодильник</t>
  </si>
  <si>
    <t xml:space="preserve">Габаритные размеры (ВхШхГ), см — не более 42х38х29; Общий объем, л — не менее 25; </t>
  </si>
  <si>
    <t>Шредер</t>
  </si>
  <si>
    <t xml:space="preserve">Поперечная резка. Размер фрагментов — 4х45 мм. Уровень секретности-3. </t>
  </si>
  <si>
    <t>Диспенсер</t>
  </si>
  <si>
    <t>напольный, с наличием встроенного шкафа, поддерживаемый температурный режим: нагрев +95, электронное охлаждение + 15.</t>
  </si>
  <si>
    <t>Факс</t>
  </si>
  <si>
    <t>факсимильный аппарат с наличием:  беспроводной DECT трубки,  АОН,  цифрового автоответчика, печати на термобумаге, автообрезки</t>
  </si>
  <si>
    <t>Диктофон</t>
  </si>
  <si>
    <t>Воспроизведение аудио — MP3, WMA; Время работы от аккумулятора — 19 ч.; Встроенная память, Мб — 4 Гб</t>
  </si>
  <si>
    <t>услуги по выпуску методического пособия по проведению клинических исследований лекарственных средств</t>
  </si>
  <si>
    <t>3000 экземпляров, на русском языке</t>
  </si>
  <si>
    <t>до 15 декабря 2011</t>
  </si>
  <si>
    <t xml:space="preserve">услуги по выпуску брошюры "Методические рекомендации "Современные аспекты задержки внутриутробного развития плода"  </t>
  </si>
  <si>
    <t xml:space="preserve">в рамках 055 программы «Фундаментальные и прикладные научные исследования» (34 страницы - 600 штук, с графическими рисунками) </t>
  </si>
  <si>
    <t xml:space="preserve">услуги по выпуску брошюры "Методическое руководство "Избранные вопросы фетальной хирургии"  </t>
  </si>
  <si>
    <t xml:space="preserve">в рамках 055 программы «Фундаментальные и прикладные научные исследования» (34 страницы - 300 штук, с фотографиями) </t>
  </si>
  <si>
    <t>натуральный коллаген</t>
  </si>
  <si>
    <t>пищевая добавка, нутрикосметик, в капсулах, в упаковке не менее 120 штук</t>
  </si>
  <si>
    <t>Пектин цитрусовый</t>
  </si>
  <si>
    <t>с высокой степенью этерификации, экстрагированный из цитрусовых выжимок и стандартизированный сахарозой.</t>
  </si>
  <si>
    <t>килограмм</t>
  </si>
  <si>
    <t>Инулин</t>
  </si>
  <si>
    <t>органическое вещество из группы полисахаридов, полимер D-фруктозы,в виде белого порошка, легко растворимый в горячей воде.</t>
  </si>
  <si>
    <t>Висмут</t>
  </si>
  <si>
    <t>висмут</t>
  </si>
  <si>
    <t>в течение 15 календарных дней со дня получения предоплаты</t>
  </si>
  <si>
    <t>в течение 10 календарных дней дней со дня подписания договора</t>
  </si>
  <si>
    <t>маркетинговая экспертиза проекта "Создание CRO (контрактная исследовательская организация)"</t>
  </si>
  <si>
    <t>научно-техническая экспертиза "Создание CRO (контрактная исследовательская организация)"</t>
  </si>
  <si>
    <t xml:space="preserve">Услуги по проведению маркетинговой экспертизы проекта </t>
  </si>
  <si>
    <t>Услуги по проведению научно-технической экспертизы</t>
  </si>
  <si>
    <t>с 01.10.2011 по 31.12.2011</t>
  </si>
  <si>
    <t xml:space="preserve">в течение 15 рабочих дней </t>
  </si>
  <si>
    <t>услуги в рамках эксперимента с использованиемс новой технологии БНЗТ</t>
  </si>
  <si>
    <t>г.Токио/г.Астана</t>
  </si>
  <si>
    <t>услуги по организации проведения семинара</t>
  </si>
  <si>
    <t xml:space="preserve">тема: "Корпоративная культура, деловая этика в организации" </t>
  </si>
  <si>
    <t>Набор ДНК комет</t>
  </si>
  <si>
    <t>набор (на 50 определений)</t>
  </si>
  <si>
    <t>Сахароза, свободная от РНКаз, ДНКаз (Ultra Pure Grade)</t>
  </si>
  <si>
    <t>Sucrose (сахароза) (для микробиологии, ACS реагент, ≥99.0%;84100-1 кг)</t>
  </si>
  <si>
    <t>уп.</t>
  </si>
  <si>
    <t>протеиназа К из Tritiraehium album, 100 мг</t>
  </si>
  <si>
    <t>Proteinase K (1 ml, 32181; iNtRON Biotechnology, Inc;)</t>
  </si>
  <si>
    <t>Агароза S , 500 г</t>
  </si>
  <si>
    <t>Агароза (Agarose) (iNtRON Biotechnology, 32032;500g;)</t>
  </si>
  <si>
    <t>Смесь dNTP</t>
  </si>
  <si>
    <t>dNTP Mixture (смесь) (2.5 mM/each(2 ml);iNtRON Biotechnology, Inc, 32292;)</t>
  </si>
  <si>
    <t>TaqДНК полимераза рекомбинантная</t>
  </si>
  <si>
    <t>TaqF ДНК-полимераза (R10-1, в наборе с 5-ти кратным ПЦР-буфером (15мМ MgCl2);500 ед., РФ;)</t>
  </si>
  <si>
    <t>ДНК-полимераза.</t>
  </si>
  <si>
    <t>TaqF ДНК-полимераза (5-ти кратный ПЦР-буфер в набор не входит, R10-3;5000 ед., РФ;)</t>
  </si>
  <si>
    <t>DNA Ladder  Маркер ДНК до 1000 пар нуклеотидов</t>
  </si>
  <si>
    <t>DirectLoad™ Wide Range DNA Marker  (ДНК Маркер, широкий диапазон) (aqueous Ficoll solution with bromophenol blue and xylene cyanol;достаточно для 100 исп., Sigma, D7058-1VL;)</t>
  </si>
  <si>
    <t>MgCl2</t>
  </si>
  <si>
    <t>Magnesium chloride (anhydrous, ≥98%;Sigma, M8266-1KG;)</t>
  </si>
  <si>
    <t>1% Triton-X-100</t>
  </si>
  <si>
    <t>Triton® X-100 (for electrophoresis;Sigma, T8532-500ML;)</t>
  </si>
  <si>
    <t>EDTA</t>
  </si>
  <si>
    <t>Ethylenediaminetetraacetic acid (purified grade, ≥99%, powder;ED-500G;)</t>
  </si>
  <si>
    <t>Ледяная уксусная кислота</t>
  </si>
  <si>
    <t>Acetic acid (ReagentPlus®, ≥99%;A6283-1L;)</t>
  </si>
  <si>
    <t>NACl</t>
  </si>
  <si>
    <t>Sodium chloride (натрия хлорид) (puriss., meets analytical specification of Ph. Eur., BP, USP, 99.0-100.5% (calc. to the dried substance), ≤0.00002% Al;13423-1KG-R;)</t>
  </si>
  <si>
    <t>Дезинфицирующее средство</t>
  </si>
  <si>
    <t>Хлормикс дез. таблетки (300;)</t>
  </si>
  <si>
    <t>Парафильм М</t>
  </si>
  <si>
    <t>Parafilm® "M" (roll size 4 in. × 250 ft;Sigma, P7668-1EA;)</t>
  </si>
  <si>
    <t>рулон</t>
  </si>
  <si>
    <t>Метилцеллозольв</t>
  </si>
  <si>
    <t>2-Methoxyethanol (puriss. p.a., ACS reagent, reag. Ph. Eur., ≥99.5% (GC);33457-1L;)</t>
  </si>
  <si>
    <t>флак</t>
  </si>
  <si>
    <t>Борная кислота</t>
  </si>
  <si>
    <t>(H3BO3) Boric Acid</t>
  </si>
  <si>
    <t>Тетраборат натрия  Na2B4O7</t>
  </si>
  <si>
    <t>Sodium tetraborate (99%;221732-500G;)</t>
  </si>
  <si>
    <t>Лодочки для взвешивания</t>
  </si>
  <si>
    <t>Disposable polystyrene weighing dishes (white, L × W × H 40 mm × 40 mm × 8 mm;Z154873-100EA;)</t>
  </si>
  <si>
    <t>Disposable polystyrene weighing dishes (white, L × W × H 86 mm × 86 mm × 25 mm (Aldrich) ;Z154881-100EA;).</t>
  </si>
  <si>
    <t>Disposable polystyrene weighing dishes (white, L × W × H 135 mm × 135 mm × 20 mm;Z154903-100EA;)</t>
  </si>
  <si>
    <t>Бумага для звешивания</t>
  </si>
  <si>
    <t>Whatman® weighing boats and paper (B-2 Sheets, 3 x 3 inch, 500/pk;Z134112-500EA;)</t>
  </si>
  <si>
    <t>Градуированные лабораторные бутыли</t>
  </si>
  <si>
    <t>Duran® graduated laboratory bottles (capacity 250 mL, clear glass;Z232084-10EA;)</t>
  </si>
  <si>
    <t>Duran® graduated laboratory bottles (capacity 500 mL, clear glass;Z232092-10EA;)</t>
  </si>
  <si>
    <t>Duran® graduated laboratory bottles (capacity 1,000 mL, clear glass;Z232106-10EA;)</t>
  </si>
  <si>
    <t>Duran® graduated laboratory bottles (capacity 50 mL, blue PP screw cap and pouring ring;Z305162-10EA;).</t>
  </si>
  <si>
    <t>DURAN® GLS 80 wide mouth graduated laboratory bottles with cap and pouring ring (volume 500 mL;Z674095-10EA;)</t>
  </si>
  <si>
    <t>Крышки для лабораторных бутылей</t>
  </si>
  <si>
    <t>Caps for Duran® laboratory bottles (neck thread GL 32, blue polypropylene (with lip seal);Z232335-10EA;)</t>
  </si>
  <si>
    <t>Caps for Duran® laboratory bottles (neck thread GL 45, blue polypropylene (with lip seal);Z153923-10EA;).</t>
  </si>
  <si>
    <t>DURAN® GL 80 caps and accessories (GL 80 blue PP quick release cap;Z674265-10EA;)</t>
  </si>
  <si>
    <t>бутыли - пульвелизаторы</t>
  </si>
  <si>
    <t>Sigma-Aldrich® safety wash bottles (Ethanol, natural in cap, capacity 500 mL;Z560847-3EA;)</t>
  </si>
  <si>
    <t>бутыли - пульверизаторы</t>
  </si>
  <si>
    <t>Sigma-Aldrich® safety wash bottles (Water, blue in cap, capacity 500 mL;Z560898-3EA;)</t>
  </si>
  <si>
    <t>одноразовые градированные лабораторные бутыли</t>
  </si>
  <si>
    <t>Corning® Easy-Grip round, plastic, storage (bottle capacity 250 mL;CLS430281-24EA;)</t>
  </si>
  <si>
    <t>Corning® Easy-Grip round, plastic, storage bottles (bottle capacity 500 mL;CLS430282-24EA;)</t>
  </si>
  <si>
    <t>Corning® Easy-Grip round, plastic, storage bottles (bottle capacity 1,000 mL;CLS430518-24EA;)</t>
  </si>
  <si>
    <t>Пластиковые пробирки для центрифугирования</t>
  </si>
  <si>
    <t>Пробирки центрифужные, 15 мл, Corning® centrifuge tubes, 15 mL (polypropylene, plug seal cap, rack of 50;CLS430052-500EA;)</t>
  </si>
  <si>
    <t>Пробирки центрифужные, 50 мл, Corning® centrifuge tubes, 50 mL (polypropylene, CentriStar cap, sleeve of 25;CLS430829-500EA;)</t>
  </si>
  <si>
    <t>Криогенные пробирки</t>
  </si>
  <si>
    <t>Sigma:CLS430488-500EA</t>
  </si>
  <si>
    <t>шпатели</t>
  </si>
  <si>
    <t>Spatulas (Scoop;S8897-12EA;)</t>
  </si>
  <si>
    <t>Spatulas (Spoon, L 9 in.;S3897-1EA;)</t>
  </si>
  <si>
    <t>перчатки без талька</t>
  </si>
  <si>
    <t>Microflex® Supreno™ powder-free nitrile gloves (size S, CE compliant;Z672270-100EA;)</t>
  </si>
  <si>
    <t>Microflex® Supreno™ powder-free nitrile gloves (size M, CE compliant;Z672289-100EA;)</t>
  </si>
  <si>
    <t>Microflex® Supreno™ powder-free nitrile gloves (size L, CE compliant;Z672297-100EA;)</t>
  </si>
  <si>
    <t>пипетки серологические</t>
  </si>
  <si>
    <t>Corning® Costar® Stripette® serological pipettes, individually paper/plastic wrapped (capacity 2 mL;CLS4486-1000EA;)</t>
  </si>
  <si>
    <t>Corning® Costar® Stripette® serological pipettes, individually paper/plastic wrapped (capacity 5 mL;CLS4487-50EA;)</t>
  </si>
  <si>
    <t>Corning® Costar® Stripette® serological pipettes, individually paper/plastic wrapped (capacity 10 mL;CLS4488-50EA;)</t>
  </si>
  <si>
    <t>Corning® Costar® Stripette® serological pipettes, individually paper/plastic wrapped (capacity 25 mL;CLS4489-200EA;)</t>
  </si>
  <si>
    <t>Corning® Costar® Stripette® serological pipettes, individually paper/plastic wrapped (capacity 50 mL;CLS4490-100EA;)</t>
  </si>
  <si>
    <t>груша</t>
  </si>
  <si>
    <t>Pipette bulb (capacity 60 mL; Z136069-3EA;)</t>
  </si>
  <si>
    <t>Пинцет анатомический</t>
  </si>
  <si>
    <t>Пинцет анатомический (150 мм;)</t>
  </si>
  <si>
    <t>защитные очки</t>
  </si>
  <si>
    <t>Z639060-1EA</t>
  </si>
  <si>
    <t>цветная лента</t>
  </si>
  <si>
    <t>Sigma label tape (blue; L8144-1EA;)</t>
  </si>
  <si>
    <t>Sigma label tape (green; L8269-1EA;)</t>
  </si>
  <si>
    <t>Sigma label tape (white; L8394-1EA;)</t>
  </si>
  <si>
    <t>Sigma label tape (red; L8519-1EA;)</t>
  </si>
  <si>
    <t>Набор маркеров по стеклу</t>
  </si>
  <si>
    <t>Rotilabo®-Lab Marker (12 шт, 4 красных, 4 синих, 4 черных;1701.1;)</t>
  </si>
  <si>
    <t>MultiScreen</t>
  </si>
  <si>
    <t>96-Well Plates MILLIPORE Corporation, 575653-U</t>
  </si>
  <si>
    <t>Sephadex</t>
  </si>
  <si>
    <t>Sephadex® G-50 Medium (Medium; G50150-50G;)</t>
  </si>
  <si>
    <t>наконечники в штативах</t>
  </si>
  <si>
    <t>0,1-20мкл, в автоклавируемом штативе (стерильные) (Германия) (уп=96шт)</t>
  </si>
  <si>
    <t>2-200мкл, в автоклавируемом штативе (стерильные) (Германия) (уп=96шт)</t>
  </si>
  <si>
    <t>50-1000мкл, в автоклавируемом штативе (стерильный) (Германия) (уп=100шт)</t>
  </si>
  <si>
    <t>наконечники нестерильные в упаковках</t>
  </si>
  <si>
    <t>0,1-10мкл, бесцветные тип Gilson(Италия) (уп=1000шт)</t>
  </si>
  <si>
    <t>0-200мкл, желтые тип Eppendorf (Италия) (уп=1000шт)</t>
  </si>
  <si>
    <t>200-1000мкл для пипеток Eppendorf, Gilson, Brand, Socorex, Thermo Fisher Scientific (Италия) (уп=1000шт)</t>
  </si>
  <si>
    <t>Вакутейнер</t>
  </si>
  <si>
    <t>Пробирка Venosafe 16х100мм на 10мл с К2ЕДТА на 9мл крови, упаковка 100 шт.</t>
  </si>
  <si>
    <t>Пробирка Venosafe 16х100мм на 10мл с активатором свертывания на 9мл крови (время центрифугирования-1500G/10мин), упаковка 100 шт.</t>
  </si>
  <si>
    <t>Держатель пробирок и игл  Venosafe Quick Fit</t>
  </si>
  <si>
    <t>Держатель Venosafe Quick Fit многоразовый, розовый</t>
  </si>
  <si>
    <t>Игла Venoject Quick Fit с уникальным защитным клапаном (DxL 0,8-40  мм )</t>
  </si>
  <si>
    <t>Игла Venoject  Quick Fit, с уникальным защитным клапаном                                        (D х L - 0,7-40мм), упаковка 100 шт.</t>
  </si>
  <si>
    <t>бумажные полотенца</t>
  </si>
  <si>
    <t>Салфетка спиртовая 65х30мм (Казахстан), упаковка 1 шт 500 листов</t>
  </si>
  <si>
    <t>Пробирки 1,5 мл                           (100 шт)</t>
  </si>
  <si>
    <t>Микропробирки  типа Eppendorf, 1,5 мл, центрифугированиедо 20.000 об/мин. при 20С в теч.20 мин.  (Германия) (уп=500шт)</t>
  </si>
  <si>
    <t>Шпатель металлический двух-сторонний длина 195мм(США)</t>
  </si>
  <si>
    <t>ерш пробирочный</t>
  </si>
  <si>
    <t>Ерш пробирочный 280*100*25мм из искусственной щетины (Россия)</t>
  </si>
  <si>
    <t>Штатив, бокс для пробирок на 100шт.</t>
  </si>
  <si>
    <t>Штатив Reversible РР для микропробирок 0,5 мл или 1,5-2,0 мл, 96 гнезд , с крышкой, размеры 246х121х50мм (США)</t>
  </si>
  <si>
    <t>Инсулин</t>
  </si>
  <si>
    <t>Инсулин, Insulin from bovine pancreas (Sigma, cat#I-1882)</t>
  </si>
  <si>
    <t>Гидрокортизон</t>
  </si>
  <si>
    <t>Гидрокортизон, Hydrocortisone (γ-irradiated, powder, BioXtra, suitable for cell culture;) Sigma Aldrich, Cat#H0135</t>
  </si>
  <si>
    <t>Фетальная бычья сыворотка (ФБС)</t>
  </si>
  <si>
    <t>F4135,Sigma, 500 мл</t>
  </si>
  <si>
    <t>DMEM/F12</t>
  </si>
  <si>
    <t>dmem/f12, Dulbecco’s Modified Eagle’s Medium/Nutrient Mixture F-12 Ham (With 15 mM HEPES and sodium bicarbonate, without L-glutamine, liquid, sterile-filtered, suitable for cell culture;D6421-6X500ML;)</t>
  </si>
  <si>
    <t>Пеницилин-Стрептомицин(П/С)</t>
  </si>
  <si>
    <t>Пеницилин-стрептомицин, Penicillin-Streptomycin (Solution stabilized, with 10,000 units penicillin and 10 mg streptomycin/mL, sterile-filtered, BioReagent, suitable for cell culture;P4333-100ML;)</t>
  </si>
  <si>
    <t>Трипсин- ЭДТА</t>
  </si>
  <si>
    <t>Трипсин-ЭДТА, Trypsin-EDTA solution (0.25%, sterile-filtered, BioReagent, suitable for cell culture, 2.5 g porcine trypsin and 0.2 g EDTA • 4Na per liter of Hanks′ Balanced Salt Solution with phenol red;) 6х100мл</t>
  </si>
  <si>
    <t>Диметилсульфоксид(ДМСО)</t>
  </si>
  <si>
    <t>Диметилсульфоксид (Dimethyl sulfoxide) (meets EP testing specifications, meets USP testing specifications;D4540-500ML;)</t>
  </si>
  <si>
    <t>EBSS без Са2+ или Mg2+</t>
  </si>
  <si>
    <t>EBSS, Earle’s Balanced Salts (With sodium bicarbonate, without calcium chloride and magnesium sulfate, liquid, sterile-filtered, suitable for cell culture;E6267-6X500ML;)</t>
  </si>
  <si>
    <t>EGTA</t>
  </si>
  <si>
    <t>EGTA, Ethylene glycol-bis(2-aminoethylether)-N,N,N′,N′-tetraacetic acid (≥97%, BioUltra;E0396-25G;)</t>
  </si>
  <si>
    <t>Hepes 10% 10mM</t>
  </si>
  <si>
    <t>HEPES (≥99.5% (titration);H3375-250G;)</t>
  </si>
  <si>
    <t>Трипановый-синий,Trypan Blue (powder, BioReagent, suitable for cell culture;T6146-100G;)</t>
  </si>
  <si>
    <t>Гентамицин</t>
  </si>
  <si>
    <t>Гентамицин, Gentamicin solution (50 mg/mL in deionized water, liquid, sterile-filtered, BioReagent, suitable for cell culture;) 100 мл</t>
  </si>
  <si>
    <t>Дополнительые факторы:Инсулин-Трансферин  селенит натрия(И.Т.С.)</t>
  </si>
  <si>
    <t>Инсулин-трансферин селенит натрия, Insulin-transferrin-sodium selenite media supplement (γ-irradiated, lyophilized powder, BioXtra, suitable for cell culture;I1884-1VL;)</t>
  </si>
  <si>
    <t>DMEM/F12 50/50 с Л-глутамином</t>
  </si>
  <si>
    <t>dmem/Dulbecco’s Modified Eagle’s Medium/High Modified (DMEM/High Modified, with 4500 mg/L dextrose, with 110 mg/L sodium pyruvate, without ferric nitrate, without L-glutamine, liquid, sterile-filtered, suitable for cell culture;51435C-500ML;)</t>
  </si>
  <si>
    <t>DMEM, high glucose, piruvate</t>
  </si>
  <si>
    <t>DMEM, Dulbecco’s Modified Eagle’s Medium - high glucose (With 4500 mg/L glucose, L-glutamine, and sodium bicarbonate, without sodium pyruvate, liquid, sterile-filtered, suitable for cell culture;D5796-6X500ML;)</t>
  </si>
  <si>
    <t>Phenol free DMEM high glucose, piruvate</t>
  </si>
  <si>
    <t>Dulbecco’s Modified Eagle’s Medium - high glucose, Средний Дульбеко изменения Орла - высокий уровень (1 Product Result  ¶| Match Criteria: Product Number, Product Name, CAS Number;D1145-6X500ML;)</t>
  </si>
  <si>
    <t>Натрий-фосфатный буфер, pH 7.4</t>
  </si>
  <si>
    <t>Натрий-фосфатный буфер, Phosphate buffered saline (BioReagent, pH 7.4, for molecular biology;P5368-10PAK;)</t>
  </si>
  <si>
    <t>Альбумин из бычьей сыворотки</t>
  </si>
  <si>
    <t>Альбумин из бычьей сыворотки, Albumin from bovine serum (lyophilized powder, ≥98% (agarose gel electrophoresis);A3733-100G;)</t>
  </si>
  <si>
    <t>Спирт бутиловый</t>
  </si>
  <si>
    <t>Спирт бутиловый,Butyl alcohol (natural, ≥99.5%, FCC;W217816-1KG-K;)</t>
  </si>
  <si>
    <t>NaOH</t>
  </si>
  <si>
    <t>Sodium Hydroxide (Anhydrous pellets;Sigma, S5881-1KG;)</t>
  </si>
  <si>
    <t xml:space="preserve">Агароза для электрофореза нуклеиновых кислот </t>
  </si>
  <si>
    <t xml:space="preserve">Шприцы </t>
  </si>
  <si>
    <t>одноразовые стерильные на  5 мл</t>
  </si>
  <si>
    <t>одноразовые стерильные на 10 мл</t>
  </si>
  <si>
    <t xml:space="preserve">Акриламид для электрофореза белков </t>
  </si>
  <si>
    <t>ULTRA PURE GRADE</t>
  </si>
  <si>
    <t xml:space="preserve">ЕДТА, дикалийная соль свободная кислота </t>
  </si>
  <si>
    <t>ULTRA PURE GRADE 500 г</t>
  </si>
  <si>
    <t>Этидиум бромид</t>
  </si>
  <si>
    <t>BIOTECHNOLOGY GRADE, 1 г</t>
  </si>
  <si>
    <t xml:space="preserve">Пробирка вакуумная </t>
  </si>
  <si>
    <t>16х100мм на 10мл с К2ЕДТА на 9мл крови (сиреневая крышка), Venosafe</t>
  </si>
  <si>
    <t>16х100мм на 10мл с активатором свертывания на 9мл крови для выделения сыворотки (коричневая крышка), Venosafe</t>
  </si>
  <si>
    <t xml:space="preserve">Пробирки пластиковые </t>
  </si>
  <si>
    <t>PP коническая, градуированная, с закручивающейся крышкой, 16,5 х 118 мм, 15 мл, (стерильная) Германия, упаковка-150шт</t>
  </si>
  <si>
    <t>Пробирки пластиковые одноразовые стерильные на50 мл</t>
  </si>
  <si>
    <t>PP коническая, градуированная, с закручивающейся крышкой, 30 х 115 мм, 50 мл, (стерильная) Германия, упаковка-100 шт</t>
  </si>
  <si>
    <t xml:space="preserve">Держатель пробирок и игл </t>
  </si>
  <si>
    <t xml:space="preserve">соединение с иглой – автоматическое,  Venosafe  Quick Fit многоразовый, розовый </t>
  </si>
  <si>
    <t xml:space="preserve">Игла  с уникальным защитным клапаном </t>
  </si>
  <si>
    <t xml:space="preserve">DxL 0,7-40 мм, тип соединения с держателем - защелкивающийся Venoject Quick Fit </t>
  </si>
  <si>
    <t xml:space="preserve">Микропробирки  (типа Eppendorf) </t>
  </si>
  <si>
    <t>объем 2 мл, центрифугирование до 20.000 об/мин. при 20С в теч.20 мин., Германия, упаковка-500шт</t>
  </si>
  <si>
    <t>Микропробирки объемом 1</t>
  </si>
  <si>
    <t>Объем 1,5 мл, центрифугирование до 20.000 об/мин. при 20С в теч.20 мин., Германия, упаковка-500шт</t>
  </si>
  <si>
    <t xml:space="preserve">Микропробирки объемом </t>
  </si>
  <si>
    <t>2 мл с закручивающейся крышкой, Германия, упаковка-500шт</t>
  </si>
  <si>
    <t>Бак для сбора и хранения медицинских отходов класса А</t>
  </si>
  <si>
    <t>белый цвет, объем 20л, Россия</t>
  </si>
  <si>
    <t xml:space="preserve">Контейнер РР для сбора использованного одноразового инструмента </t>
  </si>
  <si>
    <t>2,3 л, Германия</t>
  </si>
  <si>
    <t xml:space="preserve">Тест качества стерилизации </t>
  </si>
  <si>
    <t xml:space="preserve">50м х 19мм (индикаторная бумага) для автоклава на 121Си 134С, Италия, упаковка – 1 рулон </t>
  </si>
  <si>
    <t xml:space="preserve">Пленка Парафильм </t>
  </si>
  <si>
    <t>10 смх10 смх38м, Германия</t>
  </si>
  <si>
    <t>Алюминиевая фольга</t>
  </si>
  <si>
    <t>Ширина 153 мм, длина 152,4м, упаковка – 1 рулон</t>
  </si>
  <si>
    <t xml:space="preserve">Магниты-мешальники </t>
  </si>
  <si>
    <t>20х6 мм цилиндрические для магнитной мешалки, Германия</t>
  </si>
  <si>
    <t>30х6мм, цилиндрические для магнитной мешалки, Германия</t>
  </si>
  <si>
    <t xml:space="preserve">Наконечники типа Eppendorf, </t>
  </si>
  <si>
    <t xml:space="preserve">0,1-20мкл, Германия, упаковка-2000шт </t>
  </si>
  <si>
    <t xml:space="preserve">Наконечники </t>
  </si>
  <si>
    <t>50-1000мкл, синие для пипеток Eppendorf, Gilson, Brand, Socorex, Thermo Fisher Scientific, Германия, 1уп - 500шт</t>
  </si>
  <si>
    <t xml:space="preserve">2-200мкл, желтые тип Gilson, Германия, упаковка-1000 шт </t>
  </si>
  <si>
    <t xml:space="preserve">Штатив PP для микропробирок </t>
  </si>
  <si>
    <t xml:space="preserve">на 0,2мл, 96 гнезд, с крышкой, автоклавируемый, США </t>
  </si>
  <si>
    <t xml:space="preserve">Штатив РР для микропробирок </t>
  </si>
  <si>
    <t>на 1,5-2,0 мл, 80 гнезд, идеален для замораживания, размеры 225х67х28мм, автоклавируемый, США</t>
  </si>
  <si>
    <t>1,5-2,0 мл, 20 гнезд, синий, красный, белый, размеры 213х90х50мм, автоклавируемый, США</t>
  </si>
  <si>
    <t xml:space="preserve">Штатив Rotar-Rack для микропробирок </t>
  </si>
  <si>
    <t>(2) 50 мл, (8) 15 мл, (6) 16-20 мм или (10) 10-13 мм, 208х100х100 мм, автоклавируемый, США</t>
  </si>
  <si>
    <t>(6) 15 мл, (9) 1,5-2 мл, (12) 0,5-0,6 мл или (23) 0,2 мл, размеры 224х112х112мм автоклавируемый, США</t>
  </si>
  <si>
    <t xml:space="preserve">Штатив для криопробирок </t>
  </si>
  <si>
    <t>1,2- мл или 2 мл, 100 гнезд идеален для замораживания (до -196 - + 221 град С), автоклавируемый (+121С в течение 20 минут), Германия</t>
  </si>
  <si>
    <t xml:space="preserve">Планшет для ПЦР </t>
  </si>
  <si>
    <t xml:space="preserve">на 384 лунки с оконтовкой, объем лунки 40мкл  (стерильный), Германия, упаковка – 10 шт. </t>
  </si>
  <si>
    <t>на 96 лунок, V=0,3мл с окантовкой, (стерильный), Германия, упаковка-25шт</t>
  </si>
  <si>
    <t>Пленка самоклеющаяся для ПЦР</t>
  </si>
  <si>
    <t>Упаковка-100 шт</t>
  </si>
  <si>
    <t xml:space="preserve">Наконечники с фильтром </t>
  </si>
  <si>
    <t>2-200мкл в штативе (стерильные),  Италия, упаковка – 96 шт</t>
  </si>
  <si>
    <t xml:space="preserve">Наконечники без фильтра </t>
  </si>
  <si>
    <t>0-200мкл (нестерильные): 10 кассет по 96 штук, Польша</t>
  </si>
  <si>
    <t>0-10мкл в штативе (нестерильные): 10 кассет по 96 штук, Польша</t>
  </si>
  <si>
    <t>0-10мкл в штативе (стерильные), Польша, упаковка – 96 шт</t>
  </si>
  <si>
    <t>0-1000мкл в штативе  (нестерильные), 6 кассет по 96 шт, Польша</t>
  </si>
  <si>
    <t>0-1000мкл в штативе  (стерильные), Польша, упаковка – 96 шт</t>
  </si>
  <si>
    <t>0,1-20мкл в штативе  (стерильные), Германия</t>
  </si>
  <si>
    <t>Наконечники: 10 кассет по 96шт (стерильные)</t>
  </si>
  <si>
    <t>0-10мкл, свободные от ДНК, РНК, пирогенов (стерильные), Eppendorf, набор-960 шт</t>
  </si>
  <si>
    <t xml:space="preserve">Наконечники для пипеток </t>
  </si>
  <si>
    <t>100-5000мкл (стерильные), Eppendorf, упаковка – 24 шт</t>
  </si>
  <si>
    <t xml:space="preserve">Наконечники  </t>
  </si>
  <si>
    <t>2-200мкл: (стерильные) 10кассет по 96шт + 1 штатив х 96 шт (стерильные), Германия, 1 набор = 1056 шт</t>
  </si>
  <si>
    <t xml:space="preserve">Перчатки латексные </t>
  </si>
  <si>
    <t xml:space="preserve">7-8 M и 8-9 L </t>
  </si>
  <si>
    <t>Лабораторные халаты</t>
  </si>
  <si>
    <t>PP, одноразовый с манжетами, воротником и 4 пуговицами, размер L, цвет синий или белый</t>
  </si>
  <si>
    <t>PP, одноразовый с манжетами, воротником и 4 пуговицами, размер М, цвет синий или белый</t>
  </si>
  <si>
    <t>Стекла предметные</t>
  </si>
  <si>
    <t>76*25*1,2мм с матовым полем со шлифованными краями, угол 90 градусов (Китай)</t>
  </si>
  <si>
    <t>Стекла покровные</t>
  </si>
  <si>
    <t>22*50*0,13-0,16 мм, Германия, упаковка – 100 шт</t>
  </si>
  <si>
    <t>24*24 мм, Германия, упаковка – 100 шт</t>
  </si>
  <si>
    <t xml:space="preserve">Пипетка </t>
  </si>
  <si>
    <t>PS серологическая на полный слив 1 мл, 1/100 мл, инд.уп., стерильная, Германия</t>
  </si>
  <si>
    <t>PS серологическая на полный слив 5мл, 1/10 мл, инд.уп., стерильная, Германия</t>
  </si>
  <si>
    <t>PS серологическая на полный слив 10 мл, 1/10 мл, инд.уп., стерильная, Германия</t>
  </si>
  <si>
    <t>PS серологическая на полный слив 25 мл, 1/1/10 мл, инд.уп., стерильная, Германия</t>
  </si>
  <si>
    <t>Планшет для культивирования 6 лунок</t>
  </si>
  <si>
    <t>V лунки=17,2 мл с крышкой, стерильная, Германия</t>
  </si>
  <si>
    <t>Планшет для культивирования 12 лунок</t>
  </si>
  <si>
    <t>V лунки=2 мл, 3,5 кв.см, размер 128*86 мм, Дания</t>
  </si>
  <si>
    <t>Планшет для культивирования 24 лунки</t>
  </si>
  <si>
    <t>V лунки=3,6 мл с крышкой, стерильная, Германия</t>
  </si>
  <si>
    <t>Планшет для культивирования 96 лунок</t>
  </si>
  <si>
    <t>V лунки=0,29 мл с крышкой, стерильная, Германия</t>
  </si>
  <si>
    <t>Одноразовые пластиковые чашки Петри для чувствительных культур</t>
  </si>
  <si>
    <t>Диаметр 150 мм (стерильные), упаковка – 5 шт</t>
  </si>
  <si>
    <t>100/20мм (стерильные) – упаковка – 10 шт</t>
  </si>
  <si>
    <t xml:space="preserve">Пробирки </t>
  </si>
  <si>
    <t>30х115мм, 50 мл, коническая, градуированная, с закручивающейся крышкой, Италия</t>
  </si>
  <si>
    <t>Криопробирки 1,5 мл</t>
  </si>
  <si>
    <t>Конические с окантовкой, с закруч.крышкой, с маркир панелью, градуированная, раб. Темп до минус 176 С, светлого цвета, стерильная, Германия, уп-500шт</t>
  </si>
  <si>
    <t>Конические с окантовкой, с закруч.крышкой, с маркир панелью, градуированная, раб. Темп до минус 176 С, темного цвета, стерильная, Германия, уп – 500 шт</t>
  </si>
  <si>
    <t>Криопробирки 2 мл</t>
  </si>
  <si>
    <t>Конические, с закруч.крышкой, с маркир панелью, с резиновым кольцом,  градуированная, раб. Темп до минус 196 С, светлого цвета, стерильная, Германия, уп-100шт</t>
  </si>
  <si>
    <t>Конические с окантовкой, с закруч.крышкой, с маркир панелью, градуированная, раб. Темп до минус 176 С, темного цвета, стерильная, Германия, уп-500шт</t>
  </si>
  <si>
    <t>Криопробирки 4 мл</t>
  </si>
  <si>
    <t>Конические с закруч.крышкой, с маркир панелью, с резиновым кольцом,  градуированная, раб. Темп до минус 190 С, стерильная, устойчивая Италия, уп-100шт</t>
  </si>
  <si>
    <t xml:space="preserve">Матрацы для культивирования клеток </t>
  </si>
  <si>
    <t>с красной вентилируемой крышкой, наклонное горлышко, стерильные, 50мл,  1упаковка-20шт</t>
  </si>
  <si>
    <t>с красной вентилируемой крышкой, наклонное горлышко, стерильные, 250мл,  1упаковка</t>
  </si>
  <si>
    <t>с красной вентилируемой крышкой, наклонное горлышко, стерильные, 650мл,  1упаковка</t>
  </si>
  <si>
    <t>до 30 декабря 2025</t>
  </si>
  <si>
    <t>до 30 декабря 2044</t>
  </si>
  <si>
    <t>до 30 декабря 2045</t>
  </si>
  <si>
    <t>до 30 декабря 2046</t>
  </si>
  <si>
    <t>до 30 декабря 2047</t>
  </si>
  <si>
    <t>до 30 декабря 2048</t>
  </si>
  <si>
    <t>до 30 декабря 2049</t>
  </si>
  <si>
    <t>до 30 декабря 2050</t>
  </si>
  <si>
    <t>до 30 декабря 2051</t>
  </si>
  <si>
    <t>до 30 декабря 2052</t>
  </si>
  <si>
    <t>до 30 декабря 2053</t>
  </si>
  <si>
    <t>до 30 декабря 2054</t>
  </si>
  <si>
    <t>до 30 декабря 2055</t>
  </si>
  <si>
    <t>до 30 декабря 2056</t>
  </si>
  <si>
    <t>до 30 декабря 2057</t>
  </si>
  <si>
    <t>до 30 декабря 2058</t>
  </si>
  <si>
    <t>до 30 декабря 2059</t>
  </si>
  <si>
    <t>до 30 декабря 2060</t>
  </si>
  <si>
    <t>до 30 декабря 2061</t>
  </si>
  <si>
    <t>до 30 декабря 2062</t>
  </si>
  <si>
    <t>до 30 декабря 2063</t>
  </si>
  <si>
    <t>до 30 декабря 2064</t>
  </si>
  <si>
    <t>до 30 декабря 2065</t>
  </si>
  <si>
    <t>до 30 декабря 2066</t>
  </si>
  <si>
    <t>до 30 декабря 2067</t>
  </si>
  <si>
    <t>до 30 декабря 2068</t>
  </si>
  <si>
    <t>до 30 декабря 2069</t>
  </si>
  <si>
    <t>до 30 декабря 2070</t>
  </si>
  <si>
    <t>до 30 декабря 2071</t>
  </si>
  <si>
    <t>до 30 декабря 2072</t>
  </si>
  <si>
    <t>до 30 декабря 2073</t>
  </si>
  <si>
    <t>до 30 декабря 2074</t>
  </si>
  <si>
    <t>до 30 декабря 2075</t>
  </si>
  <si>
    <t>до 30 декабря 2076</t>
  </si>
  <si>
    <t>до 30 декабря 2077</t>
  </si>
  <si>
    <t>до 30 декабря 2078</t>
  </si>
  <si>
    <t>до 30 декабря 2079</t>
  </si>
  <si>
    <t>до 30 декабря 2080</t>
  </si>
  <si>
    <t>до 30 декабря 2081</t>
  </si>
  <si>
    <t>до 30 декабря 2082</t>
  </si>
  <si>
    <t>до 30 декабря 2083</t>
  </si>
  <si>
    <t>до 30 декабря 2084</t>
  </si>
  <si>
    <t>до 30 декабря 2085</t>
  </si>
  <si>
    <t>до 30 декабря 2086</t>
  </si>
  <si>
    <t>до 30 декабря 2087</t>
  </si>
  <si>
    <t>до 30 декабря 2088</t>
  </si>
  <si>
    <t>до 30 декабря 2089</t>
  </si>
  <si>
    <t>до 30 декабря 2090</t>
  </si>
  <si>
    <t>до 30 декабря 2091</t>
  </si>
  <si>
    <t>до 30 декабря 2092</t>
  </si>
  <si>
    <t>до 30 декабря 2093</t>
  </si>
  <si>
    <t>до 30 декабря 2094</t>
  </si>
  <si>
    <t>до 30 декабря 2095</t>
  </si>
  <si>
    <t>до 30 декабря 2096</t>
  </si>
  <si>
    <t>до 30 декабря 2097</t>
  </si>
  <si>
    <t>до 30 декабря 2098</t>
  </si>
  <si>
    <t>до 30 декабря 2099</t>
  </si>
  <si>
    <t>до 30 декабря 2100</t>
  </si>
  <si>
    <t>Приложение №1</t>
  </si>
  <si>
    <t xml:space="preserve">к приказу Генерального директора </t>
  </si>
  <si>
    <t>корпоративное празднование Нового года</t>
  </si>
  <si>
    <t>организация детского новогоднего утренника</t>
  </si>
  <si>
    <t xml:space="preserve">Без применения, согласно п.14 подпункта 15 Правил  </t>
  </si>
  <si>
    <t>услуга по предоставлению конечного результата - перечня химических- соединений</t>
  </si>
  <si>
    <t xml:space="preserve">Без применения, согласно п.6 подпункта 15 Правил  </t>
  </si>
  <si>
    <t>канцелярские товары, закупаемые в рамках бюджетной программы 055 "Фундаментальные исследования и прикладные научны исследования"</t>
  </si>
  <si>
    <t>не более трех дней со дня предоставления заявки Заказчиком</t>
  </si>
  <si>
    <t xml:space="preserve">В комплект входит: бумага офисная – А4 - 200 пачек; папка-регистратор - 150 штук, скоросшиватель пластиковый - 200 штук, папка-уголок - 200 штук, ручка гелевая - 200 штук, папка бегунок - 49 штук, бумага факсовая - 20 штук, гребешки - 42 штуки, скотч - 15 штук, портфель для документов - 2 штуки, подставка под календарь - 50 штук, календарь - 50 штук, маркер текстовый - 20 штук, пленка для ламинирования А5 - 37 штук.   </t>
  </si>
  <si>
    <t xml:space="preserve">Перечень химических соединений из ряда полифенолов растительного происхождения, их дериваторов, включая ресвератрол и его химические аналоги для создания банка субстанций для последующего скрининга на антиоксидантную, цитопротекторную и геротопротекторную активность: точное химическое название согласно номенклатуре IUPAC, брутто-формула, структурная формула, известные физико-химические свойства. 
Форма услуги – документарная. 
</t>
  </si>
  <si>
    <t>с даты подписания договора по 29 декабря 2011г.</t>
  </si>
  <si>
    <t>Организация развлекательной программы;
предоставление билета на посещение одного из двух развлекательных аттракционов на выбор; новогодний подарок из кондитерских изделий.
Для 31 человека.</t>
  </si>
  <si>
    <t>со дня вступления в силу договора до 31 декабря 2011 года</t>
  </si>
  <si>
    <t>Праздничное оформление Атриума «Назарбаев Университета», включая установку и украшение новогодней елки; Разработка концертной программы, включая выступление звезд казахстанской эстрады, включая игры и конкурсы; Организация шоу программы (5-6 зрелищных номеров); Праздничный ужин-фуршет и др.</t>
  </si>
  <si>
    <t xml:space="preserve">о жизни» от "14" декабря 2011 года №157-н/қ              </t>
  </si>
</sst>
</file>

<file path=xl/styles.xml><?xml version="1.0" encoding="utf-8"?>
<styleSheet xmlns="http://schemas.openxmlformats.org/spreadsheetml/2006/main">
  <numFmts count="36">
    <numFmt numFmtId="164" formatCode="_(&quot;$&quot;* #,##0_);_(&quot;$&quot;* \(#,##0\);_(&quot;$&quot;* &quot;-&quot;_);_(@_)"/>
    <numFmt numFmtId="165" formatCode="_(* #,##0_);_(* \(#,##0\);_(* &quot;-&quot;_);_(@_)"/>
    <numFmt numFmtId="166" formatCode="_-* #,##0_р_._-;\-* #,##0_р_._-;_-* &quot;-&quot;_р_._-;_-@_-"/>
    <numFmt numFmtId="167" formatCode="_-* #,##0.00_р_._-;\-* #,##0.00_р_._-;_-* &quot;-&quot;??_р_._-;_-@_-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</numFmts>
  <fonts count="5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3">
    <xf numFmtId="0" fontId="0" fillId="0" borderId="0"/>
    <xf numFmtId="0" fontId="1" fillId="0" borderId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8" fontId="6" fillId="0" borderId="2">
      <protection locked="0"/>
    </xf>
    <xf numFmtId="168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9" fontId="6" fillId="0" borderId="0">
      <protection locked="0"/>
    </xf>
    <xf numFmtId="169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9" fontId="6" fillId="0" borderId="0">
      <protection locked="0"/>
    </xf>
    <xf numFmtId="169" fontId="6" fillId="0" borderId="0">
      <protection locked="0"/>
    </xf>
    <xf numFmtId="4" fontId="6" fillId="0" borderId="0">
      <protection locked="0"/>
    </xf>
    <xf numFmtId="169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68" fontId="6" fillId="0" borderId="2">
      <protection locked="0"/>
    </xf>
    <xf numFmtId="168" fontId="6" fillId="0" borderId="2">
      <protection locked="0"/>
    </xf>
    <xf numFmtId="168" fontId="7" fillId="0" borderId="0">
      <protection locked="0"/>
    </xf>
    <xf numFmtId="168" fontId="7" fillId="0" borderId="0">
      <protection locked="0"/>
    </xf>
    <xf numFmtId="168" fontId="6" fillId="0" borderId="2">
      <protection locked="0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1" fontId="8" fillId="0" borderId="0" applyFill="0" applyBorder="0">
      <alignment horizontal="center" vertical="top"/>
    </xf>
    <xf numFmtId="182" fontId="8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9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8" fillId="0" borderId="0" applyFill="0" applyBorder="0">
      <alignment vertical="top"/>
    </xf>
    <xf numFmtId="191" fontId="8" fillId="0" borderId="0" applyFill="0" applyBorder="0">
      <alignment vertical="top"/>
    </xf>
    <xf numFmtId="192" fontId="8" fillId="0" borderId="0" applyFill="0" applyBorder="0">
      <alignment vertical="top"/>
    </xf>
    <xf numFmtId="193" fontId="8" fillId="0" borderId="0" applyFill="0" applyBorder="0">
      <alignment vertical="top"/>
    </xf>
    <xf numFmtId="0" fontId="11" fillId="0" borderId="0" applyNumberFormat="0" applyFill="0" applyBorder="0" applyAlignment="0" applyProtection="0"/>
    <xf numFmtId="194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73" fontId="17" fillId="0" borderId="0" applyFill="0" applyBorder="0">
      <alignment vertical="top"/>
      <protection locked="0"/>
    </xf>
    <xf numFmtId="17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95" fontId="17" fillId="0" borderId="0" applyFill="0" applyBorder="0">
      <alignment vertical="top"/>
      <protection locked="0"/>
    </xf>
    <xf numFmtId="196" fontId="17" fillId="0" borderId="0" applyFill="0" applyBorder="0">
      <alignment vertical="top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2" fontId="18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190" fontId="17" fillId="0" borderId="0" applyFill="0" applyBorder="0">
      <alignment vertical="top"/>
      <protection locked="0"/>
    </xf>
    <xf numFmtId="191" fontId="17" fillId="0" borderId="0" applyFill="0" applyBorder="0">
      <alignment vertical="top"/>
      <protection locked="0"/>
    </xf>
    <xf numFmtId="19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7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>
      <protection locked="0"/>
    </xf>
    <xf numFmtId="168" fontId="7" fillId="0" borderId="0">
      <protection locked="0"/>
    </xf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198" fontId="6" fillId="0" borderId="0">
      <protection locked="0"/>
    </xf>
    <xf numFmtId="198" fontId="6" fillId="0" borderId="0">
      <protection locked="0"/>
    </xf>
    <xf numFmtId="0" fontId="1" fillId="0" borderId="0"/>
    <xf numFmtId="0" fontId="3" fillId="0" borderId="0"/>
    <xf numFmtId="0" fontId="1" fillId="0" borderId="0"/>
    <xf numFmtId="0" fontId="8" fillId="0" borderId="0"/>
    <xf numFmtId="167" fontId="3" fillId="0" borderId="0" applyFont="0" applyFill="0" applyBorder="0" applyAlignment="0" applyProtection="0"/>
    <xf numFmtId="0" fontId="1" fillId="0" borderId="0"/>
    <xf numFmtId="0" fontId="10" fillId="0" borderId="0"/>
    <xf numFmtId="0" fontId="28" fillId="0" borderId="0"/>
    <xf numFmtId="0" fontId="10" fillId="0" borderId="0"/>
    <xf numFmtId="0" fontId="27" fillId="0" borderId="0">
      <alignment vertical="center"/>
    </xf>
    <xf numFmtId="0" fontId="29" fillId="0" borderId="0"/>
    <xf numFmtId="0" fontId="10" fillId="0" borderId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8" fillId="0" borderId="0"/>
    <xf numFmtId="0" fontId="3" fillId="0" borderId="0"/>
    <xf numFmtId="0" fontId="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8" fillId="0" borderId="0"/>
    <xf numFmtId="167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3" fillId="0" borderId="0"/>
    <xf numFmtId="0" fontId="4" fillId="0" borderId="0"/>
    <xf numFmtId="199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97" fontId="5" fillId="0" borderId="14" applyBorder="0">
      <protection hidden="1"/>
    </xf>
    <xf numFmtId="16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167" fontId="10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10" fillId="0" borderId="0"/>
    <xf numFmtId="0" fontId="4" fillId="0" borderId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20" borderId="0" applyNumberFormat="0" applyBorder="0" applyAlignment="0" applyProtection="0"/>
    <xf numFmtId="0" fontId="33" fillId="8" borderId="5" applyNumberFormat="0" applyAlignment="0" applyProtection="0"/>
    <xf numFmtId="0" fontId="34" fillId="21" borderId="6" applyNumberFormat="0" applyAlignment="0" applyProtection="0"/>
    <xf numFmtId="0" fontId="35" fillId="21" borderId="5" applyNumberFormat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22" borderId="11" applyNumberFormat="0" applyAlignment="0" applyProtection="0"/>
    <xf numFmtId="0" fontId="41" fillId="0" borderId="0" applyNumberFormat="0" applyFill="0" applyBorder="0" applyAlignment="0" applyProtection="0"/>
    <xf numFmtId="0" fontId="42" fillId="23" borderId="0" applyNumberFormat="0" applyBorder="0" applyAlignment="0" applyProtection="0"/>
    <xf numFmtId="0" fontId="4" fillId="0" borderId="0"/>
    <xf numFmtId="0" fontId="4" fillId="0" borderId="0"/>
    <xf numFmtId="0" fontId="43" fillId="4" borderId="0" applyNumberFormat="0" applyBorder="0" applyAlignment="0" applyProtection="0"/>
    <xf numFmtId="0" fontId="44" fillId="0" borderId="0" applyNumberFormat="0" applyFill="0" applyBorder="0" applyAlignment="0" applyProtection="0"/>
    <xf numFmtId="0" fontId="3" fillId="24" borderId="12" applyNumberFormat="0" applyFont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10" fillId="0" borderId="0"/>
    <xf numFmtId="0" fontId="10" fillId="0" borderId="0"/>
    <xf numFmtId="167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3" fillId="8" borderId="15" applyNumberFormat="0" applyAlignment="0" applyProtection="0"/>
    <xf numFmtId="0" fontId="34" fillId="21" borderId="16" applyNumberFormat="0" applyAlignment="0" applyProtection="0"/>
    <xf numFmtId="0" fontId="35" fillId="21" borderId="15" applyNumberFormat="0" applyAlignment="0" applyProtection="0"/>
    <xf numFmtId="0" fontId="39" fillId="0" borderId="17" applyNumberFormat="0" applyFill="0" applyAlignment="0" applyProtection="0"/>
    <xf numFmtId="0" fontId="3" fillId="24" borderId="18" applyNumberFormat="0" applyFont="0" applyAlignment="0" applyProtection="0"/>
  </cellStyleXfs>
  <cellXfs count="68">
    <xf numFmtId="0" fontId="0" fillId="0" borderId="0" xfId="0"/>
    <xf numFmtId="3" fontId="2" fillId="25" borderId="3" xfId="2" applyNumberFormat="1" applyFont="1" applyFill="1" applyBorder="1" applyAlignment="1">
      <alignment horizontal="center" vertical="center" wrapText="1"/>
    </xf>
    <xf numFmtId="3" fontId="2" fillId="25" borderId="19" xfId="1" applyNumberFormat="1" applyFont="1" applyFill="1" applyBorder="1" applyAlignment="1">
      <alignment horizontal="center" vertical="center" wrapText="1"/>
    </xf>
    <xf numFmtId="3" fontId="26" fillId="25" borderId="19" xfId="145" applyNumberFormat="1" applyFont="1" applyFill="1" applyBorder="1" applyAlignment="1">
      <alignment horizontal="center" vertical="center" wrapText="1"/>
    </xf>
    <xf numFmtId="3" fontId="25" fillId="25" borderId="19" xfId="0" applyNumberFormat="1" applyFont="1" applyFill="1" applyBorder="1" applyAlignment="1">
      <alignment horizontal="center" vertical="center" wrapText="1"/>
    </xf>
    <xf numFmtId="0" fontId="2" fillId="25" borderId="19" xfId="1" applyFont="1" applyFill="1" applyBorder="1" applyAlignment="1">
      <alignment horizontal="center" vertical="center" wrapText="1"/>
    </xf>
    <xf numFmtId="3" fontId="2" fillId="25" borderId="1" xfId="1" applyNumberFormat="1" applyFont="1" applyFill="1" applyBorder="1" applyAlignment="1">
      <alignment horizontal="center" vertical="center" wrapText="1"/>
    </xf>
    <xf numFmtId="3" fontId="2" fillId="25" borderId="0" xfId="1" applyNumberFormat="1" applyFont="1" applyFill="1" applyBorder="1" applyAlignment="1">
      <alignment horizontal="center" vertical="center" wrapText="1"/>
    </xf>
    <xf numFmtId="3" fontId="2" fillId="25" borderId="0" xfId="0" applyNumberFormat="1" applyFont="1" applyFill="1" applyAlignment="1">
      <alignment horizontal="center" vertical="center"/>
    </xf>
    <xf numFmtId="3" fontId="26" fillId="25" borderId="1" xfId="145" applyNumberFormat="1" applyFont="1" applyFill="1" applyBorder="1" applyAlignment="1">
      <alignment horizontal="center" vertical="center" wrapText="1"/>
    </xf>
    <xf numFmtId="3" fontId="25" fillId="25" borderId="20" xfId="0" applyNumberFormat="1" applyFont="1" applyFill="1" applyBorder="1" applyAlignment="1">
      <alignment horizontal="center" vertical="center" wrapText="1"/>
    </xf>
    <xf numFmtId="3" fontId="25" fillId="25" borderId="1" xfId="0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Alignment="1">
      <alignment horizontal="center" vertical="center"/>
    </xf>
    <xf numFmtId="3" fontId="5" fillId="2" borderId="19" xfId="1" applyNumberFormat="1" applyFont="1" applyFill="1" applyBorder="1" applyAlignment="1">
      <alignment horizontal="center" vertical="center" wrapText="1"/>
    </xf>
    <xf numFmtId="3" fontId="5" fillId="2" borderId="19" xfId="0" applyNumberFormat="1" applyFont="1" applyFill="1" applyBorder="1" applyAlignment="1">
      <alignment horizontal="center" vertical="center" wrapText="1"/>
    </xf>
    <xf numFmtId="3" fontId="5" fillId="2" borderId="19" xfId="145" applyNumberFormat="1" applyFont="1" applyFill="1" applyBorder="1" applyAlignment="1">
      <alignment horizontal="center" vertical="center" wrapText="1"/>
    </xf>
    <xf numFmtId="3" fontId="5" fillId="2" borderId="19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19" xfId="0" applyFont="1" applyFill="1" applyBorder="1" applyAlignment="1">
      <alignment horizontal="center" vertical="center" wrapText="1"/>
    </xf>
    <xf numFmtId="3" fontId="5" fillId="2" borderId="19" xfId="2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2" borderId="19" xfId="145" applyNumberFormat="1" applyFont="1" applyFill="1" applyBorder="1" applyAlignment="1">
      <alignment horizontal="center" vertical="center"/>
    </xf>
    <xf numFmtId="3" fontId="5" fillId="2" borderId="19" xfId="155" applyNumberFormat="1" applyFont="1" applyFill="1" applyBorder="1" applyAlignment="1">
      <alignment horizontal="center" vertical="center" wrapText="1"/>
    </xf>
    <xf numFmtId="3" fontId="5" fillId="28" borderId="19" xfId="155" applyNumberFormat="1" applyFont="1" applyFill="1" applyBorder="1" applyAlignment="1">
      <alignment horizontal="center" vertical="center" wrapText="1"/>
    </xf>
    <xf numFmtId="0" fontId="50" fillId="2" borderId="19" xfId="0" applyFont="1" applyFill="1" applyBorder="1" applyAlignment="1">
      <alignment horizontal="center" vertical="center" wrapText="1"/>
    </xf>
    <xf numFmtId="3" fontId="50" fillId="2" borderId="19" xfId="0" applyNumberFormat="1" applyFont="1" applyFill="1" applyBorder="1" applyAlignment="1">
      <alignment horizontal="center" vertical="center" wrapText="1"/>
    </xf>
    <xf numFmtId="3" fontId="25" fillId="2" borderId="0" xfId="1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3" fontId="51" fillId="2" borderId="0" xfId="0" applyNumberFormat="1" applyFont="1" applyFill="1" applyBorder="1" applyAlignment="1">
      <alignment horizontal="center" vertical="center" wrapText="1"/>
    </xf>
    <xf numFmtId="3" fontId="51" fillId="2" borderId="1" xfId="2" applyNumberFormat="1" applyFont="1" applyFill="1" applyBorder="1" applyAlignment="1">
      <alignment horizontal="center" vertical="center" wrapText="1"/>
    </xf>
    <xf numFmtId="3" fontId="51" fillId="2" borderId="21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3" fontId="25" fillId="2" borderId="0" xfId="0" applyNumberFormat="1" applyFont="1" applyFill="1" applyAlignment="1">
      <alignment horizontal="center" vertical="center" wrapText="1"/>
    </xf>
    <xf numFmtId="3" fontId="51" fillId="2" borderId="0" xfId="0" applyNumberFormat="1" applyFont="1" applyFill="1" applyAlignment="1">
      <alignment horizontal="center" vertical="center"/>
    </xf>
    <xf numFmtId="3" fontId="51" fillId="2" borderId="0" xfId="0" applyNumberFormat="1" applyFont="1" applyFill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5" fillId="26" borderId="0" xfId="0" applyNumberFormat="1" applyFont="1" applyFill="1" applyAlignment="1">
      <alignment horizontal="center" vertical="center"/>
    </xf>
    <xf numFmtId="1" fontId="5" fillId="2" borderId="19" xfId="0" applyNumberFormat="1" applyFont="1" applyFill="1" applyBorder="1" applyAlignment="1">
      <alignment horizontal="center" vertical="center" wrapText="1"/>
    </xf>
    <xf numFmtId="9" fontId="5" fillId="2" borderId="19" xfId="0" applyNumberFormat="1" applyFont="1" applyFill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/>
    </xf>
    <xf numFmtId="0" fontId="5" fillId="27" borderId="1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3" fontId="5" fillId="27" borderId="19" xfId="0" applyNumberFormat="1" applyFont="1" applyFill="1" applyBorder="1" applyAlignment="1">
      <alignment horizontal="center" vertical="center"/>
    </xf>
    <xf numFmtId="0" fontId="5" fillId="27" borderId="0" xfId="0" applyFont="1" applyFill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3" fontId="50" fillId="2" borderId="19" xfId="0" applyNumberFormat="1" applyFont="1" applyFill="1" applyBorder="1" applyAlignment="1">
      <alignment horizontal="center" vertical="center"/>
    </xf>
    <xf numFmtId="3" fontId="25" fillId="2" borderId="0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0" fontId="52" fillId="0" borderId="19" xfId="0" applyFont="1" applyBorder="1" applyAlignment="1">
      <alignment horizontal="center" vertical="top" wrapText="1"/>
    </xf>
    <xf numFmtId="2" fontId="5" fillId="2" borderId="19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52" fillId="0" borderId="19" xfId="0" applyFont="1" applyBorder="1" applyAlignment="1">
      <alignment horizontal="center" vertical="center" wrapText="1"/>
    </xf>
    <xf numFmtId="3" fontId="51" fillId="2" borderId="4" xfId="1" applyNumberFormat="1" applyFont="1" applyFill="1" applyBorder="1" applyAlignment="1">
      <alignment horizontal="center" vertical="center" wrapText="1"/>
    </xf>
    <xf numFmtId="3" fontId="51" fillId="2" borderId="0" xfId="0" applyNumberFormat="1" applyFont="1" applyFill="1" applyBorder="1" applyAlignment="1">
      <alignment horizontal="center" vertical="center" wrapText="1"/>
    </xf>
    <xf numFmtId="3" fontId="51" fillId="2" borderId="0" xfId="0" applyNumberFormat="1" applyFont="1" applyFill="1" applyBorder="1" applyAlignment="1">
      <alignment horizontal="left" vertical="center" wrapText="1"/>
    </xf>
    <xf numFmtId="3" fontId="51" fillId="2" borderId="0" xfId="0" applyNumberFormat="1" applyFont="1" applyFill="1" applyBorder="1" applyAlignment="1">
      <alignment horizontal="left" vertical="center"/>
    </xf>
    <xf numFmtId="3" fontId="51" fillId="2" borderId="0" xfId="1" applyNumberFormat="1" applyFont="1" applyFill="1" applyBorder="1" applyAlignment="1">
      <alignment horizontal="center" vertical="center" wrapText="1"/>
    </xf>
  </cellXfs>
  <cellStyles count="253">
    <cellStyle name="?’ћѓћ‚›‰" xfId="6"/>
    <cellStyle name="?’һғһ‚›ү" xfId="5"/>
    <cellStyle name="”?ќђќ‘ћ‚›‰" xfId="7"/>
    <cellStyle name="”?қђқ‘һ‚›ү" xfId="8"/>
    <cellStyle name="”?љ‘?ђћ‚ђќќ›‰" xfId="10"/>
    <cellStyle name="”?љ‘?ђһ‚ђққ›ү" xfId="9"/>
    <cellStyle name="”€ќђќ‘ћ‚›‰" xfId="11"/>
    <cellStyle name="”€қђқ‘һ‚›ү" xfId="12"/>
    <cellStyle name="”€љ‘€ђћ‚ђќќ›‰" xfId="14"/>
    <cellStyle name="”€љ‘€ђһ‚ђққ›ү" xfId="13"/>
    <cellStyle name="”ќђќ‘ћ‚›‰" xfId="15"/>
    <cellStyle name="”љ‘ђћ‚ђќќ›‰" xfId="16"/>
    <cellStyle name="„…ќ…†ќ›‰" xfId="17"/>
    <cellStyle name="„…қ…†қ›ү" xfId="18"/>
    <cellStyle name="€’ћѓћ‚›‰" xfId="20"/>
    <cellStyle name="€’һғһ‚›ү" xfId="19"/>
    <cellStyle name="‡ђѓћ‹ћ‚ћљ1" xfId="21"/>
    <cellStyle name="‡ђѓћ‹ћ‚ћљ2" xfId="22"/>
    <cellStyle name="’ћѓћ‚›‰" xfId="23"/>
    <cellStyle name="20% - Акцент1 2" xfId="199"/>
    <cellStyle name="20% - Акцент2 2" xfId="200"/>
    <cellStyle name="20% - Акцент3 2" xfId="201"/>
    <cellStyle name="20% - Акцент4 2" xfId="202"/>
    <cellStyle name="20% - Акцент5 2" xfId="203"/>
    <cellStyle name="20% - Акцент6 2" xfId="204"/>
    <cellStyle name="40% - Акцент1 2" xfId="205"/>
    <cellStyle name="40% - Акцент2 2" xfId="206"/>
    <cellStyle name="40% - Акцент3 2" xfId="207"/>
    <cellStyle name="40% - Акцент4 2" xfId="208"/>
    <cellStyle name="40% - Акцент5 2" xfId="209"/>
    <cellStyle name="40% - Акцент6 2" xfId="210"/>
    <cellStyle name="60% - Акцент1 2" xfId="211"/>
    <cellStyle name="60% - Акцент2 2" xfId="212"/>
    <cellStyle name="60% - Акцент3 2" xfId="213"/>
    <cellStyle name="60% - Акцент4 2" xfId="214"/>
    <cellStyle name="60% - Акцент5 2" xfId="215"/>
    <cellStyle name="60% - Акцент6 2" xfId="216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omma 2" xfId="193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2 2" xfId="194"/>
    <cellStyle name="E&amp;Y House" xfId="48"/>
    <cellStyle name="Euro" xfId="49"/>
    <cellStyle name="Excel Built-in Normal" xfId="50"/>
    <cellStyle name="h0 -Heading" xfId="51"/>
    <cellStyle name="h1 -Heading" xfId="52"/>
    <cellStyle name="h2 -Heading" xfId="53"/>
    <cellStyle name="h3 -Heading" xfId="54"/>
    <cellStyle name="hp0 -Hyperlink" xfId="55"/>
    <cellStyle name="hp1 -Hyperlink" xfId="56"/>
    <cellStyle name="hp2 -Hyperlink" xfId="57"/>
    <cellStyle name="hp3 -Hyperlink" xfId="58"/>
    <cellStyle name="ic0 -InpComma" xfId="59"/>
    <cellStyle name="ic1 -InpComma" xfId="60"/>
    <cellStyle name="ic2 -InpComma" xfId="61"/>
    <cellStyle name="ic3 -InpComma" xfId="62"/>
    <cellStyle name="ic4 -InpComma" xfId="63"/>
    <cellStyle name="idDMM -InpDate" xfId="64"/>
    <cellStyle name="idDMMY -InpDate" xfId="65"/>
    <cellStyle name="idDMMYHM -InpDateTime" xfId="66"/>
    <cellStyle name="idDMY -InpDate" xfId="67"/>
    <cellStyle name="idMDY -InpDate" xfId="68"/>
    <cellStyle name="idMMY -InpDate" xfId="69"/>
    <cellStyle name="if0 -InpFixed" xfId="70"/>
    <cellStyle name="if0b-InpFixedB" xfId="71"/>
    <cellStyle name="if0-InpFixed" xfId="72"/>
    <cellStyle name="iln -InpTableTextNoWrap" xfId="73"/>
    <cellStyle name="ilnb-InpTableTextNoWrapB" xfId="74"/>
    <cellStyle name="ilw -InpTableTextWrap" xfId="75"/>
    <cellStyle name="imHM  -InpTime" xfId="76"/>
    <cellStyle name="imHM24+ -InpTime" xfId="77"/>
    <cellStyle name="ip0 -InpPercent" xfId="78"/>
    <cellStyle name="ip1 -InpPercent" xfId="79"/>
    <cellStyle name="ip2 -InpPercent" xfId="80"/>
    <cellStyle name="ip3 -InpPercent" xfId="81"/>
    <cellStyle name="ir0 -InpCurr" xfId="82"/>
    <cellStyle name="ir1 -InpCurr" xfId="83"/>
    <cellStyle name="ir2 -InpCurr" xfId="84"/>
    <cellStyle name="ir3 -InpCurr" xfId="85"/>
    <cellStyle name="ir4 -InpCurr" xfId="86"/>
    <cellStyle name="is0 -InpSideText" xfId="87"/>
    <cellStyle name="is1 -InpSideText" xfId="88"/>
    <cellStyle name="is2 -InpSideText" xfId="89"/>
    <cellStyle name="is3 -InpSideText" xfId="90"/>
    <cellStyle name="is4 -InpSideText" xfId="91"/>
    <cellStyle name="itn -InpTopTextNoWrap" xfId="92"/>
    <cellStyle name="itw -InpTopTextWrap" xfId="93"/>
    <cellStyle name="ltn -TableTextNoWrap" xfId="94"/>
    <cellStyle name="ltw -TableTextWrap" xfId="95"/>
    <cellStyle name="Normal" xfId="0" builtinId="0"/>
    <cellStyle name="Normal 2" xfId="155"/>
    <cellStyle name="Normal 2 2" xfId="153"/>
    <cellStyle name="Normal 2 3" xfId="151"/>
    <cellStyle name="Normal 3" xfId="156"/>
    <cellStyle name="Normal 4" xfId="217"/>
    <cellStyle name="Normal 5" xfId="218"/>
    <cellStyle name="Report" xfId="96"/>
    <cellStyle name="sh0 -SideHeading" xfId="97"/>
    <cellStyle name="sh1 -SideHeading" xfId="98"/>
    <cellStyle name="sh2 -SideHeading" xfId="99"/>
    <cellStyle name="sh3 -SideHeading" xfId="100"/>
    <cellStyle name="st0 -SideText" xfId="101"/>
    <cellStyle name="st1 -SideText" xfId="102"/>
    <cellStyle name="st2 -SideText" xfId="103"/>
    <cellStyle name="st3 -SideText" xfId="104"/>
    <cellStyle name="st4 -SideText" xfId="105"/>
    <cellStyle name="ttn -TopTextNoWrap" xfId="106"/>
    <cellStyle name="ttw -TopTextWrap" xfId="107"/>
    <cellStyle name="Акцент1 2" xfId="219"/>
    <cellStyle name="Акцент2 2" xfId="220"/>
    <cellStyle name="Акцент3 2" xfId="221"/>
    <cellStyle name="Акцент4 2" xfId="222"/>
    <cellStyle name="Акцент5 2" xfId="223"/>
    <cellStyle name="Акцент6 2" xfId="224"/>
    <cellStyle name="Ввод  2" xfId="225"/>
    <cellStyle name="Ввод  2 2" xfId="248"/>
    <cellStyle name="Виталий" xfId="108"/>
    <cellStyle name="Виталий 2" xfId="192"/>
    <cellStyle name="Вывод 2" xfId="226"/>
    <cellStyle name="Вывод 2 2" xfId="249"/>
    <cellStyle name="Вычисление 2" xfId="227"/>
    <cellStyle name="Вычисление 2 2" xfId="250"/>
    <cellStyle name="Гиперссылка 2" xfId="109"/>
    <cellStyle name="Денежный [0] 2" xfId="157"/>
    <cellStyle name="Денежный [0] 2 2" xfId="185"/>
    <cellStyle name="Денежный [0] 3" xfId="158"/>
    <cellStyle name="Денежный [0] 4" xfId="159"/>
    <cellStyle name="Денежный [0] 5" xfId="160"/>
    <cellStyle name="Денежный [0] 5 2" xfId="186"/>
    <cellStyle name="Денежный [0] 6" xfId="161"/>
    <cellStyle name="Заголовок 1 2" xfId="228"/>
    <cellStyle name="Заголовок 2 2" xfId="229"/>
    <cellStyle name="Заголовок 3 2" xfId="230"/>
    <cellStyle name="Заголовок 4 2" xfId="231"/>
    <cellStyle name="Итог 2" xfId="232"/>
    <cellStyle name="Итог 2 2" xfId="251"/>
    <cellStyle name="КАНДАГАЧ тел3-33-96" xfId="110"/>
    <cellStyle name="Контрольная ячейка 2" xfId="233"/>
    <cellStyle name="Название 2" xfId="234"/>
    <cellStyle name="Нейтральный 2" xfId="235"/>
    <cellStyle name="Обычный 10" xfId="111"/>
    <cellStyle name="Обычный 11" xfId="112"/>
    <cellStyle name="Обычный 12" xfId="1"/>
    <cellStyle name="Обычный 12 2" xfId="154"/>
    <cellStyle name="Обычный 12 3" xfId="183"/>
    <cellStyle name="Обычный 12 4" xfId="152"/>
    <cellStyle name="Обычный 12 4 2" xfId="196"/>
    <cellStyle name="Обычный 12 5" xfId="244"/>
    <cellStyle name="Обычный 13" xfId="162"/>
    <cellStyle name="Обычный 14" xfId="163"/>
    <cellStyle name="Обычный 14 2" xfId="197"/>
    <cellStyle name="Обычный 15" xfId="145"/>
    <cellStyle name="Обычный 15 2" xfId="195"/>
    <cellStyle name="Обычный 16" xfId="150"/>
    <cellStyle name="Обычный 16 2" xfId="245"/>
    <cellStyle name="Обычный 2" xfId="4"/>
    <cellStyle name="Обычный 2 2" xfId="113"/>
    <cellStyle name="Обычный 2 2 2" xfId="164"/>
    <cellStyle name="Обычный 2 2 3" xfId="165"/>
    <cellStyle name="Обычный 2 3" xfId="166"/>
    <cellStyle name="Обычный 2 4" xfId="167"/>
    <cellStyle name="Обычный 2 5" xfId="168"/>
    <cellStyle name="Обычный 2 6" xfId="169"/>
    <cellStyle name="Обычный 2 7" xfId="170"/>
    <cellStyle name="Обычный 2 8" xfId="171"/>
    <cellStyle name="Обычный 2 9" xfId="187"/>
    <cellStyle name="Обычный 3" xfId="114"/>
    <cellStyle name="Обычный 3 10" xfId="172"/>
    <cellStyle name="Обычный 3 2" xfId="115"/>
    <cellStyle name="Обычный 3 2 2" xfId="236"/>
    <cellStyle name="Обычный 3 2 3" xfId="237"/>
    <cellStyle name="Обычный 3 2 4" xfId="173"/>
    <cellStyle name="Обычный 3 3" xfId="116"/>
    <cellStyle name="Обычный 3 4" xfId="117"/>
    <cellStyle name="Обычный 3 5" xfId="118"/>
    <cellStyle name="Обычный 3 6" xfId="119"/>
    <cellStyle name="Обычный 3 7" xfId="120"/>
    <cellStyle name="Обычный 3 8" xfId="121"/>
    <cellStyle name="Обычный 3 8 2" xfId="122"/>
    <cellStyle name="Обычный 3 9" xfId="188"/>
    <cellStyle name="Обычный 4" xfId="123"/>
    <cellStyle name="Обычный 4 2" xfId="148"/>
    <cellStyle name="Обычный 5" xfId="124"/>
    <cellStyle name="Обычный 5 2" xfId="125"/>
    <cellStyle name="Обычный 5 3" xfId="126"/>
    <cellStyle name="Обычный 5_бюджет 2010-11" xfId="146"/>
    <cellStyle name="Обычный 6" xfId="127"/>
    <cellStyle name="Обычный 6 2" xfId="147"/>
    <cellStyle name="Обычный 7" xfId="128"/>
    <cellStyle name="Обычный 8" xfId="129"/>
    <cellStyle name="Обычный 9" xfId="130"/>
    <cellStyle name="Плохой 2" xfId="238"/>
    <cellStyle name="Пояснение 2" xfId="239"/>
    <cellStyle name="Примечание 2" xfId="240"/>
    <cellStyle name="Примечание 2 2" xfId="252"/>
    <cellStyle name="Связанная ячейка 2" xfId="241"/>
    <cellStyle name="Стиль 1" xfId="131"/>
    <cellStyle name="Текст предупреждения 2" xfId="242"/>
    <cellStyle name="Тысячи [0]_96111" xfId="132"/>
    <cellStyle name="Тысячи_96111" xfId="133"/>
    <cellStyle name="Үђғһ‹һ‚һљ1" xfId="134"/>
    <cellStyle name="Үђғһ‹һ‚һљ2" xfId="135"/>
    <cellStyle name="Финансовый [0] 2" xfId="247"/>
    <cellStyle name="Финансовый [0] 4" xfId="174"/>
    <cellStyle name="Финансовый [0] 6" xfId="175"/>
    <cellStyle name="Финансовый 10" xfId="191"/>
    <cellStyle name="Финансовый 2" xfId="3"/>
    <cellStyle name="Финансовый 2 2" xfId="136"/>
    <cellStyle name="Финансовый 2 3" xfId="176"/>
    <cellStyle name="Финансовый 2 4" xfId="177"/>
    <cellStyle name="Финансовый 2 5" xfId="178"/>
    <cellStyle name="Финансовый 2 6" xfId="179"/>
    <cellStyle name="Финансовый 2 7" xfId="180"/>
    <cellStyle name="Финансовый 2 8" xfId="149"/>
    <cellStyle name="Финансовый 3" xfId="137"/>
    <cellStyle name="Финансовый 3 2" xfId="189"/>
    <cellStyle name="Финансовый 4" xfId="138"/>
    <cellStyle name="Финансовый 4 2" xfId="139"/>
    <cellStyle name="Финансовый 4 2 2" xfId="246"/>
    <cellStyle name="Финансовый 4 3" xfId="140"/>
    <cellStyle name="Финансовый 4 4" xfId="181"/>
    <cellStyle name="Финансовый 5" xfId="141"/>
    <cellStyle name="Финансовый 5 2" xfId="190"/>
    <cellStyle name="Финансовый 6" xfId="142"/>
    <cellStyle name="Финансовый 7" xfId="2"/>
    <cellStyle name="Финансовый 7 2" xfId="198"/>
    <cellStyle name="Финансовый 8" xfId="182"/>
    <cellStyle name="Финансовый 9" xfId="184"/>
    <cellStyle name="Хороший 2" xfId="243"/>
    <cellStyle name="Џђћ–…ќ’ќ›‰" xfId="144"/>
    <cellStyle name="Џђһ–…қ’қ›ү" xfId="1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T593"/>
  <sheetViews>
    <sheetView tabSelected="1" view="pageBreakPreview" topLeftCell="A37" zoomScale="74" zoomScaleNormal="80" zoomScaleSheetLayoutView="74" workbookViewId="0">
      <selection activeCell="D39" sqref="D39"/>
    </sheetView>
  </sheetViews>
  <sheetFormatPr defaultRowHeight="15"/>
  <cols>
    <col min="1" max="1" width="7.7109375" style="12" customWidth="1"/>
    <col min="2" max="2" width="31.28515625" style="37" customWidth="1"/>
    <col min="3" max="3" width="17" style="37" customWidth="1"/>
    <col min="4" max="4" width="28.5703125" style="37" customWidth="1"/>
    <col min="5" max="5" width="15.42578125" style="12" customWidth="1"/>
    <col min="6" max="6" width="13.7109375" style="12" customWidth="1"/>
    <col min="7" max="7" width="16.85546875" style="12" customWidth="1"/>
    <col min="8" max="8" width="14.85546875" style="12" customWidth="1"/>
    <col min="9" max="9" width="13.7109375" style="12" customWidth="1"/>
    <col min="10" max="10" width="20.42578125" style="12" customWidth="1"/>
    <col min="11" max="11" width="6.140625" style="12" hidden="1" customWidth="1"/>
    <col min="12" max="12" width="19.7109375" style="12" customWidth="1"/>
    <col min="13" max="13" width="9.140625" style="12"/>
    <col min="14" max="14" width="47.5703125" style="12" customWidth="1"/>
    <col min="15" max="16384" width="9.140625" style="12"/>
  </cols>
  <sheetData>
    <row r="1" spans="1:12">
      <c r="A1" s="30"/>
      <c r="B1" s="30"/>
      <c r="C1" s="30"/>
      <c r="D1" s="30"/>
      <c r="E1" s="30"/>
      <c r="F1" s="30"/>
      <c r="G1" s="30"/>
      <c r="H1" s="30"/>
      <c r="I1" s="64"/>
      <c r="J1" s="64"/>
      <c r="K1" s="64"/>
    </row>
    <row r="2" spans="1:12">
      <c r="A2" s="30"/>
      <c r="B2" s="30"/>
      <c r="C2" s="30"/>
      <c r="D2" s="30"/>
      <c r="E2" s="30"/>
      <c r="F2" s="30"/>
      <c r="G2" s="30"/>
      <c r="H2" s="30"/>
      <c r="I2" s="65" t="s">
        <v>1138</v>
      </c>
      <c r="J2" s="65"/>
      <c r="K2" s="52"/>
    </row>
    <row r="3" spans="1:12">
      <c r="A3" s="30"/>
      <c r="B3" s="30"/>
      <c r="C3" s="30"/>
      <c r="D3" s="30"/>
      <c r="E3" s="30"/>
      <c r="F3" s="30"/>
      <c r="G3" s="30"/>
      <c r="H3" s="30"/>
      <c r="I3" s="65" t="s">
        <v>1139</v>
      </c>
      <c r="J3" s="65"/>
      <c r="K3" s="65"/>
      <c r="L3" s="65"/>
    </row>
    <row r="4" spans="1:12" ht="15" customHeight="1">
      <c r="A4" s="30"/>
      <c r="B4" s="30"/>
      <c r="C4" s="30"/>
      <c r="D4" s="30"/>
      <c r="E4" s="30"/>
      <c r="F4" s="30"/>
      <c r="G4" s="30"/>
      <c r="H4" s="30"/>
      <c r="I4" s="65" t="s">
        <v>19</v>
      </c>
      <c r="J4" s="65"/>
      <c r="K4" s="65"/>
      <c r="L4" s="65"/>
    </row>
    <row r="5" spans="1:12" ht="15" customHeight="1">
      <c r="A5" s="30"/>
      <c r="B5" s="30"/>
      <c r="C5" s="30"/>
      <c r="D5" s="30"/>
      <c r="E5" s="30"/>
      <c r="F5" s="30"/>
      <c r="G5" s="30"/>
      <c r="H5" s="30"/>
      <c r="I5" s="65" t="s">
        <v>1153</v>
      </c>
      <c r="J5" s="65"/>
      <c r="K5" s="65"/>
      <c r="L5" s="65"/>
    </row>
    <row r="6" spans="1:12">
      <c r="A6" s="30"/>
      <c r="B6" s="30"/>
      <c r="C6" s="30"/>
      <c r="D6" s="30"/>
      <c r="E6" s="30"/>
      <c r="F6" s="30"/>
      <c r="G6" s="30"/>
      <c r="H6" s="30"/>
      <c r="I6" s="66"/>
      <c r="J6" s="66"/>
      <c r="K6" s="52"/>
    </row>
    <row r="7" spans="1:12">
      <c r="A7" s="30"/>
      <c r="B7" s="30"/>
      <c r="C7" s="67" t="s">
        <v>77</v>
      </c>
      <c r="D7" s="67"/>
      <c r="E7" s="67"/>
      <c r="F7" s="67"/>
      <c r="G7" s="67"/>
      <c r="H7" s="67"/>
      <c r="I7" s="67"/>
      <c r="J7" s="32"/>
      <c r="K7" s="31"/>
    </row>
    <row r="8" spans="1:12">
      <c r="A8" s="30"/>
      <c r="B8" s="30"/>
      <c r="C8" s="63" t="s">
        <v>20</v>
      </c>
      <c r="D8" s="63"/>
      <c r="E8" s="63"/>
      <c r="F8" s="63"/>
      <c r="G8" s="63"/>
      <c r="H8" s="63"/>
      <c r="I8" s="63"/>
      <c r="J8" s="31"/>
      <c r="K8" s="31"/>
    </row>
    <row r="9" spans="1:12" ht="128.25">
      <c r="A9" s="33" t="s">
        <v>10</v>
      </c>
      <c r="B9" s="33" t="s">
        <v>0</v>
      </c>
      <c r="C9" s="33" t="s">
        <v>1</v>
      </c>
      <c r="D9" s="33" t="s">
        <v>2</v>
      </c>
      <c r="E9" s="33" t="s">
        <v>3</v>
      </c>
      <c r="F9" s="33" t="s">
        <v>4</v>
      </c>
      <c r="G9" s="33" t="s">
        <v>5</v>
      </c>
      <c r="H9" s="33" t="s">
        <v>6</v>
      </c>
      <c r="I9" s="33" t="s">
        <v>7</v>
      </c>
      <c r="J9" s="33" t="s">
        <v>8</v>
      </c>
      <c r="K9" s="34" t="s">
        <v>9</v>
      </c>
      <c r="L9" s="33" t="s">
        <v>38</v>
      </c>
    </row>
    <row r="10" spans="1:12" s="20" customFormat="1" ht="63.75">
      <c r="A10" s="19">
        <v>1</v>
      </c>
      <c r="B10" s="19" t="s">
        <v>12</v>
      </c>
      <c r="C10" s="13" t="s">
        <v>14</v>
      </c>
      <c r="D10" s="19" t="s">
        <v>43</v>
      </c>
      <c r="E10" s="15" t="s">
        <v>13</v>
      </c>
      <c r="F10" s="14">
        <v>1</v>
      </c>
      <c r="G10" s="14">
        <v>1638000</v>
      </c>
      <c r="H10" s="40" t="s">
        <v>18</v>
      </c>
      <c r="I10" s="13" t="s">
        <v>35</v>
      </c>
      <c r="J10" s="15">
        <v>1638000</v>
      </c>
      <c r="K10" s="13"/>
      <c r="L10" s="25">
        <v>1638000</v>
      </c>
    </row>
    <row r="11" spans="1:12" s="20" customFormat="1" ht="38.25">
      <c r="A11" s="19">
        <v>2</v>
      </c>
      <c r="B11" s="19" t="s">
        <v>36</v>
      </c>
      <c r="C11" s="13" t="s">
        <v>14</v>
      </c>
      <c r="D11" s="19" t="s">
        <v>42</v>
      </c>
      <c r="E11" s="15" t="s">
        <v>13</v>
      </c>
      <c r="F11" s="14">
        <v>1</v>
      </c>
      <c r="G11" s="14">
        <v>3588000</v>
      </c>
      <c r="H11" s="40" t="s">
        <v>18</v>
      </c>
      <c r="I11" s="13" t="s">
        <v>35</v>
      </c>
      <c r="J11" s="15">
        <v>3588000</v>
      </c>
      <c r="K11" s="13"/>
      <c r="L11" s="25">
        <v>3588000</v>
      </c>
    </row>
    <row r="12" spans="1:12" s="20" customFormat="1" ht="120" customHeight="1">
      <c r="A12" s="19">
        <v>3</v>
      </c>
      <c r="B12" s="19" t="s">
        <v>656</v>
      </c>
      <c r="C12" s="13" t="s">
        <v>14</v>
      </c>
      <c r="D12" s="19" t="s">
        <v>657</v>
      </c>
      <c r="E12" s="15" t="s">
        <v>13</v>
      </c>
      <c r="F12" s="14">
        <v>1</v>
      </c>
      <c r="G12" s="14">
        <v>13004000</v>
      </c>
      <c r="H12" s="40" t="s">
        <v>16</v>
      </c>
      <c r="I12" s="13" t="s">
        <v>35</v>
      </c>
      <c r="J12" s="15">
        <v>13004000</v>
      </c>
      <c r="K12" s="13">
        <v>7458000</v>
      </c>
      <c r="L12" s="25">
        <v>14564480.000000002</v>
      </c>
    </row>
    <row r="13" spans="1:12" s="20" customFormat="1" ht="54" customHeight="1">
      <c r="A13" s="19">
        <v>4</v>
      </c>
      <c r="B13" s="19" t="s">
        <v>661</v>
      </c>
      <c r="C13" s="13" t="s">
        <v>14</v>
      </c>
      <c r="D13" s="19" t="s">
        <v>662</v>
      </c>
      <c r="E13" s="15" t="s">
        <v>13</v>
      </c>
      <c r="F13" s="14">
        <v>1</v>
      </c>
      <c r="G13" s="14">
        <v>24658050</v>
      </c>
      <c r="H13" s="40" t="s">
        <v>264</v>
      </c>
      <c r="I13" s="13" t="s">
        <v>39</v>
      </c>
      <c r="J13" s="15">
        <v>24658050</v>
      </c>
      <c r="K13" s="13"/>
      <c r="L13" s="25">
        <v>27617016.000000004</v>
      </c>
    </row>
    <row r="14" spans="1:12" s="20" customFormat="1" ht="38.25">
      <c r="A14" s="19">
        <v>5</v>
      </c>
      <c r="B14" s="14" t="s">
        <v>220</v>
      </c>
      <c r="C14" s="13" t="s">
        <v>14</v>
      </c>
      <c r="D14" s="14" t="s">
        <v>21</v>
      </c>
      <c r="E14" s="15" t="s">
        <v>13</v>
      </c>
      <c r="F14" s="14">
        <v>1</v>
      </c>
      <c r="G14" s="14">
        <v>201785.71428571426</v>
      </c>
      <c r="H14" s="40" t="s">
        <v>41</v>
      </c>
      <c r="I14" s="13" t="s">
        <v>40</v>
      </c>
      <c r="J14" s="15">
        <v>201785.71428571426</v>
      </c>
      <c r="K14" s="13"/>
      <c r="L14" s="25">
        <v>226000</v>
      </c>
    </row>
    <row r="15" spans="1:12" s="20" customFormat="1" ht="93" customHeight="1">
      <c r="A15" s="19">
        <v>6</v>
      </c>
      <c r="B15" s="14" t="s">
        <v>248</v>
      </c>
      <c r="C15" s="13" t="s">
        <v>14</v>
      </c>
      <c r="D15" s="41" t="s">
        <v>199</v>
      </c>
      <c r="E15" s="15" t="s">
        <v>13</v>
      </c>
      <c r="F15" s="14">
        <v>1</v>
      </c>
      <c r="G15" s="14">
        <v>66964.28571428571</v>
      </c>
      <c r="H15" s="40" t="s">
        <v>98</v>
      </c>
      <c r="I15" s="13" t="s">
        <v>200</v>
      </c>
      <c r="J15" s="15">
        <v>66964.28571428571</v>
      </c>
      <c r="K15" s="13"/>
      <c r="L15" s="25">
        <v>75000</v>
      </c>
    </row>
    <row r="16" spans="1:12" s="20" customFormat="1" ht="25.5">
      <c r="A16" s="19">
        <v>7</v>
      </c>
      <c r="B16" s="14" t="s">
        <v>249</v>
      </c>
      <c r="C16" s="13" t="s">
        <v>14</v>
      </c>
      <c r="D16" s="41" t="s">
        <v>250</v>
      </c>
      <c r="E16" s="15" t="s">
        <v>13</v>
      </c>
      <c r="F16" s="14">
        <v>1</v>
      </c>
      <c r="G16" s="14">
        <v>62499.999999999993</v>
      </c>
      <c r="H16" s="40" t="s">
        <v>98</v>
      </c>
      <c r="I16" s="13" t="s">
        <v>39</v>
      </c>
      <c r="J16" s="15">
        <v>62499.999999999993</v>
      </c>
      <c r="K16" s="13"/>
      <c r="L16" s="25">
        <v>70000</v>
      </c>
    </row>
    <row r="17" spans="1:12" s="20" customFormat="1" ht="54.75" customHeight="1">
      <c r="A17" s="19">
        <v>8</v>
      </c>
      <c r="B17" s="14" t="s">
        <v>658</v>
      </c>
      <c r="C17" s="13" t="s">
        <v>14</v>
      </c>
      <c r="D17" s="18" t="s">
        <v>659</v>
      </c>
      <c r="E17" s="15" t="s">
        <v>13</v>
      </c>
      <c r="F17" s="14">
        <v>1</v>
      </c>
      <c r="G17" s="14">
        <v>191964.3</v>
      </c>
      <c r="H17" s="15" t="s">
        <v>660</v>
      </c>
      <c r="I17" s="13" t="s">
        <v>39</v>
      </c>
      <c r="J17" s="15">
        <v>191964.3</v>
      </c>
      <c r="K17" s="13"/>
      <c r="L17" s="25">
        <v>215000.016</v>
      </c>
    </row>
    <row r="18" spans="1:12" s="20" customFormat="1" ht="25.5">
      <c r="A18" s="19">
        <v>9</v>
      </c>
      <c r="B18" s="14" t="s">
        <v>671</v>
      </c>
      <c r="C18" s="13" t="s">
        <v>14</v>
      </c>
      <c r="D18" s="18" t="s">
        <v>21</v>
      </c>
      <c r="E18" s="15" t="s">
        <v>13</v>
      </c>
      <c r="F18" s="14">
        <v>1</v>
      </c>
      <c r="G18" s="14">
        <v>201786</v>
      </c>
      <c r="H18" s="15" t="s">
        <v>670</v>
      </c>
      <c r="I18" s="13" t="s">
        <v>39</v>
      </c>
      <c r="J18" s="15">
        <v>201786</v>
      </c>
      <c r="K18" s="13"/>
      <c r="L18" s="25">
        <v>226000.32</v>
      </c>
    </row>
    <row r="19" spans="1:12" s="20" customFormat="1" ht="63.75">
      <c r="A19" s="19">
        <v>10</v>
      </c>
      <c r="B19" s="19" t="s">
        <v>231</v>
      </c>
      <c r="C19" s="13" t="s">
        <v>14</v>
      </c>
      <c r="D19" s="19" t="s">
        <v>232</v>
      </c>
      <c r="E19" s="15" t="s">
        <v>13</v>
      </c>
      <c r="F19" s="14">
        <v>1</v>
      </c>
      <c r="G19" s="14">
        <v>18765737</v>
      </c>
      <c r="H19" s="40" t="s">
        <v>233</v>
      </c>
      <c r="I19" s="13" t="s">
        <v>234</v>
      </c>
      <c r="J19" s="14">
        <v>18765737</v>
      </c>
      <c r="K19" s="14">
        <v>18765737</v>
      </c>
      <c r="L19" s="16">
        <v>18765737</v>
      </c>
    </row>
    <row r="20" spans="1:12" s="20" customFormat="1" ht="51">
      <c r="A20" s="19">
        <v>11</v>
      </c>
      <c r="B20" s="18" t="s">
        <v>78</v>
      </c>
      <c r="C20" s="13" t="s">
        <v>14</v>
      </c>
      <c r="D20" s="18" t="s">
        <v>235</v>
      </c>
      <c r="E20" s="15" t="s">
        <v>13</v>
      </c>
      <c r="F20" s="14">
        <v>1</v>
      </c>
      <c r="G20" s="14">
        <v>3325000</v>
      </c>
      <c r="H20" s="40" t="s">
        <v>236</v>
      </c>
      <c r="I20" s="13" t="s">
        <v>237</v>
      </c>
      <c r="J20" s="14">
        <v>3325000</v>
      </c>
      <c r="K20" s="14">
        <v>3321000</v>
      </c>
      <c r="L20" s="16">
        <v>3325000</v>
      </c>
    </row>
    <row r="21" spans="1:12" s="20" customFormat="1" ht="76.5">
      <c r="A21" s="19">
        <v>12</v>
      </c>
      <c r="B21" s="18" t="s">
        <v>239</v>
      </c>
      <c r="C21" s="13" t="s">
        <v>14</v>
      </c>
      <c r="D21" s="18" t="s">
        <v>240</v>
      </c>
      <c r="E21" s="15" t="s">
        <v>13</v>
      </c>
      <c r="F21" s="14">
        <v>1</v>
      </c>
      <c r="G21" s="14">
        <v>5982142.8571428563</v>
      </c>
      <c r="H21" s="40" t="s">
        <v>105</v>
      </c>
      <c r="I21" s="13" t="s">
        <v>80</v>
      </c>
      <c r="J21" s="15">
        <v>5982142.8571428563</v>
      </c>
      <c r="K21" s="13"/>
      <c r="L21" s="25">
        <v>6700000</v>
      </c>
    </row>
    <row r="22" spans="1:12" s="20" customFormat="1" ht="38.25">
      <c r="A22" s="19">
        <v>13</v>
      </c>
      <c r="B22" s="14" t="s">
        <v>672</v>
      </c>
      <c r="C22" s="13" t="s">
        <v>14</v>
      </c>
      <c r="D22" s="18" t="s">
        <v>673</v>
      </c>
      <c r="E22" s="15" t="s">
        <v>13</v>
      </c>
      <c r="F22" s="14">
        <v>1</v>
      </c>
      <c r="G22" s="14">
        <v>155000</v>
      </c>
      <c r="H22" s="40" t="s">
        <v>660</v>
      </c>
      <c r="I22" s="13" t="s">
        <v>80</v>
      </c>
      <c r="J22" s="15">
        <v>155000</v>
      </c>
      <c r="K22" s="13"/>
      <c r="L22" s="25">
        <v>173600.00000000003</v>
      </c>
    </row>
    <row r="23" spans="1:12" s="17" customFormat="1" ht="51">
      <c r="A23" s="19">
        <v>14</v>
      </c>
      <c r="B23" s="19" t="s">
        <v>261</v>
      </c>
      <c r="C23" s="13" t="s">
        <v>262</v>
      </c>
      <c r="D23" s="18" t="s">
        <v>263</v>
      </c>
      <c r="E23" s="15" t="s">
        <v>13</v>
      </c>
      <c r="F23" s="14">
        <v>1</v>
      </c>
      <c r="G23" s="14">
        <v>7258181</v>
      </c>
      <c r="H23" s="15" t="s">
        <v>264</v>
      </c>
      <c r="I23" s="13" t="s">
        <v>39</v>
      </c>
      <c r="J23" s="15">
        <v>7258181</v>
      </c>
      <c r="K23" s="15"/>
      <c r="L23" s="25">
        <v>8129162.7200000007</v>
      </c>
    </row>
    <row r="24" spans="1:12" s="42" customFormat="1" ht="38.25">
      <c r="A24" s="19">
        <v>15</v>
      </c>
      <c r="B24" s="14" t="s">
        <v>34</v>
      </c>
      <c r="C24" s="13" t="s">
        <v>15</v>
      </c>
      <c r="D24" s="14" t="s">
        <v>31</v>
      </c>
      <c r="E24" s="15" t="s">
        <v>17</v>
      </c>
      <c r="F24" s="14">
        <v>1</v>
      </c>
      <c r="G24" s="14">
        <v>317355896.4285714</v>
      </c>
      <c r="H24" s="40" t="s">
        <v>37</v>
      </c>
      <c r="I24" s="13" t="s">
        <v>35</v>
      </c>
      <c r="J24" s="15">
        <v>317355896.4285714</v>
      </c>
      <c r="K24" s="13"/>
      <c r="L24" s="25">
        <v>355438604</v>
      </c>
    </row>
    <row r="25" spans="1:12" s="42" customFormat="1" ht="38.25">
      <c r="A25" s="19">
        <v>16</v>
      </c>
      <c r="B25" s="14" t="s">
        <v>94</v>
      </c>
      <c r="C25" s="13" t="s">
        <v>14</v>
      </c>
      <c r="D25" s="14" t="s">
        <v>95</v>
      </c>
      <c r="E25" s="15" t="s">
        <v>17</v>
      </c>
      <c r="F25" s="14">
        <v>1</v>
      </c>
      <c r="G25" s="14">
        <v>151358248</v>
      </c>
      <c r="H25" s="40" t="s">
        <v>96</v>
      </c>
      <c r="I25" s="13" t="s">
        <v>35</v>
      </c>
      <c r="J25" s="14">
        <v>151358248</v>
      </c>
      <c r="K25" s="13"/>
      <c r="L25" s="16">
        <v>151358248</v>
      </c>
    </row>
    <row r="26" spans="1:12" s="42" customFormat="1" ht="63.75">
      <c r="A26" s="19">
        <v>17</v>
      </c>
      <c r="B26" s="14" t="s">
        <v>745</v>
      </c>
      <c r="C26" s="13" t="s">
        <v>14</v>
      </c>
      <c r="D26" s="14" t="s">
        <v>746</v>
      </c>
      <c r="E26" s="15" t="s">
        <v>17</v>
      </c>
      <c r="F26" s="14">
        <v>1</v>
      </c>
      <c r="G26" s="14">
        <v>217649239.19999999</v>
      </c>
      <c r="H26" s="40" t="s">
        <v>747</v>
      </c>
      <c r="I26" s="13" t="s">
        <v>35</v>
      </c>
      <c r="J26" s="14">
        <v>217649239.19999999</v>
      </c>
      <c r="K26" s="13"/>
      <c r="L26" s="16">
        <v>243767147.90400001</v>
      </c>
    </row>
    <row r="27" spans="1:12" s="20" customFormat="1" ht="51">
      <c r="A27" s="19">
        <v>18</v>
      </c>
      <c r="B27" s="18" t="s">
        <v>202</v>
      </c>
      <c r="C27" s="13" t="s">
        <v>15</v>
      </c>
      <c r="D27" s="14" t="s">
        <v>95</v>
      </c>
      <c r="E27" s="18" t="s">
        <v>203</v>
      </c>
      <c r="F27" s="18">
        <v>1</v>
      </c>
      <c r="G27" s="14">
        <v>160714285.7142857</v>
      </c>
      <c r="H27" s="40" t="s">
        <v>749</v>
      </c>
      <c r="I27" s="13" t="s">
        <v>35</v>
      </c>
      <c r="J27" s="15">
        <v>160714285.7142857</v>
      </c>
      <c r="K27" s="13"/>
      <c r="L27" s="16">
        <v>180000000</v>
      </c>
    </row>
    <row r="28" spans="1:12" s="20" customFormat="1" ht="51">
      <c r="A28" s="19">
        <v>19</v>
      </c>
      <c r="B28" s="18" t="s">
        <v>204</v>
      </c>
      <c r="C28" s="13" t="s">
        <v>15</v>
      </c>
      <c r="D28" s="14" t="s">
        <v>95</v>
      </c>
      <c r="E28" s="18" t="s">
        <v>61</v>
      </c>
      <c r="F28" s="18">
        <v>1</v>
      </c>
      <c r="G28" s="14">
        <v>8482142.8571428563</v>
      </c>
      <c r="H28" s="40" t="s">
        <v>749</v>
      </c>
      <c r="I28" s="13" t="s">
        <v>35</v>
      </c>
      <c r="J28" s="15">
        <v>8482142.8571428563</v>
      </c>
      <c r="K28" s="13"/>
      <c r="L28" s="16">
        <v>9500000</v>
      </c>
    </row>
    <row r="29" spans="1:12" s="20" customFormat="1" ht="51">
      <c r="A29" s="19">
        <v>20</v>
      </c>
      <c r="B29" s="18" t="s">
        <v>205</v>
      </c>
      <c r="C29" s="13" t="s">
        <v>15</v>
      </c>
      <c r="D29" s="14" t="s">
        <v>95</v>
      </c>
      <c r="E29" s="18" t="s">
        <v>61</v>
      </c>
      <c r="F29" s="18">
        <v>1</v>
      </c>
      <c r="G29" s="14">
        <v>6785714.2857142854</v>
      </c>
      <c r="H29" s="40" t="s">
        <v>749</v>
      </c>
      <c r="I29" s="13" t="s">
        <v>35</v>
      </c>
      <c r="J29" s="15">
        <v>6785714.2857142854</v>
      </c>
      <c r="K29" s="13"/>
      <c r="L29" s="16">
        <v>7600000</v>
      </c>
    </row>
    <row r="30" spans="1:12" s="20" customFormat="1" ht="51">
      <c r="A30" s="19">
        <v>21</v>
      </c>
      <c r="B30" s="18" t="s">
        <v>206</v>
      </c>
      <c r="C30" s="13" t="s">
        <v>15</v>
      </c>
      <c r="D30" s="14" t="s">
        <v>95</v>
      </c>
      <c r="E30" s="18" t="s">
        <v>61</v>
      </c>
      <c r="F30" s="18">
        <v>1</v>
      </c>
      <c r="G30" s="14">
        <v>36607142.857142851</v>
      </c>
      <c r="H30" s="40" t="s">
        <v>749</v>
      </c>
      <c r="I30" s="13" t="s">
        <v>35</v>
      </c>
      <c r="J30" s="15">
        <v>36607142.857142851</v>
      </c>
      <c r="K30" s="13"/>
      <c r="L30" s="16">
        <v>41000000</v>
      </c>
    </row>
    <row r="31" spans="1:12" s="20" customFormat="1" ht="51">
      <c r="A31" s="19">
        <v>22</v>
      </c>
      <c r="B31" s="18" t="s">
        <v>207</v>
      </c>
      <c r="C31" s="13" t="s">
        <v>15</v>
      </c>
      <c r="D31" s="14" t="s">
        <v>95</v>
      </c>
      <c r="E31" s="18" t="s">
        <v>61</v>
      </c>
      <c r="F31" s="18">
        <v>1</v>
      </c>
      <c r="G31" s="14">
        <v>10178571.428571427</v>
      </c>
      <c r="H31" s="40" t="s">
        <v>749</v>
      </c>
      <c r="I31" s="13" t="s">
        <v>35</v>
      </c>
      <c r="J31" s="15">
        <v>10178571.428571427</v>
      </c>
      <c r="K31" s="13"/>
      <c r="L31" s="16">
        <v>11400000</v>
      </c>
    </row>
    <row r="32" spans="1:12" s="20" customFormat="1" ht="51">
      <c r="A32" s="19">
        <v>23</v>
      </c>
      <c r="B32" s="18" t="s">
        <v>208</v>
      </c>
      <c r="C32" s="13" t="s">
        <v>15</v>
      </c>
      <c r="D32" s="14" t="s">
        <v>95</v>
      </c>
      <c r="E32" s="18" t="s">
        <v>61</v>
      </c>
      <c r="F32" s="18">
        <v>8</v>
      </c>
      <c r="G32" s="14">
        <v>758928.57142857136</v>
      </c>
      <c r="H32" s="40" t="s">
        <v>749</v>
      </c>
      <c r="I32" s="13" t="s">
        <v>35</v>
      </c>
      <c r="J32" s="15">
        <v>6071428.5714285709</v>
      </c>
      <c r="K32" s="13"/>
      <c r="L32" s="16">
        <v>6800000</v>
      </c>
    </row>
    <row r="33" spans="1:12" s="20" customFormat="1" ht="51">
      <c r="A33" s="19">
        <v>24</v>
      </c>
      <c r="B33" s="18" t="s">
        <v>209</v>
      </c>
      <c r="C33" s="13" t="s">
        <v>14</v>
      </c>
      <c r="D33" s="14" t="s">
        <v>95</v>
      </c>
      <c r="E33" s="18" t="s">
        <v>61</v>
      </c>
      <c r="F33" s="21">
        <v>1</v>
      </c>
      <c r="G33" s="14">
        <v>4464285.7142857136</v>
      </c>
      <c r="H33" s="40" t="s">
        <v>749</v>
      </c>
      <c r="I33" s="13" t="s">
        <v>35</v>
      </c>
      <c r="J33" s="15">
        <v>4464285.7142857136</v>
      </c>
      <c r="K33" s="13"/>
      <c r="L33" s="16">
        <v>5000000</v>
      </c>
    </row>
    <row r="34" spans="1:12" s="20" customFormat="1" ht="51">
      <c r="A34" s="19">
        <v>25</v>
      </c>
      <c r="B34" s="18" t="s">
        <v>210</v>
      </c>
      <c r="C34" s="13" t="s">
        <v>14</v>
      </c>
      <c r="D34" s="14" t="s">
        <v>95</v>
      </c>
      <c r="E34" s="18" t="s">
        <v>61</v>
      </c>
      <c r="F34" s="21">
        <v>1</v>
      </c>
      <c r="G34" s="14">
        <v>5446428.5714285709</v>
      </c>
      <c r="H34" s="40" t="s">
        <v>749</v>
      </c>
      <c r="I34" s="13" t="s">
        <v>35</v>
      </c>
      <c r="J34" s="15">
        <v>5446428.5714285709</v>
      </c>
      <c r="K34" s="13"/>
      <c r="L34" s="16">
        <v>6100000</v>
      </c>
    </row>
    <row r="35" spans="1:12" s="20" customFormat="1" ht="51">
      <c r="A35" s="19">
        <v>26</v>
      </c>
      <c r="B35" s="21" t="s">
        <v>211</v>
      </c>
      <c r="C35" s="13" t="s">
        <v>15</v>
      </c>
      <c r="D35" s="14" t="s">
        <v>95</v>
      </c>
      <c r="E35" s="18" t="s">
        <v>61</v>
      </c>
      <c r="F35" s="21">
        <v>1</v>
      </c>
      <c r="G35" s="14">
        <v>20535714.285714284</v>
      </c>
      <c r="H35" s="40" t="s">
        <v>749</v>
      </c>
      <c r="I35" s="13" t="s">
        <v>35</v>
      </c>
      <c r="J35" s="15">
        <v>20535714.285714284</v>
      </c>
      <c r="K35" s="13"/>
      <c r="L35" s="16">
        <v>23000000</v>
      </c>
    </row>
    <row r="36" spans="1:12" s="20" customFormat="1" ht="51">
      <c r="A36" s="19">
        <v>27</v>
      </c>
      <c r="B36" s="18" t="s">
        <v>752</v>
      </c>
      <c r="C36" s="13" t="s">
        <v>15</v>
      </c>
      <c r="D36" s="14" t="s">
        <v>95</v>
      </c>
      <c r="E36" s="18" t="s">
        <v>61</v>
      </c>
      <c r="F36" s="18">
        <v>1</v>
      </c>
      <c r="G36" s="14">
        <v>299107</v>
      </c>
      <c r="H36" s="40" t="s">
        <v>749</v>
      </c>
      <c r="I36" s="13" t="s">
        <v>35</v>
      </c>
      <c r="J36" s="15">
        <v>299107</v>
      </c>
      <c r="K36" s="13"/>
      <c r="L36" s="16">
        <v>334999.84000000003</v>
      </c>
    </row>
    <row r="37" spans="1:12" s="20" customFormat="1" ht="51">
      <c r="A37" s="19">
        <v>28</v>
      </c>
      <c r="B37" s="18" t="s">
        <v>212</v>
      </c>
      <c r="C37" s="13" t="s">
        <v>15</v>
      </c>
      <c r="D37" s="14" t="s">
        <v>95</v>
      </c>
      <c r="E37" s="18" t="s">
        <v>61</v>
      </c>
      <c r="F37" s="18">
        <v>1</v>
      </c>
      <c r="G37" s="14">
        <v>15759821.428571427</v>
      </c>
      <c r="H37" s="40" t="s">
        <v>749</v>
      </c>
      <c r="I37" s="13" t="s">
        <v>35</v>
      </c>
      <c r="J37" s="15">
        <v>15759821.428571427</v>
      </c>
      <c r="K37" s="13"/>
      <c r="L37" s="16">
        <v>17651000</v>
      </c>
    </row>
    <row r="38" spans="1:12" s="20" customFormat="1" ht="51">
      <c r="A38" s="19">
        <v>29</v>
      </c>
      <c r="B38" s="18" t="s">
        <v>213</v>
      </c>
      <c r="C38" s="13" t="s">
        <v>14</v>
      </c>
      <c r="D38" s="14" t="s">
        <v>95</v>
      </c>
      <c r="E38" s="18" t="s">
        <v>61</v>
      </c>
      <c r="F38" s="18">
        <v>1</v>
      </c>
      <c r="G38" s="14">
        <v>4821428.5714285709</v>
      </c>
      <c r="H38" s="40" t="s">
        <v>749</v>
      </c>
      <c r="I38" s="13" t="s">
        <v>35</v>
      </c>
      <c r="J38" s="15">
        <v>4821428.5714285709</v>
      </c>
      <c r="K38" s="13"/>
      <c r="L38" s="16">
        <v>5400000</v>
      </c>
    </row>
    <row r="39" spans="1:12" s="20" customFormat="1" ht="51">
      <c r="A39" s="19">
        <v>30</v>
      </c>
      <c r="B39" s="18" t="s">
        <v>214</v>
      </c>
      <c r="C39" s="13" t="s">
        <v>14</v>
      </c>
      <c r="D39" s="14" t="s">
        <v>95</v>
      </c>
      <c r="E39" s="18" t="s">
        <v>61</v>
      </c>
      <c r="F39" s="18">
        <v>1</v>
      </c>
      <c r="G39" s="14">
        <v>4575892.8571428563</v>
      </c>
      <c r="H39" s="40" t="s">
        <v>749</v>
      </c>
      <c r="I39" s="13" t="s">
        <v>35</v>
      </c>
      <c r="J39" s="15">
        <v>4575892.8571428563</v>
      </c>
      <c r="K39" s="13"/>
      <c r="L39" s="16">
        <v>5125000</v>
      </c>
    </row>
    <row r="40" spans="1:12" s="20" customFormat="1" ht="51">
      <c r="A40" s="19">
        <v>31</v>
      </c>
      <c r="B40" s="18" t="s">
        <v>215</v>
      </c>
      <c r="C40" s="13" t="s">
        <v>15</v>
      </c>
      <c r="D40" s="14" t="s">
        <v>95</v>
      </c>
      <c r="E40" s="18" t="s">
        <v>61</v>
      </c>
      <c r="F40" s="18">
        <v>1</v>
      </c>
      <c r="G40" s="14">
        <v>5308035.7142857136</v>
      </c>
      <c r="H40" s="40" t="s">
        <v>749</v>
      </c>
      <c r="I40" s="13" t="s">
        <v>35</v>
      </c>
      <c r="J40" s="15">
        <v>5308035.7142857136</v>
      </c>
      <c r="K40" s="13"/>
      <c r="L40" s="16">
        <v>5945000</v>
      </c>
    </row>
    <row r="41" spans="1:12" s="20" customFormat="1" ht="51">
      <c r="A41" s="19">
        <v>32</v>
      </c>
      <c r="B41" s="18" t="s">
        <v>216</v>
      </c>
      <c r="C41" s="13" t="s">
        <v>15</v>
      </c>
      <c r="D41" s="14" t="s">
        <v>95</v>
      </c>
      <c r="E41" s="18" t="s">
        <v>61</v>
      </c>
      <c r="F41" s="18">
        <v>1</v>
      </c>
      <c r="G41" s="14">
        <v>16875000</v>
      </c>
      <c r="H41" s="40" t="s">
        <v>749</v>
      </c>
      <c r="I41" s="13" t="s">
        <v>35</v>
      </c>
      <c r="J41" s="15">
        <v>16875000</v>
      </c>
      <c r="K41" s="13"/>
      <c r="L41" s="16">
        <v>18900000</v>
      </c>
    </row>
    <row r="42" spans="1:12" s="20" customFormat="1" ht="51">
      <c r="A42" s="19">
        <v>33</v>
      </c>
      <c r="B42" s="18" t="s">
        <v>217</v>
      </c>
      <c r="C42" s="13" t="s">
        <v>15</v>
      </c>
      <c r="D42" s="14" t="s">
        <v>95</v>
      </c>
      <c r="E42" s="18" t="s">
        <v>61</v>
      </c>
      <c r="F42" s="18">
        <v>1</v>
      </c>
      <c r="G42" s="14">
        <v>33928571.428571425</v>
      </c>
      <c r="H42" s="40" t="s">
        <v>749</v>
      </c>
      <c r="I42" s="13" t="s">
        <v>35</v>
      </c>
      <c r="J42" s="15">
        <v>33928571.428571425</v>
      </c>
      <c r="K42" s="13"/>
      <c r="L42" s="16">
        <v>38000000</v>
      </c>
    </row>
    <row r="43" spans="1:12" s="20" customFormat="1" ht="38.25">
      <c r="A43" s="19">
        <v>34</v>
      </c>
      <c r="B43" s="18" t="s">
        <v>218</v>
      </c>
      <c r="C43" s="13" t="s">
        <v>15</v>
      </c>
      <c r="D43" s="14" t="s">
        <v>95</v>
      </c>
      <c r="E43" s="18" t="s">
        <v>61</v>
      </c>
      <c r="F43" s="18">
        <v>1</v>
      </c>
      <c r="G43" s="14">
        <v>42857142.857142851</v>
      </c>
      <c r="H43" s="40" t="s">
        <v>37</v>
      </c>
      <c r="I43" s="13" t="s">
        <v>35</v>
      </c>
      <c r="J43" s="15">
        <v>42857142.857142851</v>
      </c>
      <c r="K43" s="13"/>
      <c r="L43" s="16">
        <v>48000000</v>
      </c>
    </row>
    <row r="44" spans="1:12" s="20" customFormat="1" ht="38.25">
      <c r="A44" s="19">
        <v>35</v>
      </c>
      <c r="B44" s="18" t="s">
        <v>219</v>
      </c>
      <c r="C44" s="13" t="s">
        <v>15</v>
      </c>
      <c r="D44" s="14" t="s">
        <v>95</v>
      </c>
      <c r="E44" s="18" t="s">
        <v>61</v>
      </c>
      <c r="F44" s="18">
        <v>1</v>
      </c>
      <c r="G44" s="14">
        <v>115785714.28571427</v>
      </c>
      <c r="H44" s="40" t="s">
        <v>37</v>
      </c>
      <c r="I44" s="13" t="s">
        <v>35</v>
      </c>
      <c r="J44" s="15">
        <v>115785714.28571427</v>
      </c>
      <c r="K44" s="13"/>
      <c r="L44" s="16">
        <v>129680000</v>
      </c>
    </row>
    <row r="45" spans="1:12" s="20" customFormat="1" ht="51">
      <c r="A45" s="19">
        <v>36</v>
      </c>
      <c r="B45" s="18" t="s">
        <v>748</v>
      </c>
      <c r="C45" s="13" t="s">
        <v>15</v>
      </c>
      <c r="D45" s="14" t="s">
        <v>95</v>
      </c>
      <c r="E45" s="18" t="s">
        <v>203</v>
      </c>
      <c r="F45" s="18">
        <v>1</v>
      </c>
      <c r="G45" s="14">
        <v>147321429</v>
      </c>
      <c r="H45" s="40" t="s">
        <v>753</v>
      </c>
      <c r="I45" s="13" t="s">
        <v>35</v>
      </c>
      <c r="J45" s="14">
        <v>147321429</v>
      </c>
      <c r="K45" s="13"/>
      <c r="L45" s="25">
        <v>165000000.48000002</v>
      </c>
    </row>
    <row r="46" spans="1:12" s="20" customFormat="1" ht="51">
      <c r="A46" s="19">
        <v>37</v>
      </c>
      <c r="B46" s="18" t="s">
        <v>750</v>
      </c>
      <c r="C46" s="13" t="s">
        <v>15</v>
      </c>
      <c r="D46" s="14" t="s">
        <v>95</v>
      </c>
      <c r="E46" s="18" t="s">
        <v>203</v>
      </c>
      <c r="F46" s="18">
        <v>1</v>
      </c>
      <c r="G46" s="14">
        <v>15178571</v>
      </c>
      <c r="H46" s="40" t="s">
        <v>749</v>
      </c>
      <c r="I46" s="13" t="s">
        <v>35</v>
      </c>
      <c r="J46" s="14">
        <v>15178571</v>
      </c>
      <c r="K46" s="13"/>
      <c r="L46" s="25">
        <v>16999999.520000003</v>
      </c>
    </row>
    <row r="47" spans="1:12" s="17" customFormat="1" ht="51">
      <c r="A47" s="19">
        <v>38</v>
      </c>
      <c r="B47" s="18" t="s">
        <v>751</v>
      </c>
      <c r="C47" s="13" t="s">
        <v>15</v>
      </c>
      <c r="D47" s="14" t="s">
        <v>95</v>
      </c>
      <c r="E47" s="18" t="s">
        <v>203</v>
      </c>
      <c r="F47" s="14">
        <v>1</v>
      </c>
      <c r="G47" s="14">
        <v>7142857</v>
      </c>
      <c r="H47" s="40" t="s">
        <v>749</v>
      </c>
      <c r="I47" s="13" t="s">
        <v>35</v>
      </c>
      <c r="J47" s="14">
        <v>7142857</v>
      </c>
      <c r="K47" s="21"/>
      <c r="L47" s="16">
        <v>7999999.8400000008</v>
      </c>
    </row>
    <row r="48" spans="1:12" s="17" customFormat="1" ht="63.75">
      <c r="A48" s="19">
        <v>39</v>
      </c>
      <c r="B48" s="18" t="s">
        <v>754</v>
      </c>
      <c r="C48" s="13" t="s">
        <v>14</v>
      </c>
      <c r="D48" s="18" t="s">
        <v>755</v>
      </c>
      <c r="E48" s="18" t="s">
        <v>60</v>
      </c>
      <c r="F48" s="14">
        <v>2</v>
      </c>
      <c r="G48" s="14">
        <v>40044.642857142855</v>
      </c>
      <c r="H48" s="14" t="s">
        <v>756</v>
      </c>
      <c r="I48" s="13" t="s">
        <v>35</v>
      </c>
      <c r="J48" s="14">
        <v>80089.28571428571</v>
      </c>
      <c r="K48" s="14">
        <v>78000</v>
      </c>
      <c r="L48" s="16">
        <v>89700</v>
      </c>
    </row>
    <row r="49" spans="1:12" s="17" customFormat="1" ht="63.75">
      <c r="A49" s="19">
        <v>40</v>
      </c>
      <c r="B49" s="18" t="s">
        <v>757</v>
      </c>
      <c r="C49" s="13" t="s">
        <v>14</v>
      </c>
      <c r="D49" s="18" t="s">
        <v>758</v>
      </c>
      <c r="E49" s="18" t="s">
        <v>60</v>
      </c>
      <c r="F49" s="14">
        <v>8</v>
      </c>
      <c r="G49" s="14">
        <v>50620.53571428571</v>
      </c>
      <c r="H49" s="14" t="s">
        <v>756</v>
      </c>
      <c r="I49" s="13" t="s">
        <v>35</v>
      </c>
      <c r="J49" s="14">
        <v>404964.28571428568</v>
      </c>
      <c r="K49" s="14">
        <v>380800</v>
      </c>
      <c r="L49" s="16">
        <v>453560</v>
      </c>
    </row>
    <row r="50" spans="1:12" s="17" customFormat="1" ht="63.75">
      <c r="A50" s="19">
        <v>41</v>
      </c>
      <c r="B50" s="18" t="s">
        <v>759</v>
      </c>
      <c r="C50" s="13" t="s">
        <v>14</v>
      </c>
      <c r="D50" s="18" t="s">
        <v>760</v>
      </c>
      <c r="E50" s="18" t="s">
        <v>60</v>
      </c>
      <c r="F50" s="14">
        <v>4</v>
      </c>
      <c r="G50" s="14">
        <v>39223.214285714283</v>
      </c>
      <c r="H50" s="14" t="s">
        <v>756</v>
      </c>
      <c r="I50" s="13" t="s">
        <v>35</v>
      </c>
      <c r="J50" s="14">
        <v>156892.85714285713</v>
      </c>
      <c r="K50" s="14">
        <v>175720</v>
      </c>
      <c r="L50" s="16">
        <v>175720</v>
      </c>
    </row>
    <row r="51" spans="1:12" s="17" customFormat="1" ht="63.75">
      <c r="A51" s="19">
        <v>42</v>
      </c>
      <c r="B51" s="18" t="s">
        <v>761</v>
      </c>
      <c r="C51" s="13" t="s">
        <v>14</v>
      </c>
      <c r="D51" s="18" t="s">
        <v>762</v>
      </c>
      <c r="E51" s="18" t="s">
        <v>60</v>
      </c>
      <c r="F51" s="14">
        <v>4</v>
      </c>
      <c r="G51" s="14">
        <v>27928.571428571428</v>
      </c>
      <c r="H51" s="14" t="s">
        <v>756</v>
      </c>
      <c r="I51" s="13" t="s">
        <v>35</v>
      </c>
      <c r="J51" s="14">
        <v>111714.28571428571</v>
      </c>
      <c r="K51" s="14">
        <v>125120</v>
      </c>
      <c r="L51" s="16">
        <v>125120</v>
      </c>
    </row>
    <row r="52" spans="1:12" s="17" customFormat="1" ht="63.75">
      <c r="A52" s="19">
        <v>43</v>
      </c>
      <c r="B52" s="18" t="s">
        <v>763</v>
      </c>
      <c r="C52" s="13" t="s">
        <v>14</v>
      </c>
      <c r="D52" s="18" t="s">
        <v>764</v>
      </c>
      <c r="E52" s="18" t="s">
        <v>60</v>
      </c>
      <c r="F52" s="14">
        <v>2</v>
      </c>
      <c r="G52" s="14">
        <v>49285.714285714283</v>
      </c>
      <c r="H52" s="14" t="s">
        <v>756</v>
      </c>
      <c r="I52" s="13" t="s">
        <v>35</v>
      </c>
      <c r="J52" s="14">
        <v>98571.428571428565</v>
      </c>
      <c r="K52" s="14">
        <v>89600</v>
      </c>
      <c r="L52" s="16">
        <v>110400</v>
      </c>
    </row>
    <row r="53" spans="1:12" s="17" customFormat="1" ht="63.75">
      <c r="A53" s="19">
        <v>44</v>
      </c>
      <c r="B53" s="18" t="s">
        <v>763</v>
      </c>
      <c r="C53" s="13" t="s">
        <v>14</v>
      </c>
      <c r="D53" s="18" t="s">
        <v>765</v>
      </c>
      <c r="E53" s="18" t="s">
        <v>60</v>
      </c>
      <c r="F53" s="14">
        <v>2</v>
      </c>
      <c r="G53" s="14">
        <v>41071.428571428565</v>
      </c>
      <c r="H53" s="14" t="s">
        <v>756</v>
      </c>
      <c r="I53" s="13" t="s">
        <v>35</v>
      </c>
      <c r="J53" s="14">
        <v>82142.85714285713</v>
      </c>
      <c r="K53" s="14">
        <v>80000</v>
      </c>
      <c r="L53" s="16">
        <v>92000</v>
      </c>
    </row>
    <row r="54" spans="1:12" s="17" customFormat="1" ht="63.75">
      <c r="A54" s="19">
        <v>45</v>
      </c>
      <c r="B54" s="18" t="s">
        <v>766</v>
      </c>
      <c r="C54" s="13" t="s">
        <v>14</v>
      </c>
      <c r="D54" s="18" t="s">
        <v>767</v>
      </c>
      <c r="E54" s="18" t="s">
        <v>60</v>
      </c>
      <c r="F54" s="14">
        <v>2</v>
      </c>
      <c r="G54" s="14">
        <v>25669.642857142855</v>
      </c>
      <c r="H54" s="14" t="s">
        <v>756</v>
      </c>
      <c r="I54" s="13" t="s">
        <v>35</v>
      </c>
      <c r="J54" s="14">
        <v>51339.28571428571</v>
      </c>
      <c r="K54" s="14">
        <v>48000</v>
      </c>
      <c r="L54" s="16">
        <v>57500</v>
      </c>
    </row>
    <row r="55" spans="1:12" s="17" customFormat="1" ht="63.75">
      <c r="A55" s="19">
        <v>46</v>
      </c>
      <c r="B55" s="18" t="s">
        <v>768</v>
      </c>
      <c r="C55" s="13" t="s">
        <v>14</v>
      </c>
      <c r="D55" s="18" t="s">
        <v>769</v>
      </c>
      <c r="E55" s="18" t="s">
        <v>60</v>
      </c>
      <c r="F55" s="14">
        <v>10</v>
      </c>
      <c r="G55" s="14">
        <v>25669.642857142855</v>
      </c>
      <c r="H55" s="14" t="s">
        <v>756</v>
      </c>
      <c r="I55" s="13" t="s">
        <v>35</v>
      </c>
      <c r="J55" s="14">
        <v>256696.42857142855</v>
      </c>
      <c r="K55" s="14">
        <v>267500</v>
      </c>
      <c r="L55" s="16">
        <v>287500</v>
      </c>
    </row>
    <row r="56" spans="1:12" s="17" customFormat="1" ht="63.75">
      <c r="A56" s="19">
        <v>47</v>
      </c>
      <c r="B56" s="18" t="s">
        <v>770</v>
      </c>
      <c r="C56" s="13" t="s">
        <v>14</v>
      </c>
      <c r="D56" s="18" t="s">
        <v>771</v>
      </c>
      <c r="E56" s="18" t="s">
        <v>60</v>
      </c>
      <c r="F56" s="14">
        <v>9</v>
      </c>
      <c r="G56" s="14">
        <v>24348.214285714283</v>
      </c>
      <c r="H56" s="14" t="s">
        <v>756</v>
      </c>
      <c r="I56" s="13" t="s">
        <v>35</v>
      </c>
      <c r="J56" s="14">
        <v>219133.92857142855</v>
      </c>
      <c r="K56" s="14">
        <v>234000</v>
      </c>
      <c r="L56" s="16">
        <v>245430</v>
      </c>
    </row>
    <row r="57" spans="1:12" s="17" customFormat="1" ht="63.75">
      <c r="A57" s="19">
        <v>48</v>
      </c>
      <c r="B57" s="18" t="s">
        <v>772</v>
      </c>
      <c r="C57" s="13" t="s">
        <v>14</v>
      </c>
      <c r="D57" s="18" t="s">
        <v>773</v>
      </c>
      <c r="E57" s="18" t="s">
        <v>60</v>
      </c>
      <c r="F57" s="14">
        <v>1</v>
      </c>
      <c r="G57" s="14">
        <v>46205.357142857138</v>
      </c>
      <c r="H57" s="14" t="s">
        <v>756</v>
      </c>
      <c r="I57" s="13" t="s">
        <v>35</v>
      </c>
      <c r="J57" s="14">
        <v>46205.357142857138</v>
      </c>
      <c r="K57" s="14">
        <v>46000</v>
      </c>
      <c r="L57" s="16">
        <v>51750</v>
      </c>
    </row>
    <row r="58" spans="1:12" s="17" customFormat="1" ht="63.75">
      <c r="A58" s="19">
        <v>49</v>
      </c>
      <c r="B58" s="18" t="s">
        <v>774</v>
      </c>
      <c r="C58" s="13" t="s">
        <v>14</v>
      </c>
      <c r="D58" s="18" t="s">
        <v>775</v>
      </c>
      <c r="E58" s="18" t="s">
        <v>60</v>
      </c>
      <c r="F58" s="14">
        <v>2</v>
      </c>
      <c r="G58" s="14">
        <v>21562.499999999996</v>
      </c>
      <c r="H58" s="14" t="s">
        <v>756</v>
      </c>
      <c r="I58" s="13" t="s">
        <v>35</v>
      </c>
      <c r="J58" s="14">
        <v>43124.999999999993</v>
      </c>
      <c r="K58" s="14">
        <v>46000</v>
      </c>
      <c r="L58" s="16">
        <v>48300</v>
      </c>
    </row>
    <row r="59" spans="1:12" s="17" customFormat="1" ht="51">
      <c r="A59" s="19">
        <v>50</v>
      </c>
      <c r="B59" s="18" t="s">
        <v>676</v>
      </c>
      <c r="C59" s="18" t="s">
        <v>14</v>
      </c>
      <c r="D59" s="18" t="s">
        <v>677</v>
      </c>
      <c r="E59" s="15" t="s">
        <v>17</v>
      </c>
      <c r="F59" s="14">
        <v>1</v>
      </c>
      <c r="G59" s="14">
        <v>19200</v>
      </c>
      <c r="H59" s="40" t="s">
        <v>74</v>
      </c>
      <c r="I59" s="13" t="s">
        <v>35</v>
      </c>
      <c r="J59" s="13">
        <v>19200</v>
      </c>
      <c r="K59" s="15">
        <v>19200</v>
      </c>
      <c r="L59" s="25">
        <v>19200</v>
      </c>
    </row>
    <row r="60" spans="1:12" s="17" customFormat="1" ht="51">
      <c r="A60" s="19">
        <v>51</v>
      </c>
      <c r="B60" s="18" t="s">
        <v>678</v>
      </c>
      <c r="C60" s="18" t="s">
        <v>14</v>
      </c>
      <c r="D60" s="18" t="s">
        <v>677</v>
      </c>
      <c r="E60" s="15" t="s">
        <v>17</v>
      </c>
      <c r="F60" s="14">
        <v>1</v>
      </c>
      <c r="G60" s="14">
        <v>2000</v>
      </c>
      <c r="H60" s="40" t="s">
        <v>74</v>
      </c>
      <c r="I60" s="13" t="s">
        <v>35</v>
      </c>
      <c r="J60" s="13">
        <v>2000</v>
      </c>
      <c r="K60" s="15">
        <v>2000</v>
      </c>
      <c r="L60" s="25">
        <v>2000</v>
      </c>
    </row>
    <row r="61" spans="1:12" s="20" customFormat="1" ht="51">
      <c r="A61" s="19">
        <v>52</v>
      </c>
      <c r="B61" s="14" t="s">
        <v>90</v>
      </c>
      <c r="C61" s="13" t="s">
        <v>14</v>
      </c>
      <c r="D61" s="14" t="s">
        <v>97</v>
      </c>
      <c r="E61" s="15" t="s">
        <v>13</v>
      </c>
      <c r="F61" s="14">
        <v>1</v>
      </c>
      <c r="G61" s="14">
        <v>12321.428571428571</v>
      </c>
      <c r="H61" s="40" t="s">
        <v>91</v>
      </c>
      <c r="I61" s="13" t="s">
        <v>35</v>
      </c>
      <c r="J61" s="15">
        <v>12321.428571428571</v>
      </c>
      <c r="K61" s="13"/>
      <c r="L61" s="16">
        <v>13800</v>
      </c>
    </row>
    <row r="62" spans="1:12" s="20" customFormat="1" ht="51">
      <c r="A62" s="19">
        <v>53</v>
      </c>
      <c r="B62" s="14" t="s">
        <v>221</v>
      </c>
      <c r="C62" s="13" t="s">
        <v>14</v>
      </c>
      <c r="D62" s="14" t="s">
        <v>222</v>
      </c>
      <c r="E62" s="15" t="s">
        <v>13</v>
      </c>
      <c r="F62" s="14">
        <v>1</v>
      </c>
      <c r="G62" s="14">
        <v>80357.142857142855</v>
      </c>
      <c r="H62" s="40" t="s">
        <v>91</v>
      </c>
      <c r="I62" s="13" t="s">
        <v>35</v>
      </c>
      <c r="J62" s="15">
        <v>80357.142857142855</v>
      </c>
      <c r="K62" s="13"/>
      <c r="L62" s="16">
        <v>90000</v>
      </c>
    </row>
    <row r="63" spans="1:12" s="20" customFormat="1" ht="38.25">
      <c r="A63" s="19">
        <v>54</v>
      </c>
      <c r="B63" s="14" t="s">
        <v>92</v>
      </c>
      <c r="C63" s="13" t="s">
        <v>14</v>
      </c>
      <c r="D63" s="14" t="s">
        <v>93</v>
      </c>
      <c r="E63" s="15" t="s">
        <v>13</v>
      </c>
      <c r="F63" s="14">
        <v>1</v>
      </c>
      <c r="G63" s="14">
        <v>89285.714285714275</v>
      </c>
      <c r="H63" s="40" t="s">
        <v>79</v>
      </c>
      <c r="I63" s="13" t="s">
        <v>35</v>
      </c>
      <c r="J63" s="15">
        <v>89285.714285714275</v>
      </c>
      <c r="K63" s="13"/>
      <c r="L63" s="16">
        <v>100000</v>
      </c>
    </row>
    <row r="64" spans="1:12" s="20" customFormat="1" ht="51">
      <c r="A64" s="19">
        <v>55</v>
      </c>
      <c r="B64" s="18" t="s">
        <v>688</v>
      </c>
      <c r="C64" s="13" t="s">
        <v>14</v>
      </c>
      <c r="D64" s="18" t="s">
        <v>689</v>
      </c>
      <c r="E64" s="21" t="s">
        <v>63</v>
      </c>
      <c r="F64" s="16">
        <v>100</v>
      </c>
      <c r="G64" s="14">
        <v>597.1</v>
      </c>
      <c r="H64" s="14" t="s">
        <v>744</v>
      </c>
      <c r="I64" s="13" t="s">
        <v>35</v>
      </c>
      <c r="J64" s="15">
        <v>59710</v>
      </c>
      <c r="K64" s="13"/>
      <c r="L64" s="25">
        <v>66875.200000000012</v>
      </c>
    </row>
    <row r="65" spans="1:12" s="20" customFormat="1" ht="51">
      <c r="A65" s="19">
        <v>56</v>
      </c>
      <c r="B65" s="18" t="s">
        <v>45</v>
      </c>
      <c r="C65" s="13" t="s">
        <v>14</v>
      </c>
      <c r="D65" s="18" t="s">
        <v>690</v>
      </c>
      <c r="E65" s="21" t="s">
        <v>61</v>
      </c>
      <c r="F65" s="16">
        <v>20</v>
      </c>
      <c r="G65" s="14">
        <v>67.5</v>
      </c>
      <c r="H65" s="14" t="s">
        <v>744</v>
      </c>
      <c r="I65" s="13" t="s">
        <v>35</v>
      </c>
      <c r="J65" s="15">
        <v>1350</v>
      </c>
      <c r="K65" s="13"/>
      <c r="L65" s="25">
        <v>1512.0000000000002</v>
      </c>
    </row>
    <row r="66" spans="1:12" s="20" customFormat="1" ht="38.25">
      <c r="A66" s="19">
        <v>57</v>
      </c>
      <c r="B66" s="18" t="s">
        <v>691</v>
      </c>
      <c r="C66" s="13" t="s">
        <v>14</v>
      </c>
      <c r="D66" s="18" t="s">
        <v>692</v>
      </c>
      <c r="E66" s="21" t="s">
        <v>61</v>
      </c>
      <c r="F66" s="16">
        <v>35</v>
      </c>
      <c r="G66" s="14">
        <v>308.60000000000002</v>
      </c>
      <c r="H66" s="14" t="s">
        <v>744</v>
      </c>
      <c r="I66" s="13" t="s">
        <v>35</v>
      </c>
      <c r="J66" s="15">
        <v>10801</v>
      </c>
      <c r="K66" s="13"/>
      <c r="L66" s="25">
        <v>12097.12</v>
      </c>
    </row>
    <row r="67" spans="1:12" s="20" customFormat="1" ht="38.25">
      <c r="A67" s="19">
        <v>58</v>
      </c>
      <c r="B67" s="18" t="s">
        <v>693</v>
      </c>
      <c r="C67" s="13" t="s">
        <v>14</v>
      </c>
      <c r="D67" s="18" t="s">
        <v>694</v>
      </c>
      <c r="E67" s="21" t="s">
        <v>61</v>
      </c>
      <c r="F67" s="16">
        <v>20</v>
      </c>
      <c r="G67" s="14">
        <v>294.3</v>
      </c>
      <c r="H67" s="14" t="s">
        <v>744</v>
      </c>
      <c r="I67" s="13" t="s">
        <v>35</v>
      </c>
      <c r="J67" s="15">
        <v>5886</v>
      </c>
      <c r="K67" s="13"/>
      <c r="L67" s="25">
        <v>6592.3200000000006</v>
      </c>
    </row>
    <row r="68" spans="1:12" s="20" customFormat="1" ht="38.25">
      <c r="A68" s="19">
        <v>59</v>
      </c>
      <c r="B68" s="18" t="s">
        <v>695</v>
      </c>
      <c r="C68" s="13" t="s">
        <v>14</v>
      </c>
      <c r="D68" s="18" t="s">
        <v>696</v>
      </c>
      <c r="E68" s="18" t="s">
        <v>60</v>
      </c>
      <c r="F68" s="14">
        <v>20</v>
      </c>
      <c r="G68" s="14">
        <v>912</v>
      </c>
      <c r="H68" s="14" t="s">
        <v>744</v>
      </c>
      <c r="I68" s="13" t="s">
        <v>35</v>
      </c>
      <c r="J68" s="15">
        <v>18240</v>
      </c>
      <c r="K68" s="13"/>
      <c r="L68" s="25">
        <v>20428.800000000003</v>
      </c>
    </row>
    <row r="69" spans="1:12" s="20" customFormat="1" ht="38.25">
      <c r="A69" s="19">
        <v>60</v>
      </c>
      <c r="B69" s="18" t="s">
        <v>46</v>
      </c>
      <c r="C69" s="13" t="s">
        <v>14</v>
      </c>
      <c r="D69" s="18" t="s">
        <v>697</v>
      </c>
      <c r="E69" s="18" t="s">
        <v>60</v>
      </c>
      <c r="F69" s="14">
        <v>20</v>
      </c>
      <c r="G69" s="14">
        <v>44.7</v>
      </c>
      <c r="H69" s="14" t="s">
        <v>744</v>
      </c>
      <c r="I69" s="13" t="s">
        <v>35</v>
      </c>
      <c r="J69" s="15">
        <v>894</v>
      </c>
      <c r="K69" s="13"/>
      <c r="L69" s="25">
        <v>1001.2800000000001</v>
      </c>
    </row>
    <row r="70" spans="1:12" s="20" customFormat="1" ht="38.25">
      <c r="A70" s="19">
        <v>61</v>
      </c>
      <c r="B70" s="18" t="s">
        <v>698</v>
      </c>
      <c r="C70" s="13" t="s">
        <v>14</v>
      </c>
      <c r="D70" s="18" t="s">
        <v>699</v>
      </c>
      <c r="E70" s="18" t="s">
        <v>60</v>
      </c>
      <c r="F70" s="14">
        <v>20</v>
      </c>
      <c r="G70" s="14">
        <v>96.9</v>
      </c>
      <c r="H70" s="14" t="s">
        <v>744</v>
      </c>
      <c r="I70" s="13" t="s">
        <v>35</v>
      </c>
      <c r="J70" s="15">
        <v>1938</v>
      </c>
      <c r="K70" s="13"/>
      <c r="L70" s="25">
        <v>2170.5600000000004</v>
      </c>
    </row>
    <row r="71" spans="1:12" s="20" customFormat="1" ht="38.25">
      <c r="A71" s="19">
        <v>62</v>
      </c>
      <c r="B71" s="18" t="s">
        <v>47</v>
      </c>
      <c r="C71" s="13" t="s">
        <v>14</v>
      </c>
      <c r="D71" s="18" t="s">
        <v>64</v>
      </c>
      <c r="E71" s="18" t="s">
        <v>60</v>
      </c>
      <c r="F71" s="14">
        <v>40</v>
      </c>
      <c r="G71" s="14">
        <v>261.2</v>
      </c>
      <c r="H71" s="14" t="s">
        <v>744</v>
      </c>
      <c r="I71" s="13" t="s">
        <v>35</v>
      </c>
      <c r="J71" s="15">
        <v>10448</v>
      </c>
      <c r="K71" s="13"/>
      <c r="L71" s="25">
        <v>11701.76</v>
      </c>
    </row>
    <row r="72" spans="1:12" s="20" customFormat="1" ht="38.25">
      <c r="A72" s="19">
        <v>63</v>
      </c>
      <c r="B72" s="18" t="s">
        <v>700</v>
      </c>
      <c r="C72" s="13" t="s">
        <v>14</v>
      </c>
      <c r="D72" s="18" t="s">
        <v>701</v>
      </c>
      <c r="E72" s="18" t="s">
        <v>60</v>
      </c>
      <c r="F72" s="14">
        <v>20</v>
      </c>
      <c r="G72" s="14">
        <v>10.5</v>
      </c>
      <c r="H72" s="14" t="s">
        <v>744</v>
      </c>
      <c r="I72" s="13" t="s">
        <v>35</v>
      </c>
      <c r="J72" s="15">
        <v>210</v>
      </c>
      <c r="K72" s="13"/>
      <c r="L72" s="25">
        <v>235.20000000000002</v>
      </c>
    </row>
    <row r="73" spans="1:12" s="20" customFormat="1" ht="38.25">
      <c r="A73" s="19">
        <v>64</v>
      </c>
      <c r="B73" s="18" t="s">
        <v>702</v>
      </c>
      <c r="C73" s="13" t="s">
        <v>14</v>
      </c>
      <c r="D73" s="18" t="s">
        <v>703</v>
      </c>
      <c r="E73" s="18" t="s">
        <v>60</v>
      </c>
      <c r="F73" s="14">
        <v>20</v>
      </c>
      <c r="G73" s="14">
        <v>34.200000000000003</v>
      </c>
      <c r="H73" s="14" t="s">
        <v>744</v>
      </c>
      <c r="I73" s="13" t="s">
        <v>35</v>
      </c>
      <c r="J73" s="15">
        <v>684</v>
      </c>
      <c r="K73" s="13"/>
      <c r="L73" s="25">
        <v>766.08</v>
      </c>
    </row>
    <row r="74" spans="1:12" s="20" customFormat="1" ht="38.25">
      <c r="A74" s="19">
        <v>65</v>
      </c>
      <c r="B74" s="18" t="s">
        <v>704</v>
      </c>
      <c r="C74" s="13" t="s">
        <v>14</v>
      </c>
      <c r="D74" s="18" t="s">
        <v>705</v>
      </c>
      <c r="E74" s="18" t="s">
        <v>60</v>
      </c>
      <c r="F74" s="14">
        <v>40</v>
      </c>
      <c r="G74" s="14">
        <v>64.599999999999994</v>
      </c>
      <c r="H74" s="14" t="s">
        <v>744</v>
      </c>
      <c r="I74" s="13" t="s">
        <v>35</v>
      </c>
      <c r="J74" s="15">
        <v>2584</v>
      </c>
      <c r="K74" s="13"/>
      <c r="L74" s="25">
        <v>2894.0800000000004</v>
      </c>
    </row>
    <row r="75" spans="1:12" s="20" customFormat="1" ht="38.25">
      <c r="A75" s="19">
        <v>66</v>
      </c>
      <c r="B75" s="18" t="s">
        <v>706</v>
      </c>
      <c r="C75" s="13" t="s">
        <v>14</v>
      </c>
      <c r="D75" s="18" t="s">
        <v>707</v>
      </c>
      <c r="E75" s="18" t="s">
        <v>60</v>
      </c>
      <c r="F75" s="14">
        <v>5</v>
      </c>
      <c r="G75" s="14">
        <v>103</v>
      </c>
      <c r="H75" s="14" t="s">
        <v>744</v>
      </c>
      <c r="I75" s="13" t="s">
        <v>35</v>
      </c>
      <c r="J75" s="15">
        <v>515</v>
      </c>
      <c r="K75" s="13"/>
      <c r="L75" s="25">
        <v>576.80000000000007</v>
      </c>
    </row>
    <row r="76" spans="1:12" s="20" customFormat="1" ht="38.25">
      <c r="A76" s="19">
        <v>67</v>
      </c>
      <c r="B76" s="18" t="s">
        <v>48</v>
      </c>
      <c r="C76" s="13" t="s">
        <v>14</v>
      </c>
      <c r="D76" s="18" t="s">
        <v>708</v>
      </c>
      <c r="E76" s="18" t="s">
        <v>60</v>
      </c>
      <c r="F76" s="14">
        <v>5</v>
      </c>
      <c r="G76" s="14">
        <v>215.6</v>
      </c>
      <c r="H76" s="14" t="s">
        <v>744</v>
      </c>
      <c r="I76" s="13" t="s">
        <v>35</v>
      </c>
      <c r="J76" s="15">
        <v>1078</v>
      </c>
      <c r="K76" s="13"/>
      <c r="L76" s="25">
        <v>1207.3600000000001</v>
      </c>
    </row>
    <row r="77" spans="1:12" s="20" customFormat="1" ht="76.5">
      <c r="A77" s="19">
        <v>68</v>
      </c>
      <c r="B77" s="18" t="s">
        <v>49</v>
      </c>
      <c r="C77" s="13" t="s">
        <v>14</v>
      </c>
      <c r="D77" s="18" t="s">
        <v>65</v>
      </c>
      <c r="E77" s="18" t="s">
        <v>60</v>
      </c>
      <c r="F77" s="14">
        <v>20</v>
      </c>
      <c r="G77" s="14">
        <v>1007.02</v>
      </c>
      <c r="H77" s="14" t="s">
        <v>744</v>
      </c>
      <c r="I77" s="13" t="s">
        <v>35</v>
      </c>
      <c r="J77" s="15">
        <v>20140.400000000001</v>
      </c>
      <c r="K77" s="13"/>
      <c r="L77" s="25">
        <v>22557.248000000003</v>
      </c>
    </row>
    <row r="78" spans="1:12" s="20" customFormat="1" ht="38.25">
      <c r="A78" s="19">
        <v>69</v>
      </c>
      <c r="B78" s="18" t="s">
        <v>50</v>
      </c>
      <c r="C78" s="13" t="s">
        <v>14</v>
      </c>
      <c r="D78" s="18" t="s">
        <v>66</v>
      </c>
      <c r="E78" s="18" t="s">
        <v>60</v>
      </c>
      <c r="F78" s="14">
        <v>5</v>
      </c>
      <c r="G78" s="14">
        <v>988</v>
      </c>
      <c r="H78" s="14" t="s">
        <v>744</v>
      </c>
      <c r="I78" s="13" t="s">
        <v>35</v>
      </c>
      <c r="J78" s="15">
        <v>4940</v>
      </c>
      <c r="K78" s="13"/>
      <c r="L78" s="25">
        <v>5532.8</v>
      </c>
    </row>
    <row r="79" spans="1:12" s="20" customFormat="1" ht="38.25">
      <c r="A79" s="19">
        <v>70</v>
      </c>
      <c r="B79" s="18" t="s">
        <v>709</v>
      </c>
      <c r="C79" s="13" t="s">
        <v>14</v>
      </c>
      <c r="D79" s="18" t="s">
        <v>67</v>
      </c>
      <c r="E79" s="18" t="s">
        <v>60</v>
      </c>
      <c r="F79" s="14">
        <v>20</v>
      </c>
      <c r="G79" s="14">
        <v>149.9</v>
      </c>
      <c r="H79" s="14" t="s">
        <v>744</v>
      </c>
      <c r="I79" s="13" t="s">
        <v>35</v>
      </c>
      <c r="J79" s="15">
        <v>2998</v>
      </c>
      <c r="K79" s="13"/>
      <c r="L79" s="25">
        <v>3357.76</v>
      </c>
    </row>
    <row r="80" spans="1:12" s="20" customFormat="1" ht="38.25">
      <c r="A80" s="19">
        <v>71</v>
      </c>
      <c r="B80" s="18" t="s">
        <v>710</v>
      </c>
      <c r="C80" s="13" t="s">
        <v>14</v>
      </c>
      <c r="D80" s="18" t="s">
        <v>711</v>
      </c>
      <c r="E80" s="18" t="s">
        <v>60</v>
      </c>
      <c r="F80" s="14">
        <v>40</v>
      </c>
      <c r="G80" s="14">
        <v>229.9</v>
      </c>
      <c r="H80" s="14" t="s">
        <v>744</v>
      </c>
      <c r="I80" s="13" t="s">
        <v>35</v>
      </c>
      <c r="J80" s="15">
        <v>9196</v>
      </c>
      <c r="K80" s="13"/>
      <c r="L80" s="25">
        <v>10299.52</v>
      </c>
    </row>
    <row r="81" spans="1:12" s="20" customFormat="1" ht="51">
      <c r="A81" s="19">
        <v>72</v>
      </c>
      <c r="B81" s="18" t="s">
        <v>54</v>
      </c>
      <c r="C81" s="13" t="s">
        <v>14</v>
      </c>
      <c r="D81" s="18" t="s">
        <v>712</v>
      </c>
      <c r="E81" s="18" t="s">
        <v>60</v>
      </c>
      <c r="F81" s="14">
        <v>50</v>
      </c>
      <c r="G81" s="14">
        <v>511.1</v>
      </c>
      <c r="H81" s="14" t="s">
        <v>744</v>
      </c>
      <c r="I81" s="13" t="s">
        <v>35</v>
      </c>
      <c r="J81" s="15">
        <v>25555</v>
      </c>
      <c r="K81" s="13"/>
      <c r="L81" s="25">
        <v>28621.600000000002</v>
      </c>
    </row>
    <row r="82" spans="1:12" s="20" customFormat="1" ht="51">
      <c r="A82" s="19">
        <v>73</v>
      </c>
      <c r="B82" s="18" t="s">
        <v>51</v>
      </c>
      <c r="C82" s="13" t="s">
        <v>14</v>
      </c>
      <c r="D82" s="18" t="s">
        <v>713</v>
      </c>
      <c r="E82" s="18" t="s">
        <v>60</v>
      </c>
      <c r="F82" s="14">
        <v>100</v>
      </c>
      <c r="G82" s="14">
        <v>511.1</v>
      </c>
      <c r="H82" s="14" t="s">
        <v>744</v>
      </c>
      <c r="I82" s="13" t="s">
        <v>35</v>
      </c>
      <c r="J82" s="15">
        <v>51110</v>
      </c>
      <c r="K82" s="13"/>
      <c r="L82" s="25">
        <v>57243.200000000004</v>
      </c>
    </row>
    <row r="83" spans="1:12" s="20" customFormat="1" ht="51">
      <c r="A83" s="19">
        <v>74</v>
      </c>
      <c r="B83" s="18" t="s">
        <v>52</v>
      </c>
      <c r="C83" s="13" t="s">
        <v>14</v>
      </c>
      <c r="D83" s="18" t="s">
        <v>714</v>
      </c>
      <c r="E83" s="18" t="s">
        <v>60</v>
      </c>
      <c r="F83" s="14">
        <v>100</v>
      </c>
      <c r="G83" s="14">
        <v>232.7</v>
      </c>
      <c r="H83" s="14" t="s">
        <v>744</v>
      </c>
      <c r="I83" s="13" t="s">
        <v>35</v>
      </c>
      <c r="J83" s="15">
        <v>23270</v>
      </c>
      <c r="K83" s="13"/>
      <c r="L83" s="25">
        <v>26062.400000000001</v>
      </c>
    </row>
    <row r="84" spans="1:12" s="20" customFormat="1" ht="38.25">
      <c r="A84" s="19">
        <v>75</v>
      </c>
      <c r="B84" s="18" t="s">
        <v>53</v>
      </c>
      <c r="C84" s="13" t="s">
        <v>14</v>
      </c>
      <c r="D84" s="18" t="s">
        <v>68</v>
      </c>
      <c r="E84" s="18" t="s">
        <v>60</v>
      </c>
      <c r="F84" s="14">
        <v>100</v>
      </c>
      <c r="G84" s="14">
        <v>219.5</v>
      </c>
      <c r="H84" s="14" t="s">
        <v>744</v>
      </c>
      <c r="I84" s="13" t="s">
        <v>35</v>
      </c>
      <c r="J84" s="15">
        <v>21950</v>
      </c>
      <c r="K84" s="13"/>
      <c r="L84" s="25">
        <v>24584.000000000004</v>
      </c>
    </row>
    <row r="85" spans="1:12" s="20" customFormat="1" ht="51">
      <c r="A85" s="19">
        <v>76</v>
      </c>
      <c r="B85" s="18" t="s">
        <v>715</v>
      </c>
      <c r="C85" s="13" t="s">
        <v>14</v>
      </c>
      <c r="D85" s="18" t="s">
        <v>716</v>
      </c>
      <c r="E85" s="18" t="s">
        <v>60</v>
      </c>
      <c r="F85" s="14">
        <v>100</v>
      </c>
      <c r="G85" s="14">
        <v>494</v>
      </c>
      <c r="H85" s="14" t="s">
        <v>744</v>
      </c>
      <c r="I85" s="13" t="s">
        <v>35</v>
      </c>
      <c r="J85" s="15">
        <v>49400</v>
      </c>
      <c r="K85" s="13"/>
      <c r="L85" s="25">
        <v>55328.000000000007</v>
      </c>
    </row>
    <row r="86" spans="1:12" s="20" customFormat="1" ht="38.25">
      <c r="A86" s="19">
        <v>77</v>
      </c>
      <c r="B86" s="18" t="s">
        <v>55</v>
      </c>
      <c r="C86" s="13" t="s">
        <v>14</v>
      </c>
      <c r="D86" s="18" t="s">
        <v>62</v>
      </c>
      <c r="E86" s="18" t="s">
        <v>60</v>
      </c>
      <c r="F86" s="14">
        <v>40</v>
      </c>
      <c r="G86" s="14">
        <v>174.8</v>
      </c>
      <c r="H86" s="14" t="s">
        <v>744</v>
      </c>
      <c r="I86" s="13" t="s">
        <v>35</v>
      </c>
      <c r="J86" s="15">
        <v>6992</v>
      </c>
      <c r="K86" s="13"/>
      <c r="L86" s="25">
        <v>7831.0400000000009</v>
      </c>
    </row>
    <row r="87" spans="1:12" s="20" customFormat="1" ht="38.25">
      <c r="A87" s="19">
        <v>78</v>
      </c>
      <c r="B87" s="18" t="s">
        <v>56</v>
      </c>
      <c r="C87" s="13" t="s">
        <v>14</v>
      </c>
      <c r="D87" s="18" t="s">
        <v>717</v>
      </c>
      <c r="E87" s="18" t="s">
        <v>60</v>
      </c>
      <c r="F87" s="14">
        <v>50</v>
      </c>
      <c r="G87" s="14">
        <v>52.3</v>
      </c>
      <c r="H87" s="14" t="s">
        <v>744</v>
      </c>
      <c r="I87" s="13" t="s">
        <v>35</v>
      </c>
      <c r="J87" s="15">
        <v>2615</v>
      </c>
      <c r="K87" s="13"/>
      <c r="L87" s="25">
        <v>2928.8</v>
      </c>
    </row>
    <row r="88" spans="1:12" s="20" customFormat="1" ht="63.75">
      <c r="A88" s="19">
        <v>79</v>
      </c>
      <c r="B88" s="18" t="s">
        <v>57</v>
      </c>
      <c r="C88" s="13" t="s">
        <v>14</v>
      </c>
      <c r="D88" s="18" t="s">
        <v>718</v>
      </c>
      <c r="E88" s="18" t="s">
        <v>60</v>
      </c>
      <c r="F88" s="14">
        <v>100</v>
      </c>
      <c r="G88" s="14">
        <v>47.5</v>
      </c>
      <c r="H88" s="14" t="s">
        <v>744</v>
      </c>
      <c r="I88" s="13" t="s">
        <v>35</v>
      </c>
      <c r="J88" s="15">
        <v>4750</v>
      </c>
      <c r="K88" s="13"/>
      <c r="L88" s="25">
        <v>5320.0000000000009</v>
      </c>
    </row>
    <row r="89" spans="1:12" s="20" customFormat="1" ht="38.25">
      <c r="A89" s="19">
        <v>80</v>
      </c>
      <c r="B89" s="18" t="s">
        <v>719</v>
      </c>
      <c r="C89" s="13" t="s">
        <v>14</v>
      </c>
      <c r="D89" s="18" t="s">
        <v>720</v>
      </c>
      <c r="E89" s="18" t="s">
        <v>721</v>
      </c>
      <c r="F89" s="14">
        <v>40</v>
      </c>
      <c r="G89" s="14">
        <v>96.9</v>
      </c>
      <c r="H89" s="14" t="s">
        <v>744</v>
      </c>
      <c r="I89" s="13" t="s">
        <v>35</v>
      </c>
      <c r="J89" s="15">
        <v>3876</v>
      </c>
      <c r="K89" s="13"/>
      <c r="L89" s="25">
        <v>4341.1200000000008</v>
      </c>
    </row>
    <row r="90" spans="1:12" s="20" customFormat="1" ht="63.75">
      <c r="A90" s="19">
        <v>81</v>
      </c>
      <c r="B90" s="18" t="s">
        <v>722</v>
      </c>
      <c r="C90" s="13" t="s">
        <v>14</v>
      </c>
      <c r="D90" s="18" t="s">
        <v>723</v>
      </c>
      <c r="E90" s="18" t="s">
        <v>60</v>
      </c>
      <c r="F90" s="14">
        <v>100</v>
      </c>
      <c r="G90" s="14">
        <v>23.7</v>
      </c>
      <c r="H90" s="14" t="s">
        <v>744</v>
      </c>
      <c r="I90" s="13" t="s">
        <v>35</v>
      </c>
      <c r="J90" s="15">
        <v>2370</v>
      </c>
      <c r="K90" s="13"/>
      <c r="L90" s="25">
        <v>2654.4</v>
      </c>
    </row>
    <row r="91" spans="1:12" s="20" customFormat="1" ht="38.25">
      <c r="A91" s="19">
        <v>82</v>
      </c>
      <c r="B91" s="18" t="s">
        <v>58</v>
      </c>
      <c r="C91" s="13" t="s">
        <v>14</v>
      </c>
      <c r="D91" s="18" t="s">
        <v>69</v>
      </c>
      <c r="E91" s="18" t="s">
        <v>60</v>
      </c>
      <c r="F91" s="14">
        <v>100</v>
      </c>
      <c r="G91" s="14">
        <v>38</v>
      </c>
      <c r="H91" s="14" t="s">
        <v>744</v>
      </c>
      <c r="I91" s="13" t="s">
        <v>35</v>
      </c>
      <c r="J91" s="15">
        <v>3800</v>
      </c>
      <c r="K91" s="13"/>
      <c r="L91" s="25">
        <v>4256</v>
      </c>
    </row>
    <row r="92" spans="1:12" s="20" customFormat="1" ht="38.25">
      <c r="A92" s="19">
        <v>83</v>
      </c>
      <c r="B92" s="18" t="s">
        <v>724</v>
      </c>
      <c r="C92" s="13" t="s">
        <v>14</v>
      </c>
      <c r="D92" s="18" t="s">
        <v>725</v>
      </c>
      <c r="E92" s="18" t="s">
        <v>60</v>
      </c>
      <c r="F92" s="14">
        <v>10</v>
      </c>
      <c r="G92" s="14">
        <v>137.80000000000001</v>
      </c>
      <c r="H92" s="14" t="s">
        <v>744</v>
      </c>
      <c r="I92" s="13" t="s">
        <v>35</v>
      </c>
      <c r="J92" s="15">
        <v>1378</v>
      </c>
      <c r="K92" s="13"/>
      <c r="L92" s="25">
        <v>1543.3600000000001</v>
      </c>
    </row>
    <row r="93" spans="1:12" s="20" customFormat="1" ht="38.25">
      <c r="A93" s="19">
        <v>84</v>
      </c>
      <c r="B93" s="18" t="s">
        <v>726</v>
      </c>
      <c r="C93" s="13" t="s">
        <v>14</v>
      </c>
      <c r="D93" s="18" t="s">
        <v>727</v>
      </c>
      <c r="E93" s="18" t="s">
        <v>60</v>
      </c>
      <c r="F93" s="14">
        <v>40</v>
      </c>
      <c r="G93" s="14">
        <v>47.72</v>
      </c>
      <c r="H93" s="14" t="s">
        <v>744</v>
      </c>
      <c r="I93" s="13" t="s">
        <v>35</v>
      </c>
      <c r="J93" s="15">
        <v>1908.8</v>
      </c>
      <c r="K93" s="13"/>
      <c r="L93" s="25">
        <v>2137.8560000000002</v>
      </c>
    </row>
    <row r="94" spans="1:12" s="20" customFormat="1" ht="38.25">
      <c r="A94" s="19">
        <v>85</v>
      </c>
      <c r="B94" s="18" t="s">
        <v>728</v>
      </c>
      <c r="C94" s="13" t="s">
        <v>14</v>
      </c>
      <c r="D94" s="18" t="s">
        <v>729</v>
      </c>
      <c r="E94" s="18" t="s">
        <v>60</v>
      </c>
      <c r="F94" s="14">
        <v>20</v>
      </c>
      <c r="G94" s="14">
        <v>102.6</v>
      </c>
      <c r="H94" s="14" t="s">
        <v>744</v>
      </c>
      <c r="I94" s="13" t="s">
        <v>35</v>
      </c>
      <c r="J94" s="15">
        <v>2052</v>
      </c>
      <c r="K94" s="13"/>
      <c r="L94" s="25">
        <v>2298.2400000000002</v>
      </c>
    </row>
    <row r="95" spans="1:12" s="20" customFormat="1" ht="51">
      <c r="A95" s="19">
        <v>86</v>
      </c>
      <c r="B95" s="18" t="s">
        <v>730</v>
      </c>
      <c r="C95" s="13" t="s">
        <v>14</v>
      </c>
      <c r="D95" s="18" t="s">
        <v>70</v>
      </c>
      <c r="E95" s="18" t="s">
        <v>60</v>
      </c>
      <c r="F95" s="14">
        <v>20</v>
      </c>
      <c r="G95" s="14">
        <v>237.5</v>
      </c>
      <c r="H95" s="14" t="s">
        <v>744</v>
      </c>
      <c r="I95" s="13" t="s">
        <v>35</v>
      </c>
      <c r="J95" s="15">
        <v>4750</v>
      </c>
      <c r="K95" s="13"/>
      <c r="L95" s="25">
        <v>5320.0000000000009</v>
      </c>
    </row>
    <row r="96" spans="1:12" s="20" customFormat="1" ht="38.25">
      <c r="A96" s="19">
        <v>87</v>
      </c>
      <c r="B96" s="18" t="s">
        <v>731</v>
      </c>
      <c r="C96" s="13" t="s">
        <v>14</v>
      </c>
      <c r="D96" s="18" t="s">
        <v>732</v>
      </c>
      <c r="E96" s="18" t="s">
        <v>60</v>
      </c>
      <c r="F96" s="14">
        <v>80</v>
      </c>
      <c r="G96" s="14">
        <v>163.92</v>
      </c>
      <c r="H96" s="14" t="s">
        <v>744</v>
      </c>
      <c r="I96" s="13" t="s">
        <v>35</v>
      </c>
      <c r="J96" s="15">
        <v>13113.599999999999</v>
      </c>
      <c r="K96" s="13"/>
      <c r="L96" s="25">
        <v>14687.232</v>
      </c>
    </row>
    <row r="97" spans="1:12" s="20" customFormat="1" ht="38.25">
      <c r="A97" s="19">
        <v>88</v>
      </c>
      <c r="B97" s="18" t="s">
        <v>733</v>
      </c>
      <c r="C97" s="13" t="s">
        <v>14</v>
      </c>
      <c r="D97" s="18" t="s">
        <v>71</v>
      </c>
      <c r="E97" s="18" t="s">
        <v>61</v>
      </c>
      <c r="F97" s="14">
        <v>20</v>
      </c>
      <c r="G97" s="14">
        <v>34.200000000000003</v>
      </c>
      <c r="H97" s="14" t="s">
        <v>744</v>
      </c>
      <c r="I97" s="13" t="s">
        <v>35</v>
      </c>
      <c r="J97" s="15">
        <v>684</v>
      </c>
      <c r="K97" s="13"/>
      <c r="L97" s="25">
        <v>766.08</v>
      </c>
    </row>
    <row r="98" spans="1:12" s="20" customFormat="1" ht="38.25">
      <c r="A98" s="19">
        <v>89</v>
      </c>
      <c r="B98" s="18" t="s">
        <v>734</v>
      </c>
      <c r="C98" s="13" t="s">
        <v>14</v>
      </c>
      <c r="D98" s="18" t="s">
        <v>735</v>
      </c>
      <c r="E98" s="18" t="s">
        <v>60</v>
      </c>
      <c r="F98" s="14">
        <v>20</v>
      </c>
      <c r="G98" s="14">
        <v>60.9</v>
      </c>
      <c r="H98" s="14" t="s">
        <v>744</v>
      </c>
      <c r="I98" s="13" t="s">
        <v>35</v>
      </c>
      <c r="J98" s="15">
        <v>1218</v>
      </c>
      <c r="K98" s="13"/>
      <c r="L98" s="25">
        <v>1364.16</v>
      </c>
    </row>
    <row r="99" spans="1:12" s="20" customFormat="1" ht="38.25">
      <c r="A99" s="19">
        <v>90</v>
      </c>
      <c r="B99" s="18" t="s">
        <v>736</v>
      </c>
      <c r="C99" s="13" t="s">
        <v>14</v>
      </c>
      <c r="D99" s="18" t="s">
        <v>737</v>
      </c>
      <c r="E99" s="18" t="s">
        <v>61</v>
      </c>
      <c r="F99" s="14">
        <v>20</v>
      </c>
      <c r="G99" s="14">
        <v>475</v>
      </c>
      <c r="H99" s="14" t="s">
        <v>744</v>
      </c>
      <c r="I99" s="13" t="s">
        <v>35</v>
      </c>
      <c r="J99" s="15">
        <v>9500</v>
      </c>
      <c r="K99" s="13"/>
      <c r="L99" s="25">
        <v>10640.000000000002</v>
      </c>
    </row>
    <row r="100" spans="1:12" s="20" customFormat="1" ht="38.25">
      <c r="A100" s="19">
        <v>91</v>
      </c>
      <c r="B100" s="18" t="s">
        <v>59</v>
      </c>
      <c r="C100" s="13" t="s">
        <v>14</v>
      </c>
      <c r="D100" s="18" t="s">
        <v>738</v>
      </c>
      <c r="E100" s="18" t="s">
        <v>60</v>
      </c>
      <c r="F100" s="14">
        <v>600</v>
      </c>
      <c r="G100" s="14">
        <v>9.5</v>
      </c>
      <c r="H100" s="14" t="s">
        <v>744</v>
      </c>
      <c r="I100" s="13" t="s">
        <v>35</v>
      </c>
      <c r="J100" s="15">
        <v>5700</v>
      </c>
      <c r="K100" s="13"/>
      <c r="L100" s="25">
        <v>6384.0000000000009</v>
      </c>
    </row>
    <row r="101" spans="1:12" s="20" customFormat="1" ht="38.25">
      <c r="A101" s="19">
        <v>92</v>
      </c>
      <c r="B101" s="18" t="s">
        <v>739</v>
      </c>
      <c r="C101" s="13" t="s">
        <v>14</v>
      </c>
      <c r="D101" s="18" t="s">
        <v>740</v>
      </c>
      <c r="E101" s="18" t="s">
        <v>60</v>
      </c>
      <c r="F101" s="14">
        <v>5</v>
      </c>
      <c r="G101" s="14">
        <v>116.9</v>
      </c>
      <c r="H101" s="14" t="s">
        <v>744</v>
      </c>
      <c r="I101" s="13" t="s">
        <v>35</v>
      </c>
      <c r="J101" s="15">
        <v>584.5</v>
      </c>
      <c r="K101" s="13"/>
      <c r="L101" s="25">
        <v>654.6400000000001</v>
      </c>
    </row>
    <row r="102" spans="1:12" s="20" customFormat="1" ht="38.25">
      <c r="A102" s="19">
        <v>93</v>
      </c>
      <c r="B102" s="18" t="s">
        <v>741</v>
      </c>
      <c r="C102" s="13" t="s">
        <v>14</v>
      </c>
      <c r="D102" s="18" t="s">
        <v>72</v>
      </c>
      <c r="E102" s="18" t="s">
        <v>60</v>
      </c>
      <c r="F102" s="14">
        <v>10</v>
      </c>
      <c r="G102" s="14">
        <v>104.5</v>
      </c>
      <c r="H102" s="14" t="s">
        <v>744</v>
      </c>
      <c r="I102" s="13" t="s">
        <v>35</v>
      </c>
      <c r="J102" s="15">
        <v>1045</v>
      </c>
      <c r="K102" s="13"/>
      <c r="L102" s="25">
        <v>1170.4000000000001</v>
      </c>
    </row>
    <row r="103" spans="1:12" s="20" customFormat="1" ht="38.25">
      <c r="A103" s="19">
        <v>94</v>
      </c>
      <c r="B103" s="18" t="s">
        <v>742</v>
      </c>
      <c r="C103" s="13" t="s">
        <v>14</v>
      </c>
      <c r="D103" s="18" t="s">
        <v>743</v>
      </c>
      <c r="E103" s="18" t="s">
        <v>60</v>
      </c>
      <c r="F103" s="14">
        <v>16</v>
      </c>
      <c r="G103" s="14">
        <v>2950</v>
      </c>
      <c r="H103" s="14" t="s">
        <v>744</v>
      </c>
      <c r="I103" s="13" t="s">
        <v>35</v>
      </c>
      <c r="J103" s="15">
        <v>47200</v>
      </c>
      <c r="K103" s="13"/>
      <c r="L103" s="25">
        <v>52864.000000000007</v>
      </c>
    </row>
    <row r="104" spans="1:12" s="20" customFormat="1" ht="51">
      <c r="A104" s="19">
        <v>95</v>
      </c>
      <c r="B104" s="41" t="s">
        <v>663</v>
      </c>
      <c r="C104" s="18" t="s">
        <v>14</v>
      </c>
      <c r="D104" s="18" t="s">
        <v>112</v>
      </c>
      <c r="E104" s="15" t="s">
        <v>61</v>
      </c>
      <c r="F104" s="14">
        <v>5</v>
      </c>
      <c r="G104" s="14">
        <v>7000</v>
      </c>
      <c r="H104" s="40" t="s">
        <v>74</v>
      </c>
      <c r="I104" s="13" t="s">
        <v>35</v>
      </c>
      <c r="J104" s="15">
        <v>35000</v>
      </c>
      <c r="K104" s="13"/>
      <c r="L104" s="16">
        <v>39200.000000000007</v>
      </c>
    </row>
    <row r="105" spans="1:12" s="20" customFormat="1" ht="51">
      <c r="A105" s="19">
        <v>96</v>
      </c>
      <c r="B105" s="41" t="s">
        <v>664</v>
      </c>
      <c r="C105" s="18" t="s">
        <v>14</v>
      </c>
      <c r="D105" s="41" t="s">
        <v>113</v>
      </c>
      <c r="E105" s="15" t="s">
        <v>61</v>
      </c>
      <c r="F105" s="14">
        <v>2</v>
      </c>
      <c r="G105" s="14">
        <v>6000</v>
      </c>
      <c r="H105" s="40" t="s">
        <v>74</v>
      </c>
      <c r="I105" s="13" t="s">
        <v>35</v>
      </c>
      <c r="J105" s="15">
        <v>12000</v>
      </c>
      <c r="K105" s="13"/>
      <c r="L105" s="16">
        <v>13440.000000000002</v>
      </c>
    </row>
    <row r="106" spans="1:12" s="20" customFormat="1" ht="51">
      <c r="A106" s="19">
        <v>97</v>
      </c>
      <c r="B106" s="41" t="s">
        <v>663</v>
      </c>
      <c r="C106" s="18" t="s">
        <v>14</v>
      </c>
      <c r="D106" s="41" t="s">
        <v>114</v>
      </c>
      <c r="E106" s="15" t="s">
        <v>61</v>
      </c>
      <c r="F106" s="14">
        <v>5</v>
      </c>
      <c r="G106" s="14">
        <v>5000</v>
      </c>
      <c r="H106" s="40" t="s">
        <v>74</v>
      </c>
      <c r="I106" s="13" t="s">
        <v>35</v>
      </c>
      <c r="J106" s="15">
        <v>25000</v>
      </c>
      <c r="K106" s="13"/>
      <c r="L106" s="16">
        <v>28000.000000000004</v>
      </c>
    </row>
    <row r="107" spans="1:12" s="20" customFormat="1" ht="51">
      <c r="A107" s="19">
        <v>98</v>
      </c>
      <c r="B107" s="41" t="s">
        <v>665</v>
      </c>
      <c r="C107" s="18" t="s">
        <v>14</v>
      </c>
      <c r="D107" s="41" t="s">
        <v>666</v>
      </c>
      <c r="E107" s="15" t="s">
        <v>61</v>
      </c>
      <c r="F107" s="14">
        <v>500</v>
      </c>
      <c r="G107" s="14">
        <v>45</v>
      </c>
      <c r="H107" s="40" t="s">
        <v>667</v>
      </c>
      <c r="I107" s="13" t="s">
        <v>35</v>
      </c>
      <c r="J107" s="15">
        <v>22500</v>
      </c>
      <c r="K107" s="13"/>
      <c r="L107" s="16">
        <v>25200.000000000004</v>
      </c>
    </row>
    <row r="108" spans="1:12" s="20" customFormat="1" ht="38.25">
      <c r="A108" s="19">
        <v>99</v>
      </c>
      <c r="B108" s="14" t="s">
        <v>108</v>
      </c>
      <c r="C108" s="13" t="s">
        <v>14</v>
      </c>
      <c r="D108" s="14" t="s">
        <v>109</v>
      </c>
      <c r="E108" s="15" t="s">
        <v>73</v>
      </c>
      <c r="F108" s="14">
        <v>1</v>
      </c>
      <c r="G108" s="14">
        <v>5803.5714285714284</v>
      </c>
      <c r="H108" s="40" t="s">
        <v>111</v>
      </c>
      <c r="I108" s="13" t="s">
        <v>35</v>
      </c>
      <c r="J108" s="15">
        <v>5803.5714285714284</v>
      </c>
      <c r="K108" s="13"/>
      <c r="L108" s="16">
        <v>6500</v>
      </c>
    </row>
    <row r="109" spans="1:12" s="20" customFormat="1" ht="38.25">
      <c r="A109" s="19">
        <v>100</v>
      </c>
      <c r="B109" s="14" t="s">
        <v>108</v>
      </c>
      <c r="C109" s="13" t="s">
        <v>14</v>
      </c>
      <c r="D109" s="14" t="s">
        <v>110</v>
      </c>
      <c r="E109" s="15" t="s">
        <v>73</v>
      </c>
      <c r="F109" s="14">
        <v>1</v>
      </c>
      <c r="G109" s="14">
        <v>7142.8571428571422</v>
      </c>
      <c r="H109" s="40" t="s">
        <v>111</v>
      </c>
      <c r="I109" s="13" t="s">
        <v>35</v>
      </c>
      <c r="J109" s="15">
        <v>7142.8571428571422</v>
      </c>
      <c r="K109" s="13"/>
      <c r="L109" s="16">
        <v>8000</v>
      </c>
    </row>
    <row r="110" spans="1:12" s="20" customFormat="1" ht="63.75">
      <c r="A110" s="19">
        <v>101</v>
      </c>
      <c r="B110" s="18" t="s">
        <v>668</v>
      </c>
      <c r="C110" s="13" t="s">
        <v>14</v>
      </c>
      <c r="D110" s="18" t="s">
        <v>669</v>
      </c>
      <c r="E110" s="15" t="s">
        <v>13</v>
      </c>
      <c r="F110" s="14">
        <v>1</v>
      </c>
      <c r="G110" s="16">
        <v>7247042</v>
      </c>
      <c r="H110" s="40" t="s">
        <v>16</v>
      </c>
      <c r="I110" s="13" t="s">
        <v>39</v>
      </c>
      <c r="J110" s="15">
        <v>7247042</v>
      </c>
      <c r="K110" s="13"/>
      <c r="L110" s="16">
        <v>8116687.040000001</v>
      </c>
    </row>
    <row r="111" spans="1:12" s="20" customFormat="1" ht="38.25">
      <c r="A111" s="19">
        <v>102</v>
      </c>
      <c r="B111" s="18" t="s">
        <v>225</v>
      </c>
      <c r="C111" s="13" t="s">
        <v>14</v>
      </c>
      <c r="D111" s="18" t="s">
        <v>76</v>
      </c>
      <c r="E111" s="15" t="s">
        <v>13</v>
      </c>
      <c r="F111" s="14">
        <v>1</v>
      </c>
      <c r="G111" s="14">
        <v>397280</v>
      </c>
      <c r="H111" s="40" t="s">
        <v>226</v>
      </c>
      <c r="I111" s="13" t="s">
        <v>39</v>
      </c>
      <c r="J111" s="14">
        <v>397280</v>
      </c>
      <c r="K111" s="14"/>
      <c r="L111" s="16">
        <v>397280</v>
      </c>
    </row>
    <row r="112" spans="1:12" s="20" customFormat="1" ht="63.75">
      <c r="A112" s="19">
        <v>103</v>
      </c>
      <c r="B112" s="18" t="s">
        <v>227</v>
      </c>
      <c r="C112" s="13" t="s">
        <v>14</v>
      </c>
      <c r="D112" s="18" t="s">
        <v>227</v>
      </c>
      <c r="E112" s="15" t="s">
        <v>13</v>
      </c>
      <c r="F112" s="14">
        <v>1</v>
      </c>
      <c r="G112" s="14">
        <v>3328571.4285714282</v>
      </c>
      <c r="H112" s="40" t="s">
        <v>228</v>
      </c>
      <c r="I112" s="13" t="s">
        <v>80</v>
      </c>
      <c r="J112" s="15">
        <v>3328571.4285714282</v>
      </c>
      <c r="K112" s="13"/>
      <c r="L112" s="16">
        <v>3728000</v>
      </c>
    </row>
    <row r="113" spans="1:12" s="20" customFormat="1" ht="51">
      <c r="A113" s="19">
        <v>104</v>
      </c>
      <c r="B113" s="18" t="s">
        <v>229</v>
      </c>
      <c r="C113" s="13" t="s">
        <v>14</v>
      </c>
      <c r="D113" s="18" t="s">
        <v>229</v>
      </c>
      <c r="E113" s="15" t="s">
        <v>13</v>
      </c>
      <c r="F113" s="14">
        <v>1</v>
      </c>
      <c r="G113" s="14">
        <v>267857.14285714284</v>
      </c>
      <c r="H113" s="40" t="s">
        <v>79</v>
      </c>
      <c r="I113" s="13" t="s">
        <v>80</v>
      </c>
      <c r="J113" s="15">
        <v>267857.14285714284</v>
      </c>
      <c r="K113" s="13"/>
      <c r="L113" s="16">
        <v>300000</v>
      </c>
    </row>
    <row r="114" spans="1:12" s="20" customFormat="1" ht="38.25">
      <c r="A114" s="19">
        <v>105</v>
      </c>
      <c r="B114" s="18" t="s">
        <v>230</v>
      </c>
      <c r="C114" s="13" t="s">
        <v>14</v>
      </c>
      <c r="D114" s="14" t="s">
        <v>75</v>
      </c>
      <c r="E114" s="15" t="s">
        <v>13</v>
      </c>
      <c r="F114" s="14">
        <v>1</v>
      </c>
      <c r="G114" s="14">
        <v>2168598.2142857141</v>
      </c>
      <c r="H114" s="40" t="s">
        <v>16</v>
      </c>
      <c r="I114" s="13" t="s">
        <v>35</v>
      </c>
      <c r="J114" s="15">
        <v>2168598.2142857141</v>
      </c>
      <c r="K114" s="13"/>
      <c r="L114" s="16">
        <v>2428830</v>
      </c>
    </row>
    <row r="115" spans="1:12" s="20" customFormat="1" ht="51">
      <c r="A115" s="19">
        <v>106</v>
      </c>
      <c r="B115" s="18" t="s">
        <v>81</v>
      </c>
      <c r="C115" s="13" t="s">
        <v>14</v>
      </c>
      <c r="D115" s="18" t="s">
        <v>82</v>
      </c>
      <c r="E115" s="15" t="s">
        <v>13</v>
      </c>
      <c r="F115" s="14">
        <v>1</v>
      </c>
      <c r="G115" s="14">
        <v>73060000</v>
      </c>
      <c r="H115" s="40" t="s">
        <v>79</v>
      </c>
      <c r="I115" s="13" t="s">
        <v>80</v>
      </c>
      <c r="J115" s="15">
        <v>73060000</v>
      </c>
      <c r="K115" s="13"/>
      <c r="L115" s="25">
        <v>73060000</v>
      </c>
    </row>
    <row r="116" spans="1:12" s="20" customFormat="1" ht="38.25">
      <c r="A116" s="19">
        <v>107</v>
      </c>
      <c r="B116" s="18" t="s">
        <v>83</v>
      </c>
      <c r="C116" s="13" t="s">
        <v>14</v>
      </c>
      <c r="D116" s="18" t="s">
        <v>84</v>
      </c>
      <c r="E116" s="15" t="s">
        <v>13</v>
      </c>
      <c r="F116" s="14">
        <v>1</v>
      </c>
      <c r="G116" s="14">
        <v>11545600</v>
      </c>
      <c r="H116" s="40" t="s">
        <v>79</v>
      </c>
      <c r="I116" s="13" t="s">
        <v>80</v>
      </c>
      <c r="J116" s="15">
        <v>11545600</v>
      </c>
      <c r="K116" s="13"/>
      <c r="L116" s="25">
        <v>11545600</v>
      </c>
    </row>
    <row r="117" spans="1:12" s="20" customFormat="1" ht="76.5">
      <c r="A117" s="19">
        <v>108</v>
      </c>
      <c r="B117" s="18" t="s">
        <v>238</v>
      </c>
      <c r="C117" s="13" t="s">
        <v>14</v>
      </c>
      <c r="D117" s="18" t="s">
        <v>238</v>
      </c>
      <c r="E117" s="15" t="s">
        <v>13</v>
      </c>
      <c r="F117" s="14">
        <v>1</v>
      </c>
      <c r="G117" s="14">
        <v>40448630</v>
      </c>
      <c r="H117" s="40" t="s">
        <v>79</v>
      </c>
      <c r="I117" s="13" t="s">
        <v>80</v>
      </c>
      <c r="J117" s="15">
        <v>40448630</v>
      </c>
      <c r="K117" s="13"/>
      <c r="L117" s="25">
        <v>40448630</v>
      </c>
    </row>
    <row r="118" spans="1:12" s="20" customFormat="1" ht="76.5">
      <c r="A118" s="19">
        <v>109</v>
      </c>
      <c r="B118" s="18" t="s">
        <v>86</v>
      </c>
      <c r="C118" s="13" t="s">
        <v>14</v>
      </c>
      <c r="D118" s="18" t="s">
        <v>85</v>
      </c>
      <c r="E118" s="15" t="s">
        <v>13</v>
      </c>
      <c r="F118" s="14">
        <v>1</v>
      </c>
      <c r="G118" s="14">
        <v>3133928.5714285714</v>
      </c>
      <c r="H118" s="40" t="s">
        <v>79</v>
      </c>
      <c r="I118" s="13" t="s">
        <v>80</v>
      </c>
      <c r="J118" s="15">
        <v>3133928.5714285714</v>
      </c>
      <c r="K118" s="13"/>
      <c r="L118" s="25">
        <v>3510000</v>
      </c>
    </row>
    <row r="119" spans="1:12" s="20" customFormat="1" ht="63.75">
      <c r="A119" s="19">
        <v>110</v>
      </c>
      <c r="B119" s="18" t="s">
        <v>87</v>
      </c>
      <c r="C119" s="13" t="s">
        <v>14</v>
      </c>
      <c r="D119" s="18" t="s">
        <v>85</v>
      </c>
      <c r="E119" s="15" t="s">
        <v>13</v>
      </c>
      <c r="F119" s="14">
        <v>1</v>
      </c>
      <c r="G119" s="14">
        <v>8035714.2857142845</v>
      </c>
      <c r="H119" s="40" t="s">
        <v>79</v>
      </c>
      <c r="I119" s="13" t="s">
        <v>80</v>
      </c>
      <c r="J119" s="15">
        <v>8035714.2857142845</v>
      </c>
      <c r="K119" s="13"/>
      <c r="L119" s="25">
        <v>9000000</v>
      </c>
    </row>
    <row r="120" spans="1:12" s="20" customFormat="1" ht="63.75">
      <c r="A120" s="19">
        <v>111</v>
      </c>
      <c r="B120" s="18" t="s">
        <v>88</v>
      </c>
      <c r="C120" s="13" t="s">
        <v>14</v>
      </c>
      <c r="D120" s="18" t="s">
        <v>85</v>
      </c>
      <c r="E120" s="15" t="s">
        <v>13</v>
      </c>
      <c r="F120" s="14">
        <v>1</v>
      </c>
      <c r="G120" s="14">
        <v>3616071.4285714282</v>
      </c>
      <c r="H120" s="40" t="s">
        <v>79</v>
      </c>
      <c r="I120" s="13" t="s">
        <v>80</v>
      </c>
      <c r="J120" s="15">
        <v>3616071.4285714282</v>
      </c>
      <c r="K120" s="13"/>
      <c r="L120" s="25">
        <v>4050000</v>
      </c>
    </row>
    <row r="121" spans="1:12" s="20" customFormat="1" ht="149.25" customHeight="1">
      <c r="A121" s="19">
        <v>112</v>
      </c>
      <c r="B121" s="18" t="s">
        <v>241</v>
      </c>
      <c r="C121" s="13" t="s">
        <v>14</v>
      </c>
      <c r="D121" s="18" t="s">
        <v>106</v>
      </c>
      <c r="E121" s="15" t="s">
        <v>13</v>
      </c>
      <c r="F121" s="14">
        <v>1</v>
      </c>
      <c r="G121" s="14">
        <v>5357142.8571428563</v>
      </c>
      <c r="H121" s="40" t="s">
        <v>105</v>
      </c>
      <c r="I121" s="13" t="s">
        <v>35</v>
      </c>
      <c r="J121" s="15">
        <v>5357142.8571428563</v>
      </c>
      <c r="K121" s="13"/>
      <c r="L121" s="25">
        <v>6000000</v>
      </c>
    </row>
    <row r="122" spans="1:12" s="20" customFormat="1" ht="76.5">
      <c r="A122" s="19">
        <v>113</v>
      </c>
      <c r="B122" s="18" t="s">
        <v>242</v>
      </c>
      <c r="C122" s="13" t="s">
        <v>14</v>
      </c>
      <c r="D122" s="18" t="s">
        <v>107</v>
      </c>
      <c r="E122" s="15" t="s">
        <v>13</v>
      </c>
      <c r="F122" s="14">
        <v>1</v>
      </c>
      <c r="G122" s="14">
        <v>5357142.8571428563</v>
      </c>
      <c r="H122" s="40" t="s">
        <v>105</v>
      </c>
      <c r="I122" s="13" t="s">
        <v>35</v>
      </c>
      <c r="J122" s="15">
        <v>5357142.8571428563</v>
      </c>
      <c r="K122" s="13"/>
      <c r="L122" s="25">
        <v>6000000</v>
      </c>
    </row>
    <row r="123" spans="1:12" s="20" customFormat="1" ht="63.75">
      <c r="A123" s="19">
        <v>114</v>
      </c>
      <c r="B123" s="14" t="s">
        <v>243</v>
      </c>
      <c r="C123" s="13" t="s">
        <v>14</v>
      </c>
      <c r="D123" s="14" t="s">
        <v>244</v>
      </c>
      <c r="E123" s="15" t="s">
        <v>13</v>
      </c>
      <c r="F123" s="14">
        <v>1</v>
      </c>
      <c r="G123" s="14">
        <v>1546674.9999999998</v>
      </c>
      <c r="H123" s="40" t="s">
        <v>98</v>
      </c>
      <c r="I123" s="13" t="s">
        <v>39</v>
      </c>
      <c r="J123" s="15">
        <v>1546674.9999999998</v>
      </c>
      <c r="K123" s="13"/>
      <c r="L123" s="25">
        <v>1732276</v>
      </c>
    </row>
    <row r="124" spans="1:12" s="20" customFormat="1" ht="114.75">
      <c r="A124" s="19">
        <v>115</v>
      </c>
      <c r="B124" s="18" t="s">
        <v>251</v>
      </c>
      <c r="C124" s="13" t="s">
        <v>14</v>
      </c>
      <c r="D124" s="18" t="s">
        <v>252</v>
      </c>
      <c r="E124" s="15" t="s">
        <v>13</v>
      </c>
      <c r="F124" s="14">
        <v>1</v>
      </c>
      <c r="G124" s="15">
        <v>2232142.8571428568</v>
      </c>
      <c r="H124" s="40" t="s">
        <v>256</v>
      </c>
      <c r="I124" s="13" t="s">
        <v>39</v>
      </c>
      <c r="J124" s="15">
        <v>2232142.8571428568</v>
      </c>
      <c r="K124" s="13"/>
      <c r="L124" s="25">
        <v>2500000</v>
      </c>
    </row>
    <row r="125" spans="1:12" s="17" customFormat="1" ht="51">
      <c r="A125" s="19">
        <v>116</v>
      </c>
      <c r="B125" s="18" t="s">
        <v>682</v>
      </c>
      <c r="C125" s="13" t="s">
        <v>14</v>
      </c>
      <c r="D125" s="18" t="s">
        <v>683</v>
      </c>
      <c r="E125" s="15" t="s">
        <v>13</v>
      </c>
      <c r="F125" s="14">
        <v>1</v>
      </c>
      <c r="G125" s="16">
        <v>1598214.2857142854</v>
      </c>
      <c r="H125" s="15" t="s">
        <v>684</v>
      </c>
      <c r="I125" s="13" t="s">
        <v>200</v>
      </c>
      <c r="J125" s="15">
        <v>1598214.2857142854</v>
      </c>
      <c r="K125" s="15">
        <v>1790000</v>
      </c>
      <c r="L125" s="25">
        <v>1790000</v>
      </c>
    </row>
    <row r="126" spans="1:12" s="17" customFormat="1" ht="51">
      <c r="A126" s="19">
        <v>117</v>
      </c>
      <c r="B126" s="18" t="s">
        <v>796</v>
      </c>
      <c r="C126" s="13" t="s">
        <v>14</v>
      </c>
      <c r="D126" s="18" t="s">
        <v>794</v>
      </c>
      <c r="E126" s="21" t="s">
        <v>13</v>
      </c>
      <c r="F126" s="16">
        <v>1</v>
      </c>
      <c r="G126" s="16">
        <v>758928.57142857136</v>
      </c>
      <c r="H126" s="14" t="s">
        <v>798</v>
      </c>
      <c r="I126" s="13" t="s">
        <v>35</v>
      </c>
      <c r="J126" s="16">
        <v>758928.57142857136</v>
      </c>
      <c r="K126" s="16">
        <v>1339285.7142857141</v>
      </c>
      <c r="L126" s="14">
        <v>850000</v>
      </c>
    </row>
    <row r="127" spans="1:12" s="17" customFormat="1" ht="38.25">
      <c r="A127" s="19">
        <v>118</v>
      </c>
      <c r="B127" s="18" t="s">
        <v>797</v>
      </c>
      <c r="C127" s="13" t="s">
        <v>14</v>
      </c>
      <c r="D127" s="18" t="s">
        <v>795</v>
      </c>
      <c r="E127" s="21" t="s">
        <v>13</v>
      </c>
      <c r="F127" s="16">
        <v>1</v>
      </c>
      <c r="G127" s="16">
        <v>401785.71428571426</v>
      </c>
      <c r="H127" s="14" t="s">
        <v>799</v>
      </c>
      <c r="I127" s="13" t="s">
        <v>35</v>
      </c>
      <c r="J127" s="16">
        <v>401785.71428571426</v>
      </c>
      <c r="K127" s="16">
        <v>1339285.7142857141</v>
      </c>
      <c r="L127" s="14">
        <v>450000</v>
      </c>
    </row>
    <row r="128" spans="1:12" s="17" customFormat="1" ht="51">
      <c r="A128" s="19">
        <v>119</v>
      </c>
      <c r="B128" s="18" t="s">
        <v>800</v>
      </c>
      <c r="C128" s="13" t="s">
        <v>14</v>
      </c>
      <c r="D128" s="18" t="s">
        <v>683</v>
      </c>
      <c r="E128" s="15" t="s">
        <v>13</v>
      </c>
      <c r="F128" s="14">
        <v>1</v>
      </c>
      <c r="G128" s="16">
        <v>1785714.2857142854</v>
      </c>
      <c r="H128" s="15" t="s">
        <v>778</v>
      </c>
      <c r="I128" s="13" t="s">
        <v>801</v>
      </c>
      <c r="J128" s="15">
        <v>1785714.2857142854</v>
      </c>
      <c r="K128" s="15">
        <v>1790000</v>
      </c>
      <c r="L128" s="25">
        <v>2000000</v>
      </c>
    </row>
    <row r="129" spans="1:12" s="20" customFormat="1" ht="76.5">
      <c r="A129" s="19">
        <v>120</v>
      </c>
      <c r="B129" s="18" t="s">
        <v>685</v>
      </c>
      <c r="C129" s="13" t="s">
        <v>14</v>
      </c>
      <c r="D129" s="18" t="s">
        <v>686</v>
      </c>
      <c r="E129" s="15" t="s">
        <v>13</v>
      </c>
      <c r="F129" s="14">
        <v>1</v>
      </c>
      <c r="G129" s="16">
        <v>14764</v>
      </c>
      <c r="H129" s="40" t="s">
        <v>687</v>
      </c>
      <c r="I129" s="13" t="s">
        <v>35</v>
      </c>
      <c r="J129" s="15">
        <v>14764</v>
      </c>
      <c r="K129" s="13"/>
      <c r="L129" s="25">
        <v>16535.68</v>
      </c>
    </row>
    <row r="130" spans="1:12" s="20" customFormat="1" ht="63.75">
      <c r="A130" s="19">
        <v>121</v>
      </c>
      <c r="B130" s="18" t="s">
        <v>258</v>
      </c>
      <c r="C130" s="13" t="s">
        <v>14</v>
      </c>
      <c r="D130" s="18" t="s">
        <v>259</v>
      </c>
      <c r="E130" s="15" t="s">
        <v>13</v>
      </c>
      <c r="F130" s="14">
        <v>1</v>
      </c>
      <c r="G130" s="15">
        <v>346428.57142857142</v>
      </c>
      <c r="H130" s="40" t="s">
        <v>260</v>
      </c>
      <c r="I130" s="13" t="s">
        <v>35</v>
      </c>
      <c r="J130" s="15">
        <v>346428.57142857142</v>
      </c>
      <c r="K130" s="13"/>
      <c r="L130" s="25">
        <v>388000</v>
      </c>
    </row>
    <row r="131" spans="1:12" s="20" customFormat="1" ht="89.25">
      <c r="A131" s="19">
        <v>122</v>
      </c>
      <c r="B131" s="18" t="s">
        <v>253</v>
      </c>
      <c r="C131" s="13" t="s">
        <v>14</v>
      </c>
      <c r="D131" s="18" t="s">
        <v>254</v>
      </c>
      <c r="E131" s="15" t="s">
        <v>13</v>
      </c>
      <c r="F131" s="14">
        <v>1</v>
      </c>
      <c r="G131" s="15">
        <v>22910400</v>
      </c>
      <c r="H131" s="40" t="s">
        <v>257</v>
      </c>
      <c r="I131" s="13" t="s">
        <v>255</v>
      </c>
      <c r="J131" s="15">
        <v>22910400</v>
      </c>
      <c r="K131" s="13"/>
      <c r="L131" s="25">
        <v>22910400</v>
      </c>
    </row>
    <row r="132" spans="1:12" s="20" customFormat="1" ht="38.25">
      <c r="A132" s="19">
        <v>123</v>
      </c>
      <c r="B132" s="18" t="s">
        <v>223</v>
      </c>
      <c r="C132" s="13" t="s">
        <v>15</v>
      </c>
      <c r="D132" s="14" t="s">
        <v>224</v>
      </c>
      <c r="E132" s="15" t="s">
        <v>13</v>
      </c>
      <c r="F132" s="14">
        <v>1</v>
      </c>
      <c r="G132" s="14">
        <v>8392857.1428571418</v>
      </c>
      <c r="H132" s="40" t="s">
        <v>16</v>
      </c>
      <c r="I132" s="13" t="s">
        <v>35</v>
      </c>
      <c r="J132" s="15">
        <v>8392857.1428571418</v>
      </c>
      <c r="K132" s="13"/>
      <c r="L132" s="16">
        <v>9400000</v>
      </c>
    </row>
    <row r="133" spans="1:12" s="20" customFormat="1" ht="102">
      <c r="A133" s="19">
        <v>124</v>
      </c>
      <c r="B133" s="18" t="s">
        <v>679</v>
      </c>
      <c r="C133" s="13" t="s">
        <v>14</v>
      </c>
      <c r="D133" s="18" t="s">
        <v>680</v>
      </c>
      <c r="E133" s="15" t="s">
        <v>13</v>
      </c>
      <c r="F133" s="14">
        <v>1</v>
      </c>
      <c r="G133" s="14">
        <v>404100</v>
      </c>
      <c r="H133" s="40" t="s">
        <v>681</v>
      </c>
      <c r="I133" s="13" t="s">
        <v>35</v>
      </c>
      <c r="J133" s="15">
        <v>404100</v>
      </c>
      <c r="K133" s="13"/>
      <c r="L133" s="16">
        <v>452592.00000000006</v>
      </c>
    </row>
    <row r="134" spans="1:12" s="17" customFormat="1" ht="51">
      <c r="A134" s="19">
        <v>125</v>
      </c>
      <c r="B134" s="18" t="s">
        <v>776</v>
      </c>
      <c r="C134" s="13" t="s">
        <v>14</v>
      </c>
      <c r="D134" s="18" t="s">
        <v>777</v>
      </c>
      <c r="E134" s="15" t="s">
        <v>13</v>
      </c>
      <c r="F134" s="14">
        <v>1</v>
      </c>
      <c r="G134" s="15">
        <v>2366071.4285714282</v>
      </c>
      <c r="H134" s="15" t="s">
        <v>778</v>
      </c>
      <c r="I134" s="13" t="s">
        <v>35</v>
      </c>
      <c r="J134" s="15">
        <v>2366071.4285714282</v>
      </c>
      <c r="K134" s="21"/>
      <c r="L134" s="16">
        <v>2650000</v>
      </c>
    </row>
    <row r="135" spans="1:12" s="20" customFormat="1" ht="76.5">
      <c r="A135" s="19">
        <v>126</v>
      </c>
      <c r="B135" s="18" t="s">
        <v>779</v>
      </c>
      <c r="C135" s="13" t="s">
        <v>14</v>
      </c>
      <c r="D135" s="18" t="s">
        <v>780</v>
      </c>
      <c r="E135" s="15" t="s">
        <v>13</v>
      </c>
      <c r="F135" s="14">
        <v>1</v>
      </c>
      <c r="G135" s="16">
        <v>180000</v>
      </c>
      <c r="H135" s="40" t="s">
        <v>687</v>
      </c>
      <c r="I135" s="13" t="s">
        <v>35</v>
      </c>
      <c r="J135" s="15">
        <v>180000</v>
      </c>
      <c r="K135" s="13"/>
      <c r="L135" s="25">
        <v>201600.00000000003</v>
      </c>
    </row>
    <row r="136" spans="1:12" s="20" customFormat="1" ht="63.75">
      <c r="A136" s="19">
        <v>127</v>
      </c>
      <c r="B136" s="18" t="s">
        <v>781</v>
      </c>
      <c r="C136" s="13" t="s">
        <v>14</v>
      </c>
      <c r="D136" s="18" t="s">
        <v>782</v>
      </c>
      <c r="E136" s="15" t="s">
        <v>13</v>
      </c>
      <c r="F136" s="14">
        <v>1</v>
      </c>
      <c r="G136" s="16">
        <v>120000</v>
      </c>
      <c r="H136" s="40" t="s">
        <v>687</v>
      </c>
      <c r="I136" s="13" t="s">
        <v>35</v>
      </c>
      <c r="J136" s="15">
        <v>120000</v>
      </c>
      <c r="K136" s="13"/>
      <c r="L136" s="25">
        <v>134400</v>
      </c>
    </row>
    <row r="137" spans="1:12" s="20" customFormat="1" ht="38.25">
      <c r="A137" s="19">
        <v>128</v>
      </c>
      <c r="B137" s="14" t="s">
        <v>674</v>
      </c>
      <c r="C137" s="13" t="s">
        <v>14</v>
      </c>
      <c r="D137" s="14" t="s">
        <v>675</v>
      </c>
      <c r="E137" s="15" t="s">
        <v>13</v>
      </c>
      <c r="F137" s="14">
        <v>1</v>
      </c>
      <c r="G137" s="16">
        <v>48214</v>
      </c>
      <c r="H137" s="40" t="s">
        <v>16</v>
      </c>
      <c r="I137" s="13" t="s">
        <v>35</v>
      </c>
      <c r="J137" s="15">
        <v>48214</v>
      </c>
      <c r="K137" s="13"/>
      <c r="L137" s="16">
        <v>53999.680000000008</v>
      </c>
    </row>
    <row r="138" spans="1:12" s="20" customFormat="1" ht="38.25">
      <c r="A138" s="19">
        <v>129</v>
      </c>
      <c r="B138" s="18" t="s">
        <v>44</v>
      </c>
      <c r="C138" s="13" t="s">
        <v>14</v>
      </c>
      <c r="D138" s="18" t="s">
        <v>89</v>
      </c>
      <c r="E138" s="15" t="s">
        <v>13</v>
      </c>
      <c r="F138" s="14">
        <v>1</v>
      </c>
      <c r="G138" s="14">
        <v>201786</v>
      </c>
      <c r="H138" s="40" t="s">
        <v>79</v>
      </c>
      <c r="I138" s="13" t="s">
        <v>35</v>
      </c>
      <c r="J138" s="15">
        <v>201786</v>
      </c>
      <c r="K138" s="13"/>
      <c r="L138" s="16">
        <v>226000.32</v>
      </c>
    </row>
    <row r="139" spans="1:12" s="20" customFormat="1" ht="51">
      <c r="A139" s="19">
        <v>130</v>
      </c>
      <c r="B139" s="18" t="s">
        <v>245</v>
      </c>
      <c r="C139" s="13" t="s">
        <v>14</v>
      </c>
      <c r="D139" s="18" t="s">
        <v>246</v>
      </c>
      <c r="E139" s="15" t="s">
        <v>13</v>
      </c>
      <c r="F139" s="14">
        <v>1</v>
      </c>
      <c r="G139" s="14">
        <v>15000</v>
      </c>
      <c r="H139" s="40" t="s">
        <v>98</v>
      </c>
      <c r="I139" s="13" t="s">
        <v>35</v>
      </c>
      <c r="J139" s="15">
        <v>15000</v>
      </c>
      <c r="K139" s="13"/>
      <c r="L139" s="25">
        <v>15000</v>
      </c>
    </row>
    <row r="140" spans="1:12" s="35" customFormat="1" ht="25.5">
      <c r="A140" s="19">
        <v>131</v>
      </c>
      <c r="B140" s="18" t="s">
        <v>802</v>
      </c>
      <c r="C140" s="13" t="s">
        <v>14</v>
      </c>
      <c r="D140" s="18" t="s">
        <v>803</v>
      </c>
      <c r="E140" s="21" t="s">
        <v>13</v>
      </c>
      <c r="F140" s="16">
        <v>1</v>
      </c>
      <c r="G140" s="16">
        <v>482143</v>
      </c>
      <c r="H140" s="16" t="s">
        <v>687</v>
      </c>
      <c r="I140" s="16" t="s">
        <v>39</v>
      </c>
      <c r="J140" s="16">
        <v>482142.8571428571</v>
      </c>
      <c r="K140" s="21"/>
      <c r="L140" s="16">
        <v>540000</v>
      </c>
    </row>
    <row r="141" spans="1:12" s="20" customFormat="1" ht="63.75">
      <c r="A141" s="19">
        <v>132</v>
      </c>
      <c r="B141" s="18" t="s">
        <v>115</v>
      </c>
      <c r="C141" s="13" t="s">
        <v>14</v>
      </c>
      <c r="D141" s="18" t="s">
        <v>116</v>
      </c>
      <c r="E141" s="21" t="s">
        <v>117</v>
      </c>
      <c r="F141" s="21">
        <v>1</v>
      </c>
      <c r="G141" s="43">
        <v>7142.8571428571422</v>
      </c>
      <c r="H141" s="40" t="s">
        <v>194</v>
      </c>
      <c r="I141" s="13" t="s">
        <v>35</v>
      </c>
      <c r="J141" s="15">
        <v>7142.8571428571422</v>
      </c>
      <c r="K141" s="13"/>
      <c r="L141" s="16">
        <v>8000</v>
      </c>
    </row>
    <row r="142" spans="1:12" s="20" customFormat="1" ht="51">
      <c r="A142" s="19">
        <v>133</v>
      </c>
      <c r="B142" s="18" t="s">
        <v>118</v>
      </c>
      <c r="C142" s="13" t="s">
        <v>14</v>
      </c>
      <c r="D142" s="22" t="s">
        <v>119</v>
      </c>
      <c r="E142" s="21" t="s">
        <v>117</v>
      </c>
      <c r="F142" s="21">
        <v>1</v>
      </c>
      <c r="G142" s="43">
        <v>54374.999999999993</v>
      </c>
      <c r="H142" s="40" t="s">
        <v>194</v>
      </c>
      <c r="I142" s="13" t="s">
        <v>35</v>
      </c>
      <c r="J142" s="15">
        <v>54374.999999999993</v>
      </c>
      <c r="K142" s="13"/>
      <c r="L142" s="16">
        <v>60900</v>
      </c>
    </row>
    <row r="143" spans="1:12" s="20" customFormat="1" ht="51">
      <c r="A143" s="19">
        <v>134</v>
      </c>
      <c r="B143" s="18" t="s">
        <v>120</v>
      </c>
      <c r="C143" s="13" t="s">
        <v>14</v>
      </c>
      <c r="D143" s="21" t="s">
        <v>121</v>
      </c>
      <c r="E143" s="21" t="s">
        <v>117</v>
      </c>
      <c r="F143" s="21">
        <v>1</v>
      </c>
      <c r="G143" s="43">
        <v>11785.714285714284</v>
      </c>
      <c r="H143" s="40" t="s">
        <v>194</v>
      </c>
      <c r="I143" s="13" t="s">
        <v>35</v>
      </c>
      <c r="J143" s="15">
        <v>11785.714285714284</v>
      </c>
      <c r="K143" s="13"/>
      <c r="L143" s="16">
        <v>13200</v>
      </c>
    </row>
    <row r="144" spans="1:12" s="20" customFormat="1" ht="51">
      <c r="A144" s="19">
        <v>135</v>
      </c>
      <c r="B144" s="18" t="s">
        <v>122</v>
      </c>
      <c r="C144" s="13" t="s">
        <v>14</v>
      </c>
      <c r="D144" s="21" t="s">
        <v>123</v>
      </c>
      <c r="E144" s="21" t="s">
        <v>117</v>
      </c>
      <c r="F144" s="21">
        <v>1</v>
      </c>
      <c r="G144" s="43">
        <v>62499.999999999993</v>
      </c>
      <c r="H144" s="40" t="s">
        <v>194</v>
      </c>
      <c r="I144" s="13" t="s">
        <v>35</v>
      </c>
      <c r="J144" s="15">
        <v>62499.999999999993</v>
      </c>
      <c r="K144" s="13"/>
      <c r="L144" s="16">
        <v>70000</v>
      </c>
    </row>
    <row r="145" spans="1:12" s="20" customFormat="1" ht="51">
      <c r="A145" s="19">
        <v>136</v>
      </c>
      <c r="B145" s="18" t="s">
        <v>124</v>
      </c>
      <c r="C145" s="13" t="s">
        <v>14</v>
      </c>
      <c r="D145" s="18" t="s">
        <v>125</v>
      </c>
      <c r="E145" s="21" t="s">
        <v>117</v>
      </c>
      <c r="F145" s="21">
        <v>1</v>
      </c>
      <c r="G145" s="43">
        <v>35714.28571428571</v>
      </c>
      <c r="H145" s="40" t="s">
        <v>194</v>
      </c>
      <c r="I145" s="13" t="s">
        <v>35</v>
      </c>
      <c r="J145" s="15">
        <v>35714.28571428571</v>
      </c>
      <c r="K145" s="13"/>
      <c r="L145" s="16">
        <v>40000</v>
      </c>
    </row>
    <row r="146" spans="1:12" s="20" customFormat="1" ht="51">
      <c r="A146" s="19">
        <v>137</v>
      </c>
      <c r="B146" s="18" t="s">
        <v>126</v>
      </c>
      <c r="C146" s="13" t="s">
        <v>14</v>
      </c>
      <c r="D146" s="21" t="s">
        <v>127</v>
      </c>
      <c r="E146" s="21" t="s">
        <v>117</v>
      </c>
      <c r="F146" s="21">
        <v>1</v>
      </c>
      <c r="G146" s="43">
        <v>33750</v>
      </c>
      <c r="H146" s="40" t="s">
        <v>194</v>
      </c>
      <c r="I146" s="13" t="s">
        <v>35</v>
      </c>
      <c r="J146" s="15">
        <v>33750</v>
      </c>
      <c r="K146" s="13"/>
      <c r="L146" s="16">
        <v>37800</v>
      </c>
    </row>
    <row r="147" spans="1:12" s="20" customFormat="1" ht="51">
      <c r="A147" s="19">
        <v>138</v>
      </c>
      <c r="B147" s="18" t="s">
        <v>128</v>
      </c>
      <c r="C147" s="13" t="s">
        <v>14</v>
      </c>
      <c r="D147" s="18" t="s">
        <v>129</v>
      </c>
      <c r="E147" s="21" t="s">
        <v>117</v>
      </c>
      <c r="F147" s="21">
        <v>1</v>
      </c>
      <c r="G147" s="43">
        <v>19285.714285714283</v>
      </c>
      <c r="H147" s="40" t="s">
        <v>194</v>
      </c>
      <c r="I147" s="13" t="s">
        <v>35</v>
      </c>
      <c r="J147" s="15">
        <v>19285.714285714283</v>
      </c>
      <c r="K147" s="13"/>
      <c r="L147" s="16">
        <v>21600</v>
      </c>
    </row>
    <row r="148" spans="1:12" s="20" customFormat="1" ht="51">
      <c r="A148" s="19">
        <v>139</v>
      </c>
      <c r="B148" s="18" t="s">
        <v>130</v>
      </c>
      <c r="C148" s="13" t="s">
        <v>14</v>
      </c>
      <c r="D148" s="21" t="s">
        <v>131</v>
      </c>
      <c r="E148" s="21" t="s">
        <v>117</v>
      </c>
      <c r="F148" s="21">
        <v>1</v>
      </c>
      <c r="G148" s="43">
        <v>24107.142857142855</v>
      </c>
      <c r="H148" s="40" t="s">
        <v>194</v>
      </c>
      <c r="I148" s="13" t="s">
        <v>35</v>
      </c>
      <c r="J148" s="15">
        <v>24107.142857142855</v>
      </c>
      <c r="K148" s="13"/>
      <c r="L148" s="16">
        <v>27000</v>
      </c>
    </row>
    <row r="149" spans="1:12" s="20" customFormat="1" ht="51">
      <c r="A149" s="19">
        <v>140</v>
      </c>
      <c r="B149" s="18" t="s">
        <v>132</v>
      </c>
      <c r="C149" s="13" t="s">
        <v>14</v>
      </c>
      <c r="D149" s="18" t="s">
        <v>133</v>
      </c>
      <c r="E149" s="21" t="s">
        <v>117</v>
      </c>
      <c r="F149" s="21">
        <v>1</v>
      </c>
      <c r="G149" s="43">
        <v>12299.107142857141</v>
      </c>
      <c r="H149" s="40" t="s">
        <v>194</v>
      </c>
      <c r="I149" s="13" t="s">
        <v>35</v>
      </c>
      <c r="J149" s="15">
        <v>12299.107142857141</v>
      </c>
      <c r="K149" s="13"/>
      <c r="L149" s="16">
        <v>13775</v>
      </c>
    </row>
    <row r="150" spans="1:12" s="20" customFormat="1" ht="51">
      <c r="A150" s="19">
        <v>141</v>
      </c>
      <c r="B150" s="18" t="s">
        <v>134</v>
      </c>
      <c r="C150" s="13" t="s">
        <v>14</v>
      </c>
      <c r="D150" s="18" t="s">
        <v>135</v>
      </c>
      <c r="E150" s="21" t="s">
        <v>117</v>
      </c>
      <c r="F150" s="21">
        <v>1</v>
      </c>
      <c r="G150" s="43">
        <v>15714.285714285712</v>
      </c>
      <c r="H150" s="40" t="s">
        <v>194</v>
      </c>
      <c r="I150" s="13" t="s">
        <v>35</v>
      </c>
      <c r="J150" s="15">
        <v>15714.285714285712</v>
      </c>
      <c r="K150" s="13"/>
      <c r="L150" s="16">
        <v>17600</v>
      </c>
    </row>
    <row r="151" spans="1:12" s="20" customFormat="1" ht="51">
      <c r="A151" s="19">
        <v>142</v>
      </c>
      <c r="B151" s="18" t="s">
        <v>136</v>
      </c>
      <c r="C151" s="13" t="s">
        <v>14</v>
      </c>
      <c r="D151" s="21" t="s">
        <v>137</v>
      </c>
      <c r="E151" s="21" t="s">
        <v>138</v>
      </c>
      <c r="F151" s="21">
        <v>1</v>
      </c>
      <c r="G151" s="43">
        <v>11624.999999999998</v>
      </c>
      <c r="H151" s="40" t="s">
        <v>194</v>
      </c>
      <c r="I151" s="13" t="s">
        <v>35</v>
      </c>
      <c r="J151" s="15">
        <v>11624.999999999998</v>
      </c>
      <c r="K151" s="13"/>
      <c r="L151" s="16">
        <v>13020</v>
      </c>
    </row>
    <row r="152" spans="1:12" s="20" customFormat="1" ht="51">
      <c r="A152" s="19">
        <v>143</v>
      </c>
      <c r="B152" s="18" t="s">
        <v>139</v>
      </c>
      <c r="C152" s="13" t="s">
        <v>14</v>
      </c>
      <c r="D152" s="18" t="s">
        <v>140</v>
      </c>
      <c r="E152" s="21" t="s">
        <v>117</v>
      </c>
      <c r="F152" s="21">
        <v>3</v>
      </c>
      <c r="G152" s="43">
        <v>63392.857142857138</v>
      </c>
      <c r="H152" s="40" t="s">
        <v>194</v>
      </c>
      <c r="I152" s="13" t="s">
        <v>35</v>
      </c>
      <c r="J152" s="15">
        <v>190178.57142857142</v>
      </c>
      <c r="K152" s="13"/>
      <c r="L152" s="16">
        <v>213000</v>
      </c>
    </row>
    <row r="153" spans="1:12" s="20" customFormat="1" ht="51">
      <c r="A153" s="19">
        <v>144</v>
      </c>
      <c r="B153" s="18" t="s">
        <v>247</v>
      </c>
      <c r="C153" s="13" t="s">
        <v>14</v>
      </c>
      <c r="D153" s="18" t="s">
        <v>141</v>
      </c>
      <c r="E153" s="21" t="s">
        <v>117</v>
      </c>
      <c r="F153" s="21">
        <v>1</v>
      </c>
      <c r="G153" s="43">
        <v>175089.28571428571</v>
      </c>
      <c r="H153" s="40" t="s">
        <v>195</v>
      </c>
      <c r="I153" s="13" t="s">
        <v>35</v>
      </c>
      <c r="J153" s="15">
        <v>175089.28571428571</v>
      </c>
      <c r="K153" s="13"/>
      <c r="L153" s="16">
        <v>196100</v>
      </c>
    </row>
    <row r="154" spans="1:12" s="20" customFormat="1" ht="51">
      <c r="A154" s="19">
        <v>145</v>
      </c>
      <c r="B154" s="18" t="s">
        <v>142</v>
      </c>
      <c r="C154" s="13" t="s">
        <v>14</v>
      </c>
      <c r="D154" s="18" t="s">
        <v>143</v>
      </c>
      <c r="E154" s="21" t="s">
        <v>117</v>
      </c>
      <c r="F154" s="21">
        <v>2</v>
      </c>
      <c r="G154" s="43">
        <v>205848.21428571426</v>
      </c>
      <c r="H154" s="40" t="s">
        <v>195</v>
      </c>
      <c r="I154" s="13" t="s">
        <v>35</v>
      </c>
      <c r="J154" s="15">
        <v>411696.42857142852</v>
      </c>
      <c r="K154" s="13"/>
      <c r="L154" s="16">
        <v>461100</v>
      </c>
    </row>
    <row r="155" spans="1:12" s="20" customFormat="1" ht="51">
      <c r="A155" s="19">
        <v>146</v>
      </c>
      <c r="B155" s="18" t="s">
        <v>191</v>
      </c>
      <c r="C155" s="13" t="s">
        <v>14</v>
      </c>
      <c r="D155" s="18" t="s">
        <v>144</v>
      </c>
      <c r="E155" s="21" t="s">
        <v>117</v>
      </c>
      <c r="F155" s="21">
        <v>2</v>
      </c>
      <c r="G155" s="43">
        <v>2142.8571428571427</v>
      </c>
      <c r="H155" s="40" t="s">
        <v>195</v>
      </c>
      <c r="I155" s="13" t="s">
        <v>35</v>
      </c>
      <c r="J155" s="15">
        <v>4285.7142857142853</v>
      </c>
      <c r="K155" s="13"/>
      <c r="L155" s="16">
        <v>4800</v>
      </c>
    </row>
    <row r="156" spans="1:12" s="20" customFormat="1" ht="51">
      <c r="A156" s="19">
        <v>147</v>
      </c>
      <c r="B156" s="18" t="s">
        <v>145</v>
      </c>
      <c r="C156" s="13" t="s">
        <v>14</v>
      </c>
      <c r="D156" s="18" t="s">
        <v>146</v>
      </c>
      <c r="E156" s="18" t="s">
        <v>117</v>
      </c>
      <c r="F156" s="18">
        <v>1</v>
      </c>
      <c r="G156" s="43">
        <v>11785.714285714284</v>
      </c>
      <c r="H156" s="40" t="s">
        <v>194</v>
      </c>
      <c r="I156" s="13" t="s">
        <v>35</v>
      </c>
      <c r="J156" s="15">
        <v>11785.714285714284</v>
      </c>
      <c r="K156" s="13"/>
      <c r="L156" s="16">
        <v>13200</v>
      </c>
    </row>
    <row r="157" spans="1:12" s="20" customFormat="1" ht="76.5">
      <c r="A157" s="19">
        <v>148</v>
      </c>
      <c r="B157" s="18" t="s">
        <v>147</v>
      </c>
      <c r="C157" s="13" t="s">
        <v>14</v>
      </c>
      <c r="D157" s="18" t="s">
        <v>148</v>
      </c>
      <c r="E157" s="18" t="s">
        <v>149</v>
      </c>
      <c r="F157" s="18">
        <v>1</v>
      </c>
      <c r="G157" s="43">
        <v>58571.428571428565</v>
      </c>
      <c r="H157" s="40" t="s">
        <v>196</v>
      </c>
      <c r="I157" s="13" t="s">
        <v>35</v>
      </c>
      <c r="J157" s="15">
        <v>58571.428571428565</v>
      </c>
      <c r="K157" s="13"/>
      <c r="L157" s="16">
        <v>65600</v>
      </c>
    </row>
    <row r="158" spans="1:12" s="20" customFormat="1" ht="76.5">
      <c r="A158" s="19">
        <v>149</v>
      </c>
      <c r="B158" s="18" t="s">
        <v>150</v>
      </c>
      <c r="C158" s="13" t="s">
        <v>14</v>
      </c>
      <c r="D158" s="18" t="s">
        <v>148</v>
      </c>
      <c r="E158" s="18" t="s">
        <v>149</v>
      </c>
      <c r="F158" s="18">
        <v>1</v>
      </c>
      <c r="G158" s="43">
        <v>58571.428571428565</v>
      </c>
      <c r="H158" s="40" t="s">
        <v>196</v>
      </c>
      <c r="I158" s="13" t="s">
        <v>35</v>
      </c>
      <c r="J158" s="15">
        <v>58571.428571428565</v>
      </c>
      <c r="K158" s="13"/>
      <c r="L158" s="16">
        <v>65600</v>
      </c>
    </row>
    <row r="159" spans="1:12" s="20" customFormat="1" ht="63.75">
      <c r="A159" s="19">
        <v>150</v>
      </c>
      <c r="B159" s="18" t="s">
        <v>151</v>
      </c>
      <c r="C159" s="13" t="s">
        <v>14</v>
      </c>
      <c r="D159" s="18" t="s">
        <v>148</v>
      </c>
      <c r="E159" s="18" t="s">
        <v>149</v>
      </c>
      <c r="F159" s="18">
        <v>1</v>
      </c>
      <c r="G159" s="43">
        <v>58571.428571428565</v>
      </c>
      <c r="H159" s="40" t="s">
        <v>196</v>
      </c>
      <c r="I159" s="13" t="s">
        <v>35</v>
      </c>
      <c r="J159" s="15">
        <v>58571.428571428565</v>
      </c>
      <c r="K159" s="13"/>
      <c r="L159" s="16">
        <v>65600</v>
      </c>
    </row>
    <row r="160" spans="1:12" s="20" customFormat="1" ht="63.75">
      <c r="A160" s="19">
        <v>151</v>
      </c>
      <c r="B160" s="18" t="s">
        <v>152</v>
      </c>
      <c r="C160" s="13" t="s">
        <v>14</v>
      </c>
      <c r="D160" s="18" t="s">
        <v>148</v>
      </c>
      <c r="E160" s="18" t="s">
        <v>149</v>
      </c>
      <c r="F160" s="18">
        <v>1</v>
      </c>
      <c r="G160" s="43">
        <v>58571.428571428565</v>
      </c>
      <c r="H160" s="40" t="s">
        <v>196</v>
      </c>
      <c r="I160" s="13" t="s">
        <v>35</v>
      </c>
      <c r="J160" s="15">
        <v>58571.428571428565</v>
      </c>
      <c r="K160" s="13"/>
      <c r="L160" s="16">
        <v>65600</v>
      </c>
    </row>
    <row r="161" spans="1:12" s="20" customFormat="1" ht="63.75">
      <c r="A161" s="19">
        <v>152</v>
      </c>
      <c r="B161" s="18" t="s">
        <v>153</v>
      </c>
      <c r="C161" s="13" t="s">
        <v>14</v>
      </c>
      <c r="D161" s="18" t="s">
        <v>148</v>
      </c>
      <c r="E161" s="18" t="s">
        <v>149</v>
      </c>
      <c r="F161" s="18">
        <v>1</v>
      </c>
      <c r="G161" s="43">
        <v>58571.428571428565</v>
      </c>
      <c r="H161" s="40" t="s">
        <v>196</v>
      </c>
      <c r="I161" s="13" t="s">
        <v>35</v>
      </c>
      <c r="J161" s="15">
        <v>58571.428571428565</v>
      </c>
      <c r="K161" s="13"/>
      <c r="L161" s="16">
        <v>65600</v>
      </c>
    </row>
    <row r="162" spans="1:12" s="20" customFormat="1" ht="63.75">
      <c r="A162" s="19">
        <v>153</v>
      </c>
      <c r="B162" s="18" t="s">
        <v>154</v>
      </c>
      <c r="C162" s="13" t="s">
        <v>14</v>
      </c>
      <c r="D162" s="18" t="s">
        <v>148</v>
      </c>
      <c r="E162" s="18" t="s">
        <v>149</v>
      </c>
      <c r="F162" s="18">
        <v>1</v>
      </c>
      <c r="G162" s="43">
        <v>58571.428571428565</v>
      </c>
      <c r="H162" s="40" t="s">
        <v>196</v>
      </c>
      <c r="I162" s="13" t="s">
        <v>35</v>
      </c>
      <c r="J162" s="15">
        <v>58571.428571428565</v>
      </c>
      <c r="K162" s="13"/>
      <c r="L162" s="16">
        <v>65600</v>
      </c>
    </row>
    <row r="163" spans="1:12" s="20" customFormat="1" ht="63.75">
      <c r="A163" s="19">
        <v>154</v>
      </c>
      <c r="B163" s="18" t="s">
        <v>155</v>
      </c>
      <c r="C163" s="13" t="s">
        <v>14</v>
      </c>
      <c r="D163" s="18" t="s">
        <v>148</v>
      </c>
      <c r="E163" s="18" t="s">
        <v>149</v>
      </c>
      <c r="F163" s="18">
        <v>1</v>
      </c>
      <c r="G163" s="43">
        <v>58571.428571428565</v>
      </c>
      <c r="H163" s="40" t="s">
        <v>196</v>
      </c>
      <c r="I163" s="13" t="s">
        <v>35</v>
      </c>
      <c r="J163" s="15">
        <v>58571.428571428565</v>
      </c>
      <c r="K163" s="13"/>
      <c r="L163" s="16">
        <v>65600</v>
      </c>
    </row>
    <row r="164" spans="1:12" s="20" customFormat="1" ht="51">
      <c r="A164" s="19">
        <v>155</v>
      </c>
      <c r="B164" s="18" t="s">
        <v>156</v>
      </c>
      <c r="C164" s="13" t="s">
        <v>14</v>
      </c>
      <c r="D164" s="18" t="s">
        <v>156</v>
      </c>
      <c r="E164" s="18" t="s">
        <v>157</v>
      </c>
      <c r="F164" s="18">
        <v>1</v>
      </c>
      <c r="G164" s="43">
        <v>14437.499999999998</v>
      </c>
      <c r="H164" s="40" t="s">
        <v>196</v>
      </c>
      <c r="I164" s="13" t="s">
        <v>35</v>
      </c>
      <c r="J164" s="15">
        <v>14437.499999999998</v>
      </c>
      <c r="K164" s="13"/>
      <c r="L164" s="16">
        <v>16170</v>
      </c>
    </row>
    <row r="165" spans="1:12" s="20" customFormat="1" ht="51">
      <c r="A165" s="19">
        <v>156</v>
      </c>
      <c r="B165" s="18" t="s">
        <v>158</v>
      </c>
      <c r="C165" s="13" t="s">
        <v>14</v>
      </c>
      <c r="D165" s="18" t="s">
        <v>158</v>
      </c>
      <c r="E165" s="18" t="s">
        <v>157</v>
      </c>
      <c r="F165" s="18">
        <v>1</v>
      </c>
      <c r="G165" s="43">
        <v>11383.928571428571</v>
      </c>
      <c r="H165" s="40" t="s">
        <v>196</v>
      </c>
      <c r="I165" s="13" t="s">
        <v>35</v>
      </c>
      <c r="J165" s="15">
        <v>11383.928571428571</v>
      </c>
      <c r="K165" s="13"/>
      <c r="L165" s="16">
        <v>12750</v>
      </c>
    </row>
    <row r="166" spans="1:12" s="20" customFormat="1" ht="51">
      <c r="A166" s="19">
        <v>157</v>
      </c>
      <c r="B166" s="18" t="s">
        <v>159</v>
      </c>
      <c r="C166" s="13" t="s">
        <v>14</v>
      </c>
      <c r="D166" s="18" t="s">
        <v>159</v>
      </c>
      <c r="E166" s="18" t="s">
        <v>157</v>
      </c>
      <c r="F166" s="18">
        <v>1</v>
      </c>
      <c r="G166" s="43">
        <v>13312.499999999998</v>
      </c>
      <c r="H166" s="40" t="s">
        <v>196</v>
      </c>
      <c r="I166" s="13" t="s">
        <v>35</v>
      </c>
      <c r="J166" s="15">
        <v>13312.499999999998</v>
      </c>
      <c r="K166" s="13"/>
      <c r="L166" s="16">
        <v>14910</v>
      </c>
    </row>
    <row r="167" spans="1:12" s="20" customFormat="1" ht="51">
      <c r="A167" s="19">
        <v>158</v>
      </c>
      <c r="B167" s="18" t="s">
        <v>160</v>
      </c>
      <c r="C167" s="13" t="s">
        <v>14</v>
      </c>
      <c r="D167" s="18" t="s">
        <v>160</v>
      </c>
      <c r="E167" s="18" t="s">
        <v>157</v>
      </c>
      <c r="F167" s="18">
        <v>1</v>
      </c>
      <c r="G167" s="43">
        <v>13499.999999999998</v>
      </c>
      <c r="H167" s="40" t="s">
        <v>196</v>
      </c>
      <c r="I167" s="13" t="s">
        <v>35</v>
      </c>
      <c r="J167" s="15">
        <v>13499.999999999998</v>
      </c>
      <c r="K167" s="13"/>
      <c r="L167" s="16">
        <v>15120</v>
      </c>
    </row>
    <row r="168" spans="1:12" s="20" customFormat="1" ht="51">
      <c r="A168" s="19">
        <v>159</v>
      </c>
      <c r="B168" s="18" t="s">
        <v>161</v>
      </c>
      <c r="C168" s="13" t="s">
        <v>14</v>
      </c>
      <c r="D168" s="18" t="s">
        <v>161</v>
      </c>
      <c r="E168" s="18" t="s">
        <v>157</v>
      </c>
      <c r="F168" s="18">
        <v>1</v>
      </c>
      <c r="G168" s="43">
        <v>17142.857142857141</v>
      </c>
      <c r="H168" s="40" t="s">
        <v>196</v>
      </c>
      <c r="I168" s="13" t="s">
        <v>35</v>
      </c>
      <c r="J168" s="15">
        <v>17142.857142857141</v>
      </c>
      <c r="K168" s="13"/>
      <c r="L168" s="16">
        <v>19200</v>
      </c>
    </row>
    <row r="169" spans="1:12" s="20" customFormat="1" ht="51">
      <c r="A169" s="19">
        <v>160</v>
      </c>
      <c r="B169" s="18" t="s">
        <v>192</v>
      </c>
      <c r="C169" s="13" t="s">
        <v>14</v>
      </c>
      <c r="D169" s="18" t="s">
        <v>193</v>
      </c>
      <c r="E169" s="18" t="s">
        <v>164</v>
      </c>
      <c r="F169" s="18">
        <v>1</v>
      </c>
      <c r="G169" s="43">
        <v>11062.499999999998</v>
      </c>
      <c r="H169" s="40" t="s">
        <v>196</v>
      </c>
      <c r="I169" s="13" t="s">
        <v>35</v>
      </c>
      <c r="J169" s="15">
        <v>11062.499999999998</v>
      </c>
      <c r="K169" s="13"/>
      <c r="L169" s="16">
        <v>12390</v>
      </c>
    </row>
    <row r="170" spans="1:12" s="20" customFormat="1" ht="51">
      <c r="A170" s="19">
        <v>161</v>
      </c>
      <c r="B170" s="18" t="s">
        <v>162</v>
      </c>
      <c r="C170" s="13" t="s">
        <v>14</v>
      </c>
      <c r="D170" s="18" t="s">
        <v>163</v>
      </c>
      <c r="E170" s="18" t="s">
        <v>164</v>
      </c>
      <c r="F170" s="18">
        <v>2</v>
      </c>
      <c r="G170" s="43">
        <v>10714.285714285714</v>
      </c>
      <c r="H170" s="40" t="s">
        <v>196</v>
      </c>
      <c r="I170" s="13" t="s">
        <v>35</v>
      </c>
      <c r="J170" s="15">
        <v>21428.571428571428</v>
      </c>
      <c r="K170" s="13"/>
      <c r="L170" s="16">
        <v>24000</v>
      </c>
    </row>
    <row r="171" spans="1:12" s="20" customFormat="1" ht="51">
      <c r="A171" s="19">
        <v>162</v>
      </c>
      <c r="B171" s="18" t="s">
        <v>165</v>
      </c>
      <c r="C171" s="13" t="s">
        <v>14</v>
      </c>
      <c r="D171" s="18" t="s">
        <v>166</v>
      </c>
      <c r="E171" s="18" t="s">
        <v>61</v>
      </c>
      <c r="F171" s="18">
        <v>200</v>
      </c>
      <c r="G171" s="43">
        <v>84.821428571428569</v>
      </c>
      <c r="H171" s="40" t="s">
        <v>194</v>
      </c>
      <c r="I171" s="13" t="s">
        <v>35</v>
      </c>
      <c r="J171" s="15">
        <v>16964.285714285714</v>
      </c>
      <c r="K171" s="13"/>
      <c r="L171" s="16">
        <v>19000</v>
      </c>
    </row>
    <row r="172" spans="1:12" s="20" customFormat="1" ht="51">
      <c r="A172" s="19">
        <v>163</v>
      </c>
      <c r="B172" s="18" t="s">
        <v>167</v>
      </c>
      <c r="C172" s="13" t="s">
        <v>14</v>
      </c>
      <c r="D172" s="18" t="s">
        <v>168</v>
      </c>
      <c r="E172" s="18" t="s">
        <v>61</v>
      </c>
      <c r="F172" s="18">
        <v>1000</v>
      </c>
      <c r="G172" s="43">
        <v>15.178571428571427</v>
      </c>
      <c r="H172" s="40" t="s">
        <v>194</v>
      </c>
      <c r="I172" s="13" t="s">
        <v>35</v>
      </c>
      <c r="J172" s="15">
        <v>15178.571428571428</v>
      </c>
      <c r="K172" s="13"/>
      <c r="L172" s="16">
        <v>17000</v>
      </c>
    </row>
    <row r="173" spans="1:12" s="20" customFormat="1" ht="51">
      <c r="A173" s="19">
        <v>164</v>
      </c>
      <c r="B173" s="18" t="s">
        <v>167</v>
      </c>
      <c r="C173" s="13" t="s">
        <v>14</v>
      </c>
      <c r="D173" s="18" t="s">
        <v>169</v>
      </c>
      <c r="E173" s="18" t="s">
        <v>61</v>
      </c>
      <c r="F173" s="18">
        <v>1000</v>
      </c>
      <c r="G173" s="43">
        <v>11.607142857142858</v>
      </c>
      <c r="H173" s="40" t="s">
        <v>194</v>
      </c>
      <c r="I173" s="13" t="s">
        <v>35</v>
      </c>
      <c r="J173" s="15">
        <v>11607.142857142857</v>
      </c>
      <c r="K173" s="13"/>
      <c r="L173" s="16">
        <v>13000</v>
      </c>
    </row>
    <row r="174" spans="1:12" s="20" customFormat="1" ht="51">
      <c r="A174" s="19">
        <v>165</v>
      </c>
      <c r="B174" s="18" t="s">
        <v>167</v>
      </c>
      <c r="C174" s="13" t="s">
        <v>14</v>
      </c>
      <c r="D174" s="18" t="s">
        <v>170</v>
      </c>
      <c r="E174" s="18" t="s">
        <v>61</v>
      </c>
      <c r="F174" s="18">
        <v>1000</v>
      </c>
      <c r="G174" s="43">
        <v>10.714285714285714</v>
      </c>
      <c r="H174" s="40" t="s">
        <v>194</v>
      </c>
      <c r="I174" s="13" t="s">
        <v>35</v>
      </c>
      <c r="J174" s="15">
        <v>10714.285714285714</v>
      </c>
      <c r="K174" s="13"/>
      <c r="L174" s="16">
        <v>12000</v>
      </c>
    </row>
    <row r="175" spans="1:12" s="20" customFormat="1" ht="51">
      <c r="A175" s="19">
        <v>166</v>
      </c>
      <c r="B175" s="18" t="s">
        <v>167</v>
      </c>
      <c r="C175" s="13" t="s">
        <v>14</v>
      </c>
      <c r="D175" s="18" t="s">
        <v>171</v>
      </c>
      <c r="E175" s="18" t="s">
        <v>61</v>
      </c>
      <c r="F175" s="18">
        <v>400</v>
      </c>
      <c r="G175" s="43">
        <v>16.071428571428569</v>
      </c>
      <c r="H175" s="40" t="s">
        <v>194</v>
      </c>
      <c r="I175" s="13" t="s">
        <v>35</v>
      </c>
      <c r="J175" s="15">
        <v>6428.5714285714275</v>
      </c>
      <c r="K175" s="13"/>
      <c r="L175" s="16">
        <v>7200</v>
      </c>
    </row>
    <row r="176" spans="1:12" s="20" customFormat="1" ht="51">
      <c r="A176" s="19">
        <v>167</v>
      </c>
      <c r="B176" s="18" t="s">
        <v>172</v>
      </c>
      <c r="C176" s="13" t="s">
        <v>14</v>
      </c>
      <c r="D176" s="44" t="s">
        <v>173</v>
      </c>
      <c r="E176" s="18" t="s">
        <v>174</v>
      </c>
      <c r="F176" s="18">
        <v>350</v>
      </c>
      <c r="G176" s="43">
        <v>30.357142857142851</v>
      </c>
      <c r="H176" s="40" t="s">
        <v>194</v>
      </c>
      <c r="I176" s="13" t="s">
        <v>35</v>
      </c>
      <c r="J176" s="15">
        <v>10624.999999999998</v>
      </c>
      <c r="K176" s="13"/>
      <c r="L176" s="16">
        <v>11900</v>
      </c>
    </row>
    <row r="177" spans="1:12" s="20" customFormat="1" ht="51">
      <c r="A177" s="19">
        <v>168</v>
      </c>
      <c r="B177" s="18" t="s">
        <v>175</v>
      </c>
      <c r="C177" s="13" t="s">
        <v>14</v>
      </c>
      <c r="D177" s="18" t="s">
        <v>176</v>
      </c>
      <c r="E177" s="18" t="s">
        <v>61</v>
      </c>
      <c r="F177" s="18">
        <v>400</v>
      </c>
      <c r="G177" s="43">
        <v>58.035714285714285</v>
      </c>
      <c r="H177" s="40" t="s">
        <v>194</v>
      </c>
      <c r="I177" s="13" t="s">
        <v>35</v>
      </c>
      <c r="J177" s="15">
        <v>23214.285714285714</v>
      </c>
      <c r="K177" s="13"/>
      <c r="L177" s="16">
        <v>26000</v>
      </c>
    </row>
    <row r="178" spans="1:12" s="20" customFormat="1" ht="51">
      <c r="A178" s="19">
        <v>169</v>
      </c>
      <c r="B178" s="18" t="s">
        <v>175</v>
      </c>
      <c r="C178" s="13" t="s">
        <v>14</v>
      </c>
      <c r="D178" s="18" t="s">
        <v>177</v>
      </c>
      <c r="E178" s="18" t="s">
        <v>61</v>
      </c>
      <c r="F178" s="18">
        <v>100</v>
      </c>
      <c r="G178" s="43">
        <v>58.035714285714285</v>
      </c>
      <c r="H178" s="40" t="s">
        <v>194</v>
      </c>
      <c r="I178" s="13" t="s">
        <v>35</v>
      </c>
      <c r="J178" s="15">
        <v>5803.5714285714284</v>
      </c>
      <c r="K178" s="13"/>
      <c r="L178" s="16">
        <v>6500</v>
      </c>
    </row>
    <row r="179" spans="1:12" s="20" customFormat="1" ht="51">
      <c r="A179" s="19">
        <v>170</v>
      </c>
      <c r="B179" s="18" t="s">
        <v>178</v>
      </c>
      <c r="C179" s="13" t="s">
        <v>14</v>
      </c>
      <c r="D179" s="18" t="s">
        <v>179</v>
      </c>
      <c r="E179" s="18" t="s">
        <v>17</v>
      </c>
      <c r="F179" s="18">
        <v>350</v>
      </c>
      <c r="G179" s="43">
        <v>477.67857142857133</v>
      </c>
      <c r="H179" s="40" t="s">
        <v>194</v>
      </c>
      <c r="I179" s="13" t="s">
        <v>35</v>
      </c>
      <c r="J179" s="15">
        <v>167187.49999999997</v>
      </c>
      <c r="K179" s="13"/>
      <c r="L179" s="16">
        <v>187250</v>
      </c>
    </row>
    <row r="180" spans="1:12" s="20" customFormat="1" ht="51">
      <c r="A180" s="19">
        <v>171</v>
      </c>
      <c r="B180" s="18" t="s">
        <v>180</v>
      </c>
      <c r="C180" s="13" t="s">
        <v>14</v>
      </c>
      <c r="D180" s="18" t="s">
        <v>181</v>
      </c>
      <c r="E180" s="18" t="s">
        <v>61</v>
      </c>
      <c r="F180" s="18">
        <v>90</v>
      </c>
      <c r="G180" s="43">
        <v>624.99999999999989</v>
      </c>
      <c r="H180" s="40" t="s">
        <v>194</v>
      </c>
      <c r="I180" s="13" t="s">
        <v>35</v>
      </c>
      <c r="J180" s="15">
        <v>56249.999999999993</v>
      </c>
      <c r="K180" s="13"/>
      <c r="L180" s="16">
        <v>63000</v>
      </c>
    </row>
    <row r="181" spans="1:12" s="20" customFormat="1" ht="51">
      <c r="A181" s="19">
        <v>172</v>
      </c>
      <c r="B181" s="18" t="s">
        <v>182</v>
      </c>
      <c r="C181" s="13" t="s">
        <v>14</v>
      </c>
      <c r="D181" s="22" t="s">
        <v>183</v>
      </c>
      <c r="E181" s="18" t="s">
        <v>73</v>
      </c>
      <c r="F181" s="18">
        <v>20</v>
      </c>
      <c r="G181" s="43">
        <v>258.92857142857144</v>
      </c>
      <c r="H181" s="40" t="s">
        <v>194</v>
      </c>
      <c r="I181" s="13" t="s">
        <v>35</v>
      </c>
      <c r="J181" s="15">
        <v>5178.5714285714284</v>
      </c>
      <c r="K181" s="13"/>
      <c r="L181" s="16">
        <v>5800</v>
      </c>
    </row>
    <row r="182" spans="1:12" s="20" customFormat="1" ht="51">
      <c r="A182" s="19">
        <v>173</v>
      </c>
      <c r="B182" s="18" t="s">
        <v>184</v>
      </c>
      <c r="C182" s="13" t="s">
        <v>14</v>
      </c>
      <c r="D182" s="22" t="s">
        <v>185</v>
      </c>
      <c r="E182" s="18" t="s">
        <v>73</v>
      </c>
      <c r="F182" s="18">
        <v>10</v>
      </c>
      <c r="G182" s="43">
        <v>21874.999999999996</v>
      </c>
      <c r="H182" s="40" t="s">
        <v>194</v>
      </c>
      <c r="I182" s="13" t="s">
        <v>35</v>
      </c>
      <c r="J182" s="15">
        <v>218749.99999999997</v>
      </c>
      <c r="K182" s="13"/>
      <c r="L182" s="16">
        <v>245000</v>
      </c>
    </row>
    <row r="183" spans="1:12" s="20" customFormat="1" ht="51">
      <c r="A183" s="19">
        <v>174</v>
      </c>
      <c r="B183" s="18" t="s">
        <v>186</v>
      </c>
      <c r="C183" s="13" t="s">
        <v>14</v>
      </c>
      <c r="D183" s="18" t="s">
        <v>187</v>
      </c>
      <c r="E183" s="18" t="s">
        <v>73</v>
      </c>
      <c r="F183" s="18">
        <v>10</v>
      </c>
      <c r="G183" s="43">
        <v>540.17857142857133</v>
      </c>
      <c r="H183" s="40" t="s">
        <v>194</v>
      </c>
      <c r="I183" s="13" t="s">
        <v>35</v>
      </c>
      <c r="J183" s="15">
        <v>5401.7857142857138</v>
      </c>
      <c r="K183" s="13"/>
      <c r="L183" s="16">
        <v>6050</v>
      </c>
    </row>
    <row r="184" spans="1:12" s="20" customFormat="1" ht="51">
      <c r="A184" s="19">
        <v>175</v>
      </c>
      <c r="B184" s="18" t="s">
        <v>186</v>
      </c>
      <c r="C184" s="13" t="s">
        <v>14</v>
      </c>
      <c r="D184" s="18" t="s">
        <v>188</v>
      </c>
      <c r="E184" s="18" t="s">
        <v>73</v>
      </c>
      <c r="F184" s="18">
        <v>6</v>
      </c>
      <c r="G184" s="43">
        <v>763.392857142857</v>
      </c>
      <c r="H184" s="40" t="s">
        <v>194</v>
      </c>
      <c r="I184" s="13" t="s">
        <v>35</v>
      </c>
      <c r="J184" s="15">
        <v>4580.3571428571422</v>
      </c>
      <c r="K184" s="13"/>
      <c r="L184" s="16">
        <v>5130</v>
      </c>
    </row>
    <row r="185" spans="1:12" s="20" customFormat="1" ht="51">
      <c r="A185" s="19">
        <v>176</v>
      </c>
      <c r="B185" s="18" t="s">
        <v>189</v>
      </c>
      <c r="C185" s="13" t="s">
        <v>14</v>
      </c>
      <c r="D185" s="18" t="s">
        <v>190</v>
      </c>
      <c r="E185" s="18" t="s">
        <v>73</v>
      </c>
      <c r="F185" s="18">
        <v>2</v>
      </c>
      <c r="G185" s="43">
        <v>6249.9999999999991</v>
      </c>
      <c r="H185" s="40" t="s">
        <v>194</v>
      </c>
      <c r="I185" s="13" t="s">
        <v>35</v>
      </c>
      <c r="J185" s="15">
        <v>12499.999999999998</v>
      </c>
      <c r="K185" s="13"/>
      <c r="L185" s="16">
        <v>14000</v>
      </c>
    </row>
    <row r="186" spans="1:12" s="35" customFormat="1" ht="38.25">
      <c r="A186" s="19">
        <v>177</v>
      </c>
      <c r="B186" s="18" t="s">
        <v>265</v>
      </c>
      <c r="C186" s="13" t="s">
        <v>14</v>
      </c>
      <c r="D186" s="18" t="s">
        <v>265</v>
      </c>
      <c r="E186" s="18" t="s">
        <v>266</v>
      </c>
      <c r="F186" s="14">
        <v>2</v>
      </c>
      <c r="G186" s="14">
        <v>142857.14285714284</v>
      </c>
      <c r="H186" s="13" t="s">
        <v>561</v>
      </c>
      <c r="I186" s="13" t="s">
        <v>35</v>
      </c>
      <c r="J186" s="16">
        <v>285714.28571428568</v>
      </c>
      <c r="K186" s="16"/>
      <c r="L186" s="16">
        <v>320000</v>
      </c>
    </row>
    <row r="187" spans="1:12" s="35" customFormat="1" ht="38.25">
      <c r="A187" s="19">
        <v>178</v>
      </c>
      <c r="B187" s="18" t="s">
        <v>267</v>
      </c>
      <c r="C187" s="13" t="s">
        <v>14</v>
      </c>
      <c r="D187" s="18" t="s">
        <v>267</v>
      </c>
      <c r="E187" s="18" t="s">
        <v>266</v>
      </c>
      <c r="F187" s="14">
        <v>2</v>
      </c>
      <c r="G187" s="14">
        <v>151785.71428571426</v>
      </c>
      <c r="H187" s="13" t="s">
        <v>561</v>
      </c>
      <c r="I187" s="13" t="s">
        <v>35</v>
      </c>
      <c r="J187" s="16">
        <v>303571.42857142852</v>
      </c>
      <c r="K187" s="16"/>
      <c r="L187" s="16">
        <v>340000</v>
      </c>
    </row>
    <row r="188" spans="1:12" s="35" customFormat="1" ht="38.25">
      <c r="A188" s="19">
        <v>179</v>
      </c>
      <c r="B188" s="18" t="s">
        <v>268</v>
      </c>
      <c r="C188" s="13" t="s">
        <v>14</v>
      </c>
      <c r="D188" s="18" t="s">
        <v>268</v>
      </c>
      <c r="E188" s="18" t="s">
        <v>266</v>
      </c>
      <c r="F188" s="14">
        <v>2</v>
      </c>
      <c r="G188" s="14">
        <v>126785.71428571428</v>
      </c>
      <c r="H188" s="13" t="s">
        <v>561</v>
      </c>
      <c r="I188" s="13" t="s">
        <v>35</v>
      </c>
      <c r="J188" s="16">
        <v>253571.42857142855</v>
      </c>
      <c r="K188" s="16"/>
      <c r="L188" s="16">
        <v>284000</v>
      </c>
    </row>
    <row r="189" spans="1:12" s="35" customFormat="1" ht="38.25">
      <c r="A189" s="19">
        <v>180</v>
      </c>
      <c r="B189" s="18" t="s">
        <v>269</v>
      </c>
      <c r="C189" s="13" t="s">
        <v>14</v>
      </c>
      <c r="D189" s="18" t="s">
        <v>269</v>
      </c>
      <c r="E189" s="18" t="s">
        <v>266</v>
      </c>
      <c r="F189" s="14">
        <v>2</v>
      </c>
      <c r="G189" s="14">
        <v>223214.28571428568</v>
      </c>
      <c r="H189" s="13" t="s">
        <v>561</v>
      </c>
      <c r="I189" s="13" t="s">
        <v>35</v>
      </c>
      <c r="J189" s="16">
        <v>446428.57142857136</v>
      </c>
      <c r="K189" s="16"/>
      <c r="L189" s="16">
        <v>500000</v>
      </c>
    </row>
    <row r="190" spans="1:12" s="35" customFormat="1" ht="38.25">
      <c r="A190" s="19">
        <v>181</v>
      </c>
      <c r="B190" s="18" t="s">
        <v>270</v>
      </c>
      <c r="C190" s="13" t="s">
        <v>14</v>
      </c>
      <c r="D190" s="18" t="s">
        <v>270</v>
      </c>
      <c r="E190" s="18" t="s">
        <v>266</v>
      </c>
      <c r="F190" s="14">
        <v>2</v>
      </c>
      <c r="G190" s="14">
        <v>223214.28571428568</v>
      </c>
      <c r="H190" s="13" t="s">
        <v>561</v>
      </c>
      <c r="I190" s="13" t="s">
        <v>35</v>
      </c>
      <c r="J190" s="16">
        <v>446428.57142857136</v>
      </c>
      <c r="K190" s="16"/>
      <c r="L190" s="16">
        <v>500000</v>
      </c>
    </row>
    <row r="191" spans="1:12" s="35" customFormat="1" ht="38.25">
      <c r="A191" s="19">
        <v>182</v>
      </c>
      <c r="B191" s="18" t="s">
        <v>271</v>
      </c>
      <c r="C191" s="13" t="s">
        <v>14</v>
      </c>
      <c r="D191" s="18" t="s">
        <v>271</v>
      </c>
      <c r="E191" s="18" t="s">
        <v>266</v>
      </c>
      <c r="F191" s="14">
        <v>2</v>
      </c>
      <c r="G191" s="14">
        <v>142857.14285714284</v>
      </c>
      <c r="H191" s="13" t="s">
        <v>561</v>
      </c>
      <c r="I191" s="13" t="s">
        <v>35</v>
      </c>
      <c r="J191" s="16">
        <v>285714.28571428568</v>
      </c>
      <c r="K191" s="16"/>
      <c r="L191" s="16">
        <v>320000</v>
      </c>
    </row>
    <row r="192" spans="1:12" s="35" customFormat="1" ht="38.25">
      <c r="A192" s="19">
        <v>183</v>
      </c>
      <c r="B192" s="18" t="s">
        <v>272</v>
      </c>
      <c r="C192" s="13" t="s">
        <v>14</v>
      </c>
      <c r="D192" s="18" t="s">
        <v>272</v>
      </c>
      <c r="E192" s="18" t="s">
        <v>266</v>
      </c>
      <c r="F192" s="14">
        <v>1</v>
      </c>
      <c r="G192" s="14">
        <v>214285.71428571426</v>
      </c>
      <c r="H192" s="13" t="s">
        <v>561</v>
      </c>
      <c r="I192" s="13" t="s">
        <v>35</v>
      </c>
      <c r="J192" s="16">
        <v>214285.71428571426</v>
      </c>
      <c r="K192" s="16"/>
      <c r="L192" s="16">
        <v>240000</v>
      </c>
    </row>
    <row r="193" spans="1:12" s="35" customFormat="1" ht="38.25">
      <c r="A193" s="19">
        <v>184</v>
      </c>
      <c r="B193" s="18" t="s">
        <v>273</v>
      </c>
      <c r="C193" s="13" t="s">
        <v>14</v>
      </c>
      <c r="D193" s="18" t="s">
        <v>273</v>
      </c>
      <c r="E193" s="18" t="s">
        <v>266</v>
      </c>
      <c r="F193" s="14">
        <v>1</v>
      </c>
      <c r="G193" s="14">
        <v>214285.71428571426</v>
      </c>
      <c r="H193" s="13" t="s">
        <v>561</v>
      </c>
      <c r="I193" s="13" t="s">
        <v>35</v>
      </c>
      <c r="J193" s="16">
        <v>214285.71428571426</v>
      </c>
      <c r="K193" s="16"/>
      <c r="L193" s="16">
        <v>240000</v>
      </c>
    </row>
    <row r="194" spans="1:12" s="35" customFormat="1" ht="38.25">
      <c r="A194" s="19">
        <v>185</v>
      </c>
      <c r="B194" s="18" t="s">
        <v>274</v>
      </c>
      <c r="C194" s="13" t="s">
        <v>14</v>
      </c>
      <c r="D194" s="18" t="s">
        <v>274</v>
      </c>
      <c r="E194" s="18" t="s">
        <v>266</v>
      </c>
      <c r="F194" s="14">
        <v>1</v>
      </c>
      <c r="G194" s="14">
        <v>129464.2857142857</v>
      </c>
      <c r="H194" s="13" t="s">
        <v>561</v>
      </c>
      <c r="I194" s="13" t="s">
        <v>35</v>
      </c>
      <c r="J194" s="16">
        <v>129464.2857142857</v>
      </c>
      <c r="K194" s="16"/>
      <c r="L194" s="16">
        <v>145000</v>
      </c>
    </row>
    <row r="195" spans="1:12" s="35" customFormat="1" ht="38.25">
      <c r="A195" s="19">
        <v>186</v>
      </c>
      <c r="B195" s="18" t="s">
        <v>275</v>
      </c>
      <c r="C195" s="13" t="s">
        <v>14</v>
      </c>
      <c r="D195" s="18" t="s">
        <v>275</v>
      </c>
      <c r="E195" s="18" t="s">
        <v>276</v>
      </c>
      <c r="F195" s="14">
        <v>100</v>
      </c>
      <c r="G195" s="14">
        <v>114.28571428571428</v>
      </c>
      <c r="H195" s="13" t="s">
        <v>561</v>
      </c>
      <c r="I195" s="13" t="s">
        <v>35</v>
      </c>
      <c r="J195" s="16">
        <v>11428.571428571428</v>
      </c>
      <c r="K195" s="16"/>
      <c r="L195" s="16">
        <v>12800</v>
      </c>
    </row>
    <row r="196" spans="1:12" s="35" customFormat="1" ht="38.25">
      <c r="A196" s="19">
        <v>187</v>
      </c>
      <c r="B196" s="18" t="s">
        <v>277</v>
      </c>
      <c r="C196" s="13" t="s">
        <v>14</v>
      </c>
      <c r="D196" s="18" t="s">
        <v>277</v>
      </c>
      <c r="E196" s="18" t="s">
        <v>266</v>
      </c>
      <c r="F196" s="14">
        <v>1</v>
      </c>
      <c r="G196" s="14">
        <v>178571.42857142855</v>
      </c>
      <c r="H196" s="13" t="s">
        <v>561</v>
      </c>
      <c r="I196" s="13" t="s">
        <v>35</v>
      </c>
      <c r="J196" s="16">
        <v>178571.42857142855</v>
      </c>
      <c r="K196" s="16"/>
      <c r="L196" s="16">
        <v>200000</v>
      </c>
    </row>
    <row r="197" spans="1:12" s="35" customFormat="1" ht="38.25">
      <c r="A197" s="19">
        <v>188</v>
      </c>
      <c r="B197" s="18" t="s">
        <v>278</v>
      </c>
      <c r="C197" s="13" t="s">
        <v>14</v>
      </c>
      <c r="D197" s="18" t="s">
        <v>278</v>
      </c>
      <c r="E197" s="18" t="s">
        <v>266</v>
      </c>
      <c r="F197" s="14">
        <v>1</v>
      </c>
      <c r="G197" s="14">
        <v>108928.57142857142</v>
      </c>
      <c r="H197" s="13" t="s">
        <v>561</v>
      </c>
      <c r="I197" s="13" t="s">
        <v>35</v>
      </c>
      <c r="J197" s="16">
        <v>108928.57142857142</v>
      </c>
      <c r="K197" s="16"/>
      <c r="L197" s="16">
        <v>122000</v>
      </c>
    </row>
    <row r="198" spans="1:12" s="35" customFormat="1" ht="38.25">
      <c r="A198" s="19">
        <v>189</v>
      </c>
      <c r="B198" s="18" t="s">
        <v>279</v>
      </c>
      <c r="C198" s="13" t="s">
        <v>14</v>
      </c>
      <c r="D198" s="18" t="s">
        <v>279</v>
      </c>
      <c r="E198" s="18" t="s">
        <v>266</v>
      </c>
      <c r="F198" s="14">
        <v>1</v>
      </c>
      <c r="G198" s="14">
        <v>85535.714285714275</v>
      </c>
      <c r="H198" s="13" t="s">
        <v>561</v>
      </c>
      <c r="I198" s="13" t="s">
        <v>35</v>
      </c>
      <c r="J198" s="16">
        <v>85535.714285714275</v>
      </c>
      <c r="K198" s="16"/>
      <c r="L198" s="16">
        <v>95800</v>
      </c>
    </row>
    <row r="199" spans="1:12" s="35" customFormat="1" ht="38.25">
      <c r="A199" s="19">
        <v>190</v>
      </c>
      <c r="B199" s="18" t="s">
        <v>280</v>
      </c>
      <c r="C199" s="13" t="s">
        <v>14</v>
      </c>
      <c r="D199" s="18" t="s">
        <v>280</v>
      </c>
      <c r="E199" s="18" t="s">
        <v>266</v>
      </c>
      <c r="F199" s="14">
        <v>1</v>
      </c>
      <c r="G199" s="14">
        <v>178571.42857142855</v>
      </c>
      <c r="H199" s="13" t="s">
        <v>561</v>
      </c>
      <c r="I199" s="13" t="s">
        <v>35</v>
      </c>
      <c r="J199" s="16">
        <v>178571.42857142855</v>
      </c>
      <c r="K199" s="16"/>
      <c r="L199" s="16">
        <v>200000</v>
      </c>
    </row>
    <row r="200" spans="1:12" s="35" customFormat="1" ht="38.25">
      <c r="A200" s="19">
        <v>191</v>
      </c>
      <c r="B200" s="18" t="s">
        <v>281</v>
      </c>
      <c r="C200" s="13" t="s">
        <v>14</v>
      </c>
      <c r="D200" s="18" t="s">
        <v>281</v>
      </c>
      <c r="E200" s="18" t="s">
        <v>266</v>
      </c>
      <c r="F200" s="14">
        <v>1</v>
      </c>
      <c r="G200" s="14">
        <v>129464.2857142857</v>
      </c>
      <c r="H200" s="13" t="s">
        <v>561</v>
      </c>
      <c r="I200" s="13" t="s">
        <v>35</v>
      </c>
      <c r="J200" s="16">
        <v>129464.2857142857</v>
      </c>
      <c r="K200" s="16"/>
      <c r="L200" s="16">
        <v>145000</v>
      </c>
    </row>
    <row r="201" spans="1:12" s="35" customFormat="1" ht="38.25">
      <c r="A201" s="19">
        <v>192</v>
      </c>
      <c r="B201" s="18" t="s">
        <v>282</v>
      </c>
      <c r="C201" s="13" t="s">
        <v>14</v>
      </c>
      <c r="D201" s="18" t="s">
        <v>282</v>
      </c>
      <c r="E201" s="18" t="s">
        <v>283</v>
      </c>
      <c r="F201" s="14">
        <v>1</v>
      </c>
      <c r="G201" s="14">
        <v>16696.428571428569</v>
      </c>
      <c r="H201" s="13" t="s">
        <v>561</v>
      </c>
      <c r="I201" s="13" t="s">
        <v>35</v>
      </c>
      <c r="J201" s="16">
        <v>16696.428571428569</v>
      </c>
      <c r="K201" s="16"/>
      <c r="L201" s="16">
        <v>18700</v>
      </c>
    </row>
    <row r="202" spans="1:12" s="35" customFormat="1" ht="38.25">
      <c r="A202" s="19">
        <v>193</v>
      </c>
      <c r="B202" s="18" t="s">
        <v>284</v>
      </c>
      <c r="C202" s="13" t="s">
        <v>14</v>
      </c>
      <c r="D202" s="18" t="s">
        <v>285</v>
      </c>
      <c r="E202" s="18" t="s">
        <v>138</v>
      </c>
      <c r="F202" s="14">
        <v>1</v>
      </c>
      <c r="G202" s="14">
        <v>5624.9999999999991</v>
      </c>
      <c r="H202" s="13" t="s">
        <v>561</v>
      </c>
      <c r="I202" s="13" t="s">
        <v>35</v>
      </c>
      <c r="J202" s="16">
        <v>5624.9999999999991</v>
      </c>
      <c r="K202" s="16"/>
      <c r="L202" s="16">
        <v>6300</v>
      </c>
    </row>
    <row r="203" spans="1:12" s="35" customFormat="1" ht="38.25">
      <c r="A203" s="19">
        <v>194</v>
      </c>
      <c r="B203" s="18" t="s">
        <v>286</v>
      </c>
      <c r="C203" s="13" t="s">
        <v>14</v>
      </c>
      <c r="D203" s="44">
        <v>0.25</v>
      </c>
      <c r="E203" s="18" t="s">
        <v>138</v>
      </c>
      <c r="F203" s="14">
        <v>1</v>
      </c>
      <c r="G203" s="14">
        <v>8750</v>
      </c>
      <c r="H203" s="13" t="s">
        <v>561</v>
      </c>
      <c r="I203" s="13" t="s">
        <v>35</v>
      </c>
      <c r="J203" s="16">
        <v>8750</v>
      </c>
      <c r="K203" s="16"/>
      <c r="L203" s="16">
        <v>9800.0000000000018</v>
      </c>
    </row>
    <row r="204" spans="1:12" s="35" customFormat="1" ht="38.25">
      <c r="A204" s="19">
        <v>195</v>
      </c>
      <c r="B204" s="18" t="s">
        <v>287</v>
      </c>
      <c r="C204" s="13" t="s">
        <v>14</v>
      </c>
      <c r="D204" s="18" t="s">
        <v>288</v>
      </c>
      <c r="E204" s="18" t="s">
        <v>138</v>
      </c>
      <c r="F204" s="14">
        <v>10</v>
      </c>
      <c r="G204" s="14">
        <v>2410.7142857142853</v>
      </c>
      <c r="H204" s="13" t="s">
        <v>561</v>
      </c>
      <c r="I204" s="13" t="s">
        <v>35</v>
      </c>
      <c r="J204" s="16">
        <v>24107.142857142855</v>
      </c>
      <c r="K204" s="16"/>
      <c r="L204" s="16">
        <v>27000</v>
      </c>
    </row>
    <row r="205" spans="1:12" s="35" customFormat="1" ht="38.25">
      <c r="A205" s="19">
        <v>196</v>
      </c>
      <c r="B205" s="18" t="s">
        <v>289</v>
      </c>
      <c r="C205" s="13" t="s">
        <v>14</v>
      </c>
      <c r="D205" s="18" t="s">
        <v>290</v>
      </c>
      <c r="E205" s="18" t="s">
        <v>138</v>
      </c>
      <c r="F205" s="14">
        <v>10</v>
      </c>
      <c r="G205" s="14">
        <v>2678.5714285714284</v>
      </c>
      <c r="H205" s="13" t="s">
        <v>561</v>
      </c>
      <c r="I205" s="13" t="s">
        <v>35</v>
      </c>
      <c r="J205" s="16">
        <v>26785.714285714283</v>
      </c>
      <c r="K205" s="16"/>
      <c r="L205" s="16">
        <v>30000</v>
      </c>
    </row>
    <row r="206" spans="1:12" s="35" customFormat="1" ht="38.25">
      <c r="A206" s="19">
        <v>197</v>
      </c>
      <c r="B206" s="18" t="s">
        <v>291</v>
      </c>
      <c r="C206" s="13" t="s">
        <v>14</v>
      </c>
      <c r="D206" s="18" t="s">
        <v>292</v>
      </c>
      <c r="E206" s="18" t="s">
        <v>164</v>
      </c>
      <c r="F206" s="14">
        <v>2</v>
      </c>
      <c r="G206" s="14">
        <v>8812.5</v>
      </c>
      <c r="H206" s="13" t="s">
        <v>561</v>
      </c>
      <c r="I206" s="13" t="s">
        <v>35</v>
      </c>
      <c r="J206" s="16">
        <v>17625</v>
      </c>
      <c r="K206" s="16"/>
      <c r="L206" s="16">
        <v>19740.000000000004</v>
      </c>
    </row>
    <row r="207" spans="1:12" s="35" customFormat="1" ht="38.25">
      <c r="A207" s="19">
        <v>198</v>
      </c>
      <c r="B207" s="18" t="s">
        <v>293</v>
      </c>
      <c r="C207" s="13" t="s">
        <v>14</v>
      </c>
      <c r="D207" s="18" t="s">
        <v>294</v>
      </c>
      <c r="E207" s="18" t="s">
        <v>164</v>
      </c>
      <c r="F207" s="14">
        <v>1</v>
      </c>
      <c r="G207" s="14">
        <v>1964.285714285714</v>
      </c>
      <c r="H207" s="13" t="s">
        <v>561</v>
      </c>
      <c r="I207" s="13" t="s">
        <v>35</v>
      </c>
      <c r="J207" s="16">
        <v>1964.285714285714</v>
      </c>
      <c r="K207" s="16"/>
      <c r="L207" s="16">
        <v>2200</v>
      </c>
    </row>
    <row r="208" spans="1:12" s="35" customFormat="1" ht="38.25">
      <c r="A208" s="19">
        <v>199</v>
      </c>
      <c r="B208" s="18" t="s">
        <v>295</v>
      </c>
      <c r="C208" s="13" t="s">
        <v>14</v>
      </c>
      <c r="D208" s="18" t="s">
        <v>296</v>
      </c>
      <c r="E208" s="18" t="s">
        <v>164</v>
      </c>
      <c r="F208" s="14">
        <v>1</v>
      </c>
      <c r="G208" s="14">
        <v>1803.5714285714284</v>
      </c>
      <c r="H208" s="13" t="s">
        <v>561</v>
      </c>
      <c r="I208" s="13" t="s">
        <v>35</v>
      </c>
      <c r="J208" s="16">
        <v>1803.5714285714284</v>
      </c>
      <c r="K208" s="16"/>
      <c r="L208" s="16">
        <v>2020</v>
      </c>
    </row>
    <row r="209" spans="1:12" s="35" customFormat="1" ht="38.25">
      <c r="A209" s="19">
        <v>200</v>
      </c>
      <c r="B209" s="18" t="s">
        <v>297</v>
      </c>
      <c r="C209" s="13" t="s">
        <v>14</v>
      </c>
      <c r="D209" s="18" t="s">
        <v>298</v>
      </c>
      <c r="E209" s="18" t="s">
        <v>164</v>
      </c>
      <c r="F209" s="14">
        <v>1</v>
      </c>
      <c r="G209" s="14">
        <v>10714.285714285714</v>
      </c>
      <c r="H209" s="13" t="s">
        <v>561</v>
      </c>
      <c r="I209" s="13" t="s">
        <v>35</v>
      </c>
      <c r="J209" s="16">
        <v>10714.285714285714</v>
      </c>
      <c r="K209" s="16"/>
      <c r="L209" s="16">
        <v>12000</v>
      </c>
    </row>
    <row r="210" spans="1:12" s="35" customFormat="1" ht="38.25">
      <c r="A210" s="19">
        <v>201</v>
      </c>
      <c r="B210" s="18" t="s">
        <v>299</v>
      </c>
      <c r="C210" s="13" t="s">
        <v>14</v>
      </c>
      <c r="D210" s="18" t="s">
        <v>299</v>
      </c>
      <c r="E210" s="18" t="s">
        <v>300</v>
      </c>
      <c r="F210" s="14">
        <v>1</v>
      </c>
      <c r="G210" s="14">
        <v>580.35714285714278</v>
      </c>
      <c r="H210" s="13" t="s">
        <v>561</v>
      </c>
      <c r="I210" s="13" t="s">
        <v>35</v>
      </c>
      <c r="J210" s="16">
        <v>580.35714285714278</v>
      </c>
      <c r="K210" s="16"/>
      <c r="L210" s="16">
        <v>650</v>
      </c>
    </row>
    <row r="211" spans="1:12" s="35" customFormat="1" ht="38.25">
      <c r="A211" s="19">
        <v>202</v>
      </c>
      <c r="B211" s="18" t="s">
        <v>301</v>
      </c>
      <c r="C211" s="13" t="s">
        <v>14</v>
      </c>
      <c r="D211" s="18" t="s">
        <v>302</v>
      </c>
      <c r="E211" s="18" t="s">
        <v>138</v>
      </c>
      <c r="F211" s="14">
        <v>1</v>
      </c>
      <c r="G211" s="14">
        <v>7589.2857142857138</v>
      </c>
      <c r="H211" s="13" t="s">
        <v>561</v>
      </c>
      <c r="I211" s="13" t="s">
        <v>35</v>
      </c>
      <c r="J211" s="16">
        <v>7589.2857142857138</v>
      </c>
      <c r="K211" s="16"/>
      <c r="L211" s="16">
        <v>8500</v>
      </c>
    </row>
    <row r="212" spans="1:12" s="35" customFormat="1" ht="38.25">
      <c r="A212" s="19">
        <v>203</v>
      </c>
      <c r="B212" s="18" t="s">
        <v>303</v>
      </c>
      <c r="C212" s="13" t="s">
        <v>14</v>
      </c>
      <c r="D212" s="18" t="s">
        <v>304</v>
      </c>
      <c r="E212" s="18" t="s">
        <v>138</v>
      </c>
      <c r="F212" s="14">
        <v>10</v>
      </c>
      <c r="G212" s="14">
        <v>11249.999999999998</v>
      </c>
      <c r="H212" s="13" t="s">
        <v>561</v>
      </c>
      <c r="I212" s="13" t="s">
        <v>35</v>
      </c>
      <c r="J212" s="16">
        <v>112499.99999999999</v>
      </c>
      <c r="K212" s="16"/>
      <c r="L212" s="16">
        <v>126000</v>
      </c>
    </row>
    <row r="213" spans="1:12" s="35" customFormat="1" ht="38.25">
      <c r="A213" s="19">
        <v>204</v>
      </c>
      <c r="B213" s="18" t="s">
        <v>305</v>
      </c>
      <c r="C213" s="13" t="s">
        <v>14</v>
      </c>
      <c r="D213" s="18" t="s">
        <v>305</v>
      </c>
      <c r="E213" s="18" t="s">
        <v>164</v>
      </c>
      <c r="F213" s="14">
        <v>2</v>
      </c>
      <c r="G213" s="14">
        <v>6428.5714285714275</v>
      </c>
      <c r="H213" s="13" t="s">
        <v>561</v>
      </c>
      <c r="I213" s="13" t="s">
        <v>35</v>
      </c>
      <c r="J213" s="16">
        <v>12857.142857142855</v>
      </c>
      <c r="K213" s="16"/>
      <c r="L213" s="16">
        <v>14399.999999999998</v>
      </c>
    </row>
    <row r="214" spans="1:12" s="35" customFormat="1" ht="38.25">
      <c r="A214" s="19">
        <v>205</v>
      </c>
      <c r="B214" s="18" t="s">
        <v>306</v>
      </c>
      <c r="C214" s="13" t="s">
        <v>14</v>
      </c>
      <c r="D214" s="18" t="s">
        <v>307</v>
      </c>
      <c r="E214" s="18" t="s">
        <v>164</v>
      </c>
      <c r="F214" s="14">
        <v>1</v>
      </c>
      <c r="G214" s="14">
        <v>59107.142857142855</v>
      </c>
      <c r="H214" s="13" t="s">
        <v>561</v>
      </c>
      <c r="I214" s="13" t="s">
        <v>35</v>
      </c>
      <c r="J214" s="16">
        <v>59107.142857142855</v>
      </c>
      <c r="K214" s="16"/>
      <c r="L214" s="16">
        <v>66200</v>
      </c>
    </row>
    <row r="215" spans="1:12" s="35" customFormat="1" ht="38.25">
      <c r="A215" s="19">
        <v>206</v>
      </c>
      <c r="B215" s="18" t="s">
        <v>308</v>
      </c>
      <c r="C215" s="13" t="s">
        <v>14</v>
      </c>
      <c r="D215" s="18" t="s">
        <v>309</v>
      </c>
      <c r="E215" s="18" t="s">
        <v>73</v>
      </c>
      <c r="F215" s="14">
        <v>6</v>
      </c>
      <c r="G215" s="14">
        <v>1607.1428571428569</v>
      </c>
      <c r="H215" s="13" t="s">
        <v>562</v>
      </c>
      <c r="I215" s="13" t="s">
        <v>35</v>
      </c>
      <c r="J215" s="16">
        <v>9642.8571428571413</v>
      </c>
      <c r="K215" s="16"/>
      <c r="L215" s="16">
        <v>10800</v>
      </c>
    </row>
    <row r="216" spans="1:12" s="35" customFormat="1" ht="38.25">
      <c r="A216" s="19">
        <v>207</v>
      </c>
      <c r="B216" s="18" t="s">
        <v>310</v>
      </c>
      <c r="C216" s="13" t="s">
        <v>14</v>
      </c>
      <c r="D216" s="18" t="s">
        <v>311</v>
      </c>
      <c r="E216" s="18" t="s">
        <v>73</v>
      </c>
      <c r="F216" s="14">
        <v>2</v>
      </c>
      <c r="G216" s="14">
        <v>394.64285714285711</v>
      </c>
      <c r="H216" s="13" t="s">
        <v>562</v>
      </c>
      <c r="I216" s="13" t="s">
        <v>35</v>
      </c>
      <c r="J216" s="16">
        <v>789.28571428571422</v>
      </c>
      <c r="K216" s="16"/>
      <c r="L216" s="16">
        <v>884</v>
      </c>
    </row>
    <row r="217" spans="1:12" s="35" customFormat="1" ht="38.25">
      <c r="A217" s="19">
        <v>208</v>
      </c>
      <c r="B217" s="18" t="s">
        <v>312</v>
      </c>
      <c r="C217" s="13" t="s">
        <v>14</v>
      </c>
      <c r="D217" s="18" t="s">
        <v>313</v>
      </c>
      <c r="E217" s="18" t="s">
        <v>73</v>
      </c>
      <c r="F217" s="14">
        <v>4</v>
      </c>
      <c r="G217" s="14">
        <v>1696.4285714285713</v>
      </c>
      <c r="H217" s="13" t="s">
        <v>562</v>
      </c>
      <c r="I217" s="13" t="s">
        <v>35</v>
      </c>
      <c r="J217" s="16">
        <v>6785.7142857142853</v>
      </c>
      <c r="K217" s="16"/>
      <c r="L217" s="16">
        <v>7600</v>
      </c>
    </row>
    <row r="218" spans="1:12" s="35" customFormat="1" ht="38.25">
      <c r="A218" s="19">
        <v>209</v>
      </c>
      <c r="B218" s="18" t="s">
        <v>314</v>
      </c>
      <c r="C218" s="13" t="s">
        <v>14</v>
      </c>
      <c r="D218" s="18" t="s">
        <v>314</v>
      </c>
      <c r="E218" s="18" t="s">
        <v>73</v>
      </c>
      <c r="F218" s="14">
        <v>2</v>
      </c>
      <c r="G218" s="14">
        <v>107.14285714285714</v>
      </c>
      <c r="H218" s="13" t="s">
        <v>562</v>
      </c>
      <c r="I218" s="13" t="s">
        <v>35</v>
      </c>
      <c r="J218" s="16">
        <v>214.28571428571428</v>
      </c>
      <c r="K218" s="16"/>
      <c r="L218" s="16">
        <v>240</v>
      </c>
    </row>
    <row r="219" spans="1:12" s="35" customFormat="1" ht="38.25">
      <c r="A219" s="19">
        <v>210</v>
      </c>
      <c r="B219" s="18" t="s">
        <v>315</v>
      </c>
      <c r="C219" s="13" t="s">
        <v>14</v>
      </c>
      <c r="D219" s="18" t="s">
        <v>316</v>
      </c>
      <c r="E219" s="18" t="s">
        <v>73</v>
      </c>
      <c r="F219" s="14">
        <v>2</v>
      </c>
      <c r="G219" s="14">
        <v>3044.6428571428569</v>
      </c>
      <c r="H219" s="13" t="s">
        <v>562</v>
      </c>
      <c r="I219" s="13" t="s">
        <v>35</v>
      </c>
      <c r="J219" s="16">
        <v>6089.2857142857138</v>
      </c>
      <c r="K219" s="16"/>
      <c r="L219" s="16">
        <v>6820</v>
      </c>
    </row>
    <row r="220" spans="1:12" s="35" customFormat="1" ht="38.25">
      <c r="A220" s="19">
        <v>211</v>
      </c>
      <c r="B220" s="18" t="s">
        <v>317</v>
      </c>
      <c r="C220" s="13" t="s">
        <v>14</v>
      </c>
      <c r="D220" s="18" t="s">
        <v>318</v>
      </c>
      <c r="E220" s="18" t="s">
        <v>73</v>
      </c>
      <c r="F220" s="14">
        <v>3</v>
      </c>
      <c r="G220" s="14">
        <v>955.35714285714278</v>
      </c>
      <c r="H220" s="13" t="s">
        <v>562</v>
      </c>
      <c r="I220" s="13" t="s">
        <v>35</v>
      </c>
      <c r="J220" s="16">
        <v>2866.0714285714284</v>
      </c>
      <c r="K220" s="16"/>
      <c r="L220" s="16">
        <v>3210</v>
      </c>
    </row>
    <row r="221" spans="1:12" s="35" customFormat="1" ht="38.25">
      <c r="A221" s="19">
        <v>212</v>
      </c>
      <c r="B221" s="18" t="s">
        <v>319</v>
      </c>
      <c r="C221" s="13" t="s">
        <v>14</v>
      </c>
      <c r="D221" s="18" t="s">
        <v>320</v>
      </c>
      <c r="E221" s="18" t="s">
        <v>73</v>
      </c>
      <c r="F221" s="14">
        <v>50</v>
      </c>
      <c r="G221" s="14">
        <v>848.21428571428567</v>
      </c>
      <c r="H221" s="13" t="s">
        <v>562</v>
      </c>
      <c r="I221" s="13" t="s">
        <v>35</v>
      </c>
      <c r="J221" s="16">
        <v>42410.714285714283</v>
      </c>
      <c r="K221" s="16"/>
      <c r="L221" s="16">
        <v>47500</v>
      </c>
    </row>
    <row r="222" spans="1:12" s="35" customFormat="1" ht="38.25">
      <c r="A222" s="19">
        <v>213</v>
      </c>
      <c r="B222" s="18" t="s">
        <v>321</v>
      </c>
      <c r="C222" s="13" t="s">
        <v>14</v>
      </c>
      <c r="D222" s="18" t="s">
        <v>322</v>
      </c>
      <c r="E222" s="18" t="s">
        <v>73</v>
      </c>
      <c r="F222" s="14">
        <v>30</v>
      </c>
      <c r="G222" s="14">
        <v>1160.7142857142856</v>
      </c>
      <c r="H222" s="13" t="s">
        <v>562</v>
      </c>
      <c r="I222" s="13" t="s">
        <v>35</v>
      </c>
      <c r="J222" s="16">
        <v>34821.428571428565</v>
      </c>
      <c r="K222" s="16"/>
      <c r="L222" s="16">
        <v>39000</v>
      </c>
    </row>
    <row r="223" spans="1:12" s="35" customFormat="1" ht="38.25">
      <c r="A223" s="19">
        <v>214</v>
      </c>
      <c r="B223" s="18" t="s">
        <v>319</v>
      </c>
      <c r="C223" s="13" t="s">
        <v>14</v>
      </c>
      <c r="D223" s="18" t="s">
        <v>323</v>
      </c>
      <c r="E223" s="18" t="s">
        <v>73</v>
      </c>
      <c r="F223" s="14">
        <v>50</v>
      </c>
      <c r="G223" s="14">
        <v>758.92857142857133</v>
      </c>
      <c r="H223" s="13" t="s">
        <v>562</v>
      </c>
      <c r="I223" s="13" t="s">
        <v>35</v>
      </c>
      <c r="J223" s="16">
        <v>37946.428571428565</v>
      </c>
      <c r="K223" s="16"/>
      <c r="L223" s="16">
        <v>42500</v>
      </c>
    </row>
    <row r="224" spans="1:12" s="35" customFormat="1" ht="38.25">
      <c r="A224" s="19">
        <v>215</v>
      </c>
      <c r="B224" s="18" t="s">
        <v>324</v>
      </c>
      <c r="C224" s="13" t="s">
        <v>14</v>
      </c>
      <c r="D224" s="18" t="s">
        <v>325</v>
      </c>
      <c r="E224" s="18" t="s">
        <v>73</v>
      </c>
      <c r="F224" s="14">
        <v>4</v>
      </c>
      <c r="G224" s="14">
        <v>401.78571428571422</v>
      </c>
      <c r="H224" s="13" t="s">
        <v>562</v>
      </c>
      <c r="I224" s="13" t="s">
        <v>35</v>
      </c>
      <c r="J224" s="16">
        <v>1607.1428571428569</v>
      </c>
      <c r="K224" s="16"/>
      <c r="L224" s="16">
        <v>1799.9999999999998</v>
      </c>
    </row>
    <row r="225" spans="1:12" s="35" customFormat="1" ht="38.25">
      <c r="A225" s="19">
        <v>216</v>
      </c>
      <c r="B225" s="18" t="s">
        <v>326</v>
      </c>
      <c r="C225" s="13" t="s">
        <v>14</v>
      </c>
      <c r="D225" s="18" t="s">
        <v>327</v>
      </c>
      <c r="E225" s="18" t="s">
        <v>73</v>
      </c>
      <c r="F225" s="14">
        <v>8</v>
      </c>
      <c r="G225" s="14">
        <v>1249.9999999999998</v>
      </c>
      <c r="H225" s="13" t="s">
        <v>562</v>
      </c>
      <c r="I225" s="13" t="s">
        <v>35</v>
      </c>
      <c r="J225" s="16">
        <v>9999.9999999999982</v>
      </c>
      <c r="K225" s="16"/>
      <c r="L225" s="16">
        <v>11199.999999999998</v>
      </c>
    </row>
    <row r="226" spans="1:12" s="35" customFormat="1" ht="38.25">
      <c r="A226" s="19">
        <v>217</v>
      </c>
      <c r="B226" s="18" t="s">
        <v>328</v>
      </c>
      <c r="C226" s="13" t="s">
        <v>14</v>
      </c>
      <c r="D226" s="18" t="s">
        <v>329</v>
      </c>
      <c r="E226" s="18" t="s">
        <v>300</v>
      </c>
      <c r="F226" s="14">
        <v>1</v>
      </c>
      <c r="G226" s="14">
        <v>392.85714285714283</v>
      </c>
      <c r="H226" s="13" t="s">
        <v>562</v>
      </c>
      <c r="I226" s="13" t="s">
        <v>35</v>
      </c>
      <c r="J226" s="16">
        <v>392.85714285714283</v>
      </c>
      <c r="K226" s="16"/>
      <c r="L226" s="16">
        <v>440</v>
      </c>
    </row>
    <row r="227" spans="1:12" s="35" customFormat="1" ht="63.75">
      <c r="A227" s="19">
        <v>218</v>
      </c>
      <c r="B227" s="18" t="s">
        <v>330</v>
      </c>
      <c r="C227" s="13" t="s">
        <v>14</v>
      </c>
      <c r="D227" s="18" t="s">
        <v>331</v>
      </c>
      <c r="E227" s="18" t="s">
        <v>61</v>
      </c>
      <c r="F227" s="14">
        <v>20</v>
      </c>
      <c r="G227" s="14">
        <v>104.46429999999999</v>
      </c>
      <c r="H227" s="13" t="s">
        <v>560</v>
      </c>
      <c r="I227" s="13" t="s">
        <v>35</v>
      </c>
      <c r="J227" s="16">
        <v>2089.2860000000001</v>
      </c>
      <c r="K227" s="16"/>
      <c r="L227" s="16">
        <v>2340.0003200000001</v>
      </c>
    </row>
    <row r="228" spans="1:12" s="35" customFormat="1" ht="63.75">
      <c r="A228" s="19">
        <v>219</v>
      </c>
      <c r="B228" s="18" t="s">
        <v>330</v>
      </c>
      <c r="C228" s="13" t="s">
        <v>14</v>
      </c>
      <c r="D228" s="18" t="s">
        <v>332</v>
      </c>
      <c r="E228" s="18" t="s">
        <v>61</v>
      </c>
      <c r="F228" s="14">
        <v>24</v>
      </c>
      <c r="G228" s="14">
        <v>111.6075</v>
      </c>
      <c r="H228" s="13" t="s">
        <v>560</v>
      </c>
      <c r="I228" s="13" t="s">
        <v>35</v>
      </c>
      <c r="J228" s="16">
        <v>2678.58</v>
      </c>
      <c r="K228" s="16"/>
      <c r="L228" s="16">
        <v>3000.0096000000003</v>
      </c>
    </row>
    <row r="229" spans="1:12" s="35" customFormat="1" ht="63.75">
      <c r="A229" s="19">
        <v>220</v>
      </c>
      <c r="B229" s="18" t="s">
        <v>330</v>
      </c>
      <c r="C229" s="13" t="s">
        <v>14</v>
      </c>
      <c r="D229" s="18" t="s">
        <v>333</v>
      </c>
      <c r="E229" s="18" t="s">
        <v>61</v>
      </c>
      <c r="F229" s="14">
        <v>20</v>
      </c>
      <c r="G229" s="14">
        <v>111.6075</v>
      </c>
      <c r="H229" s="13" t="s">
        <v>560</v>
      </c>
      <c r="I229" s="13" t="s">
        <v>35</v>
      </c>
      <c r="J229" s="16">
        <v>2232.15</v>
      </c>
      <c r="K229" s="16"/>
      <c r="L229" s="16">
        <v>2500.0080000000003</v>
      </c>
    </row>
    <row r="230" spans="1:12" s="35" customFormat="1" ht="63.75">
      <c r="A230" s="19">
        <v>221</v>
      </c>
      <c r="B230" s="18" t="s">
        <v>334</v>
      </c>
      <c r="C230" s="13" t="s">
        <v>14</v>
      </c>
      <c r="D230" s="18" t="s">
        <v>335</v>
      </c>
      <c r="E230" s="18" t="s">
        <v>61</v>
      </c>
      <c r="F230" s="14">
        <v>30</v>
      </c>
      <c r="G230" s="14">
        <v>208.03569999999999</v>
      </c>
      <c r="H230" s="13" t="s">
        <v>560</v>
      </c>
      <c r="I230" s="13" t="s">
        <v>35</v>
      </c>
      <c r="J230" s="16">
        <v>6241.0709999999999</v>
      </c>
      <c r="K230" s="16"/>
      <c r="L230" s="16">
        <v>6989.9995200000003</v>
      </c>
    </row>
    <row r="231" spans="1:12" s="35" customFormat="1" ht="63.75">
      <c r="A231" s="19">
        <v>222</v>
      </c>
      <c r="B231" s="18" t="s">
        <v>334</v>
      </c>
      <c r="C231" s="13" t="s">
        <v>14</v>
      </c>
      <c r="D231" s="18" t="s">
        <v>336</v>
      </c>
      <c r="E231" s="18" t="s">
        <v>61</v>
      </c>
      <c r="F231" s="14">
        <v>30</v>
      </c>
      <c r="G231" s="14">
        <v>250</v>
      </c>
      <c r="H231" s="13" t="s">
        <v>560</v>
      </c>
      <c r="I231" s="13" t="s">
        <v>35</v>
      </c>
      <c r="J231" s="16">
        <v>7500</v>
      </c>
      <c r="K231" s="16"/>
      <c r="L231" s="16">
        <v>8400</v>
      </c>
    </row>
    <row r="232" spans="1:12" s="35" customFormat="1" ht="63.75">
      <c r="A232" s="19">
        <v>223</v>
      </c>
      <c r="B232" s="18" t="s">
        <v>334</v>
      </c>
      <c r="C232" s="13" t="s">
        <v>14</v>
      </c>
      <c r="D232" s="18" t="s">
        <v>337</v>
      </c>
      <c r="E232" s="18" t="s">
        <v>61</v>
      </c>
      <c r="F232" s="14">
        <v>20</v>
      </c>
      <c r="G232" s="14">
        <v>250</v>
      </c>
      <c r="H232" s="13" t="s">
        <v>560</v>
      </c>
      <c r="I232" s="13" t="s">
        <v>35</v>
      </c>
      <c r="J232" s="16">
        <v>5000</v>
      </c>
      <c r="K232" s="16"/>
      <c r="L232" s="16">
        <v>5600.0000000000009</v>
      </c>
    </row>
    <row r="233" spans="1:12" s="35" customFormat="1" ht="63.75">
      <c r="A233" s="19">
        <v>224</v>
      </c>
      <c r="B233" s="18" t="s">
        <v>338</v>
      </c>
      <c r="C233" s="13" t="s">
        <v>14</v>
      </c>
      <c r="D233" s="18" t="s">
        <v>339</v>
      </c>
      <c r="E233" s="18" t="s">
        <v>61</v>
      </c>
      <c r="F233" s="14">
        <v>100</v>
      </c>
      <c r="G233" s="14">
        <v>31.25</v>
      </c>
      <c r="H233" s="13" t="s">
        <v>560</v>
      </c>
      <c r="I233" s="13" t="s">
        <v>35</v>
      </c>
      <c r="J233" s="16">
        <v>3125</v>
      </c>
      <c r="K233" s="16"/>
      <c r="L233" s="16">
        <v>3500.0000000000005</v>
      </c>
    </row>
    <row r="234" spans="1:12" s="35" customFormat="1" ht="63.75">
      <c r="A234" s="19">
        <v>225</v>
      </c>
      <c r="B234" s="18" t="s">
        <v>338</v>
      </c>
      <c r="C234" s="13" t="s">
        <v>14</v>
      </c>
      <c r="D234" s="18" t="s">
        <v>340</v>
      </c>
      <c r="E234" s="18" t="s">
        <v>61</v>
      </c>
      <c r="F234" s="14">
        <v>100</v>
      </c>
      <c r="G234" s="14">
        <v>52.678570000000001</v>
      </c>
      <c r="H234" s="13" t="s">
        <v>560</v>
      </c>
      <c r="I234" s="13" t="s">
        <v>35</v>
      </c>
      <c r="J234" s="16">
        <v>5267.857</v>
      </c>
      <c r="K234" s="16"/>
      <c r="L234" s="16">
        <v>5899.9998400000004</v>
      </c>
    </row>
    <row r="235" spans="1:12" s="35" customFormat="1" ht="63.75">
      <c r="A235" s="19">
        <v>226</v>
      </c>
      <c r="B235" s="18" t="s">
        <v>341</v>
      </c>
      <c r="C235" s="13" t="s">
        <v>14</v>
      </c>
      <c r="D235" s="18" t="s">
        <v>342</v>
      </c>
      <c r="E235" s="18" t="s">
        <v>61</v>
      </c>
      <c r="F235" s="14">
        <v>5</v>
      </c>
      <c r="G235" s="14">
        <v>803.57140000000004</v>
      </c>
      <c r="H235" s="13" t="s">
        <v>560</v>
      </c>
      <c r="I235" s="13" t="s">
        <v>35</v>
      </c>
      <c r="J235" s="16">
        <v>4017.857</v>
      </c>
      <c r="K235" s="16"/>
      <c r="L235" s="16">
        <v>4499.9998400000004</v>
      </c>
    </row>
    <row r="236" spans="1:12" s="35" customFormat="1" ht="63.75">
      <c r="A236" s="19">
        <v>227</v>
      </c>
      <c r="B236" s="18" t="s">
        <v>343</v>
      </c>
      <c r="C236" s="13" t="s">
        <v>14</v>
      </c>
      <c r="D236" s="18" t="s">
        <v>344</v>
      </c>
      <c r="E236" s="18" t="s">
        <v>164</v>
      </c>
      <c r="F236" s="14">
        <v>100</v>
      </c>
      <c r="G236" s="14">
        <v>174.10714285714283</v>
      </c>
      <c r="H236" s="13" t="s">
        <v>560</v>
      </c>
      <c r="I236" s="13" t="s">
        <v>35</v>
      </c>
      <c r="J236" s="16">
        <v>17410.714285714283</v>
      </c>
      <c r="K236" s="16"/>
      <c r="L236" s="16">
        <v>19500</v>
      </c>
    </row>
    <row r="237" spans="1:12" s="35" customFormat="1" ht="63.75">
      <c r="A237" s="19">
        <v>228</v>
      </c>
      <c r="B237" s="18" t="s">
        <v>345</v>
      </c>
      <c r="C237" s="13" t="s">
        <v>14</v>
      </c>
      <c r="D237" s="18" t="s">
        <v>346</v>
      </c>
      <c r="E237" s="18" t="s">
        <v>164</v>
      </c>
      <c r="F237" s="14">
        <v>100</v>
      </c>
      <c r="G237" s="14">
        <v>129.46428571428569</v>
      </c>
      <c r="H237" s="13" t="s">
        <v>560</v>
      </c>
      <c r="I237" s="13" t="s">
        <v>35</v>
      </c>
      <c r="J237" s="16">
        <v>12946.428571428569</v>
      </c>
      <c r="K237" s="16"/>
      <c r="L237" s="16">
        <v>14499.999999999998</v>
      </c>
    </row>
    <row r="238" spans="1:12" s="35" customFormat="1" ht="63.75">
      <c r="A238" s="19">
        <v>229</v>
      </c>
      <c r="B238" s="18" t="s">
        <v>347</v>
      </c>
      <c r="C238" s="13" t="s">
        <v>14</v>
      </c>
      <c r="D238" s="18" t="s">
        <v>348</v>
      </c>
      <c r="E238" s="18" t="s">
        <v>61</v>
      </c>
      <c r="F238" s="14">
        <v>2</v>
      </c>
      <c r="G238" s="14">
        <v>2075.8928571428569</v>
      </c>
      <c r="H238" s="13" t="s">
        <v>560</v>
      </c>
      <c r="I238" s="13" t="s">
        <v>35</v>
      </c>
      <c r="J238" s="16">
        <v>4151.7857142857138</v>
      </c>
      <c r="K238" s="16"/>
      <c r="L238" s="16">
        <v>4650</v>
      </c>
    </row>
    <row r="239" spans="1:12" s="35" customFormat="1" ht="63.75">
      <c r="A239" s="19">
        <v>230</v>
      </c>
      <c r="B239" s="18" t="s">
        <v>349</v>
      </c>
      <c r="C239" s="13" t="s">
        <v>14</v>
      </c>
      <c r="D239" s="18" t="s">
        <v>350</v>
      </c>
      <c r="E239" s="18" t="s">
        <v>61</v>
      </c>
      <c r="F239" s="14">
        <v>4</v>
      </c>
      <c r="G239" s="14">
        <v>763.39285714285711</v>
      </c>
      <c r="H239" s="13" t="s">
        <v>560</v>
      </c>
      <c r="I239" s="13" t="s">
        <v>35</v>
      </c>
      <c r="J239" s="16">
        <v>3053.5714285714284</v>
      </c>
      <c r="K239" s="16"/>
      <c r="L239" s="16">
        <v>3420</v>
      </c>
    </row>
    <row r="240" spans="1:12" s="35" customFormat="1" ht="63.75">
      <c r="A240" s="19">
        <v>231</v>
      </c>
      <c r="B240" s="18" t="s">
        <v>351</v>
      </c>
      <c r="C240" s="13" t="s">
        <v>14</v>
      </c>
      <c r="D240" s="18" t="s">
        <v>352</v>
      </c>
      <c r="E240" s="18" t="s">
        <v>164</v>
      </c>
      <c r="F240" s="14">
        <v>2</v>
      </c>
      <c r="G240" s="14">
        <v>5022.3214285714284</v>
      </c>
      <c r="H240" s="13" t="s">
        <v>560</v>
      </c>
      <c r="I240" s="13" t="s">
        <v>35</v>
      </c>
      <c r="J240" s="16">
        <v>10044.642857142857</v>
      </c>
      <c r="K240" s="16"/>
      <c r="L240" s="16">
        <v>11250</v>
      </c>
    </row>
    <row r="241" spans="1:12" s="35" customFormat="1" ht="38.25">
      <c r="A241" s="19">
        <v>232</v>
      </c>
      <c r="B241" s="18" t="s">
        <v>353</v>
      </c>
      <c r="C241" s="13" t="s">
        <v>14</v>
      </c>
      <c r="D241" s="18" t="s">
        <v>354</v>
      </c>
      <c r="E241" s="18" t="s">
        <v>164</v>
      </c>
      <c r="F241" s="14">
        <v>1</v>
      </c>
      <c r="G241" s="14">
        <v>17879.464285714283</v>
      </c>
      <c r="H241" s="13" t="s">
        <v>558</v>
      </c>
      <c r="I241" s="13" t="s">
        <v>35</v>
      </c>
      <c r="J241" s="16">
        <v>17879.464285714283</v>
      </c>
      <c r="K241" s="16"/>
      <c r="L241" s="16">
        <v>20025</v>
      </c>
    </row>
    <row r="242" spans="1:12" s="35" customFormat="1" ht="38.25">
      <c r="A242" s="19">
        <v>233</v>
      </c>
      <c r="B242" s="18" t="s">
        <v>355</v>
      </c>
      <c r="C242" s="13" t="s">
        <v>14</v>
      </c>
      <c r="D242" s="18" t="s">
        <v>356</v>
      </c>
      <c r="E242" s="18" t="s">
        <v>138</v>
      </c>
      <c r="F242" s="14">
        <v>15</v>
      </c>
      <c r="G242" s="14">
        <v>1303.5714285714284</v>
      </c>
      <c r="H242" s="13" t="s">
        <v>558</v>
      </c>
      <c r="I242" s="13" t="s">
        <v>35</v>
      </c>
      <c r="J242" s="16">
        <v>19553.571428571428</v>
      </c>
      <c r="K242" s="16"/>
      <c r="L242" s="16">
        <v>21900</v>
      </c>
    </row>
    <row r="243" spans="1:12" s="35" customFormat="1" ht="38.25">
      <c r="A243" s="19">
        <v>234</v>
      </c>
      <c r="B243" s="18" t="s">
        <v>357</v>
      </c>
      <c r="C243" s="13" t="s">
        <v>14</v>
      </c>
      <c r="D243" s="18" t="s">
        <v>358</v>
      </c>
      <c r="E243" s="18" t="s">
        <v>164</v>
      </c>
      <c r="F243" s="14">
        <v>1</v>
      </c>
      <c r="G243" s="14">
        <v>13629.464285714284</v>
      </c>
      <c r="H243" s="13" t="s">
        <v>558</v>
      </c>
      <c r="I243" s="13" t="s">
        <v>35</v>
      </c>
      <c r="J243" s="16">
        <v>13629.464285714284</v>
      </c>
      <c r="K243" s="16"/>
      <c r="L243" s="16">
        <v>15265</v>
      </c>
    </row>
    <row r="244" spans="1:12" s="35" customFormat="1" ht="63.75">
      <c r="A244" s="19">
        <v>235</v>
      </c>
      <c r="B244" s="18" t="s">
        <v>359</v>
      </c>
      <c r="C244" s="13" t="s">
        <v>14</v>
      </c>
      <c r="D244" s="18" t="s">
        <v>360</v>
      </c>
      <c r="E244" s="18" t="s">
        <v>149</v>
      </c>
      <c r="F244" s="14">
        <v>2</v>
      </c>
      <c r="G244" s="14">
        <v>1691.9642857142856</v>
      </c>
      <c r="H244" s="13" t="s">
        <v>558</v>
      </c>
      <c r="I244" s="13" t="s">
        <v>35</v>
      </c>
      <c r="J244" s="16">
        <v>3383.9285714285711</v>
      </c>
      <c r="K244" s="16"/>
      <c r="L244" s="16">
        <v>3790</v>
      </c>
    </row>
    <row r="245" spans="1:12" s="35" customFormat="1" ht="38.25">
      <c r="A245" s="19">
        <v>236</v>
      </c>
      <c r="B245" s="18" t="s">
        <v>361</v>
      </c>
      <c r="C245" s="13" t="s">
        <v>14</v>
      </c>
      <c r="D245" s="18" t="s">
        <v>362</v>
      </c>
      <c r="E245" s="18" t="s">
        <v>300</v>
      </c>
      <c r="F245" s="14">
        <v>0.1</v>
      </c>
      <c r="G245" s="14">
        <v>16785.714285714283</v>
      </c>
      <c r="H245" s="13" t="s">
        <v>558</v>
      </c>
      <c r="I245" s="13" t="s">
        <v>35</v>
      </c>
      <c r="J245" s="16">
        <v>1678.5714285714284</v>
      </c>
      <c r="K245" s="16"/>
      <c r="L245" s="16">
        <v>1880</v>
      </c>
    </row>
    <row r="246" spans="1:12" s="35" customFormat="1" ht="63.75">
      <c r="A246" s="19">
        <v>237</v>
      </c>
      <c r="B246" s="18" t="s">
        <v>363</v>
      </c>
      <c r="C246" s="13" t="s">
        <v>14</v>
      </c>
      <c r="D246" s="18" t="s">
        <v>364</v>
      </c>
      <c r="E246" s="18" t="s">
        <v>164</v>
      </c>
      <c r="F246" s="14">
        <v>2</v>
      </c>
      <c r="G246" s="14">
        <v>1691.9642857142856</v>
      </c>
      <c r="H246" s="13" t="s">
        <v>558</v>
      </c>
      <c r="I246" s="13" t="s">
        <v>35</v>
      </c>
      <c r="J246" s="16">
        <v>3383.9285714285711</v>
      </c>
      <c r="K246" s="16"/>
      <c r="L246" s="16">
        <v>3790</v>
      </c>
    </row>
    <row r="247" spans="1:12" s="35" customFormat="1" ht="38.25">
      <c r="A247" s="19">
        <v>238</v>
      </c>
      <c r="B247" s="18" t="s">
        <v>365</v>
      </c>
      <c r="C247" s="13" t="s">
        <v>14</v>
      </c>
      <c r="D247" s="18" t="s">
        <v>366</v>
      </c>
      <c r="E247" s="18" t="s">
        <v>300</v>
      </c>
      <c r="F247" s="14">
        <v>1</v>
      </c>
      <c r="G247" s="14">
        <v>892.85714285714278</v>
      </c>
      <c r="H247" s="13" t="s">
        <v>558</v>
      </c>
      <c r="I247" s="13" t="s">
        <v>35</v>
      </c>
      <c r="J247" s="16">
        <v>892.85714285714278</v>
      </c>
      <c r="K247" s="16"/>
      <c r="L247" s="16">
        <v>1000</v>
      </c>
    </row>
    <row r="248" spans="1:12" s="35" customFormat="1" ht="63.75">
      <c r="A248" s="19">
        <v>239</v>
      </c>
      <c r="B248" s="18" t="s">
        <v>367</v>
      </c>
      <c r="C248" s="13" t="s">
        <v>14</v>
      </c>
      <c r="D248" s="18" t="s">
        <v>368</v>
      </c>
      <c r="E248" s="18" t="s">
        <v>164</v>
      </c>
      <c r="F248" s="14">
        <v>2</v>
      </c>
      <c r="G248" s="14">
        <v>2334.8214285714284</v>
      </c>
      <c r="H248" s="13" t="s">
        <v>558</v>
      </c>
      <c r="I248" s="13" t="s">
        <v>35</v>
      </c>
      <c r="J248" s="16">
        <v>4669.6428571428569</v>
      </c>
      <c r="K248" s="16"/>
      <c r="L248" s="16">
        <v>5230</v>
      </c>
    </row>
    <row r="249" spans="1:12" s="35" customFormat="1" ht="38.25">
      <c r="A249" s="19">
        <v>240</v>
      </c>
      <c r="B249" s="18" t="s">
        <v>369</v>
      </c>
      <c r="C249" s="13" t="s">
        <v>14</v>
      </c>
      <c r="D249" s="18" t="s">
        <v>370</v>
      </c>
      <c r="E249" s="18" t="s">
        <v>138</v>
      </c>
      <c r="F249" s="14">
        <v>1</v>
      </c>
      <c r="G249" s="14">
        <v>2607.1428571428569</v>
      </c>
      <c r="H249" s="13" t="s">
        <v>558</v>
      </c>
      <c r="I249" s="13" t="s">
        <v>35</v>
      </c>
      <c r="J249" s="16">
        <v>2607.1428571428569</v>
      </c>
      <c r="K249" s="16"/>
      <c r="L249" s="16">
        <v>2920</v>
      </c>
    </row>
    <row r="250" spans="1:12" s="35" customFormat="1" ht="38.25">
      <c r="A250" s="19">
        <v>241</v>
      </c>
      <c r="B250" s="18" t="s">
        <v>371</v>
      </c>
      <c r="C250" s="13" t="s">
        <v>14</v>
      </c>
      <c r="D250" s="18" t="s">
        <v>372</v>
      </c>
      <c r="E250" s="18" t="s">
        <v>164</v>
      </c>
      <c r="F250" s="14">
        <v>2</v>
      </c>
      <c r="G250" s="14">
        <v>830.35714285714278</v>
      </c>
      <c r="H250" s="13" t="s">
        <v>558</v>
      </c>
      <c r="I250" s="13" t="s">
        <v>35</v>
      </c>
      <c r="J250" s="16">
        <v>1660.7142857142856</v>
      </c>
      <c r="K250" s="16"/>
      <c r="L250" s="16">
        <v>1860</v>
      </c>
    </row>
    <row r="251" spans="1:12" s="35" customFormat="1" ht="38.25">
      <c r="A251" s="19">
        <v>242</v>
      </c>
      <c r="B251" s="18" t="s">
        <v>373</v>
      </c>
      <c r="C251" s="13" t="s">
        <v>14</v>
      </c>
      <c r="D251" s="18" t="s">
        <v>374</v>
      </c>
      <c r="E251" s="18" t="s">
        <v>300</v>
      </c>
      <c r="F251" s="14">
        <v>1</v>
      </c>
      <c r="G251" s="14">
        <v>401.78571428571422</v>
      </c>
      <c r="H251" s="13" t="s">
        <v>558</v>
      </c>
      <c r="I251" s="13" t="s">
        <v>35</v>
      </c>
      <c r="J251" s="16">
        <v>401.78571428571422</v>
      </c>
      <c r="K251" s="16"/>
      <c r="L251" s="16">
        <v>449.99999999999994</v>
      </c>
    </row>
    <row r="252" spans="1:12" s="35" customFormat="1" ht="38.25">
      <c r="A252" s="19">
        <v>243</v>
      </c>
      <c r="B252" s="18" t="s">
        <v>375</v>
      </c>
      <c r="C252" s="13" t="s">
        <v>14</v>
      </c>
      <c r="D252" s="18" t="s">
        <v>376</v>
      </c>
      <c r="E252" s="18" t="s">
        <v>164</v>
      </c>
      <c r="F252" s="14">
        <v>2</v>
      </c>
      <c r="G252" s="14">
        <v>1861.6071428571427</v>
      </c>
      <c r="H252" s="13" t="s">
        <v>558</v>
      </c>
      <c r="I252" s="13" t="s">
        <v>35</v>
      </c>
      <c r="J252" s="16">
        <v>3723.2142857142853</v>
      </c>
      <c r="K252" s="16"/>
      <c r="L252" s="16">
        <v>4170</v>
      </c>
    </row>
    <row r="253" spans="1:12" s="35" customFormat="1" ht="38.25">
      <c r="A253" s="19">
        <v>244</v>
      </c>
      <c r="B253" s="18" t="s">
        <v>377</v>
      </c>
      <c r="C253" s="13" t="s">
        <v>14</v>
      </c>
      <c r="D253" s="18" t="s">
        <v>378</v>
      </c>
      <c r="E253" s="18" t="s">
        <v>138</v>
      </c>
      <c r="F253" s="14">
        <v>10</v>
      </c>
      <c r="G253" s="14">
        <v>8370.5357142857138</v>
      </c>
      <c r="H253" s="13" t="s">
        <v>558</v>
      </c>
      <c r="I253" s="13" t="s">
        <v>35</v>
      </c>
      <c r="J253" s="16">
        <v>83705.35714285713</v>
      </c>
      <c r="K253" s="16"/>
      <c r="L253" s="16">
        <v>93750</v>
      </c>
    </row>
    <row r="254" spans="1:12" s="35" customFormat="1" ht="38.25">
      <c r="A254" s="19">
        <v>245</v>
      </c>
      <c r="B254" s="18" t="s">
        <v>379</v>
      </c>
      <c r="C254" s="13" t="s">
        <v>14</v>
      </c>
      <c r="D254" s="18" t="s">
        <v>380</v>
      </c>
      <c r="E254" s="18" t="s">
        <v>164</v>
      </c>
      <c r="F254" s="14">
        <v>2</v>
      </c>
      <c r="G254" s="14">
        <v>1964.285714285714</v>
      </c>
      <c r="H254" s="13" t="s">
        <v>558</v>
      </c>
      <c r="I254" s="13" t="s">
        <v>35</v>
      </c>
      <c r="J254" s="16">
        <v>3928.571428571428</v>
      </c>
      <c r="K254" s="16"/>
      <c r="L254" s="16">
        <v>4400</v>
      </c>
    </row>
    <row r="255" spans="1:12" s="35" customFormat="1" ht="51">
      <c r="A255" s="19">
        <v>246</v>
      </c>
      <c r="B255" s="18" t="s">
        <v>381</v>
      </c>
      <c r="C255" s="13" t="s">
        <v>14</v>
      </c>
      <c r="D255" s="18" t="s">
        <v>382</v>
      </c>
      <c r="E255" s="18" t="s">
        <v>164</v>
      </c>
      <c r="F255" s="14">
        <v>1</v>
      </c>
      <c r="G255" s="14">
        <v>2276.7857142857142</v>
      </c>
      <c r="H255" s="13" t="s">
        <v>558</v>
      </c>
      <c r="I255" s="13" t="s">
        <v>35</v>
      </c>
      <c r="J255" s="16">
        <v>2276.7857142857142</v>
      </c>
      <c r="K255" s="16"/>
      <c r="L255" s="16">
        <v>2550</v>
      </c>
    </row>
    <row r="256" spans="1:12" s="35" customFormat="1" ht="38.25">
      <c r="A256" s="19">
        <v>247</v>
      </c>
      <c r="B256" s="18" t="s">
        <v>383</v>
      </c>
      <c r="C256" s="13" t="s">
        <v>14</v>
      </c>
      <c r="D256" s="18" t="s">
        <v>384</v>
      </c>
      <c r="E256" s="18" t="s">
        <v>300</v>
      </c>
      <c r="F256" s="14">
        <v>2</v>
      </c>
      <c r="G256" s="14">
        <v>1071.4285714285713</v>
      </c>
      <c r="H256" s="13" t="s">
        <v>558</v>
      </c>
      <c r="I256" s="13" t="s">
        <v>35</v>
      </c>
      <c r="J256" s="16">
        <v>2142.8571428571427</v>
      </c>
      <c r="K256" s="16"/>
      <c r="L256" s="16">
        <v>2400</v>
      </c>
    </row>
    <row r="257" spans="1:12" s="35" customFormat="1" ht="38.25">
      <c r="A257" s="19">
        <v>248</v>
      </c>
      <c r="B257" s="18" t="s">
        <v>385</v>
      </c>
      <c r="C257" s="13" t="s">
        <v>14</v>
      </c>
      <c r="D257" s="18" t="s">
        <v>386</v>
      </c>
      <c r="E257" s="18" t="s">
        <v>138</v>
      </c>
      <c r="F257" s="14">
        <v>1</v>
      </c>
      <c r="G257" s="14">
        <v>10379.464285714284</v>
      </c>
      <c r="H257" s="13" t="s">
        <v>558</v>
      </c>
      <c r="I257" s="13" t="s">
        <v>35</v>
      </c>
      <c r="J257" s="16">
        <v>10379.464285714284</v>
      </c>
      <c r="K257" s="16"/>
      <c r="L257" s="16">
        <v>11625</v>
      </c>
    </row>
    <row r="258" spans="1:12" s="35" customFormat="1" ht="38.25">
      <c r="A258" s="19">
        <v>249</v>
      </c>
      <c r="B258" s="18" t="s">
        <v>387</v>
      </c>
      <c r="C258" s="13" t="s">
        <v>14</v>
      </c>
      <c r="D258" s="18" t="s">
        <v>388</v>
      </c>
      <c r="E258" s="18" t="s">
        <v>300</v>
      </c>
      <c r="F258" s="14">
        <v>1</v>
      </c>
      <c r="G258" s="14">
        <v>642.85714285714278</v>
      </c>
      <c r="H258" s="13" t="s">
        <v>558</v>
      </c>
      <c r="I258" s="13" t="s">
        <v>35</v>
      </c>
      <c r="J258" s="16">
        <v>642.85714285714278</v>
      </c>
      <c r="K258" s="16"/>
      <c r="L258" s="16">
        <v>720</v>
      </c>
    </row>
    <row r="259" spans="1:12" s="35" customFormat="1" ht="38.25">
      <c r="A259" s="19">
        <v>250</v>
      </c>
      <c r="B259" s="18" t="s">
        <v>389</v>
      </c>
      <c r="C259" s="13" t="s">
        <v>14</v>
      </c>
      <c r="D259" s="18" t="s">
        <v>390</v>
      </c>
      <c r="E259" s="18" t="s">
        <v>164</v>
      </c>
      <c r="F259" s="14">
        <v>1</v>
      </c>
      <c r="G259" s="14">
        <v>16249.999999999998</v>
      </c>
      <c r="H259" s="13" t="s">
        <v>558</v>
      </c>
      <c r="I259" s="13" t="s">
        <v>35</v>
      </c>
      <c r="J259" s="16">
        <v>16249.999999999998</v>
      </c>
      <c r="K259" s="16"/>
      <c r="L259" s="16">
        <v>18200</v>
      </c>
    </row>
    <row r="260" spans="1:12" s="35" customFormat="1" ht="38.25">
      <c r="A260" s="19">
        <v>251</v>
      </c>
      <c r="B260" s="18" t="s">
        <v>391</v>
      </c>
      <c r="C260" s="13" t="s">
        <v>14</v>
      </c>
      <c r="D260" s="18" t="s">
        <v>392</v>
      </c>
      <c r="E260" s="18" t="s">
        <v>149</v>
      </c>
      <c r="F260" s="14">
        <v>2</v>
      </c>
      <c r="G260" s="14">
        <v>2044.6428571428569</v>
      </c>
      <c r="H260" s="13" t="s">
        <v>558</v>
      </c>
      <c r="I260" s="13" t="s">
        <v>35</v>
      </c>
      <c r="J260" s="16">
        <v>4089.2857142857138</v>
      </c>
      <c r="K260" s="16"/>
      <c r="L260" s="16">
        <v>4580</v>
      </c>
    </row>
    <row r="261" spans="1:12" s="35" customFormat="1" ht="38.25">
      <c r="A261" s="19">
        <v>252</v>
      </c>
      <c r="B261" s="18" t="s">
        <v>393</v>
      </c>
      <c r="C261" s="13" t="s">
        <v>14</v>
      </c>
      <c r="D261" s="18" t="s">
        <v>394</v>
      </c>
      <c r="E261" s="18" t="s">
        <v>164</v>
      </c>
      <c r="F261" s="14">
        <v>1</v>
      </c>
      <c r="G261" s="14">
        <v>74642.85714285713</v>
      </c>
      <c r="H261" s="13" t="s">
        <v>558</v>
      </c>
      <c r="I261" s="13" t="s">
        <v>35</v>
      </c>
      <c r="J261" s="16">
        <v>74642.85714285713</v>
      </c>
      <c r="K261" s="16"/>
      <c r="L261" s="16">
        <v>83600</v>
      </c>
    </row>
    <row r="262" spans="1:12" s="35" customFormat="1" ht="38.25">
      <c r="A262" s="19">
        <v>253</v>
      </c>
      <c r="B262" s="18" t="s">
        <v>395</v>
      </c>
      <c r="C262" s="13" t="s">
        <v>14</v>
      </c>
      <c r="D262" s="18" t="s">
        <v>396</v>
      </c>
      <c r="E262" s="18" t="s">
        <v>138</v>
      </c>
      <c r="F262" s="14">
        <v>3</v>
      </c>
      <c r="G262" s="14">
        <v>19937.499999999996</v>
      </c>
      <c r="H262" s="13" t="s">
        <v>558</v>
      </c>
      <c r="I262" s="13" t="s">
        <v>35</v>
      </c>
      <c r="J262" s="16">
        <v>59812.499999999985</v>
      </c>
      <c r="K262" s="16"/>
      <c r="L262" s="16">
        <v>66989.999999999985</v>
      </c>
    </row>
    <row r="263" spans="1:12" s="35" customFormat="1" ht="38.25">
      <c r="A263" s="19">
        <v>254</v>
      </c>
      <c r="B263" s="18" t="s">
        <v>397</v>
      </c>
      <c r="C263" s="13" t="s">
        <v>14</v>
      </c>
      <c r="D263" s="18" t="s">
        <v>398</v>
      </c>
      <c r="E263" s="18" t="s">
        <v>138</v>
      </c>
      <c r="F263" s="14">
        <v>3</v>
      </c>
      <c r="G263" s="14">
        <v>1647.3214285714284</v>
      </c>
      <c r="H263" s="13" t="s">
        <v>558</v>
      </c>
      <c r="I263" s="13" t="s">
        <v>35</v>
      </c>
      <c r="J263" s="16">
        <v>4941.9642857142853</v>
      </c>
      <c r="K263" s="16"/>
      <c r="L263" s="16">
        <v>5535</v>
      </c>
    </row>
    <row r="264" spans="1:12" s="35" customFormat="1" ht="38.25">
      <c r="A264" s="19">
        <v>255</v>
      </c>
      <c r="B264" s="18" t="s">
        <v>397</v>
      </c>
      <c r="C264" s="13" t="s">
        <v>14</v>
      </c>
      <c r="D264" s="18" t="s">
        <v>399</v>
      </c>
      <c r="E264" s="18" t="s">
        <v>138</v>
      </c>
      <c r="F264" s="14">
        <v>2</v>
      </c>
      <c r="G264" s="14">
        <v>1647.3214285714284</v>
      </c>
      <c r="H264" s="13" t="s">
        <v>558</v>
      </c>
      <c r="I264" s="13" t="s">
        <v>35</v>
      </c>
      <c r="J264" s="16">
        <v>3294.6428571428569</v>
      </c>
      <c r="K264" s="16"/>
      <c r="L264" s="16">
        <v>3690</v>
      </c>
    </row>
    <row r="265" spans="1:12" s="35" customFormat="1" ht="38.25">
      <c r="A265" s="19">
        <v>256</v>
      </c>
      <c r="B265" s="18" t="s">
        <v>400</v>
      </c>
      <c r="C265" s="13" t="s">
        <v>14</v>
      </c>
      <c r="D265" s="18" t="s">
        <v>401</v>
      </c>
      <c r="E265" s="18" t="s">
        <v>138</v>
      </c>
      <c r="F265" s="14">
        <v>4</v>
      </c>
      <c r="G265" s="14">
        <v>1303.5714285714284</v>
      </c>
      <c r="H265" s="13" t="s">
        <v>558</v>
      </c>
      <c r="I265" s="13" t="s">
        <v>35</v>
      </c>
      <c r="J265" s="16">
        <v>5214.2857142857138</v>
      </c>
      <c r="K265" s="16"/>
      <c r="L265" s="16">
        <v>5840</v>
      </c>
    </row>
    <row r="266" spans="1:12" s="35" customFormat="1" ht="38.25">
      <c r="A266" s="19">
        <v>257</v>
      </c>
      <c r="B266" s="18" t="s">
        <v>402</v>
      </c>
      <c r="C266" s="13" t="s">
        <v>14</v>
      </c>
      <c r="D266" s="18" t="s">
        <v>402</v>
      </c>
      <c r="E266" s="18" t="s">
        <v>283</v>
      </c>
      <c r="F266" s="14">
        <v>1</v>
      </c>
      <c r="G266" s="14">
        <v>16919.642857142855</v>
      </c>
      <c r="H266" s="13" t="s">
        <v>558</v>
      </c>
      <c r="I266" s="13" t="s">
        <v>35</v>
      </c>
      <c r="J266" s="16">
        <v>16919.642857142855</v>
      </c>
      <c r="K266" s="16"/>
      <c r="L266" s="16">
        <v>18950</v>
      </c>
    </row>
    <row r="267" spans="1:12" s="35" customFormat="1" ht="38.25">
      <c r="A267" s="19">
        <v>258</v>
      </c>
      <c r="B267" s="18" t="s">
        <v>403</v>
      </c>
      <c r="C267" s="13" t="s">
        <v>14</v>
      </c>
      <c r="D267" s="18" t="s">
        <v>404</v>
      </c>
      <c r="E267" s="18" t="s">
        <v>300</v>
      </c>
      <c r="F267" s="14">
        <v>3</v>
      </c>
      <c r="G267" s="14">
        <v>2160.7142857142853</v>
      </c>
      <c r="H267" s="13" t="s">
        <v>558</v>
      </c>
      <c r="I267" s="13" t="s">
        <v>35</v>
      </c>
      <c r="J267" s="16">
        <v>6482.142857142856</v>
      </c>
      <c r="K267" s="16"/>
      <c r="L267" s="16">
        <v>7259.9999999999991</v>
      </c>
    </row>
    <row r="268" spans="1:12" s="35" customFormat="1" ht="38.25">
      <c r="A268" s="19">
        <v>259</v>
      </c>
      <c r="B268" s="18" t="s">
        <v>405</v>
      </c>
      <c r="C268" s="13" t="s">
        <v>14</v>
      </c>
      <c r="D268" s="18" t="s">
        <v>406</v>
      </c>
      <c r="E268" s="18" t="s">
        <v>300</v>
      </c>
      <c r="F268" s="14">
        <v>0.1</v>
      </c>
      <c r="G268" s="14">
        <v>43749.999999999993</v>
      </c>
      <c r="H268" s="13" t="s">
        <v>558</v>
      </c>
      <c r="I268" s="13" t="s">
        <v>35</v>
      </c>
      <c r="J268" s="16">
        <v>4374.9999999999991</v>
      </c>
      <c r="K268" s="16"/>
      <c r="L268" s="16">
        <v>4899.9999999999991</v>
      </c>
    </row>
    <row r="269" spans="1:12" s="35" customFormat="1" ht="38.25">
      <c r="A269" s="19">
        <v>260</v>
      </c>
      <c r="B269" s="18" t="s">
        <v>407</v>
      </c>
      <c r="C269" s="13" t="s">
        <v>14</v>
      </c>
      <c r="D269" s="18" t="s">
        <v>408</v>
      </c>
      <c r="E269" s="18" t="s">
        <v>164</v>
      </c>
      <c r="F269" s="14">
        <v>1</v>
      </c>
      <c r="G269" s="14">
        <v>8504.4642857142844</v>
      </c>
      <c r="H269" s="13" t="s">
        <v>558</v>
      </c>
      <c r="I269" s="13" t="s">
        <v>35</v>
      </c>
      <c r="J269" s="16">
        <v>8504.4642857142844</v>
      </c>
      <c r="K269" s="16"/>
      <c r="L269" s="16">
        <v>9525</v>
      </c>
    </row>
    <row r="270" spans="1:12" s="35" customFormat="1" ht="38.25">
      <c r="A270" s="19">
        <v>261</v>
      </c>
      <c r="B270" s="18" t="s">
        <v>409</v>
      </c>
      <c r="C270" s="13" t="s">
        <v>14</v>
      </c>
      <c r="D270" s="18" t="s">
        <v>410</v>
      </c>
      <c r="E270" s="18" t="s">
        <v>164</v>
      </c>
      <c r="F270" s="14">
        <v>2</v>
      </c>
      <c r="G270" s="14">
        <v>3348.2142857142853</v>
      </c>
      <c r="H270" s="13" t="s">
        <v>558</v>
      </c>
      <c r="I270" s="13" t="s">
        <v>35</v>
      </c>
      <c r="J270" s="16">
        <v>6696.4285714285706</v>
      </c>
      <c r="K270" s="16"/>
      <c r="L270" s="16">
        <v>7500</v>
      </c>
    </row>
    <row r="271" spans="1:12" s="35" customFormat="1" ht="38.25">
      <c r="A271" s="19">
        <v>262</v>
      </c>
      <c r="B271" s="18" t="s">
        <v>411</v>
      </c>
      <c r="C271" s="13" t="s">
        <v>14</v>
      </c>
      <c r="D271" s="18" t="s">
        <v>411</v>
      </c>
      <c r="E271" s="18" t="s">
        <v>164</v>
      </c>
      <c r="F271" s="14">
        <v>20</v>
      </c>
      <c r="G271" s="14">
        <v>1325.8928571428571</v>
      </c>
      <c r="H271" s="13" t="s">
        <v>558</v>
      </c>
      <c r="I271" s="13" t="s">
        <v>35</v>
      </c>
      <c r="J271" s="16">
        <v>26517.857142857141</v>
      </c>
      <c r="K271" s="16"/>
      <c r="L271" s="16">
        <v>29700</v>
      </c>
    </row>
    <row r="272" spans="1:12" s="35" customFormat="1" ht="38.25">
      <c r="A272" s="19">
        <v>263</v>
      </c>
      <c r="B272" s="18" t="s">
        <v>412</v>
      </c>
      <c r="C272" s="13" t="s">
        <v>14</v>
      </c>
      <c r="D272" s="18" t="s">
        <v>413</v>
      </c>
      <c r="E272" s="18" t="s">
        <v>164</v>
      </c>
      <c r="F272" s="14">
        <v>1</v>
      </c>
      <c r="G272" s="14">
        <v>20674.107142857141</v>
      </c>
      <c r="H272" s="13" t="s">
        <v>558</v>
      </c>
      <c r="I272" s="13" t="s">
        <v>35</v>
      </c>
      <c r="J272" s="16">
        <v>20674.107142857141</v>
      </c>
      <c r="K272" s="16"/>
      <c r="L272" s="16">
        <v>23155</v>
      </c>
    </row>
    <row r="273" spans="1:12" s="35" customFormat="1" ht="38.25">
      <c r="A273" s="19">
        <v>264</v>
      </c>
      <c r="B273" s="18" t="s">
        <v>414</v>
      </c>
      <c r="C273" s="13" t="s">
        <v>14</v>
      </c>
      <c r="D273" s="18" t="s">
        <v>415</v>
      </c>
      <c r="E273" s="18" t="s">
        <v>300</v>
      </c>
      <c r="F273" s="14">
        <v>2</v>
      </c>
      <c r="G273" s="14">
        <v>1071.4285714285713</v>
      </c>
      <c r="H273" s="13" t="s">
        <v>558</v>
      </c>
      <c r="I273" s="13" t="s">
        <v>35</v>
      </c>
      <c r="J273" s="16">
        <v>2142.8571428571427</v>
      </c>
      <c r="K273" s="16"/>
      <c r="L273" s="16">
        <v>2400</v>
      </c>
    </row>
    <row r="274" spans="1:12" s="35" customFormat="1" ht="38.25">
      <c r="A274" s="19">
        <v>265</v>
      </c>
      <c r="B274" s="18" t="s">
        <v>416</v>
      </c>
      <c r="C274" s="13" t="s">
        <v>14</v>
      </c>
      <c r="D274" s="18" t="s">
        <v>417</v>
      </c>
      <c r="E274" s="18" t="s">
        <v>300</v>
      </c>
      <c r="F274" s="14">
        <v>1</v>
      </c>
      <c r="G274" s="14">
        <v>491.0714285714285</v>
      </c>
      <c r="H274" s="13" t="s">
        <v>558</v>
      </c>
      <c r="I274" s="13" t="s">
        <v>35</v>
      </c>
      <c r="J274" s="16">
        <v>491.0714285714285</v>
      </c>
      <c r="K274" s="16"/>
      <c r="L274" s="16">
        <v>550</v>
      </c>
    </row>
    <row r="275" spans="1:12" s="35" customFormat="1" ht="38.25">
      <c r="A275" s="19">
        <v>266</v>
      </c>
      <c r="B275" s="18" t="s">
        <v>418</v>
      </c>
      <c r="C275" s="13" t="s">
        <v>14</v>
      </c>
      <c r="D275" s="18" t="s">
        <v>419</v>
      </c>
      <c r="E275" s="18" t="s">
        <v>300</v>
      </c>
      <c r="F275" s="14">
        <v>1</v>
      </c>
      <c r="G275" s="14">
        <v>29821.428571428569</v>
      </c>
      <c r="H275" s="13" t="s">
        <v>558</v>
      </c>
      <c r="I275" s="13" t="s">
        <v>35</v>
      </c>
      <c r="J275" s="16">
        <v>29821.428571428569</v>
      </c>
      <c r="K275" s="16"/>
      <c r="L275" s="16">
        <v>33400</v>
      </c>
    </row>
    <row r="276" spans="1:12" s="35" customFormat="1" ht="38.25">
      <c r="A276" s="19">
        <v>267</v>
      </c>
      <c r="B276" s="18" t="s">
        <v>420</v>
      </c>
      <c r="C276" s="13" t="s">
        <v>14</v>
      </c>
      <c r="D276" s="18" t="s">
        <v>421</v>
      </c>
      <c r="E276" s="18" t="s">
        <v>73</v>
      </c>
      <c r="F276" s="14">
        <v>20</v>
      </c>
      <c r="G276" s="14">
        <v>2026.785714285714</v>
      </c>
      <c r="H276" s="13" t="s">
        <v>559</v>
      </c>
      <c r="I276" s="13" t="s">
        <v>35</v>
      </c>
      <c r="J276" s="16">
        <v>40535.714285714283</v>
      </c>
      <c r="K276" s="16"/>
      <c r="L276" s="16">
        <v>45400</v>
      </c>
    </row>
    <row r="277" spans="1:12" s="35" customFormat="1" ht="38.25">
      <c r="A277" s="19">
        <v>268</v>
      </c>
      <c r="B277" s="18" t="s">
        <v>420</v>
      </c>
      <c r="C277" s="13" t="s">
        <v>14</v>
      </c>
      <c r="D277" s="18" t="s">
        <v>422</v>
      </c>
      <c r="E277" s="18" t="s">
        <v>73</v>
      </c>
      <c r="F277" s="14">
        <v>10</v>
      </c>
      <c r="G277" s="14">
        <v>1977.6785714285713</v>
      </c>
      <c r="H277" s="13" t="s">
        <v>559</v>
      </c>
      <c r="I277" s="13" t="s">
        <v>35</v>
      </c>
      <c r="J277" s="16">
        <v>19776.785714285714</v>
      </c>
      <c r="K277" s="16"/>
      <c r="L277" s="16">
        <v>22150</v>
      </c>
    </row>
    <row r="278" spans="1:12" s="35" customFormat="1" ht="38.25">
      <c r="A278" s="19">
        <v>269</v>
      </c>
      <c r="B278" s="18" t="s">
        <v>423</v>
      </c>
      <c r="C278" s="13" t="s">
        <v>14</v>
      </c>
      <c r="D278" s="18" t="s">
        <v>424</v>
      </c>
      <c r="E278" s="18" t="s">
        <v>73</v>
      </c>
      <c r="F278" s="14">
        <v>5</v>
      </c>
      <c r="G278" s="14">
        <v>19821.428571428569</v>
      </c>
      <c r="H278" s="13" t="s">
        <v>559</v>
      </c>
      <c r="I278" s="13" t="s">
        <v>35</v>
      </c>
      <c r="J278" s="16">
        <v>99107.142857142841</v>
      </c>
      <c r="K278" s="16"/>
      <c r="L278" s="16">
        <v>110999.99999999999</v>
      </c>
    </row>
    <row r="279" spans="1:12" s="35" customFormat="1" ht="38.25">
      <c r="A279" s="19">
        <v>270</v>
      </c>
      <c r="B279" s="18" t="s">
        <v>425</v>
      </c>
      <c r="C279" s="13" t="s">
        <v>14</v>
      </c>
      <c r="D279" s="18" t="s">
        <v>426</v>
      </c>
      <c r="E279" s="18" t="s">
        <v>73</v>
      </c>
      <c r="F279" s="14">
        <v>5</v>
      </c>
      <c r="G279" s="14">
        <v>54892.857142857138</v>
      </c>
      <c r="H279" s="13" t="s">
        <v>559</v>
      </c>
      <c r="I279" s="13" t="s">
        <v>35</v>
      </c>
      <c r="J279" s="16">
        <v>274464.28571428568</v>
      </c>
      <c r="K279" s="16"/>
      <c r="L279" s="16">
        <v>307400</v>
      </c>
    </row>
    <row r="280" spans="1:12" s="35" customFormat="1" ht="38.25">
      <c r="A280" s="19">
        <v>271</v>
      </c>
      <c r="B280" s="18" t="s">
        <v>427</v>
      </c>
      <c r="C280" s="13" t="s">
        <v>14</v>
      </c>
      <c r="D280" s="18" t="s">
        <v>428</v>
      </c>
      <c r="E280" s="18" t="s">
        <v>73</v>
      </c>
      <c r="F280" s="14">
        <v>2</v>
      </c>
      <c r="G280" s="14">
        <v>187.49999999999997</v>
      </c>
      <c r="H280" s="13" t="s">
        <v>559</v>
      </c>
      <c r="I280" s="13" t="s">
        <v>35</v>
      </c>
      <c r="J280" s="16">
        <v>374.99999999999994</v>
      </c>
      <c r="K280" s="16"/>
      <c r="L280" s="16">
        <v>420</v>
      </c>
    </row>
    <row r="281" spans="1:12" s="35" customFormat="1" ht="38.25">
      <c r="A281" s="19">
        <v>272</v>
      </c>
      <c r="B281" s="18" t="s">
        <v>319</v>
      </c>
      <c r="C281" s="13" t="s">
        <v>14</v>
      </c>
      <c r="D281" s="18" t="s">
        <v>429</v>
      </c>
      <c r="E281" s="18" t="s">
        <v>73</v>
      </c>
      <c r="F281" s="14">
        <v>30</v>
      </c>
      <c r="G281" s="14">
        <v>1285.7142857142856</v>
      </c>
      <c r="H281" s="13" t="s">
        <v>559</v>
      </c>
      <c r="I281" s="13" t="s">
        <v>35</v>
      </c>
      <c r="J281" s="16">
        <v>38571.428571428565</v>
      </c>
      <c r="K281" s="16"/>
      <c r="L281" s="16">
        <v>43200</v>
      </c>
    </row>
    <row r="282" spans="1:12" s="35" customFormat="1" ht="38.25">
      <c r="A282" s="19">
        <v>273</v>
      </c>
      <c r="B282" s="18" t="s">
        <v>321</v>
      </c>
      <c r="C282" s="13" t="s">
        <v>14</v>
      </c>
      <c r="D282" s="18" t="s">
        <v>430</v>
      </c>
      <c r="E282" s="18" t="s">
        <v>73</v>
      </c>
      <c r="F282" s="14">
        <v>21</v>
      </c>
      <c r="G282" s="14">
        <v>2294.6428571428569</v>
      </c>
      <c r="H282" s="13" t="s">
        <v>559</v>
      </c>
      <c r="I282" s="13" t="s">
        <v>35</v>
      </c>
      <c r="J282" s="16">
        <v>48187.499999999993</v>
      </c>
      <c r="K282" s="16"/>
      <c r="L282" s="16">
        <v>53970</v>
      </c>
    </row>
    <row r="283" spans="1:12" s="35" customFormat="1" ht="38.25">
      <c r="A283" s="19">
        <v>274</v>
      </c>
      <c r="B283" s="18" t="s">
        <v>431</v>
      </c>
      <c r="C283" s="13" t="s">
        <v>14</v>
      </c>
      <c r="D283" s="18" t="s">
        <v>432</v>
      </c>
      <c r="E283" s="18" t="s">
        <v>73</v>
      </c>
      <c r="F283" s="14">
        <v>10</v>
      </c>
      <c r="G283" s="14">
        <v>223.21428571428569</v>
      </c>
      <c r="H283" s="13" t="s">
        <v>559</v>
      </c>
      <c r="I283" s="13" t="s">
        <v>35</v>
      </c>
      <c r="J283" s="16">
        <v>2232.1428571428569</v>
      </c>
      <c r="K283" s="16"/>
      <c r="L283" s="16">
        <v>2500</v>
      </c>
    </row>
    <row r="284" spans="1:12" s="35" customFormat="1" ht="38.25">
      <c r="A284" s="19">
        <v>275</v>
      </c>
      <c r="B284" s="18" t="s">
        <v>433</v>
      </c>
      <c r="C284" s="13" t="s">
        <v>14</v>
      </c>
      <c r="D284" s="18" t="s">
        <v>434</v>
      </c>
      <c r="E284" s="18" t="s">
        <v>164</v>
      </c>
      <c r="F284" s="14">
        <v>1</v>
      </c>
      <c r="G284" s="14">
        <v>3638.3928571428569</v>
      </c>
      <c r="H284" s="13" t="s">
        <v>559</v>
      </c>
      <c r="I284" s="13" t="s">
        <v>35</v>
      </c>
      <c r="J284" s="16">
        <v>3638.3928571428569</v>
      </c>
      <c r="K284" s="16"/>
      <c r="L284" s="16">
        <v>4075</v>
      </c>
    </row>
    <row r="285" spans="1:12" s="35" customFormat="1" ht="38.25">
      <c r="A285" s="19">
        <v>276</v>
      </c>
      <c r="B285" s="18" t="s">
        <v>435</v>
      </c>
      <c r="C285" s="13" t="s">
        <v>14</v>
      </c>
      <c r="D285" s="18" t="s">
        <v>436</v>
      </c>
      <c r="E285" s="18" t="s">
        <v>73</v>
      </c>
      <c r="F285" s="14">
        <v>4</v>
      </c>
      <c r="G285" s="14">
        <v>1013.392857142857</v>
      </c>
      <c r="H285" s="13" t="s">
        <v>559</v>
      </c>
      <c r="I285" s="13" t="s">
        <v>35</v>
      </c>
      <c r="J285" s="16">
        <v>4053.571428571428</v>
      </c>
      <c r="K285" s="16"/>
      <c r="L285" s="16">
        <v>4540</v>
      </c>
    </row>
    <row r="286" spans="1:12" s="35" customFormat="1" ht="38.25">
      <c r="A286" s="19">
        <v>277</v>
      </c>
      <c r="B286" s="18" t="s">
        <v>435</v>
      </c>
      <c r="C286" s="13" t="s">
        <v>14</v>
      </c>
      <c r="D286" s="18" t="s">
        <v>437</v>
      </c>
      <c r="E286" s="18" t="s">
        <v>73</v>
      </c>
      <c r="F286" s="14">
        <v>2</v>
      </c>
      <c r="G286" s="14">
        <v>1205.3571428571427</v>
      </c>
      <c r="H286" s="13" t="s">
        <v>559</v>
      </c>
      <c r="I286" s="13" t="s">
        <v>35</v>
      </c>
      <c r="J286" s="16">
        <v>2410.7142857142853</v>
      </c>
      <c r="K286" s="16"/>
      <c r="L286" s="16">
        <v>2700</v>
      </c>
    </row>
    <row r="287" spans="1:12" s="35" customFormat="1" ht="38.25">
      <c r="A287" s="19">
        <v>278</v>
      </c>
      <c r="B287" s="18" t="s">
        <v>438</v>
      </c>
      <c r="C287" s="13" t="s">
        <v>14</v>
      </c>
      <c r="D287" s="18" t="s">
        <v>439</v>
      </c>
      <c r="E287" s="18" t="s">
        <v>73</v>
      </c>
      <c r="F287" s="14">
        <v>4</v>
      </c>
      <c r="G287" s="14">
        <v>942.85714285714278</v>
      </c>
      <c r="H287" s="13" t="s">
        <v>559</v>
      </c>
      <c r="I287" s="13" t="s">
        <v>35</v>
      </c>
      <c r="J287" s="16">
        <v>3771.4285714285711</v>
      </c>
      <c r="K287" s="16"/>
      <c r="L287" s="16">
        <v>4224</v>
      </c>
    </row>
    <row r="288" spans="1:12" s="35" customFormat="1" ht="38.25">
      <c r="A288" s="19">
        <v>279</v>
      </c>
      <c r="B288" s="18" t="s">
        <v>440</v>
      </c>
      <c r="C288" s="13" t="s">
        <v>14</v>
      </c>
      <c r="D288" s="18" t="s">
        <v>441</v>
      </c>
      <c r="E288" s="18" t="s">
        <v>164</v>
      </c>
      <c r="F288" s="14">
        <v>20</v>
      </c>
      <c r="G288" s="14">
        <v>2678.5714285714284</v>
      </c>
      <c r="H288" s="13" t="s">
        <v>559</v>
      </c>
      <c r="I288" s="13" t="s">
        <v>35</v>
      </c>
      <c r="J288" s="16">
        <v>53571.428571428565</v>
      </c>
      <c r="K288" s="16"/>
      <c r="L288" s="16">
        <v>60000</v>
      </c>
    </row>
    <row r="289" spans="1:12" s="35" customFormat="1" ht="38.25">
      <c r="A289" s="19">
        <v>280</v>
      </c>
      <c r="B289" s="18" t="s">
        <v>442</v>
      </c>
      <c r="C289" s="13" t="s">
        <v>14</v>
      </c>
      <c r="D289" s="18" t="s">
        <v>443</v>
      </c>
      <c r="E289" s="18" t="s">
        <v>149</v>
      </c>
      <c r="F289" s="14">
        <v>6</v>
      </c>
      <c r="G289" s="14">
        <v>10308.035714285714</v>
      </c>
      <c r="H289" s="13" t="s">
        <v>559</v>
      </c>
      <c r="I289" s="13" t="s">
        <v>35</v>
      </c>
      <c r="J289" s="16">
        <v>61848.214285714283</v>
      </c>
      <c r="K289" s="16"/>
      <c r="L289" s="16">
        <v>69270</v>
      </c>
    </row>
    <row r="290" spans="1:12" s="35" customFormat="1" ht="38.25">
      <c r="A290" s="19">
        <v>281</v>
      </c>
      <c r="B290" s="18" t="s">
        <v>444</v>
      </c>
      <c r="C290" s="13" t="s">
        <v>14</v>
      </c>
      <c r="D290" s="18" t="s">
        <v>445</v>
      </c>
      <c r="E290" s="18" t="s">
        <v>73</v>
      </c>
      <c r="F290" s="14">
        <v>20</v>
      </c>
      <c r="G290" s="14">
        <v>22.321428571428569</v>
      </c>
      <c r="H290" s="13" t="s">
        <v>559</v>
      </c>
      <c r="I290" s="13" t="s">
        <v>35</v>
      </c>
      <c r="J290" s="16">
        <v>446.42857142857139</v>
      </c>
      <c r="K290" s="16"/>
      <c r="L290" s="16">
        <v>500</v>
      </c>
    </row>
    <row r="291" spans="1:12" s="35" customFormat="1" ht="38.25">
      <c r="A291" s="19">
        <v>282</v>
      </c>
      <c r="B291" s="18" t="s">
        <v>446</v>
      </c>
      <c r="C291" s="13" t="s">
        <v>14</v>
      </c>
      <c r="D291" s="18" t="s">
        <v>447</v>
      </c>
      <c r="E291" s="18" t="s">
        <v>164</v>
      </c>
      <c r="F291" s="14">
        <v>20</v>
      </c>
      <c r="G291" s="14">
        <v>9415.1785714285706</v>
      </c>
      <c r="H291" s="13" t="s">
        <v>559</v>
      </c>
      <c r="I291" s="13" t="s">
        <v>35</v>
      </c>
      <c r="J291" s="16">
        <v>188303.57142857142</v>
      </c>
      <c r="K291" s="16"/>
      <c r="L291" s="16">
        <v>210900</v>
      </c>
    </row>
    <row r="292" spans="1:12" s="35" customFormat="1" ht="38.25">
      <c r="A292" s="19">
        <v>283</v>
      </c>
      <c r="B292" s="18" t="s">
        <v>448</v>
      </c>
      <c r="C292" s="13" t="s">
        <v>14</v>
      </c>
      <c r="D292" s="18" t="s">
        <v>449</v>
      </c>
      <c r="E292" s="18" t="s">
        <v>450</v>
      </c>
      <c r="F292" s="14">
        <v>5000</v>
      </c>
      <c r="G292" s="14">
        <v>13.392857142857142</v>
      </c>
      <c r="H292" s="13" t="s">
        <v>559</v>
      </c>
      <c r="I292" s="13" t="s">
        <v>35</v>
      </c>
      <c r="J292" s="16">
        <v>66964.28571428571</v>
      </c>
      <c r="K292" s="16"/>
      <c r="L292" s="16">
        <v>75000</v>
      </c>
    </row>
    <row r="293" spans="1:12" s="35" customFormat="1" ht="38.25">
      <c r="A293" s="19">
        <v>284</v>
      </c>
      <c r="B293" s="18" t="s">
        <v>451</v>
      </c>
      <c r="C293" s="13" t="s">
        <v>14</v>
      </c>
      <c r="D293" s="18" t="s">
        <v>452</v>
      </c>
      <c r="E293" s="18" t="s">
        <v>73</v>
      </c>
      <c r="F293" s="14">
        <v>20</v>
      </c>
      <c r="G293" s="14">
        <v>497.3214285714285</v>
      </c>
      <c r="H293" s="13" t="s">
        <v>559</v>
      </c>
      <c r="I293" s="13" t="s">
        <v>35</v>
      </c>
      <c r="J293" s="16">
        <v>9946.4285714285706</v>
      </c>
      <c r="K293" s="16"/>
      <c r="L293" s="16">
        <v>11140</v>
      </c>
    </row>
    <row r="294" spans="1:12" s="35" customFormat="1" ht="38.25">
      <c r="A294" s="19">
        <v>285</v>
      </c>
      <c r="B294" s="18" t="s">
        <v>453</v>
      </c>
      <c r="C294" s="13" t="s">
        <v>14</v>
      </c>
      <c r="D294" s="18" t="s">
        <v>454</v>
      </c>
      <c r="E294" s="18" t="s">
        <v>73</v>
      </c>
      <c r="F294" s="14">
        <v>50</v>
      </c>
      <c r="G294" s="14">
        <v>182.14285714285714</v>
      </c>
      <c r="H294" s="13" t="s">
        <v>559</v>
      </c>
      <c r="I294" s="13" t="s">
        <v>35</v>
      </c>
      <c r="J294" s="16">
        <v>9107.1428571428569</v>
      </c>
      <c r="K294" s="16"/>
      <c r="L294" s="16">
        <v>10200</v>
      </c>
    </row>
    <row r="295" spans="1:12" s="35" customFormat="1" ht="38.25">
      <c r="A295" s="19">
        <v>286</v>
      </c>
      <c r="B295" s="18" t="s">
        <v>455</v>
      </c>
      <c r="C295" s="13" t="s">
        <v>14</v>
      </c>
      <c r="D295" s="18" t="s">
        <v>456</v>
      </c>
      <c r="E295" s="18" t="s">
        <v>73</v>
      </c>
      <c r="F295" s="14">
        <v>40</v>
      </c>
      <c r="G295" s="14">
        <v>174.10714285714283</v>
      </c>
      <c r="H295" s="13" t="s">
        <v>559</v>
      </c>
      <c r="I295" s="13" t="s">
        <v>35</v>
      </c>
      <c r="J295" s="16">
        <v>6964.2857142857138</v>
      </c>
      <c r="K295" s="16"/>
      <c r="L295" s="16">
        <v>7800</v>
      </c>
    </row>
    <row r="296" spans="1:12" s="35" customFormat="1" ht="38.25">
      <c r="A296" s="19">
        <v>287</v>
      </c>
      <c r="B296" s="18" t="s">
        <v>457</v>
      </c>
      <c r="C296" s="13" t="s">
        <v>14</v>
      </c>
      <c r="D296" s="18" t="s">
        <v>458</v>
      </c>
      <c r="E296" s="18" t="s">
        <v>164</v>
      </c>
      <c r="F296" s="14">
        <v>8</v>
      </c>
      <c r="G296" s="14">
        <v>214.28571428571428</v>
      </c>
      <c r="H296" s="13" t="s">
        <v>559</v>
      </c>
      <c r="I296" s="13" t="s">
        <v>35</v>
      </c>
      <c r="J296" s="16">
        <v>1714.2857142857142</v>
      </c>
      <c r="K296" s="16"/>
      <c r="L296" s="16">
        <v>1920</v>
      </c>
    </row>
    <row r="297" spans="1:12" s="35" customFormat="1" ht="38.25">
      <c r="A297" s="19">
        <v>288</v>
      </c>
      <c r="B297" s="18" t="s">
        <v>459</v>
      </c>
      <c r="C297" s="13" t="s">
        <v>14</v>
      </c>
      <c r="D297" s="18" t="s">
        <v>460</v>
      </c>
      <c r="E297" s="18" t="s">
        <v>73</v>
      </c>
      <c r="F297" s="14">
        <v>2000</v>
      </c>
      <c r="G297" s="14">
        <v>178.57142857142856</v>
      </c>
      <c r="H297" s="13" t="s">
        <v>559</v>
      </c>
      <c r="I297" s="13" t="s">
        <v>35</v>
      </c>
      <c r="J297" s="16">
        <v>357142.8571428571</v>
      </c>
      <c r="K297" s="16"/>
      <c r="L297" s="16">
        <v>400000</v>
      </c>
    </row>
    <row r="298" spans="1:12" s="35" customFormat="1" ht="38.25">
      <c r="A298" s="19">
        <v>289</v>
      </c>
      <c r="B298" s="18" t="s">
        <v>461</v>
      </c>
      <c r="C298" s="13" t="s">
        <v>14</v>
      </c>
      <c r="D298" s="18" t="s">
        <v>462</v>
      </c>
      <c r="E298" s="18" t="s">
        <v>73</v>
      </c>
      <c r="F298" s="14">
        <v>5</v>
      </c>
      <c r="G298" s="14">
        <v>1044.6428571428571</v>
      </c>
      <c r="H298" s="13" t="s">
        <v>559</v>
      </c>
      <c r="I298" s="13" t="s">
        <v>35</v>
      </c>
      <c r="J298" s="16">
        <v>5223.2142857142853</v>
      </c>
      <c r="K298" s="16"/>
      <c r="L298" s="16">
        <v>5850</v>
      </c>
    </row>
    <row r="299" spans="1:12" s="35" customFormat="1" ht="38.25">
      <c r="A299" s="19">
        <v>290</v>
      </c>
      <c r="B299" s="18" t="s">
        <v>463</v>
      </c>
      <c r="C299" s="13" t="s">
        <v>14</v>
      </c>
      <c r="D299" s="18" t="s">
        <v>464</v>
      </c>
      <c r="E299" s="18" t="s">
        <v>73</v>
      </c>
      <c r="F299" s="14">
        <v>10</v>
      </c>
      <c r="G299" s="14">
        <v>174.10714285714283</v>
      </c>
      <c r="H299" s="13" t="s">
        <v>559</v>
      </c>
      <c r="I299" s="13" t="s">
        <v>35</v>
      </c>
      <c r="J299" s="16">
        <v>1741.0714285714284</v>
      </c>
      <c r="K299" s="16"/>
      <c r="L299" s="16">
        <v>1950</v>
      </c>
    </row>
    <row r="300" spans="1:12" s="35" customFormat="1" ht="38.25">
      <c r="A300" s="19">
        <v>291</v>
      </c>
      <c r="B300" s="18" t="s">
        <v>465</v>
      </c>
      <c r="C300" s="13" t="s">
        <v>14</v>
      </c>
      <c r="D300" s="18" t="s">
        <v>466</v>
      </c>
      <c r="E300" s="18" t="s">
        <v>73</v>
      </c>
      <c r="F300" s="14">
        <v>2500</v>
      </c>
      <c r="G300" s="14">
        <v>3.5714285714285712</v>
      </c>
      <c r="H300" s="13" t="s">
        <v>559</v>
      </c>
      <c r="I300" s="13" t="s">
        <v>35</v>
      </c>
      <c r="J300" s="16">
        <v>8928.5714285714275</v>
      </c>
      <c r="K300" s="16"/>
      <c r="L300" s="16">
        <v>10000</v>
      </c>
    </row>
    <row r="301" spans="1:12" s="35" customFormat="1" ht="38.25">
      <c r="A301" s="19">
        <v>292</v>
      </c>
      <c r="B301" s="18" t="s">
        <v>467</v>
      </c>
      <c r="C301" s="13" t="s">
        <v>14</v>
      </c>
      <c r="D301" s="18" t="s">
        <v>468</v>
      </c>
      <c r="E301" s="18" t="s">
        <v>73</v>
      </c>
      <c r="F301" s="14">
        <v>2</v>
      </c>
      <c r="G301" s="14">
        <v>707.14285714285711</v>
      </c>
      <c r="H301" s="13" t="s">
        <v>559</v>
      </c>
      <c r="I301" s="13" t="s">
        <v>35</v>
      </c>
      <c r="J301" s="16">
        <v>1414.2857142857142</v>
      </c>
      <c r="K301" s="16"/>
      <c r="L301" s="16">
        <v>1584</v>
      </c>
    </row>
    <row r="302" spans="1:12" s="35" customFormat="1" ht="38.25">
      <c r="A302" s="19">
        <v>293</v>
      </c>
      <c r="B302" s="18" t="s">
        <v>469</v>
      </c>
      <c r="C302" s="13" t="s">
        <v>14</v>
      </c>
      <c r="D302" s="18" t="s">
        <v>470</v>
      </c>
      <c r="E302" s="18" t="s">
        <v>73</v>
      </c>
      <c r="F302" s="14">
        <v>5</v>
      </c>
      <c r="G302" s="14">
        <v>301.78571428571428</v>
      </c>
      <c r="H302" s="13" t="s">
        <v>559</v>
      </c>
      <c r="I302" s="13" t="s">
        <v>35</v>
      </c>
      <c r="J302" s="16">
        <v>1508.9285714285713</v>
      </c>
      <c r="K302" s="16"/>
      <c r="L302" s="16">
        <v>1690</v>
      </c>
    </row>
    <row r="303" spans="1:12" s="35" customFormat="1" ht="38.25">
      <c r="A303" s="19">
        <v>294</v>
      </c>
      <c r="B303" s="18" t="s">
        <v>469</v>
      </c>
      <c r="C303" s="13" t="s">
        <v>14</v>
      </c>
      <c r="D303" s="18" t="s">
        <v>471</v>
      </c>
      <c r="E303" s="18" t="s">
        <v>73</v>
      </c>
      <c r="F303" s="14">
        <v>5</v>
      </c>
      <c r="G303" s="14">
        <v>328.57142857142856</v>
      </c>
      <c r="H303" s="13" t="s">
        <v>559</v>
      </c>
      <c r="I303" s="13" t="s">
        <v>35</v>
      </c>
      <c r="J303" s="16">
        <v>1642.8571428571427</v>
      </c>
      <c r="K303" s="16"/>
      <c r="L303" s="16">
        <v>1840</v>
      </c>
    </row>
    <row r="304" spans="1:12" s="35" customFormat="1" ht="38.25">
      <c r="A304" s="19">
        <v>295</v>
      </c>
      <c r="B304" s="18" t="s">
        <v>472</v>
      </c>
      <c r="C304" s="13" t="s">
        <v>14</v>
      </c>
      <c r="D304" s="18" t="s">
        <v>473</v>
      </c>
      <c r="E304" s="18" t="s">
        <v>73</v>
      </c>
      <c r="F304" s="14">
        <v>5</v>
      </c>
      <c r="G304" s="14">
        <v>417.85714285714283</v>
      </c>
      <c r="H304" s="13" t="s">
        <v>559</v>
      </c>
      <c r="I304" s="13" t="s">
        <v>35</v>
      </c>
      <c r="J304" s="16">
        <v>2089.2857142857142</v>
      </c>
      <c r="K304" s="16"/>
      <c r="L304" s="16">
        <v>2340</v>
      </c>
    </row>
    <row r="305" spans="1:12" s="35" customFormat="1" ht="38.25">
      <c r="A305" s="19">
        <v>296</v>
      </c>
      <c r="B305" s="18" t="s">
        <v>474</v>
      </c>
      <c r="C305" s="13" t="s">
        <v>14</v>
      </c>
      <c r="D305" s="18" t="s">
        <v>475</v>
      </c>
      <c r="E305" s="18" t="s">
        <v>164</v>
      </c>
      <c r="F305" s="14">
        <v>200</v>
      </c>
      <c r="G305" s="14">
        <v>98.214285714285708</v>
      </c>
      <c r="H305" s="13" t="s">
        <v>559</v>
      </c>
      <c r="I305" s="13" t="s">
        <v>35</v>
      </c>
      <c r="J305" s="16">
        <v>19642.857142857141</v>
      </c>
      <c r="K305" s="16"/>
      <c r="L305" s="16">
        <v>22000</v>
      </c>
    </row>
    <row r="306" spans="1:12" s="35" customFormat="1" ht="38.25">
      <c r="A306" s="19">
        <v>297</v>
      </c>
      <c r="B306" s="18" t="s">
        <v>476</v>
      </c>
      <c r="C306" s="13" t="s">
        <v>14</v>
      </c>
      <c r="D306" s="18" t="s">
        <v>477</v>
      </c>
      <c r="E306" s="18" t="s">
        <v>73</v>
      </c>
      <c r="F306" s="14">
        <v>10</v>
      </c>
      <c r="G306" s="14">
        <v>1691.9642857142856</v>
      </c>
      <c r="H306" s="13" t="s">
        <v>559</v>
      </c>
      <c r="I306" s="13" t="s">
        <v>35</v>
      </c>
      <c r="J306" s="16">
        <v>16919.642857142855</v>
      </c>
      <c r="K306" s="16"/>
      <c r="L306" s="16">
        <v>18950</v>
      </c>
    </row>
    <row r="307" spans="1:12" s="35" customFormat="1" ht="38.25">
      <c r="A307" s="19">
        <v>298</v>
      </c>
      <c r="B307" s="18" t="s">
        <v>478</v>
      </c>
      <c r="C307" s="13" t="s">
        <v>14</v>
      </c>
      <c r="D307" s="18" t="s">
        <v>479</v>
      </c>
      <c r="E307" s="18" t="s">
        <v>164</v>
      </c>
      <c r="F307" s="14">
        <v>200</v>
      </c>
      <c r="G307" s="14">
        <v>607.14285714285711</v>
      </c>
      <c r="H307" s="13" t="s">
        <v>559</v>
      </c>
      <c r="I307" s="13" t="s">
        <v>35</v>
      </c>
      <c r="J307" s="16">
        <v>121428.57142857142</v>
      </c>
      <c r="K307" s="16"/>
      <c r="L307" s="16">
        <v>136000</v>
      </c>
    </row>
    <row r="308" spans="1:12" s="35" customFormat="1" ht="63.75">
      <c r="A308" s="19">
        <v>299</v>
      </c>
      <c r="B308" s="18" t="s">
        <v>480</v>
      </c>
      <c r="C308" s="13" t="s">
        <v>14</v>
      </c>
      <c r="D308" s="18" t="s">
        <v>481</v>
      </c>
      <c r="E308" s="18" t="s">
        <v>164</v>
      </c>
      <c r="F308" s="14">
        <v>3</v>
      </c>
      <c r="G308" s="14">
        <v>11964.285714285714</v>
      </c>
      <c r="H308" s="13" t="s">
        <v>559</v>
      </c>
      <c r="I308" s="13" t="s">
        <v>35</v>
      </c>
      <c r="J308" s="16">
        <v>35892.857142857145</v>
      </c>
      <c r="K308" s="16"/>
      <c r="L308" s="16">
        <v>40200.000000000007</v>
      </c>
    </row>
    <row r="309" spans="1:12" s="35" customFormat="1" ht="38.25">
      <c r="A309" s="19">
        <v>300</v>
      </c>
      <c r="B309" s="18" t="s">
        <v>482</v>
      </c>
      <c r="C309" s="13" t="s">
        <v>14</v>
      </c>
      <c r="D309" s="18" t="s">
        <v>483</v>
      </c>
      <c r="E309" s="18" t="s">
        <v>73</v>
      </c>
      <c r="F309" s="14">
        <v>1500</v>
      </c>
      <c r="G309" s="14">
        <v>12.499999999999998</v>
      </c>
      <c r="H309" s="13" t="s">
        <v>559</v>
      </c>
      <c r="I309" s="13" t="s">
        <v>35</v>
      </c>
      <c r="J309" s="16">
        <v>18749.999999999996</v>
      </c>
      <c r="K309" s="16"/>
      <c r="L309" s="16">
        <v>20999.999999999996</v>
      </c>
    </row>
    <row r="310" spans="1:12" s="24" customFormat="1" ht="38.25">
      <c r="A310" s="19">
        <v>301</v>
      </c>
      <c r="B310" s="41" t="s">
        <v>563</v>
      </c>
      <c r="C310" s="13" t="s">
        <v>14</v>
      </c>
      <c r="D310" s="41" t="s">
        <v>564</v>
      </c>
      <c r="E310" s="41" t="s">
        <v>73</v>
      </c>
      <c r="F310" s="41">
        <v>6</v>
      </c>
      <c r="G310" s="45">
        <v>1964.285714285714</v>
      </c>
      <c r="H310" s="41" t="s">
        <v>650</v>
      </c>
      <c r="I310" s="46" t="s">
        <v>565</v>
      </c>
      <c r="J310" s="45">
        <v>11785.714285714284</v>
      </c>
      <c r="K310" s="47"/>
      <c r="L310" s="45">
        <v>13200</v>
      </c>
    </row>
    <row r="311" spans="1:12" s="24" customFormat="1" ht="38.25">
      <c r="A311" s="19">
        <v>302</v>
      </c>
      <c r="B311" s="41" t="s">
        <v>310</v>
      </c>
      <c r="C311" s="13" t="s">
        <v>14</v>
      </c>
      <c r="D311" s="41" t="s">
        <v>566</v>
      </c>
      <c r="E311" s="41" t="s">
        <v>73</v>
      </c>
      <c r="F311" s="41">
        <v>4</v>
      </c>
      <c r="G311" s="45">
        <v>526.78571428571422</v>
      </c>
      <c r="H311" s="41" t="s">
        <v>650</v>
      </c>
      <c r="I311" s="46" t="s">
        <v>565</v>
      </c>
      <c r="J311" s="45">
        <v>2107.1428571428569</v>
      </c>
      <c r="K311" s="47"/>
      <c r="L311" s="45">
        <v>2360</v>
      </c>
    </row>
    <row r="312" spans="1:12" s="24" customFormat="1" ht="38.25">
      <c r="A312" s="19">
        <v>303</v>
      </c>
      <c r="B312" s="41" t="s">
        <v>310</v>
      </c>
      <c r="C312" s="13" t="s">
        <v>14</v>
      </c>
      <c r="D312" s="41" t="s">
        <v>567</v>
      </c>
      <c r="E312" s="41" t="s">
        <v>73</v>
      </c>
      <c r="F312" s="41">
        <v>4</v>
      </c>
      <c r="G312" s="45">
        <v>1133.9285714285713</v>
      </c>
      <c r="H312" s="41" t="s">
        <v>650</v>
      </c>
      <c r="I312" s="46" t="s">
        <v>565</v>
      </c>
      <c r="J312" s="45">
        <v>4535.7142857142853</v>
      </c>
      <c r="K312" s="47"/>
      <c r="L312" s="45">
        <v>5080</v>
      </c>
    </row>
    <row r="313" spans="1:12" s="24" customFormat="1" ht="38.25">
      <c r="A313" s="19">
        <v>304</v>
      </c>
      <c r="B313" s="41" t="s">
        <v>568</v>
      </c>
      <c r="C313" s="13" t="s">
        <v>14</v>
      </c>
      <c r="D313" s="41" t="s">
        <v>569</v>
      </c>
      <c r="E313" s="41" t="s">
        <v>138</v>
      </c>
      <c r="F313" s="41">
        <v>2</v>
      </c>
      <c r="G313" s="45">
        <v>13392.857142857141</v>
      </c>
      <c r="H313" s="41" t="s">
        <v>650</v>
      </c>
      <c r="I313" s="46" t="s">
        <v>565</v>
      </c>
      <c r="J313" s="45">
        <v>26785.714285714283</v>
      </c>
      <c r="K313" s="47"/>
      <c r="L313" s="45">
        <v>30000</v>
      </c>
    </row>
    <row r="314" spans="1:12" s="24" customFormat="1" ht="38.25">
      <c r="A314" s="19">
        <v>305</v>
      </c>
      <c r="B314" s="41" t="s">
        <v>570</v>
      </c>
      <c r="C314" s="13" t="s">
        <v>14</v>
      </c>
      <c r="D314" s="41" t="s">
        <v>571</v>
      </c>
      <c r="E314" s="41" t="s">
        <v>300</v>
      </c>
      <c r="F314" s="41">
        <v>1</v>
      </c>
      <c r="G314" s="45">
        <v>736.60714285714278</v>
      </c>
      <c r="H314" s="41" t="s">
        <v>650</v>
      </c>
      <c r="I314" s="46" t="s">
        <v>565</v>
      </c>
      <c r="J314" s="45">
        <v>736.60714285714278</v>
      </c>
      <c r="K314" s="47"/>
      <c r="L314" s="45">
        <v>825</v>
      </c>
    </row>
    <row r="315" spans="1:12" s="24" customFormat="1" ht="38.25">
      <c r="A315" s="19">
        <v>306</v>
      </c>
      <c r="B315" s="41" t="s">
        <v>572</v>
      </c>
      <c r="C315" s="13" t="s">
        <v>14</v>
      </c>
      <c r="D315" s="41" t="s">
        <v>573</v>
      </c>
      <c r="E315" s="41" t="s">
        <v>73</v>
      </c>
      <c r="F315" s="41">
        <v>5</v>
      </c>
      <c r="G315" s="45">
        <v>19866.071428571428</v>
      </c>
      <c r="H315" s="41" t="s">
        <v>650</v>
      </c>
      <c r="I315" s="46" t="s">
        <v>565</v>
      </c>
      <c r="J315" s="45">
        <v>99330.35714285713</v>
      </c>
      <c r="K315" s="47"/>
      <c r="L315" s="45">
        <v>111250</v>
      </c>
    </row>
    <row r="316" spans="1:12" s="24" customFormat="1" ht="38.25">
      <c r="A316" s="19">
        <v>307</v>
      </c>
      <c r="B316" s="41" t="s">
        <v>572</v>
      </c>
      <c r="C316" s="13" t="s">
        <v>14</v>
      </c>
      <c r="D316" s="41" t="s">
        <v>574</v>
      </c>
      <c r="E316" s="41" t="s">
        <v>73</v>
      </c>
      <c r="F316" s="41">
        <v>5</v>
      </c>
      <c r="G316" s="45">
        <v>19866.071428571428</v>
      </c>
      <c r="H316" s="41" t="s">
        <v>650</v>
      </c>
      <c r="I316" s="46" t="s">
        <v>565</v>
      </c>
      <c r="J316" s="45">
        <v>99330.35714285713</v>
      </c>
      <c r="K316" s="47"/>
      <c r="L316" s="45">
        <v>111250</v>
      </c>
    </row>
    <row r="317" spans="1:12" s="24" customFormat="1" ht="38.25">
      <c r="A317" s="19">
        <v>308</v>
      </c>
      <c r="B317" s="41" t="s">
        <v>572</v>
      </c>
      <c r="C317" s="13" t="s">
        <v>14</v>
      </c>
      <c r="D317" s="41" t="s">
        <v>575</v>
      </c>
      <c r="E317" s="41" t="s">
        <v>73</v>
      </c>
      <c r="F317" s="41">
        <v>5</v>
      </c>
      <c r="G317" s="45">
        <v>19866.071428571428</v>
      </c>
      <c r="H317" s="41" t="s">
        <v>650</v>
      </c>
      <c r="I317" s="46" t="s">
        <v>565</v>
      </c>
      <c r="J317" s="45">
        <v>99330.35714285713</v>
      </c>
      <c r="K317" s="47"/>
      <c r="L317" s="45">
        <v>111250</v>
      </c>
    </row>
    <row r="318" spans="1:12" s="49" customFormat="1" ht="38.25">
      <c r="A318" s="19">
        <v>309</v>
      </c>
      <c r="B318" s="46" t="s">
        <v>572</v>
      </c>
      <c r="C318" s="13" t="s">
        <v>14</v>
      </c>
      <c r="D318" s="46" t="s">
        <v>574</v>
      </c>
      <c r="E318" s="46" t="s">
        <v>73</v>
      </c>
      <c r="F318" s="46">
        <v>5</v>
      </c>
      <c r="G318" s="48">
        <v>19866.071428571428</v>
      </c>
      <c r="H318" s="41" t="s">
        <v>650</v>
      </c>
      <c r="I318" s="46" t="s">
        <v>565</v>
      </c>
      <c r="J318" s="45">
        <v>99330.35714285713</v>
      </c>
      <c r="K318" s="47"/>
      <c r="L318" s="45">
        <v>111250</v>
      </c>
    </row>
    <row r="319" spans="1:12" s="24" customFormat="1" ht="38.25">
      <c r="A319" s="19">
        <v>310</v>
      </c>
      <c r="B319" s="41" t="s">
        <v>576</v>
      </c>
      <c r="C319" s="13" t="s">
        <v>14</v>
      </c>
      <c r="D319" s="41" t="s">
        <v>577</v>
      </c>
      <c r="E319" s="41" t="s">
        <v>73</v>
      </c>
      <c r="F319" s="41">
        <v>5</v>
      </c>
      <c r="G319" s="45">
        <v>19866.071428571428</v>
      </c>
      <c r="H319" s="41" t="s">
        <v>650</v>
      </c>
      <c r="I319" s="46" t="s">
        <v>565</v>
      </c>
      <c r="J319" s="45">
        <v>99330.35714285713</v>
      </c>
      <c r="K319" s="47"/>
      <c r="L319" s="45">
        <v>111250</v>
      </c>
    </row>
    <row r="320" spans="1:12" s="24" customFormat="1" ht="102">
      <c r="A320" s="19">
        <v>311</v>
      </c>
      <c r="B320" s="41" t="s">
        <v>578</v>
      </c>
      <c r="C320" s="13" t="s">
        <v>14</v>
      </c>
      <c r="D320" s="41" t="s">
        <v>579</v>
      </c>
      <c r="E320" s="41" t="s">
        <v>164</v>
      </c>
      <c r="F320" s="41">
        <v>2</v>
      </c>
      <c r="G320" s="45">
        <v>3303.5714285714284</v>
      </c>
      <c r="H320" s="41" t="s">
        <v>650</v>
      </c>
      <c r="I320" s="46" t="s">
        <v>565</v>
      </c>
      <c r="J320" s="45">
        <v>6607.1428571428569</v>
      </c>
      <c r="K320" s="47"/>
      <c r="L320" s="45">
        <v>7400</v>
      </c>
    </row>
    <row r="321" spans="1:12" s="24" customFormat="1" ht="38.25">
      <c r="A321" s="19">
        <v>312</v>
      </c>
      <c r="B321" s="41" t="s">
        <v>580</v>
      </c>
      <c r="C321" s="13" t="s">
        <v>14</v>
      </c>
      <c r="D321" s="41" t="s">
        <v>581</v>
      </c>
      <c r="E321" s="41" t="s">
        <v>73</v>
      </c>
      <c r="F321" s="41">
        <v>10</v>
      </c>
      <c r="G321" s="45">
        <v>2455.3571428571427</v>
      </c>
      <c r="H321" s="41" t="s">
        <v>650</v>
      </c>
      <c r="I321" s="46" t="s">
        <v>565</v>
      </c>
      <c r="J321" s="45">
        <v>24553.571428571428</v>
      </c>
      <c r="K321" s="47"/>
      <c r="L321" s="45">
        <v>27500</v>
      </c>
    </row>
    <row r="322" spans="1:12" s="24" customFormat="1" ht="38.25">
      <c r="A322" s="19">
        <v>313</v>
      </c>
      <c r="B322" s="41" t="s">
        <v>582</v>
      </c>
      <c r="C322" s="13" t="s">
        <v>14</v>
      </c>
      <c r="D322" s="41" t="s">
        <v>651</v>
      </c>
      <c r="E322" s="41" t="s">
        <v>138</v>
      </c>
      <c r="F322" s="41">
        <v>1</v>
      </c>
      <c r="G322" s="45">
        <v>18616.071428571428</v>
      </c>
      <c r="H322" s="41" t="s">
        <v>650</v>
      </c>
      <c r="I322" s="46" t="s">
        <v>565</v>
      </c>
      <c r="J322" s="45">
        <v>18616.071428571428</v>
      </c>
      <c r="K322" s="47"/>
      <c r="L322" s="45">
        <v>20850</v>
      </c>
    </row>
    <row r="323" spans="1:12" s="24" customFormat="1" ht="38.25">
      <c r="A323" s="19">
        <v>314</v>
      </c>
      <c r="B323" s="41" t="s">
        <v>583</v>
      </c>
      <c r="C323" s="13" t="s">
        <v>14</v>
      </c>
      <c r="D323" s="41" t="s">
        <v>584</v>
      </c>
      <c r="E323" s="41" t="s">
        <v>73</v>
      </c>
      <c r="F323" s="41">
        <v>10</v>
      </c>
      <c r="G323" s="45">
        <v>1294.6428571428571</v>
      </c>
      <c r="H323" s="41" t="s">
        <v>650</v>
      </c>
      <c r="I323" s="46" t="s">
        <v>565</v>
      </c>
      <c r="J323" s="45">
        <v>12946.428571428571</v>
      </c>
      <c r="K323" s="47"/>
      <c r="L323" s="45">
        <v>14500</v>
      </c>
    </row>
    <row r="324" spans="1:12" s="24" customFormat="1" ht="38.25">
      <c r="A324" s="19">
        <v>315</v>
      </c>
      <c r="B324" s="41" t="s">
        <v>583</v>
      </c>
      <c r="C324" s="13" t="s">
        <v>14</v>
      </c>
      <c r="D324" s="41" t="s">
        <v>585</v>
      </c>
      <c r="E324" s="41" t="s">
        <v>73</v>
      </c>
      <c r="F324" s="41">
        <v>10</v>
      </c>
      <c r="G324" s="45">
        <v>892.85714285714278</v>
      </c>
      <c r="H324" s="41" t="s">
        <v>650</v>
      </c>
      <c r="I324" s="46" t="s">
        <v>565</v>
      </c>
      <c r="J324" s="45">
        <v>8928.5714285714275</v>
      </c>
      <c r="K324" s="47"/>
      <c r="L324" s="45">
        <v>10000</v>
      </c>
    </row>
    <row r="325" spans="1:12" s="24" customFormat="1" ht="38.25">
      <c r="A325" s="19">
        <v>316</v>
      </c>
      <c r="B325" s="41" t="s">
        <v>583</v>
      </c>
      <c r="C325" s="13" t="s">
        <v>14</v>
      </c>
      <c r="D325" s="41" t="s">
        <v>586</v>
      </c>
      <c r="E325" s="41" t="s">
        <v>73</v>
      </c>
      <c r="F325" s="41">
        <v>10</v>
      </c>
      <c r="G325" s="45">
        <v>1160.7142857142856</v>
      </c>
      <c r="H325" s="41" t="s">
        <v>650</v>
      </c>
      <c r="I325" s="46" t="s">
        <v>565</v>
      </c>
      <c r="J325" s="45">
        <v>11607.142857142855</v>
      </c>
      <c r="K325" s="47"/>
      <c r="L325" s="45">
        <v>12999.999999999998</v>
      </c>
    </row>
    <row r="326" spans="1:12" s="24" customFormat="1" ht="38.25">
      <c r="A326" s="19">
        <v>317</v>
      </c>
      <c r="B326" s="41" t="s">
        <v>587</v>
      </c>
      <c r="C326" s="13" t="s">
        <v>14</v>
      </c>
      <c r="D326" s="41" t="s">
        <v>588</v>
      </c>
      <c r="E326" s="41" t="s">
        <v>164</v>
      </c>
      <c r="F326" s="41">
        <v>20</v>
      </c>
      <c r="G326" s="45">
        <v>5089.2857142857138</v>
      </c>
      <c r="H326" s="41" t="s">
        <v>650</v>
      </c>
      <c r="I326" s="46" t="s">
        <v>565</v>
      </c>
      <c r="J326" s="45">
        <v>101785.71428571428</v>
      </c>
      <c r="K326" s="47"/>
      <c r="L326" s="45">
        <v>114000</v>
      </c>
    </row>
    <row r="327" spans="1:12" s="24" customFormat="1" ht="38.25">
      <c r="A327" s="19">
        <v>318</v>
      </c>
      <c r="B327" s="41" t="s">
        <v>589</v>
      </c>
      <c r="C327" s="13" t="s">
        <v>14</v>
      </c>
      <c r="D327" s="41" t="s">
        <v>590</v>
      </c>
      <c r="E327" s="41" t="s">
        <v>164</v>
      </c>
      <c r="F327" s="41">
        <v>5</v>
      </c>
      <c r="G327" s="45">
        <v>4821.4285714285706</v>
      </c>
      <c r="H327" s="41" t="s">
        <v>650</v>
      </c>
      <c r="I327" s="46" t="s">
        <v>565</v>
      </c>
      <c r="J327" s="45">
        <v>24107.142857142855</v>
      </c>
      <c r="K327" s="47"/>
      <c r="L327" s="45">
        <v>27000</v>
      </c>
    </row>
    <row r="328" spans="1:12" s="24" customFormat="1" ht="38.25">
      <c r="A328" s="19">
        <v>319</v>
      </c>
      <c r="B328" s="41" t="s">
        <v>591</v>
      </c>
      <c r="C328" s="13" t="s">
        <v>14</v>
      </c>
      <c r="D328" s="41" t="s">
        <v>592</v>
      </c>
      <c r="E328" s="41" t="s">
        <v>164</v>
      </c>
      <c r="F328" s="41">
        <v>10</v>
      </c>
      <c r="G328" s="45">
        <v>39866.071428571428</v>
      </c>
      <c r="H328" s="41" t="s">
        <v>650</v>
      </c>
      <c r="I328" s="46" t="s">
        <v>565</v>
      </c>
      <c r="J328" s="45">
        <v>398660.71428571426</v>
      </c>
      <c r="K328" s="47"/>
      <c r="L328" s="45">
        <v>446500</v>
      </c>
    </row>
    <row r="329" spans="1:12" s="24" customFormat="1" ht="38.25">
      <c r="A329" s="19">
        <v>320</v>
      </c>
      <c r="B329" s="41" t="s">
        <v>593</v>
      </c>
      <c r="C329" s="13" t="s">
        <v>14</v>
      </c>
      <c r="D329" s="41" t="s">
        <v>594</v>
      </c>
      <c r="E329" s="41" t="s">
        <v>73</v>
      </c>
      <c r="F329" s="41">
        <v>8</v>
      </c>
      <c r="G329" s="45">
        <v>16598.214285714283</v>
      </c>
      <c r="H329" s="41" t="s">
        <v>650</v>
      </c>
      <c r="I329" s="46" t="s">
        <v>565</v>
      </c>
      <c r="J329" s="45">
        <v>132785.71428571426</v>
      </c>
      <c r="K329" s="47"/>
      <c r="L329" s="45">
        <v>148720</v>
      </c>
    </row>
    <row r="330" spans="1:12" s="24" customFormat="1" ht="38.25">
      <c r="A330" s="19">
        <v>321</v>
      </c>
      <c r="B330" s="41" t="s">
        <v>595</v>
      </c>
      <c r="C330" s="13" t="s">
        <v>14</v>
      </c>
      <c r="D330" s="41" t="s">
        <v>596</v>
      </c>
      <c r="E330" s="41" t="s">
        <v>73</v>
      </c>
      <c r="F330" s="41">
        <v>2000</v>
      </c>
      <c r="G330" s="45">
        <v>11.607142857142856</v>
      </c>
      <c r="H330" s="41" t="s">
        <v>650</v>
      </c>
      <c r="I330" s="46" t="s">
        <v>565</v>
      </c>
      <c r="J330" s="45">
        <v>23214.28571428571</v>
      </c>
      <c r="K330" s="47"/>
      <c r="L330" s="45">
        <v>25999.999999999996</v>
      </c>
    </row>
    <row r="331" spans="1:12" s="24" customFormat="1" ht="38.25">
      <c r="A331" s="19">
        <v>322</v>
      </c>
      <c r="B331" s="41" t="s">
        <v>597</v>
      </c>
      <c r="C331" s="13" t="s">
        <v>14</v>
      </c>
      <c r="D331" s="41" t="s">
        <v>598</v>
      </c>
      <c r="E331" s="41" t="s">
        <v>73</v>
      </c>
      <c r="F331" s="41">
        <v>1000</v>
      </c>
      <c r="G331" s="45">
        <v>32.142857142857139</v>
      </c>
      <c r="H331" s="41" t="s">
        <v>650</v>
      </c>
      <c r="I331" s="46" t="s">
        <v>565</v>
      </c>
      <c r="J331" s="45">
        <v>32142.857142857138</v>
      </c>
      <c r="K331" s="47"/>
      <c r="L331" s="45">
        <v>36000</v>
      </c>
    </row>
    <row r="332" spans="1:12" s="24" customFormat="1" ht="38.25">
      <c r="A332" s="19">
        <v>323</v>
      </c>
      <c r="B332" s="41" t="s">
        <v>494</v>
      </c>
      <c r="C332" s="13" t="s">
        <v>14</v>
      </c>
      <c r="D332" s="41" t="s">
        <v>599</v>
      </c>
      <c r="E332" s="41" t="s">
        <v>138</v>
      </c>
      <c r="F332" s="41">
        <v>1</v>
      </c>
      <c r="G332" s="45">
        <v>7142.8571428571422</v>
      </c>
      <c r="H332" s="41" t="s">
        <v>650</v>
      </c>
      <c r="I332" s="46" t="s">
        <v>565</v>
      </c>
      <c r="J332" s="45">
        <v>7142.8571428571422</v>
      </c>
      <c r="K332" s="47"/>
      <c r="L332" s="45">
        <v>8000</v>
      </c>
    </row>
    <row r="333" spans="1:12" s="24" customFormat="1" ht="38.25">
      <c r="A333" s="19">
        <v>324</v>
      </c>
      <c r="B333" s="41" t="s">
        <v>600</v>
      </c>
      <c r="C333" s="13" t="s">
        <v>14</v>
      </c>
      <c r="D333" s="41" t="s">
        <v>601</v>
      </c>
      <c r="E333" s="41" t="s">
        <v>73</v>
      </c>
      <c r="F333" s="41">
        <v>10</v>
      </c>
      <c r="G333" s="45">
        <v>1035.7142857142856</v>
      </c>
      <c r="H333" s="41" t="s">
        <v>650</v>
      </c>
      <c r="I333" s="46" t="s">
        <v>565</v>
      </c>
      <c r="J333" s="45">
        <v>10357.142857142855</v>
      </c>
      <c r="K333" s="47"/>
      <c r="L333" s="45">
        <v>11599.999999999998</v>
      </c>
    </row>
    <row r="334" spans="1:12" s="24" customFormat="1" ht="38.25">
      <c r="A334" s="19">
        <v>325</v>
      </c>
      <c r="B334" s="41" t="s">
        <v>602</v>
      </c>
      <c r="C334" s="13" t="s">
        <v>14</v>
      </c>
      <c r="D334" s="41" t="s">
        <v>603</v>
      </c>
      <c r="E334" s="41" t="s">
        <v>73</v>
      </c>
      <c r="F334" s="41">
        <v>5</v>
      </c>
      <c r="G334" s="45">
        <v>249.99999999999997</v>
      </c>
      <c r="H334" s="41" t="s">
        <v>650</v>
      </c>
      <c r="I334" s="46" t="s">
        <v>565</v>
      </c>
      <c r="J334" s="45">
        <v>1249.9999999999998</v>
      </c>
      <c r="K334" s="47"/>
      <c r="L334" s="45">
        <v>1399.9999999999998</v>
      </c>
    </row>
    <row r="335" spans="1:12" s="24" customFormat="1" ht="38.25">
      <c r="A335" s="19">
        <v>326</v>
      </c>
      <c r="B335" s="41" t="s">
        <v>602</v>
      </c>
      <c r="C335" s="13" t="s">
        <v>14</v>
      </c>
      <c r="D335" s="41" t="s">
        <v>604</v>
      </c>
      <c r="E335" s="41" t="s">
        <v>73</v>
      </c>
      <c r="F335" s="41">
        <v>5</v>
      </c>
      <c r="G335" s="45">
        <v>249.99999999999997</v>
      </c>
      <c r="H335" s="41" t="s">
        <v>650</v>
      </c>
      <c r="I335" s="46" t="s">
        <v>565</v>
      </c>
      <c r="J335" s="45">
        <v>1249.9999999999998</v>
      </c>
      <c r="K335" s="47"/>
      <c r="L335" s="45">
        <v>1399.9999999999998</v>
      </c>
    </row>
    <row r="336" spans="1:12" s="24" customFormat="1" ht="38.25">
      <c r="A336" s="19">
        <v>327</v>
      </c>
      <c r="B336" s="41" t="s">
        <v>605</v>
      </c>
      <c r="C336" s="13" t="s">
        <v>14</v>
      </c>
      <c r="D336" s="41" t="s">
        <v>606</v>
      </c>
      <c r="E336" s="41" t="s">
        <v>73</v>
      </c>
      <c r="F336" s="41">
        <v>4</v>
      </c>
      <c r="G336" s="45">
        <v>535.71428571428567</v>
      </c>
      <c r="H336" s="41" t="s">
        <v>650</v>
      </c>
      <c r="I336" s="46" t="s">
        <v>565</v>
      </c>
      <c r="J336" s="45">
        <v>2142.8571428571427</v>
      </c>
      <c r="K336" s="47"/>
      <c r="L336" s="45">
        <v>2400</v>
      </c>
    </row>
    <row r="337" spans="1:12" s="24" customFormat="1" ht="38.25">
      <c r="A337" s="19">
        <v>328</v>
      </c>
      <c r="B337" s="41" t="s">
        <v>607</v>
      </c>
      <c r="C337" s="13" t="s">
        <v>14</v>
      </c>
      <c r="D337" s="41" t="s">
        <v>608</v>
      </c>
      <c r="E337" s="41" t="s">
        <v>73</v>
      </c>
      <c r="F337" s="41">
        <v>5</v>
      </c>
      <c r="G337" s="45">
        <v>1562.4999999999998</v>
      </c>
      <c r="H337" s="41" t="s">
        <v>650</v>
      </c>
      <c r="I337" s="46" t="s">
        <v>565</v>
      </c>
      <c r="J337" s="45">
        <v>7812.4999999999991</v>
      </c>
      <c r="K337" s="47"/>
      <c r="L337" s="45">
        <v>8750</v>
      </c>
    </row>
    <row r="338" spans="1:12" s="24" customFormat="1" ht="38.25">
      <c r="A338" s="19">
        <v>329</v>
      </c>
      <c r="B338" s="41" t="s">
        <v>609</v>
      </c>
      <c r="C338" s="13" t="s">
        <v>14</v>
      </c>
      <c r="D338" s="41" t="s">
        <v>610</v>
      </c>
      <c r="E338" s="41" t="s">
        <v>73</v>
      </c>
      <c r="F338" s="41">
        <v>5</v>
      </c>
      <c r="G338" s="45">
        <v>1049.1071428571427</v>
      </c>
      <c r="H338" s="41" t="s">
        <v>650</v>
      </c>
      <c r="I338" s="46" t="s">
        <v>565</v>
      </c>
      <c r="J338" s="45">
        <v>5245.5357142857138</v>
      </c>
      <c r="K338" s="47"/>
      <c r="L338" s="45">
        <v>5875</v>
      </c>
    </row>
    <row r="339" spans="1:12" s="24" customFormat="1" ht="38.25">
      <c r="A339" s="19">
        <v>330</v>
      </c>
      <c r="B339" s="41" t="s">
        <v>611</v>
      </c>
      <c r="C339" s="13" t="s">
        <v>14</v>
      </c>
      <c r="D339" s="41" t="s">
        <v>612</v>
      </c>
      <c r="E339" s="41" t="s">
        <v>73</v>
      </c>
      <c r="F339" s="41">
        <v>5</v>
      </c>
      <c r="G339" s="45">
        <v>531.25</v>
      </c>
      <c r="H339" s="41" t="s">
        <v>650</v>
      </c>
      <c r="I339" s="46" t="s">
        <v>565</v>
      </c>
      <c r="J339" s="45">
        <v>2656.25</v>
      </c>
      <c r="K339" s="47"/>
      <c r="L339" s="45">
        <v>2975.0000000000005</v>
      </c>
    </row>
    <row r="340" spans="1:12" s="24" customFormat="1" ht="38.25">
      <c r="A340" s="19">
        <v>331</v>
      </c>
      <c r="B340" s="41" t="s">
        <v>611</v>
      </c>
      <c r="C340" s="13" t="s">
        <v>14</v>
      </c>
      <c r="D340" s="41" t="s">
        <v>613</v>
      </c>
      <c r="E340" s="41" t="s">
        <v>73</v>
      </c>
      <c r="F340" s="41">
        <v>2</v>
      </c>
      <c r="G340" s="45">
        <v>424.10714285714283</v>
      </c>
      <c r="H340" s="41" t="s">
        <v>650</v>
      </c>
      <c r="I340" s="46" t="s">
        <v>565</v>
      </c>
      <c r="J340" s="45">
        <v>848.21428571428567</v>
      </c>
      <c r="K340" s="47"/>
      <c r="L340" s="45">
        <v>950</v>
      </c>
    </row>
    <row r="341" spans="1:12" s="24" customFormat="1" ht="38.25">
      <c r="A341" s="19">
        <v>332</v>
      </c>
      <c r="B341" s="41" t="s">
        <v>614</v>
      </c>
      <c r="C341" s="13" t="s">
        <v>14</v>
      </c>
      <c r="D341" s="41" t="s">
        <v>615</v>
      </c>
      <c r="E341" s="41" t="s">
        <v>138</v>
      </c>
      <c r="F341" s="41">
        <v>1</v>
      </c>
      <c r="G341" s="45">
        <v>3214.2857142857138</v>
      </c>
      <c r="H341" s="41" t="s">
        <v>650</v>
      </c>
      <c r="I341" s="46" t="s">
        <v>565</v>
      </c>
      <c r="J341" s="45">
        <v>3214.2857142857138</v>
      </c>
      <c r="K341" s="47"/>
      <c r="L341" s="45">
        <v>3599.9999999999995</v>
      </c>
    </row>
    <row r="342" spans="1:12" s="24" customFormat="1" ht="38.25">
      <c r="A342" s="19">
        <v>333</v>
      </c>
      <c r="B342" s="41" t="s">
        <v>616</v>
      </c>
      <c r="C342" s="13" t="s">
        <v>14</v>
      </c>
      <c r="D342" s="41" t="s">
        <v>652</v>
      </c>
      <c r="E342" s="41" t="s">
        <v>300</v>
      </c>
      <c r="F342" s="41">
        <v>0.2</v>
      </c>
      <c r="G342" s="45">
        <v>2008.9285714285713</v>
      </c>
      <c r="H342" s="41" t="s">
        <v>650</v>
      </c>
      <c r="I342" s="46" t="s">
        <v>565</v>
      </c>
      <c r="J342" s="45">
        <v>401.78571428571428</v>
      </c>
      <c r="K342" s="47"/>
      <c r="L342" s="45">
        <v>450.00000000000006</v>
      </c>
    </row>
    <row r="343" spans="1:12" s="24" customFormat="1" ht="38.25">
      <c r="A343" s="19">
        <v>334</v>
      </c>
      <c r="B343" s="41" t="s">
        <v>617</v>
      </c>
      <c r="C343" s="13" t="s">
        <v>14</v>
      </c>
      <c r="D343" s="41" t="s">
        <v>618</v>
      </c>
      <c r="E343" s="41" t="s">
        <v>138</v>
      </c>
      <c r="F343" s="41">
        <v>1</v>
      </c>
      <c r="G343" s="45">
        <v>6580.3571428571422</v>
      </c>
      <c r="H343" s="41" t="s">
        <v>650</v>
      </c>
      <c r="I343" s="46" t="s">
        <v>565</v>
      </c>
      <c r="J343" s="45">
        <v>6580.3571428571422</v>
      </c>
      <c r="K343" s="47"/>
      <c r="L343" s="45">
        <v>7370</v>
      </c>
    </row>
    <row r="344" spans="1:12" s="24" customFormat="1" ht="38.25">
      <c r="A344" s="19">
        <v>335</v>
      </c>
      <c r="B344" s="41" t="s">
        <v>619</v>
      </c>
      <c r="C344" s="13" t="s">
        <v>14</v>
      </c>
      <c r="D344" s="41" t="s">
        <v>620</v>
      </c>
      <c r="E344" s="41" t="s">
        <v>73</v>
      </c>
      <c r="F344" s="41">
        <v>5</v>
      </c>
      <c r="G344" s="45">
        <v>428.57142857142856</v>
      </c>
      <c r="H344" s="41" t="s">
        <v>650</v>
      </c>
      <c r="I344" s="46" t="s">
        <v>565</v>
      </c>
      <c r="J344" s="45">
        <v>2142.8571428571427</v>
      </c>
      <c r="K344" s="47"/>
      <c r="L344" s="45">
        <v>2400</v>
      </c>
    </row>
    <row r="345" spans="1:12" s="24" customFormat="1" ht="38.25">
      <c r="A345" s="19">
        <v>336</v>
      </c>
      <c r="B345" s="41" t="s">
        <v>621</v>
      </c>
      <c r="C345" s="13" t="s">
        <v>14</v>
      </c>
      <c r="D345" s="41" t="s">
        <v>620</v>
      </c>
      <c r="E345" s="41" t="s">
        <v>73</v>
      </c>
      <c r="F345" s="41">
        <v>5</v>
      </c>
      <c r="G345" s="45">
        <v>428.57142857142856</v>
      </c>
      <c r="H345" s="41" t="s">
        <v>650</v>
      </c>
      <c r="I345" s="46" t="s">
        <v>565</v>
      </c>
      <c r="J345" s="45">
        <v>2142.8571428571427</v>
      </c>
      <c r="K345" s="47"/>
      <c r="L345" s="45">
        <v>2400</v>
      </c>
    </row>
    <row r="346" spans="1:12" s="24" customFormat="1" ht="38.25">
      <c r="A346" s="19">
        <v>337</v>
      </c>
      <c r="B346" s="41" t="s">
        <v>622</v>
      </c>
      <c r="C346" s="13" t="s">
        <v>14</v>
      </c>
      <c r="D346" s="41" t="s">
        <v>623</v>
      </c>
      <c r="E346" s="41" t="s">
        <v>164</v>
      </c>
      <c r="F346" s="41">
        <v>4</v>
      </c>
      <c r="G346" s="45">
        <v>9624.9999999999982</v>
      </c>
      <c r="H346" s="41" t="s">
        <v>650</v>
      </c>
      <c r="I346" s="46" t="s">
        <v>565</v>
      </c>
      <c r="J346" s="45">
        <v>38499.999999999993</v>
      </c>
      <c r="K346" s="47"/>
      <c r="L346" s="45">
        <v>43119.999999999993</v>
      </c>
    </row>
    <row r="347" spans="1:12" s="24" customFormat="1" ht="38.25">
      <c r="A347" s="19">
        <v>338</v>
      </c>
      <c r="B347" s="41" t="s">
        <v>622</v>
      </c>
      <c r="C347" s="13" t="s">
        <v>14</v>
      </c>
      <c r="D347" s="41" t="s">
        <v>624</v>
      </c>
      <c r="E347" s="41" t="s">
        <v>164</v>
      </c>
      <c r="F347" s="41">
        <v>10</v>
      </c>
      <c r="G347" s="45">
        <v>428.57142857142856</v>
      </c>
      <c r="H347" s="41" t="s">
        <v>650</v>
      </c>
      <c r="I347" s="46" t="s">
        <v>565</v>
      </c>
      <c r="J347" s="45">
        <v>4285.7142857142853</v>
      </c>
      <c r="K347" s="47"/>
      <c r="L347" s="45">
        <v>4800</v>
      </c>
    </row>
    <row r="348" spans="1:12" s="24" customFormat="1" ht="38.25">
      <c r="A348" s="19">
        <v>339</v>
      </c>
      <c r="B348" s="41" t="s">
        <v>625</v>
      </c>
      <c r="C348" s="13" t="s">
        <v>14</v>
      </c>
      <c r="D348" s="41" t="s">
        <v>653</v>
      </c>
      <c r="E348" s="41" t="s">
        <v>138</v>
      </c>
      <c r="F348" s="41">
        <v>2</v>
      </c>
      <c r="G348" s="45">
        <v>8330.3571428571413</v>
      </c>
      <c r="H348" s="41" t="s">
        <v>650</v>
      </c>
      <c r="I348" s="46" t="s">
        <v>565</v>
      </c>
      <c r="J348" s="45">
        <v>16660.714285714283</v>
      </c>
      <c r="K348" s="47"/>
      <c r="L348" s="45">
        <v>18660</v>
      </c>
    </row>
    <row r="349" spans="1:12" s="24" customFormat="1" ht="38.25">
      <c r="A349" s="19">
        <v>340</v>
      </c>
      <c r="B349" s="41" t="s">
        <v>626</v>
      </c>
      <c r="C349" s="13" t="s">
        <v>14</v>
      </c>
      <c r="D349" s="41" t="s">
        <v>627</v>
      </c>
      <c r="E349" s="41" t="s">
        <v>73</v>
      </c>
      <c r="F349" s="41">
        <v>10</v>
      </c>
      <c r="G349" s="45">
        <v>397.32142857142856</v>
      </c>
      <c r="H349" s="41" t="s">
        <v>650</v>
      </c>
      <c r="I349" s="46" t="s">
        <v>565</v>
      </c>
      <c r="J349" s="45">
        <v>3973.2142857142853</v>
      </c>
      <c r="K349" s="47"/>
      <c r="L349" s="45">
        <v>4450</v>
      </c>
    </row>
    <row r="350" spans="1:12" s="24" customFormat="1" ht="38.25">
      <c r="A350" s="19">
        <v>341</v>
      </c>
      <c r="B350" s="41" t="s">
        <v>626</v>
      </c>
      <c r="C350" s="13" t="s">
        <v>14</v>
      </c>
      <c r="D350" s="41" t="s">
        <v>628</v>
      </c>
      <c r="E350" s="41" t="s">
        <v>73</v>
      </c>
      <c r="F350" s="41">
        <v>10</v>
      </c>
      <c r="G350" s="45">
        <v>580.35714285714278</v>
      </c>
      <c r="H350" s="41" t="s">
        <v>650</v>
      </c>
      <c r="I350" s="46" t="s">
        <v>565</v>
      </c>
      <c r="J350" s="45">
        <v>5803.5714285714275</v>
      </c>
      <c r="K350" s="47"/>
      <c r="L350" s="45">
        <v>6499.9999999999991</v>
      </c>
    </row>
    <row r="351" spans="1:12" s="24" customFormat="1" ht="38.25">
      <c r="A351" s="19">
        <v>342</v>
      </c>
      <c r="B351" s="41" t="s">
        <v>629</v>
      </c>
      <c r="C351" s="13" t="s">
        <v>14</v>
      </c>
      <c r="D351" s="41" t="s">
        <v>630</v>
      </c>
      <c r="E351" s="41" t="s">
        <v>164</v>
      </c>
      <c r="F351" s="41">
        <v>50</v>
      </c>
      <c r="G351" s="45">
        <v>3883.9285714285711</v>
      </c>
      <c r="H351" s="41" t="s">
        <v>650</v>
      </c>
      <c r="I351" s="46" t="s">
        <v>565</v>
      </c>
      <c r="J351" s="45">
        <v>194196.42857142855</v>
      </c>
      <c r="K351" s="47"/>
      <c r="L351" s="45">
        <v>217500</v>
      </c>
    </row>
    <row r="352" spans="1:12" s="24" customFormat="1" ht="38.25">
      <c r="A352" s="19">
        <v>343</v>
      </c>
      <c r="B352" s="41" t="s">
        <v>631</v>
      </c>
      <c r="C352" s="13" t="s">
        <v>14</v>
      </c>
      <c r="D352" s="41" t="s">
        <v>632</v>
      </c>
      <c r="E352" s="41" t="s">
        <v>164</v>
      </c>
      <c r="F352" s="41">
        <v>25</v>
      </c>
      <c r="G352" s="45">
        <v>520.53571428571422</v>
      </c>
      <c r="H352" s="41" t="s">
        <v>650</v>
      </c>
      <c r="I352" s="46" t="s">
        <v>565</v>
      </c>
      <c r="J352" s="45">
        <v>13013.392857142855</v>
      </c>
      <c r="K352" s="47"/>
      <c r="L352" s="45">
        <v>14574.999999999998</v>
      </c>
    </row>
    <row r="353" spans="1:228" s="24" customFormat="1" ht="38.25">
      <c r="A353" s="19">
        <v>344</v>
      </c>
      <c r="B353" s="41" t="s">
        <v>633</v>
      </c>
      <c r="C353" s="13" t="s">
        <v>14</v>
      </c>
      <c r="D353" s="41" t="s">
        <v>634</v>
      </c>
      <c r="E353" s="41" t="s">
        <v>73</v>
      </c>
      <c r="F353" s="41">
        <v>1000</v>
      </c>
      <c r="G353" s="45">
        <v>14.285714285714285</v>
      </c>
      <c r="H353" s="41" t="s">
        <v>650</v>
      </c>
      <c r="I353" s="46" t="s">
        <v>565</v>
      </c>
      <c r="J353" s="45">
        <v>14285.714285714284</v>
      </c>
      <c r="K353" s="47"/>
      <c r="L353" s="45">
        <v>16000</v>
      </c>
    </row>
    <row r="354" spans="1:228" s="24" customFormat="1" ht="38.25">
      <c r="A354" s="19">
        <v>345</v>
      </c>
      <c r="B354" s="41" t="s">
        <v>635</v>
      </c>
      <c r="C354" s="13" t="s">
        <v>14</v>
      </c>
      <c r="D354" s="41" t="s">
        <v>636</v>
      </c>
      <c r="E354" s="41" t="s">
        <v>73</v>
      </c>
      <c r="F354" s="41">
        <v>4</v>
      </c>
      <c r="G354" s="45">
        <v>7232.1428571428569</v>
      </c>
      <c r="H354" s="41" t="s">
        <v>650</v>
      </c>
      <c r="I354" s="46" t="s">
        <v>565</v>
      </c>
      <c r="J354" s="45">
        <v>28928.571428571428</v>
      </c>
      <c r="K354" s="47"/>
      <c r="L354" s="45">
        <v>32400.000000000004</v>
      </c>
    </row>
    <row r="355" spans="1:228" s="24" customFormat="1" ht="38.25">
      <c r="A355" s="19">
        <v>346</v>
      </c>
      <c r="B355" s="41" t="s">
        <v>637</v>
      </c>
      <c r="C355" s="13" t="s">
        <v>14</v>
      </c>
      <c r="D355" s="41" t="s">
        <v>638</v>
      </c>
      <c r="E355" s="41" t="s">
        <v>73</v>
      </c>
      <c r="F355" s="41">
        <v>2</v>
      </c>
      <c r="G355" s="45">
        <v>3124.9999999999995</v>
      </c>
      <c r="H355" s="41" t="s">
        <v>650</v>
      </c>
      <c r="I355" s="46" t="s">
        <v>565</v>
      </c>
      <c r="J355" s="45">
        <v>6249.9999999999991</v>
      </c>
      <c r="K355" s="47"/>
      <c r="L355" s="45">
        <v>7000</v>
      </c>
    </row>
    <row r="356" spans="1:228" s="24" customFormat="1" ht="38.25">
      <c r="A356" s="19">
        <v>347</v>
      </c>
      <c r="B356" s="41" t="s">
        <v>639</v>
      </c>
      <c r="C356" s="13" t="s">
        <v>14</v>
      </c>
      <c r="D356" s="41" t="s">
        <v>654</v>
      </c>
      <c r="E356" s="41" t="s">
        <v>73</v>
      </c>
      <c r="F356" s="41">
        <v>8</v>
      </c>
      <c r="G356" s="45">
        <v>424.10714285714283</v>
      </c>
      <c r="H356" s="41" t="s">
        <v>650</v>
      </c>
      <c r="I356" s="46" t="s">
        <v>565</v>
      </c>
      <c r="J356" s="45">
        <v>3392.8571428571427</v>
      </c>
      <c r="K356" s="47"/>
      <c r="L356" s="45">
        <v>3800</v>
      </c>
    </row>
    <row r="357" spans="1:228" s="24" customFormat="1" ht="38.25">
      <c r="A357" s="19">
        <v>348</v>
      </c>
      <c r="B357" s="46" t="s">
        <v>640</v>
      </c>
      <c r="C357" s="13" t="s">
        <v>14</v>
      </c>
      <c r="D357" s="46" t="s">
        <v>641</v>
      </c>
      <c r="E357" s="46" t="s">
        <v>73</v>
      </c>
      <c r="F357" s="46">
        <v>2</v>
      </c>
      <c r="G357" s="45">
        <v>19866.071428571428</v>
      </c>
      <c r="H357" s="41" t="s">
        <v>650</v>
      </c>
      <c r="I357" s="46" t="s">
        <v>565</v>
      </c>
      <c r="J357" s="45">
        <v>39732.142857142855</v>
      </c>
      <c r="K357" s="47"/>
      <c r="L357" s="45">
        <v>44500</v>
      </c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0"/>
      <c r="CP357" s="50"/>
      <c r="CQ357" s="50"/>
      <c r="CR357" s="50"/>
      <c r="CS357" s="50"/>
      <c r="CT357" s="50"/>
      <c r="CU357" s="50"/>
      <c r="CV357" s="50"/>
      <c r="CW357" s="50"/>
      <c r="CX357" s="50"/>
      <c r="CY357" s="50"/>
      <c r="CZ357" s="50"/>
      <c r="DA357" s="50"/>
      <c r="DB357" s="50"/>
      <c r="DC357" s="50"/>
      <c r="DD357" s="50"/>
      <c r="DE357" s="50"/>
      <c r="DF357" s="50"/>
      <c r="DG357" s="50"/>
      <c r="DH357" s="50"/>
      <c r="DI357" s="50"/>
      <c r="DJ357" s="50"/>
      <c r="DK357" s="50"/>
      <c r="DL357" s="50"/>
      <c r="DM357" s="50"/>
      <c r="DN357" s="50"/>
      <c r="DO357" s="50"/>
      <c r="DP357" s="50"/>
      <c r="DQ357" s="50"/>
      <c r="DR357" s="50"/>
      <c r="DS357" s="50"/>
      <c r="DT357" s="50"/>
      <c r="DU357" s="50"/>
      <c r="DV357" s="50"/>
      <c r="DW357" s="50"/>
      <c r="DX357" s="50"/>
      <c r="DY357" s="50"/>
      <c r="DZ357" s="50"/>
      <c r="EA357" s="50"/>
      <c r="EB357" s="50"/>
      <c r="EC357" s="50"/>
      <c r="ED357" s="50"/>
      <c r="EE357" s="50"/>
      <c r="EF357" s="50"/>
      <c r="EG357" s="50"/>
      <c r="EH357" s="50"/>
      <c r="EI357" s="50"/>
      <c r="EJ357" s="50"/>
      <c r="EK357" s="50"/>
      <c r="EL357" s="50"/>
      <c r="EM357" s="50"/>
      <c r="EN357" s="50"/>
      <c r="EO357" s="50"/>
      <c r="EP357" s="50"/>
      <c r="EQ357" s="50"/>
      <c r="ER357" s="50"/>
      <c r="ES357" s="50"/>
      <c r="ET357" s="50"/>
      <c r="EU357" s="50"/>
      <c r="EV357" s="50"/>
      <c r="EW357" s="50"/>
      <c r="EX357" s="50"/>
      <c r="EY357" s="50"/>
      <c r="EZ357" s="50"/>
      <c r="FA357" s="50"/>
      <c r="FB357" s="50"/>
      <c r="FC357" s="50"/>
      <c r="FD357" s="50"/>
      <c r="FE357" s="50"/>
      <c r="FF357" s="50"/>
      <c r="FG357" s="50"/>
      <c r="FH357" s="50"/>
      <c r="FI357" s="50"/>
      <c r="FJ357" s="50"/>
      <c r="FK357" s="50"/>
      <c r="FL357" s="50"/>
      <c r="FM357" s="50"/>
      <c r="FN357" s="50"/>
      <c r="FO357" s="50"/>
      <c r="FP357" s="50"/>
      <c r="FQ357" s="50"/>
      <c r="FR357" s="50"/>
      <c r="FS357" s="50"/>
      <c r="FT357" s="50"/>
      <c r="FU357" s="50"/>
      <c r="FV357" s="50"/>
      <c r="FW357" s="50"/>
      <c r="FX357" s="50"/>
      <c r="FY357" s="50"/>
      <c r="FZ357" s="50"/>
      <c r="GA357" s="50"/>
      <c r="GB357" s="50"/>
      <c r="GC357" s="50"/>
      <c r="GD357" s="50"/>
      <c r="GE357" s="50"/>
      <c r="GF357" s="50"/>
      <c r="GG357" s="50"/>
      <c r="GH357" s="50"/>
      <c r="GI357" s="50"/>
      <c r="GJ357" s="50"/>
      <c r="GK357" s="50"/>
      <c r="GL357" s="50"/>
      <c r="GM357" s="50"/>
      <c r="GN357" s="50"/>
      <c r="GO357" s="50"/>
      <c r="GP357" s="50"/>
      <c r="GQ357" s="50"/>
      <c r="GR357" s="50"/>
      <c r="GS357" s="50"/>
      <c r="GT357" s="50"/>
      <c r="GU357" s="50"/>
      <c r="GV357" s="50"/>
      <c r="GW357" s="50"/>
      <c r="GX357" s="50"/>
      <c r="GY357" s="50"/>
      <c r="GZ357" s="50"/>
      <c r="HA357" s="50"/>
      <c r="HB357" s="50"/>
      <c r="HC357" s="50"/>
      <c r="HD357" s="50"/>
      <c r="HE357" s="50"/>
      <c r="HF357" s="50"/>
      <c r="HG357" s="50"/>
      <c r="HH357" s="50"/>
      <c r="HI357" s="50"/>
      <c r="HJ357" s="50"/>
      <c r="HK357" s="50"/>
      <c r="HL357" s="50"/>
      <c r="HM357" s="50"/>
      <c r="HN357" s="50"/>
      <c r="HO357" s="50"/>
      <c r="HP357" s="50"/>
      <c r="HQ357" s="50"/>
      <c r="HR357" s="50"/>
      <c r="HS357" s="50"/>
      <c r="HT357" s="50"/>
    </row>
    <row r="358" spans="1:228" s="24" customFormat="1" ht="38.25">
      <c r="A358" s="19">
        <v>349</v>
      </c>
      <c r="B358" s="46" t="s">
        <v>642</v>
      </c>
      <c r="C358" s="13" t="s">
        <v>14</v>
      </c>
      <c r="D358" s="46" t="s">
        <v>643</v>
      </c>
      <c r="E358" s="46" t="s">
        <v>73</v>
      </c>
      <c r="F358" s="46">
        <v>800</v>
      </c>
      <c r="G358" s="45">
        <v>49.107142857142854</v>
      </c>
      <c r="H358" s="41" t="s">
        <v>650</v>
      </c>
      <c r="I358" s="46" t="s">
        <v>565</v>
      </c>
      <c r="J358" s="45">
        <v>39285.714285714283</v>
      </c>
      <c r="K358" s="47"/>
      <c r="L358" s="45">
        <v>44000</v>
      </c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/>
      <c r="CZ358" s="50"/>
      <c r="DA358" s="50"/>
      <c r="DB358" s="50"/>
      <c r="DC358" s="50"/>
      <c r="DD358" s="50"/>
      <c r="DE358" s="50"/>
      <c r="DF358" s="50"/>
      <c r="DG358" s="50"/>
      <c r="DH358" s="50"/>
      <c r="DI358" s="50"/>
      <c r="DJ358" s="50"/>
      <c r="DK358" s="50"/>
      <c r="DL358" s="50"/>
      <c r="DM358" s="50"/>
      <c r="DN358" s="50"/>
      <c r="DO358" s="50"/>
      <c r="DP358" s="50"/>
      <c r="DQ358" s="50"/>
      <c r="DR358" s="50"/>
      <c r="DS358" s="50"/>
      <c r="DT358" s="50"/>
      <c r="DU358" s="50"/>
      <c r="DV358" s="50"/>
      <c r="DW358" s="50"/>
      <c r="DX358" s="50"/>
      <c r="DY358" s="50"/>
      <c r="DZ358" s="50"/>
      <c r="EA358" s="50"/>
      <c r="EB358" s="50"/>
      <c r="EC358" s="50"/>
      <c r="ED358" s="50"/>
      <c r="EE358" s="50"/>
      <c r="EF358" s="50"/>
      <c r="EG358" s="50"/>
      <c r="EH358" s="50"/>
      <c r="EI358" s="50"/>
      <c r="EJ358" s="50"/>
      <c r="EK358" s="50"/>
      <c r="EL358" s="50"/>
      <c r="EM358" s="50"/>
      <c r="EN358" s="50"/>
      <c r="EO358" s="50"/>
      <c r="EP358" s="50"/>
      <c r="EQ358" s="50"/>
      <c r="ER358" s="50"/>
      <c r="ES358" s="50"/>
      <c r="ET358" s="50"/>
      <c r="EU358" s="50"/>
      <c r="EV358" s="50"/>
      <c r="EW358" s="50"/>
      <c r="EX358" s="50"/>
      <c r="EY358" s="50"/>
      <c r="EZ358" s="50"/>
      <c r="FA358" s="50"/>
      <c r="FB358" s="50"/>
      <c r="FC358" s="50"/>
      <c r="FD358" s="50"/>
      <c r="FE358" s="50"/>
      <c r="FF358" s="50"/>
      <c r="FG358" s="50"/>
      <c r="FH358" s="50"/>
      <c r="FI358" s="50"/>
      <c r="FJ358" s="50"/>
      <c r="FK358" s="50"/>
      <c r="FL358" s="50"/>
      <c r="FM358" s="50"/>
      <c r="FN358" s="50"/>
      <c r="FO358" s="50"/>
      <c r="FP358" s="50"/>
      <c r="FQ358" s="50"/>
      <c r="FR358" s="50"/>
      <c r="FS358" s="50"/>
      <c r="FT358" s="50"/>
      <c r="FU358" s="50"/>
      <c r="FV358" s="50"/>
      <c r="FW358" s="50"/>
      <c r="FX358" s="50"/>
      <c r="FY358" s="50"/>
      <c r="FZ358" s="50"/>
      <c r="GA358" s="50"/>
      <c r="GB358" s="50"/>
      <c r="GC358" s="50"/>
      <c r="GD358" s="50"/>
      <c r="GE358" s="50"/>
      <c r="GF358" s="50"/>
      <c r="GG358" s="50"/>
      <c r="GH358" s="50"/>
      <c r="GI358" s="50"/>
      <c r="GJ358" s="50"/>
      <c r="GK358" s="50"/>
      <c r="GL358" s="50"/>
      <c r="GM358" s="50"/>
      <c r="GN358" s="50"/>
      <c r="GO358" s="50"/>
      <c r="GP358" s="50"/>
      <c r="GQ358" s="50"/>
      <c r="GR358" s="50"/>
      <c r="GS358" s="50"/>
      <c r="GT358" s="50"/>
      <c r="GU358" s="50"/>
      <c r="GV358" s="50"/>
      <c r="GW358" s="50"/>
      <c r="GX358" s="50"/>
      <c r="GY358" s="50"/>
      <c r="GZ358" s="50"/>
      <c r="HA358" s="50"/>
      <c r="HB358" s="50"/>
      <c r="HC358" s="50"/>
      <c r="HD358" s="50"/>
      <c r="HE358" s="50"/>
      <c r="HF358" s="50"/>
      <c r="HG358" s="50"/>
      <c r="HH358" s="50"/>
      <c r="HI358" s="50"/>
      <c r="HJ358" s="50"/>
      <c r="HK358" s="50"/>
      <c r="HL358" s="50"/>
      <c r="HM358" s="50"/>
      <c r="HN358" s="50"/>
      <c r="HO358" s="50"/>
      <c r="HP358" s="50"/>
      <c r="HQ358" s="50"/>
      <c r="HR358" s="50"/>
      <c r="HS358" s="50"/>
      <c r="HT358" s="50"/>
    </row>
    <row r="359" spans="1:228" s="24" customFormat="1" ht="38.25">
      <c r="A359" s="19">
        <v>350</v>
      </c>
      <c r="B359" s="46" t="s">
        <v>644</v>
      </c>
      <c r="C359" s="13" t="s">
        <v>14</v>
      </c>
      <c r="D359" s="46" t="s">
        <v>645</v>
      </c>
      <c r="E359" s="46" t="s">
        <v>73</v>
      </c>
      <c r="F359" s="46">
        <v>400</v>
      </c>
      <c r="G359" s="45">
        <v>52.678571428571423</v>
      </c>
      <c r="H359" s="41" t="s">
        <v>650</v>
      </c>
      <c r="I359" s="46" t="s">
        <v>565</v>
      </c>
      <c r="J359" s="45">
        <v>21071.428571428569</v>
      </c>
      <c r="K359" s="47"/>
      <c r="L359" s="45">
        <v>23600</v>
      </c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  <c r="CM359" s="50"/>
      <c r="CN359" s="50"/>
      <c r="CO359" s="50"/>
      <c r="CP359" s="50"/>
      <c r="CQ359" s="50"/>
      <c r="CR359" s="50"/>
      <c r="CS359" s="50"/>
      <c r="CT359" s="50"/>
      <c r="CU359" s="50"/>
      <c r="CV359" s="50"/>
      <c r="CW359" s="50"/>
      <c r="CX359" s="50"/>
      <c r="CY359" s="50"/>
      <c r="CZ359" s="50"/>
      <c r="DA359" s="50"/>
      <c r="DB359" s="50"/>
      <c r="DC359" s="50"/>
      <c r="DD359" s="50"/>
      <c r="DE359" s="50"/>
      <c r="DF359" s="50"/>
      <c r="DG359" s="50"/>
      <c r="DH359" s="50"/>
      <c r="DI359" s="50"/>
      <c r="DJ359" s="50"/>
      <c r="DK359" s="50"/>
      <c r="DL359" s="50"/>
      <c r="DM359" s="50"/>
      <c r="DN359" s="50"/>
      <c r="DO359" s="50"/>
      <c r="DP359" s="50"/>
      <c r="DQ359" s="50"/>
      <c r="DR359" s="50"/>
      <c r="DS359" s="50"/>
      <c r="DT359" s="50"/>
      <c r="DU359" s="50"/>
      <c r="DV359" s="50"/>
      <c r="DW359" s="50"/>
      <c r="DX359" s="50"/>
      <c r="DY359" s="50"/>
      <c r="DZ359" s="50"/>
      <c r="EA359" s="50"/>
      <c r="EB359" s="50"/>
      <c r="EC359" s="50"/>
      <c r="ED359" s="50"/>
      <c r="EE359" s="50"/>
      <c r="EF359" s="50"/>
      <c r="EG359" s="50"/>
      <c r="EH359" s="50"/>
      <c r="EI359" s="50"/>
      <c r="EJ359" s="50"/>
      <c r="EK359" s="50"/>
      <c r="EL359" s="50"/>
      <c r="EM359" s="50"/>
      <c r="EN359" s="50"/>
      <c r="EO359" s="50"/>
      <c r="EP359" s="50"/>
      <c r="EQ359" s="50"/>
      <c r="ER359" s="50"/>
      <c r="ES359" s="50"/>
      <c r="ET359" s="50"/>
      <c r="EU359" s="50"/>
      <c r="EV359" s="50"/>
      <c r="EW359" s="50"/>
      <c r="EX359" s="50"/>
      <c r="EY359" s="50"/>
      <c r="EZ359" s="50"/>
      <c r="FA359" s="50"/>
      <c r="FB359" s="50"/>
      <c r="FC359" s="50"/>
      <c r="FD359" s="50"/>
      <c r="FE359" s="50"/>
      <c r="FF359" s="50"/>
      <c r="FG359" s="50"/>
      <c r="FH359" s="50"/>
      <c r="FI359" s="50"/>
      <c r="FJ359" s="50"/>
      <c r="FK359" s="50"/>
      <c r="FL359" s="50"/>
      <c r="FM359" s="50"/>
      <c r="FN359" s="50"/>
      <c r="FO359" s="50"/>
      <c r="FP359" s="50"/>
      <c r="FQ359" s="50"/>
      <c r="FR359" s="50"/>
      <c r="FS359" s="50"/>
      <c r="FT359" s="50"/>
      <c r="FU359" s="50"/>
      <c r="FV359" s="50"/>
      <c r="FW359" s="50"/>
      <c r="FX359" s="50"/>
      <c r="FY359" s="50"/>
      <c r="FZ359" s="50"/>
      <c r="GA359" s="50"/>
      <c r="GB359" s="50"/>
      <c r="GC359" s="50"/>
      <c r="GD359" s="50"/>
      <c r="GE359" s="50"/>
      <c r="GF359" s="50"/>
      <c r="GG359" s="50"/>
      <c r="GH359" s="50"/>
      <c r="GI359" s="50"/>
      <c r="GJ359" s="50"/>
      <c r="GK359" s="50"/>
      <c r="GL359" s="50"/>
      <c r="GM359" s="50"/>
      <c r="GN359" s="50"/>
      <c r="GO359" s="50"/>
      <c r="GP359" s="50"/>
      <c r="GQ359" s="50"/>
      <c r="GR359" s="50"/>
      <c r="GS359" s="50"/>
      <c r="GT359" s="50"/>
      <c r="GU359" s="50"/>
      <c r="GV359" s="50"/>
      <c r="GW359" s="50"/>
      <c r="GX359" s="50"/>
      <c r="GY359" s="50"/>
      <c r="GZ359" s="50"/>
      <c r="HA359" s="50"/>
      <c r="HB359" s="50"/>
      <c r="HC359" s="50"/>
      <c r="HD359" s="50"/>
      <c r="HE359" s="50"/>
      <c r="HF359" s="50"/>
      <c r="HG359" s="50"/>
      <c r="HH359" s="50"/>
      <c r="HI359" s="50"/>
      <c r="HJ359" s="50"/>
      <c r="HK359" s="50"/>
      <c r="HL359" s="50"/>
      <c r="HM359" s="50"/>
      <c r="HN359" s="50"/>
      <c r="HO359" s="50"/>
      <c r="HP359" s="50"/>
      <c r="HQ359" s="50"/>
      <c r="HR359" s="50"/>
      <c r="HS359" s="50"/>
      <c r="HT359" s="50"/>
    </row>
    <row r="360" spans="1:228" s="24" customFormat="1" ht="38.25">
      <c r="A360" s="19">
        <v>351</v>
      </c>
      <c r="B360" s="46" t="s">
        <v>646</v>
      </c>
      <c r="C360" s="13" t="s">
        <v>14</v>
      </c>
      <c r="D360" s="46" t="s">
        <v>647</v>
      </c>
      <c r="E360" s="46" t="s">
        <v>73</v>
      </c>
      <c r="F360" s="46">
        <v>20</v>
      </c>
      <c r="G360" s="45">
        <v>71.428571428571416</v>
      </c>
      <c r="H360" s="41" t="s">
        <v>650</v>
      </c>
      <c r="I360" s="46" t="s">
        <v>565</v>
      </c>
      <c r="J360" s="45">
        <v>1428.5714285714284</v>
      </c>
      <c r="K360" s="47"/>
      <c r="L360" s="45">
        <v>1600</v>
      </c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  <c r="CL360" s="50"/>
      <c r="CM360" s="50"/>
      <c r="CN360" s="50"/>
      <c r="CO360" s="50"/>
      <c r="CP360" s="50"/>
      <c r="CQ360" s="50"/>
      <c r="CR360" s="50"/>
      <c r="CS360" s="50"/>
      <c r="CT360" s="50"/>
      <c r="CU360" s="50"/>
      <c r="CV360" s="50"/>
      <c r="CW360" s="50"/>
      <c r="CX360" s="50"/>
      <c r="CY360" s="50"/>
      <c r="CZ360" s="50"/>
      <c r="DA360" s="50"/>
      <c r="DB360" s="50"/>
      <c r="DC360" s="50"/>
      <c r="DD360" s="50"/>
      <c r="DE360" s="50"/>
      <c r="DF360" s="50"/>
      <c r="DG360" s="50"/>
      <c r="DH360" s="50"/>
      <c r="DI360" s="50"/>
      <c r="DJ360" s="50"/>
      <c r="DK360" s="50"/>
      <c r="DL360" s="50"/>
      <c r="DM360" s="50"/>
      <c r="DN360" s="50"/>
      <c r="DO360" s="50"/>
      <c r="DP360" s="50"/>
      <c r="DQ360" s="50"/>
      <c r="DR360" s="50"/>
      <c r="DS360" s="50"/>
      <c r="DT360" s="50"/>
      <c r="DU360" s="50"/>
      <c r="DV360" s="50"/>
      <c r="DW360" s="50"/>
      <c r="DX360" s="50"/>
      <c r="DY360" s="50"/>
      <c r="DZ360" s="50"/>
      <c r="EA360" s="50"/>
      <c r="EB360" s="50"/>
      <c r="EC360" s="50"/>
      <c r="ED360" s="50"/>
      <c r="EE360" s="50"/>
      <c r="EF360" s="50"/>
      <c r="EG360" s="50"/>
      <c r="EH360" s="50"/>
      <c r="EI360" s="50"/>
      <c r="EJ360" s="50"/>
      <c r="EK360" s="50"/>
      <c r="EL360" s="50"/>
      <c r="EM360" s="50"/>
      <c r="EN360" s="50"/>
      <c r="EO360" s="50"/>
      <c r="EP360" s="50"/>
      <c r="EQ360" s="50"/>
      <c r="ER360" s="50"/>
      <c r="ES360" s="50"/>
      <c r="ET360" s="50"/>
      <c r="EU360" s="50"/>
      <c r="EV360" s="50"/>
      <c r="EW360" s="50"/>
      <c r="EX360" s="50"/>
      <c r="EY360" s="50"/>
      <c r="EZ360" s="50"/>
      <c r="FA360" s="50"/>
      <c r="FB360" s="50"/>
      <c r="FC360" s="50"/>
      <c r="FD360" s="50"/>
      <c r="FE360" s="50"/>
      <c r="FF360" s="50"/>
      <c r="FG360" s="50"/>
      <c r="FH360" s="50"/>
      <c r="FI360" s="50"/>
      <c r="FJ360" s="50"/>
      <c r="FK360" s="50"/>
      <c r="FL360" s="50"/>
      <c r="FM360" s="50"/>
      <c r="FN360" s="50"/>
      <c r="FO360" s="50"/>
      <c r="FP360" s="50"/>
      <c r="FQ360" s="50"/>
      <c r="FR360" s="50"/>
      <c r="FS360" s="50"/>
      <c r="FT360" s="50"/>
      <c r="FU360" s="50"/>
      <c r="FV360" s="50"/>
      <c r="FW360" s="50"/>
      <c r="FX360" s="50"/>
      <c r="FY360" s="50"/>
      <c r="FZ360" s="50"/>
      <c r="GA360" s="50"/>
      <c r="GB360" s="50"/>
      <c r="GC360" s="50"/>
      <c r="GD360" s="50"/>
      <c r="GE360" s="50"/>
      <c r="GF360" s="50"/>
      <c r="GG360" s="50"/>
      <c r="GH360" s="50"/>
      <c r="GI360" s="50"/>
      <c r="GJ360" s="50"/>
      <c r="GK360" s="50"/>
      <c r="GL360" s="50"/>
      <c r="GM360" s="50"/>
      <c r="GN360" s="50"/>
      <c r="GO360" s="50"/>
      <c r="GP360" s="50"/>
      <c r="GQ360" s="50"/>
      <c r="GR360" s="50"/>
      <c r="GS360" s="50"/>
      <c r="GT360" s="50"/>
      <c r="GU360" s="50"/>
      <c r="GV360" s="50"/>
      <c r="GW360" s="50"/>
      <c r="GX360" s="50"/>
      <c r="GY360" s="50"/>
      <c r="GZ360" s="50"/>
      <c r="HA360" s="50"/>
      <c r="HB360" s="50"/>
      <c r="HC360" s="50"/>
      <c r="HD360" s="50"/>
      <c r="HE360" s="50"/>
      <c r="HF360" s="50"/>
      <c r="HG360" s="50"/>
      <c r="HH360" s="50"/>
      <c r="HI360" s="50"/>
      <c r="HJ360" s="50"/>
      <c r="HK360" s="50"/>
      <c r="HL360" s="50"/>
      <c r="HM360" s="50"/>
      <c r="HN360" s="50"/>
      <c r="HO360" s="50"/>
      <c r="HP360" s="50"/>
      <c r="HQ360" s="50"/>
      <c r="HR360" s="50"/>
      <c r="HS360" s="50"/>
      <c r="HT360" s="50"/>
    </row>
    <row r="361" spans="1:228" s="24" customFormat="1" ht="38.25">
      <c r="A361" s="19">
        <v>352</v>
      </c>
      <c r="B361" s="46" t="s">
        <v>648</v>
      </c>
      <c r="C361" s="13" t="s">
        <v>14</v>
      </c>
      <c r="D361" s="46" t="s">
        <v>649</v>
      </c>
      <c r="E361" s="46" t="s">
        <v>73</v>
      </c>
      <c r="F361" s="46">
        <v>15</v>
      </c>
      <c r="G361" s="45">
        <v>223.21428571428569</v>
      </c>
      <c r="H361" s="41" t="s">
        <v>650</v>
      </c>
      <c r="I361" s="46" t="s">
        <v>565</v>
      </c>
      <c r="J361" s="45">
        <v>3348.2142857142853</v>
      </c>
      <c r="K361" s="47"/>
      <c r="L361" s="45">
        <v>3750</v>
      </c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  <c r="CL361" s="50"/>
      <c r="CM361" s="50"/>
      <c r="CN361" s="50"/>
      <c r="CO361" s="50"/>
      <c r="CP361" s="50"/>
      <c r="CQ361" s="50"/>
      <c r="CR361" s="50"/>
      <c r="CS361" s="50"/>
      <c r="CT361" s="50"/>
      <c r="CU361" s="50"/>
      <c r="CV361" s="50"/>
      <c r="CW361" s="50"/>
      <c r="CX361" s="50"/>
      <c r="CY361" s="50"/>
      <c r="CZ361" s="50"/>
      <c r="DA361" s="50"/>
      <c r="DB361" s="50"/>
      <c r="DC361" s="50"/>
      <c r="DD361" s="50"/>
      <c r="DE361" s="50"/>
      <c r="DF361" s="50"/>
      <c r="DG361" s="50"/>
      <c r="DH361" s="50"/>
      <c r="DI361" s="50"/>
      <c r="DJ361" s="50"/>
      <c r="DK361" s="50"/>
      <c r="DL361" s="50"/>
      <c r="DM361" s="50"/>
      <c r="DN361" s="50"/>
      <c r="DO361" s="50"/>
      <c r="DP361" s="50"/>
      <c r="DQ361" s="50"/>
      <c r="DR361" s="50"/>
      <c r="DS361" s="50"/>
      <c r="DT361" s="50"/>
      <c r="DU361" s="50"/>
      <c r="DV361" s="50"/>
      <c r="DW361" s="50"/>
      <c r="DX361" s="50"/>
      <c r="DY361" s="50"/>
      <c r="DZ361" s="50"/>
      <c r="EA361" s="50"/>
      <c r="EB361" s="50"/>
      <c r="EC361" s="50"/>
      <c r="ED361" s="50"/>
      <c r="EE361" s="50"/>
      <c r="EF361" s="50"/>
      <c r="EG361" s="50"/>
      <c r="EH361" s="50"/>
      <c r="EI361" s="50"/>
      <c r="EJ361" s="50"/>
      <c r="EK361" s="50"/>
      <c r="EL361" s="50"/>
      <c r="EM361" s="50"/>
      <c r="EN361" s="50"/>
      <c r="EO361" s="50"/>
      <c r="EP361" s="50"/>
      <c r="EQ361" s="50"/>
      <c r="ER361" s="50"/>
      <c r="ES361" s="50"/>
      <c r="ET361" s="50"/>
      <c r="EU361" s="50"/>
      <c r="EV361" s="50"/>
      <c r="EW361" s="50"/>
      <c r="EX361" s="50"/>
      <c r="EY361" s="50"/>
      <c r="EZ361" s="50"/>
      <c r="FA361" s="50"/>
      <c r="FB361" s="50"/>
      <c r="FC361" s="50"/>
      <c r="FD361" s="50"/>
      <c r="FE361" s="50"/>
      <c r="FF361" s="50"/>
      <c r="FG361" s="50"/>
      <c r="FH361" s="50"/>
      <c r="FI361" s="50"/>
      <c r="FJ361" s="50"/>
      <c r="FK361" s="50"/>
      <c r="FL361" s="50"/>
      <c r="FM361" s="50"/>
      <c r="FN361" s="50"/>
      <c r="FO361" s="50"/>
      <c r="FP361" s="50"/>
      <c r="FQ361" s="50"/>
      <c r="FR361" s="50"/>
      <c r="FS361" s="50"/>
      <c r="FT361" s="50"/>
      <c r="FU361" s="50"/>
      <c r="FV361" s="50"/>
      <c r="FW361" s="50"/>
      <c r="FX361" s="50"/>
      <c r="FY361" s="50"/>
      <c r="FZ361" s="50"/>
      <c r="GA361" s="50"/>
      <c r="GB361" s="50"/>
      <c r="GC361" s="50"/>
      <c r="GD361" s="50"/>
      <c r="GE361" s="50"/>
      <c r="GF361" s="50"/>
      <c r="GG361" s="50"/>
      <c r="GH361" s="50"/>
      <c r="GI361" s="50"/>
      <c r="GJ361" s="50"/>
      <c r="GK361" s="50"/>
      <c r="GL361" s="50"/>
      <c r="GM361" s="50"/>
      <c r="GN361" s="50"/>
      <c r="GO361" s="50"/>
      <c r="GP361" s="50"/>
      <c r="GQ361" s="50"/>
      <c r="GR361" s="50"/>
      <c r="GS361" s="50"/>
      <c r="GT361" s="50"/>
      <c r="GU361" s="50"/>
      <c r="GV361" s="50"/>
      <c r="GW361" s="50"/>
      <c r="GX361" s="50"/>
      <c r="GY361" s="50"/>
      <c r="GZ361" s="50"/>
      <c r="HA361" s="50"/>
      <c r="HB361" s="50"/>
      <c r="HC361" s="50"/>
      <c r="HD361" s="50"/>
      <c r="HE361" s="50"/>
      <c r="HF361" s="50"/>
      <c r="HG361" s="50"/>
      <c r="HH361" s="50"/>
      <c r="HI361" s="50"/>
      <c r="HJ361" s="50"/>
      <c r="HK361" s="50"/>
      <c r="HL361" s="50"/>
      <c r="HM361" s="50"/>
      <c r="HN361" s="50"/>
      <c r="HO361" s="50"/>
      <c r="HP361" s="50"/>
      <c r="HQ361" s="50"/>
      <c r="HR361" s="50"/>
      <c r="HS361" s="50"/>
      <c r="HT361" s="50"/>
    </row>
    <row r="362" spans="1:228" s="35" customFormat="1" ht="38.25">
      <c r="A362" s="19">
        <v>353</v>
      </c>
      <c r="B362" s="18" t="s">
        <v>484</v>
      </c>
      <c r="C362" s="13" t="s">
        <v>14</v>
      </c>
      <c r="D362" s="18" t="s">
        <v>485</v>
      </c>
      <c r="E362" s="18" t="s">
        <v>138</v>
      </c>
      <c r="F362" s="14">
        <v>1</v>
      </c>
      <c r="G362" s="14">
        <v>6624.9999999999991</v>
      </c>
      <c r="H362" s="13" t="s">
        <v>558</v>
      </c>
      <c r="I362" s="13" t="s">
        <v>35</v>
      </c>
      <c r="J362" s="16">
        <v>6624.9999999999991</v>
      </c>
      <c r="K362" s="16"/>
      <c r="L362" s="16">
        <v>7420</v>
      </c>
    </row>
    <row r="363" spans="1:228" s="35" customFormat="1" ht="38.25">
      <c r="A363" s="19">
        <v>354</v>
      </c>
      <c r="B363" s="18" t="s">
        <v>486</v>
      </c>
      <c r="C363" s="13" t="s">
        <v>14</v>
      </c>
      <c r="D363" s="18" t="s">
        <v>487</v>
      </c>
      <c r="E363" s="18" t="s">
        <v>488</v>
      </c>
      <c r="F363" s="14">
        <v>1</v>
      </c>
      <c r="G363" s="14">
        <v>237.49999999999997</v>
      </c>
      <c r="H363" s="13" t="s">
        <v>558</v>
      </c>
      <c r="I363" s="13" t="s">
        <v>35</v>
      </c>
      <c r="J363" s="16">
        <v>237.49999999999997</v>
      </c>
      <c r="K363" s="16"/>
      <c r="L363" s="16">
        <v>266</v>
      </c>
    </row>
    <row r="364" spans="1:228" s="35" customFormat="1" ht="38.25">
      <c r="A364" s="19">
        <v>355</v>
      </c>
      <c r="B364" s="18" t="s">
        <v>489</v>
      </c>
      <c r="C364" s="13" t="s">
        <v>14</v>
      </c>
      <c r="D364" s="18" t="s">
        <v>490</v>
      </c>
      <c r="E364" s="18" t="s">
        <v>300</v>
      </c>
      <c r="F364" s="14">
        <v>1</v>
      </c>
      <c r="G364" s="14">
        <v>1419.6428571428571</v>
      </c>
      <c r="H364" s="13" t="s">
        <v>558</v>
      </c>
      <c r="I364" s="13" t="s">
        <v>35</v>
      </c>
      <c r="J364" s="16">
        <v>1419.6428571428571</v>
      </c>
      <c r="K364" s="16"/>
      <c r="L364" s="16">
        <v>1590.0000000000002</v>
      </c>
    </row>
    <row r="365" spans="1:228" s="35" customFormat="1" ht="38.25">
      <c r="A365" s="19">
        <v>356</v>
      </c>
      <c r="B365" s="18" t="s">
        <v>491</v>
      </c>
      <c r="C365" s="13" t="s">
        <v>14</v>
      </c>
      <c r="D365" s="18" t="s">
        <v>492</v>
      </c>
      <c r="E365" s="18" t="s">
        <v>493</v>
      </c>
      <c r="F365" s="14">
        <v>2</v>
      </c>
      <c r="G365" s="14">
        <v>4464.2857142857138</v>
      </c>
      <c r="H365" s="13" t="s">
        <v>558</v>
      </c>
      <c r="I365" s="13" t="s">
        <v>35</v>
      </c>
      <c r="J365" s="16">
        <v>8928.5714285714275</v>
      </c>
      <c r="K365" s="16"/>
      <c r="L365" s="16">
        <v>10000</v>
      </c>
    </row>
    <row r="366" spans="1:228" s="35" customFormat="1" ht="38.25">
      <c r="A366" s="19">
        <v>357</v>
      </c>
      <c r="B366" s="18" t="s">
        <v>494</v>
      </c>
      <c r="C366" s="13" t="s">
        <v>14</v>
      </c>
      <c r="D366" s="18" t="s">
        <v>495</v>
      </c>
      <c r="E366" s="18" t="s">
        <v>138</v>
      </c>
      <c r="F366" s="14">
        <v>4</v>
      </c>
      <c r="G366" s="14">
        <v>1703.5714285714284</v>
      </c>
      <c r="H366" s="13" t="s">
        <v>558</v>
      </c>
      <c r="I366" s="13" t="s">
        <v>35</v>
      </c>
      <c r="J366" s="16">
        <v>6814.2857142857138</v>
      </c>
      <c r="K366" s="16"/>
      <c r="L366" s="16">
        <v>7632</v>
      </c>
    </row>
    <row r="367" spans="1:228" s="35" customFormat="1" ht="63.75">
      <c r="A367" s="19">
        <v>358</v>
      </c>
      <c r="B367" s="18" t="s">
        <v>496</v>
      </c>
      <c r="C367" s="13" t="s">
        <v>14</v>
      </c>
      <c r="D367" s="18" t="s">
        <v>497</v>
      </c>
      <c r="E367" s="18" t="s">
        <v>488</v>
      </c>
      <c r="F367" s="14">
        <v>7</v>
      </c>
      <c r="G367" s="14">
        <v>8928.5709999999999</v>
      </c>
      <c r="H367" s="13" t="s">
        <v>560</v>
      </c>
      <c r="I367" s="13" t="s">
        <v>35</v>
      </c>
      <c r="J367" s="16">
        <v>62499.997000000003</v>
      </c>
      <c r="K367" s="16"/>
      <c r="L367" s="16">
        <v>69999.996640000012</v>
      </c>
    </row>
    <row r="368" spans="1:228" s="35" customFormat="1" ht="63.75">
      <c r="A368" s="19">
        <v>359</v>
      </c>
      <c r="B368" s="18" t="s">
        <v>498</v>
      </c>
      <c r="C368" s="13" t="s">
        <v>14</v>
      </c>
      <c r="D368" s="18" t="s">
        <v>499</v>
      </c>
      <c r="E368" s="18" t="s">
        <v>500</v>
      </c>
      <c r="F368" s="14">
        <v>100</v>
      </c>
      <c r="G368" s="14">
        <v>89.285714285714278</v>
      </c>
      <c r="H368" s="13" t="s">
        <v>560</v>
      </c>
      <c r="I368" s="13" t="s">
        <v>35</v>
      </c>
      <c r="J368" s="16">
        <v>8928.5714285714275</v>
      </c>
      <c r="K368" s="16"/>
      <c r="L368" s="16">
        <v>10000</v>
      </c>
    </row>
    <row r="369" spans="1:12" s="35" customFormat="1" ht="63.75">
      <c r="A369" s="19">
        <v>360</v>
      </c>
      <c r="B369" s="18" t="s">
        <v>501</v>
      </c>
      <c r="C369" s="13" t="s">
        <v>14</v>
      </c>
      <c r="D369" s="18" t="s">
        <v>502</v>
      </c>
      <c r="E369" s="18" t="s">
        <v>503</v>
      </c>
      <c r="F369" s="14">
        <v>200</v>
      </c>
      <c r="G369" s="14">
        <v>41.071429999999999</v>
      </c>
      <c r="H369" s="13" t="s">
        <v>560</v>
      </c>
      <c r="I369" s="13" t="s">
        <v>35</v>
      </c>
      <c r="J369" s="16">
        <v>8214.2860000000001</v>
      </c>
      <c r="K369" s="16"/>
      <c r="L369" s="16">
        <v>9200.000320000001</v>
      </c>
    </row>
    <row r="370" spans="1:12" s="35" customFormat="1" ht="63.75">
      <c r="A370" s="19">
        <v>361</v>
      </c>
      <c r="B370" s="18" t="s">
        <v>504</v>
      </c>
      <c r="C370" s="13" t="s">
        <v>14</v>
      </c>
      <c r="D370" s="18" t="s">
        <v>505</v>
      </c>
      <c r="E370" s="18" t="s">
        <v>61</v>
      </c>
      <c r="F370" s="14">
        <v>70</v>
      </c>
      <c r="G370" s="14">
        <v>267.85714285714283</v>
      </c>
      <c r="H370" s="13" t="s">
        <v>560</v>
      </c>
      <c r="I370" s="13" t="s">
        <v>35</v>
      </c>
      <c r="J370" s="16">
        <v>18750</v>
      </c>
      <c r="K370" s="16"/>
      <c r="L370" s="16">
        <v>21000.000000000004</v>
      </c>
    </row>
    <row r="371" spans="1:12" s="35" customFormat="1" ht="63.75">
      <c r="A371" s="19">
        <v>362</v>
      </c>
      <c r="B371" s="18" t="s">
        <v>504</v>
      </c>
      <c r="C371" s="13" t="s">
        <v>14</v>
      </c>
      <c r="D371" s="18" t="s">
        <v>331</v>
      </c>
      <c r="E371" s="18" t="s">
        <v>61</v>
      </c>
      <c r="F371" s="14">
        <v>20</v>
      </c>
      <c r="G371" s="14">
        <v>294.64285714285711</v>
      </c>
      <c r="H371" s="13" t="s">
        <v>560</v>
      </c>
      <c r="I371" s="13" t="s">
        <v>35</v>
      </c>
      <c r="J371" s="16">
        <v>5892.8571428571422</v>
      </c>
      <c r="K371" s="16"/>
      <c r="L371" s="16">
        <v>6600</v>
      </c>
    </row>
    <row r="372" spans="1:12" s="35" customFormat="1" ht="63.75">
      <c r="A372" s="19">
        <v>363</v>
      </c>
      <c r="B372" s="18" t="s">
        <v>504</v>
      </c>
      <c r="C372" s="13" t="s">
        <v>14</v>
      </c>
      <c r="D372" s="18" t="s">
        <v>332</v>
      </c>
      <c r="E372" s="18" t="s">
        <v>61</v>
      </c>
      <c r="F372" s="14">
        <v>20</v>
      </c>
      <c r="G372" s="14">
        <v>357.14285714285711</v>
      </c>
      <c r="H372" s="13" t="s">
        <v>560</v>
      </c>
      <c r="I372" s="13" t="s">
        <v>35</v>
      </c>
      <c r="J372" s="16">
        <v>7142.8571428571422</v>
      </c>
      <c r="K372" s="16"/>
      <c r="L372" s="16">
        <v>8000</v>
      </c>
    </row>
    <row r="373" spans="1:12" s="35" customFormat="1" ht="63.75">
      <c r="A373" s="19">
        <v>364</v>
      </c>
      <c r="B373" s="18" t="s">
        <v>504</v>
      </c>
      <c r="C373" s="13" t="s">
        <v>14</v>
      </c>
      <c r="D373" s="18" t="s">
        <v>333</v>
      </c>
      <c r="E373" s="18" t="s">
        <v>61</v>
      </c>
      <c r="F373" s="14">
        <v>20</v>
      </c>
      <c r="G373" s="14">
        <v>357.14285714285711</v>
      </c>
      <c r="H373" s="13" t="s">
        <v>560</v>
      </c>
      <c r="I373" s="13" t="s">
        <v>35</v>
      </c>
      <c r="J373" s="16">
        <v>7142.8571428571422</v>
      </c>
      <c r="K373" s="16"/>
      <c r="L373" s="16">
        <v>8000</v>
      </c>
    </row>
    <row r="374" spans="1:12" s="35" customFormat="1" ht="63.75">
      <c r="A374" s="19">
        <v>365</v>
      </c>
      <c r="B374" s="18" t="s">
        <v>506</v>
      </c>
      <c r="C374" s="13" t="s">
        <v>14</v>
      </c>
      <c r="D374" s="18" t="s">
        <v>507</v>
      </c>
      <c r="E374" s="18" t="s">
        <v>61</v>
      </c>
      <c r="F374" s="14">
        <v>20</v>
      </c>
      <c r="G374" s="14">
        <v>133.92859999999999</v>
      </c>
      <c r="H374" s="13" t="s">
        <v>560</v>
      </c>
      <c r="I374" s="13" t="s">
        <v>35</v>
      </c>
      <c r="J374" s="16">
        <v>2678.5719999999997</v>
      </c>
      <c r="K374" s="16"/>
      <c r="L374" s="16">
        <v>3000.0006399999997</v>
      </c>
    </row>
    <row r="375" spans="1:12" s="35" customFormat="1" ht="63.75">
      <c r="A375" s="19">
        <v>366</v>
      </c>
      <c r="B375" s="18" t="s">
        <v>508</v>
      </c>
      <c r="C375" s="13" t="s">
        <v>14</v>
      </c>
      <c r="D375" s="18" t="s">
        <v>509</v>
      </c>
      <c r="E375" s="18" t="s">
        <v>61</v>
      </c>
      <c r="F375" s="14">
        <v>20</v>
      </c>
      <c r="G375" s="14">
        <v>2946.4285714285711</v>
      </c>
      <c r="H375" s="13" t="s">
        <v>560</v>
      </c>
      <c r="I375" s="13" t="s">
        <v>35</v>
      </c>
      <c r="J375" s="16">
        <v>58928.57142857142</v>
      </c>
      <c r="K375" s="16"/>
      <c r="L375" s="16">
        <v>66000</v>
      </c>
    </row>
    <row r="376" spans="1:12" s="35" customFormat="1" ht="63.75">
      <c r="A376" s="19">
        <v>367</v>
      </c>
      <c r="B376" s="18" t="s">
        <v>510</v>
      </c>
      <c r="C376" s="13" t="s">
        <v>14</v>
      </c>
      <c r="D376" s="18" t="s">
        <v>511</v>
      </c>
      <c r="E376" s="18" t="s">
        <v>61</v>
      </c>
      <c r="F376" s="14">
        <v>20</v>
      </c>
      <c r="G376" s="14">
        <v>758.92857142857133</v>
      </c>
      <c r="H376" s="13" t="s">
        <v>560</v>
      </c>
      <c r="I376" s="13" t="s">
        <v>35</v>
      </c>
      <c r="J376" s="16">
        <v>15178.571428571428</v>
      </c>
      <c r="K376" s="16"/>
      <c r="L376" s="16">
        <v>17000</v>
      </c>
    </row>
    <row r="377" spans="1:12" s="35" customFormat="1" ht="38.25">
      <c r="A377" s="19">
        <v>368</v>
      </c>
      <c r="B377" s="18" t="s">
        <v>512</v>
      </c>
      <c r="C377" s="13" t="s">
        <v>14</v>
      </c>
      <c r="D377" s="18" t="s">
        <v>513</v>
      </c>
      <c r="E377" s="18" t="s">
        <v>61</v>
      </c>
      <c r="F377" s="14">
        <v>2</v>
      </c>
      <c r="G377" s="14">
        <v>3624.9999999999995</v>
      </c>
      <c r="H377" s="13" t="s">
        <v>559</v>
      </c>
      <c r="I377" s="13" t="s">
        <v>35</v>
      </c>
      <c r="J377" s="16">
        <v>7249.9999999999991</v>
      </c>
      <c r="K377" s="16"/>
      <c r="L377" s="16">
        <v>8120</v>
      </c>
    </row>
    <row r="378" spans="1:12" s="35" customFormat="1" ht="38.25">
      <c r="A378" s="19">
        <v>369</v>
      </c>
      <c r="B378" s="18" t="s">
        <v>514</v>
      </c>
      <c r="C378" s="13" t="s">
        <v>14</v>
      </c>
      <c r="D378" s="18" t="s">
        <v>515</v>
      </c>
      <c r="E378" s="18" t="s">
        <v>516</v>
      </c>
      <c r="F378" s="14">
        <v>2</v>
      </c>
      <c r="G378" s="14">
        <v>6249.9999999999991</v>
      </c>
      <c r="H378" s="13" t="s">
        <v>559</v>
      </c>
      <c r="I378" s="13" t="s">
        <v>35</v>
      </c>
      <c r="J378" s="16">
        <v>12499.999999999998</v>
      </c>
      <c r="K378" s="16"/>
      <c r="L378" s="16">
        <v>14000</v>
      </c>
    </row>
    <row r="379" spans="1:12" s="35" customFormat="1" ht="38.25">
      <c r="A379" s="19">
        <v>370</v>
      </c>
      <c r="B379" s="18" t="s">
        <v>514</v>
      </c>
      <c r="C379" s="13" t="s">
        <v>14</v>
      </c>
      <c r="D379" s="18" t="s">
        <v>517</v>
      </c>
      <c r="E379" s="18" t="s">
        <v>516</v>
      </c>
      <c r="F379" s="14">
        <v>2</v>
      </c>
      <c r="G379" s="14">
        <v>8928.5714285714275</v>
      </c>
      <c r="H379" s="13" t="s">
        <v>559</v>
      </c>
      <c r="I379" s="13" t="s">
        <v>35</v>
      </c>
      <c r="J379" s="16">
        <v>17857.142857142855</v>
      </c>
      <c r="K379" s="16"/>
      <c r="L379" s="16">
        <v>20000</v>
      </c>
    </row>
    <row r="380" spans="1:12" s="35" customFormat="1" ht="38.25">
      <c r="A380" s="19">
        <v>371</v>
      </c>
      <c r="B380" s="18" t="s">
        <v>518</v>
      </c>
      <c r="C380" s="13" t="s">
        <v>14</v>
      </c>
      <c r="D380" s="18" t="s">
        <v>519</v>
      </c>
      <c r="E380" s="18" t="s">
        <v>61</v>
      </c>
      <c r="F380" s="14">
        <v>3</v>
      </c>
      <c r="G380" s="14">
        <v>1428.5714285714284</v>
      </c>
      <c r="H380" s="13" t="s">
        <v>559</v>
      </c>
      <c r="I380" s="13" t="s">
        <v>35</v>
      </c>
      <c r="J380" s="16">
        <v>4285.7142857142853</v>
      </c>
      <c r="K380" s="16"/>
      <c r="L380" s="16">
        <v>4800</v>
      </c>
    </row>
    <row r="381" spans="1:12" s="35" customFormat="1" ht="38.25">
      <c r="A381" s="19">
        <v>372</v>
      </c>
      <c r="B381" s="18" t="s">
        <v>520</v>
      </c>
      <c r="C381" s="13" t="s">
        <v>14</v>
      </c>
      <c r="D381" s="18" t="s">
        <v>521</v>
      </c>
      <c r="E381" s="18" t="s">
        <v>516</v>
      </c>
      <c r="F381" s="14">
        <v>3</v>
      </c>
      <c r="G381" s="14">
        <v>2232.1428571428569</v>
      </c>
      <c r="H381" s="13" t="s">
        <v>559</v>
      </c>
      <c r="I381" s="13" t="s">
        <v>35</v>
      </c>
      <c r="J381" s="16">
        <v>6696.4285714285706</v>
      </c>
      <c r="K381" s="16"/>
      <c r="L381" s="16">
        <v>7500</v>
      </c>
    </row>
    <row r="382" spans="1:12" s="35" customFormat="1" ht="38.25">
      <c r="A382" s="19">
        <v>373</v>
      </c>
      <c r="B382" s="18" t="s">
        <v>522</v>
      </c>
      <c r="C382" s="13" t="s">
        <v>14</v>
      </c>
      <c r="D382" s="18" t="s">
        <v>523</v>
      </c>
      <c r="E382" s="18" t="s">
        <v>164</v>
      </c>
      <c r="F382" s="14">
        <v>3</v>
      </c>
      <c r="G382" s="14">
        <v>20821.428571428569</v>
      </c>
      <c r="H382" s="13" t="s">
        <v>559</v>
      </c>
      <c r="I382" s="13" t="s">
        <v>35</v>
      </c>
      <c r="J382" s="16">
        <v>62464.28571428571</v>
      </c>
      <c r="K382" s="16"/>
      <c r="L382" s="16">
        <v>69960</v>
      </c>
    </row>
    <row r="383" spans="1:12" s="35" customFormat="1" ht="38.25">
      <c r="A383" s="19">
        <v>374</v>
      </c>
      <c r="B383" s="18" t="s">
        <v>524</v>
      </c>
      <c r="C383" s="13" t="s">
        <v>14</v>
      </c>
      <c r="D383" s="18" t="s">
        <v>342</v>
      </c>
      <c r="E383" s="18" t="s">
        <v>61</v>
      </c>
      <c r="F383" s="14">
        <v>5</v>
      </c>
      <c r="G383" s="14">
        <v>1223.2142857142856</v>
      </c>
      <c r="H383" s="13" t="s">
        <v>559</v>
      </c>
      <c r="I383" s="13" t="s">
        <v>35</v>
      </c>
      <c r="J383" s="16">
        <v>6116.0714285714275</v>
      </c>
      <c r="K383" s="16"/>
      <c r="L383" s="16">
        <v>6849.9999999999991</v>
      </c>
    </row>
    <row r="384" spans="1:12" s="35" customFormat="1" ht="38.25">
      <c r="A384" s="19">
        <v>375</v>
      </c>
      <c r="B384" s="18" t="s">
        <v>525</v>
      </c>
      <c r="C384" s="13" t="s">
        <v>14</v>
      </c>
      <c r="D384" s="18" t="s">
        <v>526</v>
      </c>
      <c r="E384" s="18" t="s">
        <v>61</v>
      </c>
      <c r="F384" s="14">
        <v>100</v>
      </c>
      <c r="G384" s="14">
        <v>17.857142857142854</v>
      </c>
      <c r="H384" s="13" t="s">
        <v>559</v>
      </c>
      <c r="I384" s="13" t="s">
        <v>35</v>
      </c>
      <c r="J384" s="16">
        <v>1785.7142857142853</v>
      </c>
      <c r="K384" s="16"/>
      <c r="L384" s="16">
        <v>1999.9999999999998</v>
      </c>
    </row>
    <row r="385" spans="1:12" s="35" customFormat="1" ht="38.25">
      <c r="A385" s="19">
        <v>376</v>
      </c>
      <c r="B385" s="18" t="s">
        <v>527</v>
      </c>
      <c r="C385" s="13" t="s">
        <v>14</v>
      </c>
      <c r="D385" s="18" t="s">
        <v>528</v>
      </c>
      <c r="E385" s="18" t="s">
        <v>61</v>
      </c>
      <c r="F385" s="14">
        <v>5</v>
      </c>
      <c r="G385" s="14">
        <v>803.57142857142844</v>
      </c>
      <c r="H385" s="13" t="s">
        <v>559</v>
      </c>
      <c r="I385" s="13" t="s">
        <v>35</v>
      </c>
      <c r="J385" s="16">
        <v>4017.8571428571422</v>
      </c>
      <c r="K385" s="16"/>
      <c r="L385" s="16">
        <v>4500</v>
      </c>
    </row>
    <row r="386" spans="1:12" s="35" customFormat="1" ht="38.25">
      <c r="A386" s="19">
        <v>377</v>
      </c>
      <c r="B386" s="18" t="s">
        <v>529</v>
      </c>
      <c r="C386" s="13" t="s">
        <v>14</v>
      </c>
      <c r="D386" s="18" t="s">
        <v>530</v>
      </c>
      <c r="E386" s="18" t="s">
        <v>516</v>
      </c>
      <c r="F386" s="14">
        <v>1</v>
      </c>
      <c r="G386" s="14">
        <v>26785.714285714283</v>
      </c>
      <c r="H386" s="13" t="s">
        <v>559</v>
      </c>
      <c r="I386" s="13" t="s">
        <v>35</v>
      </c>
      <c r="J386" s="16">
        <v>26785.714285714283</v>
      </c>
      <c r="K386" s="16"/>
      <c r="L386" s="16">
        <v>30000</v>
      </c>
    </row>
    <row r="387" spans="1:12" s="35" customFormat="1" ht="51">
      <c r="A387" s="19">
        <v>378</v>
      </c>
      <c r="B387" s="18" t="s">
        <v>531</v>
      </c>
      <c r="C387" s="13" t="s">
        <v>14</v>
      </c>
      <c r="D387" s="18" t="s">
        <v>532</v>
      </c>
      <c r="E387" s="18" t="s">
        <v>117</v>
      </c>
      <c r="F387" s="14">
        <v>2</v>
      </c>
      <c r="G387" s="14">
        <v>4258.9285714285706</v>
      </c>
      <c r="H387" s="13" t="s">
        <v>559</v>
      </c>
      <c r="I387" s="13" t="s">
        <v>35</v>
      </c>
      <c r="J387" s="16">
        <v>8517.8571428571413</v>
      </c>
      <c r="K387" s="16"/>
      <c r="L387" s="16">
        <v>9540</v>
      </c>
    </row>
    <row r="388" spans="1:12" s="35" customFormat="1" ht="38.25">
      <c r="A388" s="19">
        <v>379</v>
      </c>
      <c r="B388" s="18" t="s">
        <v>533</v>
      </c>
      <c r="C388" s="13" t="s">
        <v>14</v>
      </c>
      <c r="D388" s="18" t="s">
        <v>534</v>
      </c>
      <c r="E388" s="18" t="s">
        <v>60</v>
      </c>
      <c r="F388" s="14">
        <v>10</v>
      </c>
      <c r="G388" s="14">
        <v>5357.1428571428569</v>
      </c>
      <c r="H388" s="13" t="s">
        <v>559</v>
      </c>
      <c r="I388" s="13" t="s">
        <v>35</v>
      </c>
      <c r="J388" s="16">
        <v>53571.428571428565</v>
      </c>
      <c r="K388" s="16"/>
      <c r="L388" s="16">
        <v>60000</v>
      </c>
    </row>
    <row r="389" spans="1:12" s="35" customFormat="1" ht="38.25">
      <c r="A389" s="19">
        <v>380</v>
      </c>
      <c r="B389" s="18" t="s">
        <v>535</v>
      </c>
      <c r="C389" s="13" t="s">
        <v>14</v>
      </c>
      <c r="D389" s="18" t="s">
        <v>536</v>
      </c>
      <c r="E389" s="18" t="s">
        <v>60</v>
      </c>
      <c r="F389" s="14">
        <v>10</v>
      </c>
      <c r="G389" s="14">
        <v>5357.1428571428569</v>
      </c>
      <c r="H389" s="13" t="s">
        <v>559</v>
      </c>
      <c r="I389" s="13" t="s">
        <v>35</v>
      </c>
      <c r="J389" s="16">
        <v>53571.428571428565</v>
      </c>
      <c r="K389" s="16"/>
      <c r="L389" s="16">
        <v>60000</v>
      </c>
    </row>
    <row r="390" spans="1:12" s="35" customFormat="1" ht="38.25">
      <c r="A390" s="19">
        <v>381</v>
      </c>
      <c r="B390" s="18" t="s">
        <v>537</v>
      </c>
      <c r="C390" s="13" t="s">
        <v>14</v>
      </c>
      <c r="D390" s="18" t="s">
        <v>538</v>
      </c>
      <c r="E390" s="18" t="s">
        <v>61</v>
      </c>
      <c r="F390" s="14">
        <v>25</v>
      </c>
      <c r="G390" s="14">
        <v>1428.5714285714284</v>
      </c>
      <c r="H390" s="13" t="s">
        <v>559</v>
      </c>
      <c r="I390" s="13" t="s">
        <v>35</v>
      </c>
      <c r="J390" s="16">
        <v>35714.28571428571</v>
      </c>
      <c r="K390" s="16"/>
      <c r="L390" s="16">
        <v>40000</v>
      </c>
    </row>
    <row r="391" spans="1:12" s="35" customFormat="1" ht="38.25">
      <c r="A391" s="19">
        <v>382</v>
      </c>
      <c r="B391" s="18" t="s">
        <v>539</v>
      </c>
      <c r="C391" s="13" t="s">
        <v>14</v>
      </c>
      <c r="D391" s="18" t="s">
        <v>540</v>
      </c>
      <c r="E391" s="18" t="s">
        <v>61</v>
      </c>
      <c r="F391" s="14">
        <v>2</v>
      </c>
      <c r="G391" s="14">
        <v>8928.5714285714275</v>
      </c>
      <c r="H391" s="13" t="s">
        <v>559</v>
      </c>
      <c r="I391" s="13" t="s">
        <v>35</v>
      </c>
      <c r="J391" s="16">
        <v>17857.142857142855</v>
      </c>
      <c r="K391" s="16"/>
      <c r="L391" s="16">
        <v>20000</v>
      </c>
    </row>
    <row r="392" spans="1:12" s="35" customFormat="1" ht="38.25">
      <c r="A392" s="19">
        <v>383</v>
      </c>
      <c r="B392" s="18" t="s">
        <v>541</v>
      </c>
      <c r="C392" s="13" t="s">
        <v>14</v>
      </c>
      <c r="D392" s="18" t="s">
        <v>542</v>
      </c>
      <c r="E392" s="18" t="s">
        <v>61</v>
      </c>
      <c r="F392" s="14">
        <v>1</v>
      </c>
      <c r="G392" s="14">
        <v>4874.9999999999991</v>
      </c>
      <c r="H392" s="13" t="s">
        <v>559</v>
      </c>
      <c r="I392" s="13" t="s">
        <v>35</v>
      </c>
      <c r="J392" s="16">
        <v>4874.9999999999991</v>
      </c>
      <c r="K392" s="16"/>
      <c r="L392" s="16">
        <v>5459.9999999999991</v>
      </c>
    </row>
    <row r="393" spans="1:12" s="35" customFormat="1" ht="38.25">
      <c r="A393" s="19">
        <v>384</v>
      </c>
      <c r="B393" s="18" t="s">
        <v>541</v>
      </c>
      <c r="C393" s="13" t="s">
        <v>14</v>
      </c>
      <c r="D393" s="18" t="s">
        <v>543</v>
      </c>
      <c r="E393" s="18" t="s">
        <v>61</v>
      </c>
      <c r="F393" s="14">
        <v>1</v>
      </c>
      <c r="G393" s="14">
        <v>8705.3571428571413</v>
      </c>
      <c r="H393" s="13" t="s">
        <v>559</v>
      </c>
      <c r="I393" s="13" t="s">
        <v>35</v>
      </c>
      <c r="J393" s="16">
        <v>8705.3571428571413</v>
      </c>
      <c r="K393" s="16"/>
      <c r="L393" s="16">
        <v>9750</v>
      </c>
    </row>
    <row r="394" spans="1:12" s="35" customFormat="1" ht="38.25">
      <c r="A394" s="19">
        <v>385</v>
      </c>
      <c r="B394" s="18" t="s">
        <v>544</v>
      </c>
      <c r="C394" s="13" t="s">
        <v>14</v>
      </c>
      <c r="D394" s="18" t="s">
        <v>545</v>
      </c>
      <c r="E394" s="18" t="s">
        <v>138</v>
      </c>
      <c r="F394" s="14">
        <v>10</v>
      </c>
      <c r="G394" s="14">
        <v>25151.78571428571</v>
      </c>
      <c r="H394" s="13" t="s">
        <v>558</v>
      </c>
      <c r="I394" s="13" t="s">
        <v>35</v>
      </c>
      <c r="J394" s="16">
        <v>251517.8571428571</v>
      </c>
      <c r="K394" s="16"/>
      <c r="L394" s="16">
        <v>281700</v>
      </c>
    </row>
    <row r="395" spans="1:12" s="35" customFormat="1" ht="63.75">
      <c r="A395" s="19">
        <v>386</v>
      </c>
      <c r="B395" s="18" t="s">
        <v>546</v>
      </c>
      <c r="C395" s="13" t="s">
        <v>14</v>
      </c>
      <c r="D395" s="18" t="s">
        <v>547</v>
      </c>
      <c r="E395" s="18" t="s">
        <v>548</v>
      </c>
      <c r="F395" s="14">
        <v>150</v>
      </c>
      <c r="G395" s="14">
        <v>267.85714285714283</v>
      </c>
      <c r="H395" s="13" t="s">
        <v>560</v>
      </c>
      <c r="I395" s="13" t="s">
        <v>35</v>
      </c>
      <c r="J395" s="16">
        <v>40178.571428571428</v>
      </c>
      <c r="K395" s="16"/>
      <c r="L395" s="16">
        <v>45000</v>
      </c>
    </row>
    <row r="396" spans="1:12" s="35" customFormat="1" ht="63.75">
      <c r="A396" s="19">
        <v>387</v>
      </c>
      <c r="B396" s="18" t="s">
        <v>549</v>
      </c>
      <c r="C396" s="13" t="s">
        <v>14</v>
      </c>
      <c r="D396" s="18" t="s">
        <v>547</v>
      </c>
      <c r="E396" s="18" t="s">
        <v>548</v>
      </c>
      <c r="F396" s="14">
        <v>140</v>
      </c>
      <c r="G396" s="14">
        <v>357.14285714285711</v>
      </c>
      <c r="H396" s="13" t="s">
        <v>560</v>
      </c>
      <c r="I396" s="13" t="s">
        <v>35</v>
      </c>
      <c r="J396" s="16">
        <v>49999.999999999993</v>
      </c>
      <c r="K396" s="16"/>
      <c r="L396" s="16">
        <v>56000</v>
      </c>
    </row>
    <row r="397" spans="1:12" s="35" customFormat="1" ht="63.75">
      <c r="A397" s="19">
        <v>388</v>
      </c>
      <c r="B397" s="18" t="s">
        <v>655</v>
      </c>
      <c r="C397" s="13" t="s">
        <v>14</v>
      </c>
      <c r="D397" s="18" t="s">
        <v>550</v>
      </c>
      <c r="E397" s="18" t="s">
        <v>548</v>
      </c>
      <c r="F397" s="14">
        <v>25</v>
      </c>
      <c r="G397" s="14">
        <v>625</v>
      </c>
      <c r="H397" s="13" t="s">
        <v>560</v>
      </c>
      <c r="I397" s="13" t="s">
        <v>35</v>
      </c>
      <c r="J397" s="16">
        <v>15625</v>
      </c>
      <c r="K397" s="16"/>
      <c r="L397" s="16">
        <v>17500</v>
      </c>
    </row>
    <row r="398" spans="1:12" s="35" customFormat="1" ht="63.75">
      <c r="A398" s="19">
        <v>389</v>
      </c>
      <c r="B398" s="18" t="s">
        <v>551</v>
      </c>
      <c r="C398" s="13" t="s">
        <v>14</v>
      </c>
      <c r="D398" s="18" t="s">
        <v>552</v>
      </c>
      <c r="E398" s="18" t="s">
        <v>548</v>
      </c>
      <c r="F398" s="14">
        <v>25</v>
      </c>
      <c r="G398" s="14">
        <v>5178.5600000000004</v>
      </c>
      <c r="H398" s="13" t="s">
        <v>560</v>
      </c>
      <c r="I398" s="13" t="s">
        <v>35</v>
      </c>
      <c r="J398" s="16">
        <v>129464.00000000001</v>
      </c>
      <c r="K398" s="16"/>
      <c r="L398" s="16">
        <v>144999.68000000002</v>
      </c>
    </row>
    <row r="399" spans="1:12" s="35" customFormat="1" ht="63.75">
      <c r="A399" s="19">
        <v>390</v>
      </c>
      <c r="B399" s="18" t="s">
        <v>553</v>
      </c>
      <c r="C399" s="13" t="s">
        <v>14</v>
      </c>
      <c r="D399" s="18" t="s">
        <v>554</v>
      </c>
      <c r="E399" s="18" t="s">
        <v>164</v>
      </c>
      <c r="F399" s="14">
        <v>100</v>
      </c>
      <c r="G399" s="14">
        <v>98.214285714285708</v>
      </c>
      <c r="H399" s="13" t="s">
        <v>560</v>
      </c>
      <c r="I399" s="13" t="s">
        <v>35</v>
      </c>
      <c r="J399" s="16">
        <v>9821.4285714285706</v>
      </c>
      <c r="K399" s="16"/>
      <c r="L399" s="16">
        <v>11000</v>
      </c>
    </row>
    <row r="400" spans="1:12" s="35" customFormat="1" ht="63.75">
      <c r="A400" s="19">
        <v>391</v>
      </c>
      <c r="B400" s="18" t="s">
        <v>555</v>
      </c>
      <c r="C400" s="13" t="s">
        <v>14</v>
      </c>
      <c r="D400" s="18" t="s">
        <v>556</v>
      </c>
      <c r="E400" s="18" t="s">
        <v>61</v>
      </c>
      <c r="F400" s="14">
        <v>20</v>
      </c>
      <c r="G400" s="14">
        <v>98.2</v>
      </c>
      <c r="H400" s="13" t="s">
        <v>560</v>
      </c>
      <c r="I400" s="13" t="s">
        <v>35</v>
      </c>
      <c r="J400" s="16">
        <v>1964</v>
      </c>
      <c r="K400" s="16"/>
      <c r="L400" s="16">
        <v>2199.6800000000003</v>
      </c>
    </row>
    <row r="401" spans="1:12" s="35" customFormat="1" ht="63.75">
      <c r="A401" s="19">
        <v>392</v>
      </c>
      <c r="B401" s="18" t="s">
        <v>557</v>
      </c>
      <c r="C401" s="13" t="s">
        <v>14</v>
      </c>
      <c r="D401" s="18" t="s">
        <v>556</v>
      </c>
      <c r="E401" s="18" t="s">
        <v>61</v>
      </c>
      <c r="F401" s="14">
        <v>50</v>
      </c>
      <c r="G401" s="14">
        <v>53.571399999999997</v>
      </c>
      <c r="H401" s="13" t="s">
        <v>560</v>
      </c>
      <c r="I401" s="13" t="s">
        <v>35</v>
      </c>
      <c r="J401" s="16">
        <v>2678.5699999999997</v>
      </c>
      <c r="K401" s="16"/>
      <c r="L401" s="16">
        <v>2999.9983999999999</v>
      </c>
    </row>
    <row r="402" spans="1:12" s="35" customFormat="1" ht="38.25">
      <c r="A402" s="19">
        <v>393</v>
      </c>
      <c r="B402" s="18" t="s">
        <v>804</v>
      </c>
      <c r="C402" s="13" t="s">
        <v>14</v>
      </c>
      <c r="D402" s="18" t="s">
        <v>805</v>
      </c>
      <c r="E402" s="18" t="s">
        <v>149</v>
      </c>
      <c r="F402" s="14">
        <v>1</v>
      </c>
      <c r="G402" s="26">
        <v>499999.99999999994</v>
      </c>
      <c r="H402" s="14" t="s">
        <v>1080</v>
      </c>
      <c r="I402" s="13" t="s">
        <v>35</v>
      </c>
      <c r="J402" s="27">
        <v>499999.99999999994</v>
      </c>
      <c r="K402" s="21"/>
      <c r="L402" s="16">
        <v>560000</v>
      </c>
    </row>
    <row r="403" spans="1:12" s="35" customFormat="1" ht="38.25">
      <c r="A403" s="19">
        <v>394</v>
      </c>
      <c r="B403" s="18" t="s">
        <v>806</v>
      </c>
      <c r="C403" s="13" t="s">
        <v>14</v>
      </c>
      <c r="D403" s="18" t="s">
        <v>807</v>
      </c>
      <c r="E403" s="18" t="s">
        <v>808</v>
      </c>
      <c r="F403" s="14">
        <v>3</v>
      </c>
      <c r="G403" s="26">
        <v>13124.999999999998</v>
      </c>
      <c r="H403" s="14" t="s">
        <v>1080</v>
      </c>
      <c r="I403" s="13" t="s">
        <v>35</v>
      </c>
      <c r="J403" s="27">
        <v>39374.999999999993</v>
      </c>
      <c r="K403" s="21"/>
      <c r="L403" s="16">
        <v>44099.999999999993</v>
      </c>
    </row>
    <row r="404" spans="1:12" s="35" customFormat="1" ht="38.25">
      <c r="A404" s="19">
        <v>395</v>
      </c>
      <c r="B404" s="18" t="s">
        <v>809</v>
      </c>
      <c r="C404" s="13" t="s">
        <v>14</v>
      </c>
      <c r="D404" s="18" t="s">
        <v>810</v>
      </c>
      <c r="E404" s="18" t="s">
        <v>808</v>
      </c>
      <c r="F404" s="14">
        <v>1</v>
      </c>
      <c r="G404" s="26">
        <v>11428.571428571428</v>
      </c>
      <c r="H404" s="14" t="s">
        <v>1080</v>
      </c>
      <c r="I404" s="13" t="s">
        <v>35</v>
      </c>
      <c r="J404" s="27">
        <v>11428.571428571428</v>
      </c>
      <c r="K404" s="21"/>
      <c r="L404" s="16">
        <v>12800</v>
      </c>
    </row>
    <row r="405" spans="1:12" s="35" customFormat="1" ht="38.25">
      <c r="A405" s="19">
        <v>396</v>
      </c>
      <c r="B405" s="18" t="s">
        <v>811</v>
      </c>
      <c r="C405" s="13" t="s">
        <v>14</v>
      </c>
      <c r="D405" s="18" t="s">
        <v>812</v>
      </c>
      <c r="E405" s="18" t="s">
        <v>808</v>
      </c>
      <c r="F405" s="14">
        <v>1</v>
      </c>
      <c r="G405" s="26">
        <v>80357.142857142855</v>
      </c>
      <c r="H405" s="14" t="s">
        <v>1080</v>
      </c>
      <c r="I405" s="13" t="s">
        <v>35</v>
      </c>
      <c r="J405" s="27">
        <v>80357.142857142855</v>
      </c>
      <c r="K405" s="21"/>
      <c r="L405" s="16">
        <v>90000</v>
      </c>
    </row>
    <row r="406" spans="1:12" s="35" customFormat="1" ht="38.25">
      <c r="A406" s="19">
        <v>397</v>
      </c>
      <c r="B406" s="18" t="s">
        <v>813</v>
      </c>
      <c r="C406" s="13" t="s">
        <v>14</v>
      </c>
      <c r="D406" s="18" t="s">
        <v>814</v>
      </c>
      <c r="E406" s="18" t="s">
        <v>808</v>
      </c>
      <c r="F406" s="14">
        <v>1</v>
      </c>
      <c r="G406" s="26">
        <v>13482.142857142855</v>
      </c>
      <c r="H406" s="14" t="s">
        <v>1080</v>
      </c>
      <c r="I406" s="13" t="s">
        <v>35</v>
      </c>
      <c r="J406" s="27">
        <v>13482.142857142855</v>
      </c>
      <c r="K406" s="21"/>
      <c r="L406" s="16">
        <v>15100</v>
      </c>
    </row>
    <row r="407" spans="1:12" s="35" customFormat="1" ht="51">
      <c r="A407" s="19">
        <v>398</v>
      </c>
      <c r="B407" s="18" t="s">
        <v>815</v>
      </c>
      <c r="C407" s="13" t="s">
        <v>14</v>
      </c>
      <c r="D407" s="18" t="s">
        <v>816</v>
      </c>
      <c r="E407" s="18" t="s">
        <v>808</v>
      </c>
      <c r="F407" s="14">
        <v>5</v>
      </c>
      <c r="G407" s="26">
        <v>47321.428571428565</v>
      </c>
      <c r="H407" s="14" t="s">
        <v>1080</v>
      </c>
      <c r="I407" s="13" t="s">
        <v>35</v>
      </c>
      <c r="J407" s="27">
        <v>236607.14285714284</v>
      </c>
      <c r="K407" s="21"/>
      <c r="L407" s="16">
        <v>265000</v>
      </c>
    </row>
    <row r="408" spans="1:12" s="35" customFormat="1" ht="38.25">
      <c r="A408" s="19">
        <v>399</v>
      </c>
      <c r="B408" s="18" t="s">
        <v>817</v>
      </c>
      <c r="C408" s="13" t="s">
        <v>14</v>
      </c>
      <c r="D408" s="18" t="s">
        <v>818</v>
      </c>
      <c r="E408" s="18" t="s">
        <v>808</v>
      </c>
      <c r="F408" s="14">
        <v>4</v>
      </c>
      <c r="G408" s="26">
        <v>253169.64285714284</v>
      </c>
      <c r="H408" s="14" t="s">
        <v>1080</v>
      </c>
      <c r="I408" s="13" t="s">
        <v>35</v>
      </c>
      <c r="J408" s="27">
        <v>1012678.5714285714</v>
      </c>
      <c r="K408" s="21"/>
      <c r="L408" s="16">
        <v>1134200</v>
      </c>
    </row>
    <row r="409" spans="1:12" s="35" customFormat="1" ht="76.5">
      <c r="A409" s="19">
        <v>400</v>
      </c>
      <c r="B409" s="18" t="s">
        <v>819</v>
      </c>
      <c r="C409" s="13" t="s">
        <v>14</v>
      </c>
      <c r="D409" s="18" t="s">
        <v>820</v>
      </c>
      <c r="E409" s="18" t="s">
        <v>808</v>
      </c>
      <c r="F409" s="14">
        <v>4</v>
      </c>
      <c r="G409" s="26">
        <v>63116.07142857142</v>
      </c>
      <c r="H409" s="14" t="s">
        <v>1080</v>
      </c>
      <c r="I409" s="13" t="s">
        <v>35</v>
      </c>
      <c r="J409" s="27">
        <v>252464.28571428568</v>
      </c>
      <c r="K409" s="21"/>
      <c r="L409" s="16">
        <v>282760</v>
      </c>
    </row>
    <row r="410" spans="1:12" s="35" customFormat="1" ht="38.25">
      <c r="A410" s="19">
        <v>401</v>
      </c>
      <c r="B410" s="18" t="s">
        <v>821</v>
      </c>
      <c r="C410" s="13" t="s">
        <v>14</v>
      </c>
      <c r="D410" s="18" t="s">
        <v>822</v>
      </c>
      <c r="E410" s="18" t="s">
        <v>808</v>
      </c>
      <c r="F410" s="14">
        <v>1</v>
      </c>
      <c r="G410" s="26">
        <v>44374.999999999993</v>
      </c>
      <c r="H410" s="14" t="s">
        <v>1080</v>
      </c>
      <c r="I410" s="13" t="s">
        <v>35</v>
      </c>
      <c r="J410" s="27">
        <v>44374.999999999993</v>
      </c>
      <c r="K410" s="21"/>
      <c r="L410" s="16">
        <v>49700</v>
      </c>
    </row>
    <row r="411" spans="1:12" s="35" customFormat="1" ht="38.25">
      <c r="A411" s="19">
        <v>402</v>
      </c>
      <c r="B411" s="18" t="s">
        <v>823</v>
      </c>
      <c r="C411" s="13" t="s">
        <v>14</v>
      </c>
      <c r="D411" s="18" t="s">
        <v>824</v>
      </c>
      <c r="E411" s="18" t="s">
        <v>808</v>
      </c>
      <c r="F411" s="14">
        <v>1</v>
      </c>
      <c r="G411" s="26">
        <v>33383.928571428565</v>
      </c>
      <c r="H411" s="14" t="s">
        <v>1080</v>
      </c>
      <c r="I411" s="13" t="s">
        <v>35</v>
      </c>
      <c r="J411" s="27">
        <v>33383.928571428565</v>
      </c>
      <c r="K411" s="21"/>
      <c r="L411" s="16">
        <v>37390</v>
      </c>
    </row>
    <row r="412" spans="1:12" s="35" customFormat="1" ht="38.25">
      <c r="A412" s="19">
        <v>403</v>
      </c>
      <c r="B412" s="18" t="s">
        <v>825</v>
      </c>
      <c r="C412" s="13" t="s">
        <v>14</v>
      </c>
      <c r="D412" s="18" t="s">
        <v>826</v>
      </c>
      <c r="E412" s="18" t="s">
        <v>808</v>
      </c>
      <c r="F412" s="14">
        <v>1</v>
      </c>
      <c r="G412" s="26">
        <v>12366.071428571428</v>
      </c>
      <c r="H412" s="14" t="s">
        <v>1080</v>
      </c>
      <c r="I412" s="13" t="s">
        <v>35</v>
      </c>
      <c r="J412" s="27">
        <v>12366.071428571428</v>
      </c>
      <c r="K412" s="21"/>
      <c r="L412" s="16">
        <v>13850</v>
      </c>
    </row>
    <row r="413" spans="1:12" s="35" customFormat="1" ht="38.25">
      <c r="A413" s="19">
        <v>404</v>
      </c>
      <c r="B413" s="18" t="s">
        <v>827</v>
      </c>
      <c r="C413" s="13" t="s">
        <v>14</v>
      </c>
      <c r="D413" s="18" t="s">
        <v>828</v>
      </c>
      <c r="E413" s="18" t="s">
        <v>808</v>
      </c>
      <c r="F413" s="14">
        <v>1</v>
      </c>
      <c r="G413" s="26">
        <v>13026.785714285714</v>
      </c>
      <c r="H413" s="14" t="s">
        <v>1080</v>
      </c>
      <c r="I413" s="13" t="s">
        <v>35</v>
      </c>
      <c r="J413" s="27">
        <v>13026.785714285714</v>
      </c>
      <c r="K413" s="21"/>
      <c r="L413" s="16">
        <v>14590</v>
      </c>
    </row>
    <row r="414" spans="1:12" s="35" customFormat="1" ht="76.5">
      <c r="A414" s="19">
        <v>405</v>
      </c>
      <c r="B414" s="18" t="s">
        <v>829</v>
      </c>
      <c r="C414" s="13" t="s">
        <v>14</v>
      </c>
      <c r="D414" s="18" t="s">
        <v>830</v>
      </c>
      <c r="E414" s="18" t="s">
        <v>808</v>
      </c>
      <c r="F414" s="14">
        <v>1</v>
      </c>
      <c r="G414" s="26">
        <v>7901.7857142857138</v>
      </c>
      <c r="H414" s="14" t="s">
        <v>1080</v>
      </c>
      <c r="I414" s="13" t="s">
        <v>35</v>
      </c>
      <c r="J414" s="27">
        <v>7901.7857142857138</v>
      </c>
      <c r="K414" s="21"/>
      <c r="L414" s="16">
        <v>8850</v>
      </c>
    </row>
    <row r="415" spans="1:12" s="35" customFormat="1" ht="38.25">
      <c r="A415" s="19">
        <v>406</v>
      </c>
      <c r="B415" s="18" t="s">
        <v>831</v>
      </c>
      <c r="C415" s="13" t="s">
        <v>14</v>
      </c>
      <c r="D415" s="18" t="s">
        <v>832</v>
      </c>
      <c r="E415" s="18" t="s">
        <v>808</v>
      </c>
      <c r="F415" s="14">
        <v>1</v>
      </c>
      <c r="G415" s="26">
        <v>2678.5714285714284</v>
      </c>
      <c r="H415" s="14" t="s">
        <v>1080</v>
      </c>
      <c r="I415" s="13" t="s">
        <v>35</v>
      </c>
      <c r="J415" s="27">
        <v>2678.5714285714284</v>
      </c>
      <c r="K415" s="21"/>
      <c r="L415" s="16">
        <v>3000</v>
      </c>
    </row>
    <row r="416" spans="1:12" s="35" customFormat="1" ht="38.25">
      <c r="A416" s="19">
        <v>407</v>
      </c>
      <c r="B416" s="18" t="s">
        <v>833</v>
      </c>
      <c r="C416" s="13" t="s">
        <v>14</v>
      </c>
      <c r="D416" s="18" t="s">
        <v>834</v>
      </c>
      <c r="E416" s="18" t="s">
        <v>835</v>
      </c>
      <c r="F416" s="14">
        <v>1</v>
      </c>
      <c r="G416" s="26">
        <v>25419.642857142855</v>
      </c>
      <c r="H416" s="14" t="s">
        <v>1080</v>
      </c>
      <c r="I416" s="13" t="s">
        <v>35</v>
      </c>
      <c r="J416" s="27">
        <v>25419.642857142855</v>
      </c>
      <c r="K416" s="21"/>
      <c r="L416" s="16">
        <v>28470</v>
      </c>
    </row>
    <row r="417" spans="1:12" s="35" customFormat="1" ht="38.25">
      <c r="A417" s="19">
        <v>408</v>
      </c>
      <c r="B417" s="18" t="s">
        <v>836</v>
      </c>
      <c r="C417" s="13" t="s">
        <v>14</v>
      </c>
      <c r="D417" s="18" t="s">
        <v>837</v>
      </c>
      <c r="E417" s="18" t="s">
        <v>838</v>
      </c>
      <c r="F417" s="14">
        <v>1</v>
      </c>
      <c r="G417" s="26">
        <v>15254.464285714284</v>
      </c>
      <c r="H417" s="14" t="s">
        <v>1080</v>
      </c>
      <c r="I417" s="13" t="s">
        <v>35</v>
      </c>
      <c r="J417" s="27">
        <v>15254.464285714284</v>
      </c>
      <c r="K417" s="21"/>
      <c r="L417" s="16">
        <v>17085</v>
      </c>
    </row>
    <row r="418" spans="1:12" s="35" customFormat="1" ht="38.25">
      <c r="A418" s="19">
        <v>409</v>
      </c>
      <c r="B418" s="18" t="s">
        <v>839</v>
      </c>
      <c r="C418" s="13" t="s">
        <v>14</v>
      </c>
      <c r="D418" s="18" t="s">
        <v>840</v>
      </c>
      <c r="E418" s="18" t="s">
        <v>808</v>
      </c>
      <c r="F418" s="14">
        <v>1</v>
      </c>
      <c r="G418" s="26">
        <v>10026.785714285714</v>
      </c>
      <c r="H418" s="14" t="s">
        <v>1080</v>
      </c>
      <c r="I418" s="13" t="s">
        <v>35</v>
      </c>
      <c r="J418" s="27">
        <v>10026.785714285714</v>
      </c>
      <c r="K418" s="21"/>
      <c r="L418" s="16">
        <v>11230</v>
      </c>
    </row>
    <row r="419" spans="1:12" s="35" customFormat="1" ht="38.25">
      <c r="A419" s="19">
        <v>410</v>
      </c>
      <c r="B419" s="18" t="s">
        <v>841</v>
      </c>
      <c r="C419" s="13" t="s">
        <v>14</v>
      </c>
      <c r="D419" s="18" t="s">
        <v>842</v>
      </c>
      <c r="E419" s="18" t="s">
        <v>808</v>
      </c>
      <c r="F419" s="14">
        <v>2</v>
      </c>
      <c r="G419" s="26">
        <v>23357.142857142855</v>
      </c>
      <c r="H419" s="14" t="s">
        <v>1080</v>
      </c>
      <c r="I419" s="13" t="s">
        <v>35</v>
      </c>
      <c r="J419" s="27">
        <v>46714.28571428571</v>
      </c>
      <c r="K419" s="21"/>
      <c r="L419" s="16">
        <v>52320</v>
      </c>
    </row>
    <row r="420" spans="1:12" s="35" customFormat="1" ht="38.25">
      <c r="A420" s="19">
        <v>411</v>
      </c>
      <c r="B420" s="18" t="s">
        <v>843</v>
      </c>
      <c r="C420" s="13" t="s">
        <v>14</v>
      </c>
      <c r="D420" s="18" t="s">
        <v>844</v>
      </c>
      <c r="E420" s="18" t="s">
        <v>808</v>
      </c>
      <c r="F420" s="14">
        <v>1</v>
      </c>
      <c r="G420" s="26">
        <v>5366.0714285714284</v>
      </c>
      <c r="H420" s="14" t="s">
        <v>1080</v>
      </c>
      <c r="I420" s="13" t="s">
        <v>35</v>
      </c>
      <c r="J420" s="27">
        <v>5366.0714285714284</v>
      </c>
      <c r="K420" s="21"/>
      <c r="L420" s="16">
        <v>6010</v>
      </c>
    </row>
    <row r="421" spans="1:12" s="35" customFormat="1" ht="51">
      <c r="A421" s="19">
        <v>412</v>
      </c>
      <c r="B421" s="18" t="s">
        <v>843</v>
      </c>
      <c r="C421" s="13" t="s">
        <v>14</v>
      </c>
      <c r="D421" s="18" t="s">
        <v>845</v>
      </c>
      <c r="E421" s="18" t="s">
        <v>808</v>
      </c>
      <c r="F421" s="14">
        <v>1</v>
      </c>
      <c r="G421" s="26">
        <v>7794.642857142856</v>
      </c>
      <c r="H421" s="14" t="s">
        <v>1080</v>
      </c>
      <c r="I421" s="13" t="s">
        <v>35</v>
      </c>
      <c r="J421" s="27">
        <v>7794.642857142856</v>
      </c>
      <c r="K421" s="21"/>
      <c r="L421" s="16">
        <v>8730</v>
      </c>
    </row>
    <row r="422" spans="1:12" s="35" customFormat="1" ht="38.25">
      <c r="A422" s="19">
        <v>413</v>
      </c>
      <c r="B422" s="18" t="s">
        <v>843</v>
      </c>
      <c r="C422" s="13" t="s">
        <v>14</v>
      </c>
      <c r="D422" s="18" t="s">
        <v>846</v>
      </c>
      <c r="E422" s="18" t="s">
        <v>808</v>
      </c>
      <c r="F422" s="14">
        <v>1</v>
      </c>
      <c r="G422" s="26">
        <v>14040.178571428571</v>
      </c>
      <c r="H422" s="14" t="s">
        <v>1080</v>
      </c>
      <c r="I422" s="13" t="s">
        <v>35</v>
      </c>
      <c r="J422" s="27">
        <v>14040.178571428571</v>
      </c>
      <c r="K422" s="21"/>
      <c r="L422" s="16">
        <v>15725</v>
      </c>
    </row>
    <row r="423" spans="1:12" s="35" customFormat="1" ht="38.25">
      <c r="A423" s="19">
        <v>414</v>
      </c>
      <c r="B423" s="18" t="s">
        <v>847</v>
      </c>
      <c r="C423" s="13" t="s">
        <v>14</v>
      </c>
      <c r="D423" s="18" t="s">
        <v>848</v>
      </c>
      <c r="E423" s="18" t="s">
        <v>808</v>
      </c>
      <c r="F423" s="14">
        <v>1</v>
      </c>
      <c r="G423" s="26">
        <v>9584.8214285714275</v>
      </c>
      <c r="H423" s="14" t="s">
        <v>1080</v>
      </c>
      <c r="I423" s="13" t="s">
        <v>35</v>
      </c>
      <c r="J423" s="27">
        <v>9584.8214285714275</v>
      </c>
      <c r="K423" s="21"/>
      <c r="L423" s="16">
        <v>10735</v>
      </c>
    </row>
    <row r="424" spans="1:12" s="35" customFormat="1" ht="38.25">
      <c r="A424" s="19">
        <v>415</v>
      </c>
      <c r="B424" s="18" t="s">
        <v>849</v>
      </c>
      <c r="C424" s="13" t="s">
        <v>14</v>
      </c>
      <c r="D424" s="18" t="s">
        <v>850</v>
      </c>
      <c r="E424" s="18" t="s">
        <v>808</v>
      </c>
      <c r="F424" s="14">
        <v>1</v>
      </c>
      <c r="G424" s="26">
        <v>15053.571428571428</v>
      </c>
      <c r="H424" s="14" t="s">
        <v>1080</v>
      </c>
      <c r="I424" s="13" t="s">
        <v>35</v>
      </c>
      <c r="J424" s="27">
        <v>15053.571428571428</v>
      </c>
      <c r="K424" s="21"/>
      <c r="L424" s="16">
        <v>16860</v>
      </c>
    </row>
    <row r="425" spans="1:12" s="35" customFormat="1" ht="38.25">
      <c r="A425" s="19">
        <v>416</v>
      </c>
      <c r="B425" s="18" t="s">
        <v>849</v>
      </c>
      <c r="C425" s="13" t="s">
        <v>14</v>
      </c>
      <c r="D425" s="18" t="s">
        <v>851</v>
      </c>
      <c r="E425" s="18" t="s">
        <v>808</v>
      </c>
      <c r="F425" s="14">
        <v>1</v>
      </c>
      <c r="G425" s="26">
        <v>20519.642857142855</v>
      </c>
      <c r="H425" s="14" t="s">
        <v>1080</v>
      </c>
      <c r="I425" s="13" t="s">
        <v>35</v>
      </c>
      <c r="J425" s="27">
        <v>20519.642857142855</v>
      </c>
      <c r="K425" s="21"/>
      <c r="L425" s="16">
        <v>22982</v>
      </c>
    </row>
    <row r="426" spans="1:12" s="35" customFormat="1" ht="38.25">
      <c r="A426" s="19">
        <v>417</v>
      </c>
      <c r="B426" s="18" t="s">
        <v>849</v>
      </c>
      <c r="C426" s="13" t="s">
        <v>14</v>
      </c>
      <c r="D426" s="18" t="s">
        <v>852</v>
      </c>
      <c r="E426" s="18" t="s">
        <v>808</v>
      </c>
      <c r="F426" s="14">
        <v>1</v>
      </c>
      <c r="G426" s="26">
        <v>31995.53571428571</v>
      </c>
      <c r="H426" s="14" t="s">
        <v>1080</v>
      </c>
      <c r="I426" s="13" t="s">
        <v>35</v>
      </c>
      <c r="J426" s="27">
        <v>31995.53571428571</v>
      </c>
      <c r="K426" s="21"/>
      <c r="L426" s="16">
        <v>35835</v>
      </c>
    </row>
    <row r="427" spans="1:12" s="35" customFormat="1" ht="51">
      <c r="A427" s="19">
        <v>418</v>
      </c>
      <c r="B427" s="18" t="s">
        <v>849</v>
      </c>
      <c r="C427" s="13" t="s">
        <v>14</v>
      </c>
      <c r="D427" s="18" t="s">
        <v>853</v>
      </c>
      <c r="E427" s="18" t="s">
        <v>808</v>
      </c>
      <c r="F427" s="14">
        <v>1</v>
      </c>
      <c r="G427" s="26">
        <v>23017.857142857141</v>
      </c>
      <c r="H427" s="14" t="s">
        <v>1080</v>
      </c>
      <c r="I427" s="13" t="s">
        <v>35</v>
      </c>
      <c r="J427" s="27">
        <v>23017.857142857141</v>
      </c>
      <c r="K427" s="21"/>
      <c r="L427" s="16">
        <v>25780</v>
      </c>
    </row>
    <row r="428" spans="1:12" s="35" customFormat="1" ht="51">
      <c r="A428" s="19">
        <v>419</v>
      </c>
      <c r="B428" s="18" t="s">
        <v>849</v>
      </c>
      <c r="C428" s="13" t="s">
        <v>14</v>
      </c>
      <c r="D428" s="18" t="s">
        <v>854</v>
      </c>
      <c r="E428" s="18" t="s">
        <v>808</v>
      </c>
      <c r="F428" s="14">
        <v>1</v>
      </c>
      <c r="G428" s="26">
        <v>41749.999999999993</v>
      </c>
      <c r="H428" s="14" t="s">
        <v>1080</v>
      </c>
      <c r="I428" s="13" t="s">
        <v>35</v>
      </c>
      <c r="J428" s="27">
        <v>41749.999999999993</v>
      </c>
      <c r="K428" s="21"/>
      <c r="L428" s="16">
        <v>46759.999999999993</v>
      </c>
    </row>
    <row r="429" spans="1:12" s="35" customFormat="1" ht="51">
      <c r="A429" s="19">
        <v>420</v>
      </c>
      <c r="B429" s="18" t="s">
        <v>855</v>
      </c>
      <c r="C429" s="13" t="s">
        <v>14</v>
      </c>
      <c r="D429" s="18" t="s">
        <v>856</v>
      </c>
      <c r="E429" s="18" t="s">
        <v>808</v>
      </c>
      <c r="F429" s="14">
        <v>3</v>
      </c>
      <c r="G429" s="26">
        <v>3848.2142857142858</v>
      </c>
      <c r="H429" s="14" t="s">
        <v>1080</v>
      </c>
      <c r="I429" s="13" t="s">
        <v>35</v>
      </c>
      <c r="J429" s="27">
        <v>11544.642857142857</v>
      </c>
      <c r="K429" s="21"/>
      <c r="L429" s="16">
        <v>12930.000000000002</v>
      </c>
    </row>
    <row r="430" spans="1:12" s="35" customFormat="1" ht="51">
      <c r="A430" s="19">
        <v>421</v>
      </c>
      <c r="B430" s="18" t="s">
        <v>855</v>
      </c>
      <c r="C430" s="13" t="s">
        <v>14</v>
      </c>
      <c r="D430" s="18" t="s">
        <v>857</v>
      </c>
      <c r="E430" s="18" t="s">
        <v>808</v>
      </c>
      <c r="F430" s="14">
        <v>1</v>
      </c>
      <c r="G430" s="26">
        <v>4491.0714285714284</v>
      </c>
      <c r="H430" s="14" t="s">
        <v>1080</v>
      </c>
      <c r="I430" s="13" t="s">
        <v>35</v>
      </c>
      <c r="J430" s="27">
        <v>4491.0714285714284</v>
      </c>
      <c r="K430" s="21"/>
      <c r="L430" s="16">
        <v>5030</v>
      </c>
    </row>
    <row r="431" spans="1:12" s="35" customFormat="1" ht="38.25">
      <c r="A431" s="19">
        <v>422</v>
      </c>
      <c r="B431" s="18" t="s">
        <v>855</v>
      </c>
      <c r="C431" s="13" t="s">
        <v>14</v>
      </c>
      <c r="D431" s="18" t="s">
        <v>858</v>
      </c>
      <c r="E431" s="18" t="s">
        <v>808</v>
      </c>
      <c r="F431" s="14">
        <v>1</v>
      </c>
      <c r="G431" s="26">
        <v>7290.1785714285706</v>
      </c>
      <c r="H431" s="14" t="s">
        <v>1080</v>
      </c>
      <c r="I431" s="13" t="s">
        <v>35</v>
      </c>
      <c r="J431" s="27">
        <v>7290.1785714285706</v>
      </c>
      <c r="K431" s="21"/>
      <c r="L431" s="16">
        <v>8165</v>
      </c>
    </row>
    <row r="432" spans="1:12" s="35" customFormat="1" ht="38.25">
      <c r="A432" s="19">
        <v>423</v>
      </c>
      <c r="B432" s="18" t="s">
        <v>859</v>
      </c>
      <c r="C432" s="13" t="s">
        <v>14</v>
      </c>
      <c r="D432" s="18" t="s">
        <v>860</v>
      </c>
      <c r="E432" s="18" t="s">
        <v>808</v>
      </c>
      <c r="F432" s="14">
        <v>1</v>
      </c>
      <c r="G432" s="26">
        <v>5874.9999999999991</v>
      </c>
      <c r="H432" s="14" t="s">
        <v>1080</v>
      </c>
      <c r="I432" s="13" t="s">
        <v>35</v>
      </c>
      <c r="J432" s="27">
        <v>5874.9999999999991</v>
      </c>
      <c r="K432" s="21"/>
      <c r="L432" s="16">
        <v>6580</v>
      </c>
    </row>
    <row r="433" spans="1:12" s="35" customFormat="1" ht="38.25">
      <c r="A433" s="19">
        <v>424</v>
      </c>
      <c r="B433" s="18" t="s">
        <v>861</v>
      </c>
      <c r="C433" s="13" t="s">
        <v>14</v>
      </c>
      <c r="D433" s="18" t="s">
        <v>862</v>
      </c>
      <c r="E433" s="18" t="s">
        <v>808</v>
      </c>
      <c r="F433" s="14">
        <v>1</v>
      </c>
      <c r="G433" s="26">
        <v>5874.9999999999991</v>
      </c>
      <c r="H433" s="14" t="s">
        <v>1080</v>
      </c>
      <c r="I433" s="13" t="s">
        <v>35</v>
      </c>
      <c r="J433" s="27">
        <v>5874.9999999999991</v>
      </c>
      <c r="K433" s="21"/>
      <c r="L433" s="16">
        <v>6580</v>
      </c>
    </row>
    <row r="434" spans="1:12" s="35" customFormat="1" ht="38.25">
      <c r="A434" s="19">
        <v>425</v>
      </c>
      <c r="B434" s="18" t="s">
        <v>863</v>
      </c>
      <c r="C434" s="13" t="s">
        <v>14</v>
      </c>
      <c r="D434" s="18" t="s">
        <v>864</v>
      </c>
      <c r="E434" s="18" t="s">
        <v>808</v>
      </c>
      <c r="F434" s="14">
        <v>1</v>
      </c>
      <c r="G434" s="26">
        <v>32535.714285714283</v>
      </c>
      <c r="H434" s="14" t="s">
        <v>1080</v>
      </c>
      <c r="I434" s="13" t="s">
        <v>35</v>
      </c>
      <c r="J434" s="27">
        <v>32535.714285714283</v>
      </c>
      <c r="K434" s="21"/>
      <c r="L434" s="16">
        <v>36440</v>
      </c>
    </row>
    <row r="435" spans="1:12" s="35" customFormat="1" ht="38.25">
      <c r="A435" s="19">
        <v>426</v>
      </c>
      <c r="B435" s="18" t="s">
        <v>863</v>
      </c>
      <c r="C435" s="13" t="s">
        <v>14</v>
      </c>
      <c r="D435" s="18" t="s">
        <v>865</v>
      </c>
      <c r="E435" s="18" t="s">
        <v>808</v>
      </c>
      <c r="F435" s="14">
        <v>1</v>
      </c>
      <c r="G435" s="26">
        <v>44749.999999999993</v>
      </c>
      <c r="H435" s="14" t="s">
        <v>1080</v>
      </c>
      <c r="I435" s="13" t="s">
        <v>35</v>
      </c>
      <c r="J435" s="27">
        <v>44749.999999999993</v>
      </c>
      <c r="K435" s="21"/>
      <c r="L435" s="16">
        <v>50120</v>
      </c>
    </row>
    <row r="436" spans="1:12" s="35" customFormat="1" ht="38.25">
      <c r="A436" s="19">
        <v>427</v>
      </c>
      <c r="B436" s="18" t="s">
        <v>863</v>
      </c>
      <c r="C436" s="13" t="s">
        <v>14</v>
      </c>
      <c r="D436" s="18" t="s">
        <v>866</v>
      </c>
      <c r="E436" s="18" t="s">
        <v>808</v>
      </c>
      <c r="F436" s="14">
        <v>1</v>
      </c>
      <c r="G436" s="26">
        <v>66959.82142857142</v>
      </c>
      <c r="H436" s="14" t="s">
        <v>1080</v>
      </c>
      <c r="I436" s="13" t="s">
        <v>35</v>
      </c>
      <c r="J436" s="27">
        <v>66959.82142857142</v>
      </c>
      <c r="K436" s="21"/>
      <c r="L436" s="16">
        <v>74995</v>
      </c>
    </row>
    <row r="437" spans="1:12" s="35" customFormat="1" ht="51">
      <c r="A437" s="19">
        <v>428</v>
      </c>
      <c r="B437" s="18" t="s">
        <v>867</v>
      </c>
      <c r="C437" s="13" t="s">
        <v>14</v>
      </c>
      <c r="D437" s="18" t="s">
        <v>868</v>
      </c>
      <c r="E437" s="18" t="s">
        <v>808</v>
      </c>
      <c r="F437" s="14">
        <v>1</v>
      </c>
      <c r="G437" s="26">
        <v>81674.10714285713</v>
      </c>
      <c r="H437" s="14" t="s">
        <v>1080</v>
      </c>
      <c r="I437" s="13" t="s">
        <v>35</v>
      </c>
      <c r="J437" s="27">
        <v>81674.10714285713</v>
      </c>
      <c r="K437" s="21"/>
      <c r="L437" s="16">
        <v>91475</v>
      </c>
    </row>
    <row r="438" spans="1:12" s="35" customFormat="1" ht="51">
      <c r="A438" s="19">
        <v>429</v>
      </c>
      <c r="B438" s="18" t="s">
        <v>867</v>
      </c>
      <c r="C438" s="13" t="s">
        <v>14</v>
      </c>
      <c r="D438" s="18" t="s">
        <v>869</v>
      </c>
      <c r="E438" s="18" t="s">
        <v>808</v>
      </c>
      <c r="F438" s="14">
        <v>3</v>
      </c>
      <c r="G438" s="26">
        <v>83263.392857142855</v>
      </c>
      <c r="H438" s="14" t="s">
        <v>1080</v>
      </c>
      <c r="I438" s="13" t="s">
        <v>35</v>
      </c>
      <c r="J438" s="27">
        <v>249790.17857142858</v>
      </c>
      <c r="K438" s="21"/>
      <c r="L438" s="16">
        <v>279765.00000000006</v>
      </c>
    </row>
    <row r="439" spans="1:12" s="35" customFormat="1" ht="38.25">
      <c r="A439" s="19">
        <v>430</v>
      </c>
      <c r="B439" s="18" t="s">
        <v>870</v>
      </c>
      <c r="C439" s="13" t="s">
        <v>14</v>
      </c>
      <c r="D439" s="18" t="s">
        <v>871</v>
      </c>
      <c r="E439" s="18" t="s">
        <v>808</v>
      </c>
      <c r="F439" s="14">
        <v>1</v>
      </c>
      <c r="G439" s="26">
        <v>80714.28571428571</v>
      </c>
      <c r="H439" s="14" t="s">
        <v>1080</v>
      </c>
      <c r="I439" s="13" t="s">
        <v>35</v>
      </c>
      <c r="J439" s="27">
        <v>80714.28571428571</v>
      </c>
      <c r="K439" s="21"/>
      <c r="L439" s="16">
        <v>90400</v>
      </c>
    </row>
    <row r="440" spans="1:12" s="35" customFormat="1" ht="38.25">
      <c r="A440" s="19">
        <v>431</v>
      </c>
      <c r="B440" s="18" t="s">
        <v>872</v>
      </c>
      <c r="C440" s="13" t="s">
        <v>14</v>
      </c>
      <c r="D440" s="18" t="s">
        <v>873</v>
      </c>
      <c r="E440" s="18" t="s">
        <v>808</v>
      </c>
      <c r="F440" s="14">
        <v>1</v>
      </c>
      <c r="G440" s="26">
        <v>8437.5</v>
      </c>
      <c r="H440" s="14" t="s">
        <v>1080</v>
      </c>
      <c r="I440" s="13" t="s">
        <v>35</v>
      </c>
      <c r="J440" s="27">
        <v>8437.5</v>
      </c>
      <c r="K440" s="21"/>
      <c r="L440" s="16">
        <v>9450</v>
      </c>
    </row>
    <row r="441" spans="1:12" s="35" customFormat="1" ht="38.25">
      <c r="A441" s="19">
        <v>432</v>
      </c>
      <c r="B441" s="18" t="s">
        <v>872</v>
      </c>
      <c r="C441" s="13" t="s">
        <v>14</v>
      </c>
      <c r="D441" s="18" t="s">
        <v>874</v>
      </c>
      <c r="E441" s="18" t="s">
        <v>808</v>
      </c>
      <c r="F441" s="14">
        <v>1</v>
      </c>
      <c r="G441" s="26">
        <v>4642.8571428571422</v>
      </c>
      <c r="H441" s="14" t="s">
        <v>1080</v>
      </c>
      <c r="I441" s="13" t="s">
        <v>35</v>
      </c>
      <c r="J441" s="27">
        <v>4642.8571428571422</v>
      </c>
      <c r="K441" s="21"/>
      <c r="L441" s="16">
        <v>5200</v>
      </c>
    </row>
    <row r="442" spans="1:12" s="35" customFormat="1" ht="38.25">
      <c r="A442" s="19">
        <v>433</v>
      </c>
      <c r="B442" s="18" t="s">
        <v>875</v>
      </c>
      <c r="C442" s="13" t="s">
        <v>14</v>
      </c>
      <c r="D442" s="18" t="s">
        <v>876</v>
      </c>
      <c r="E442" s="18" t="s">
        <v>808</v>
      </c>
      <c r="F442" s="14">
        <v>1</v>
      </c>
      <c r="G442" s="26">
        <v>25651.78571428571</v>
      </c>
      <c r="H442" s="14" t="s">
        <v>1080</v>
      </c>
      <c r="I442" s="13" t="s">
        <v>35</v>
      </c>
      <c r="J442" s="27">
        <v>25651.78571428571</v>
      </c>
      <c r="K442" s="21"/>
      <c r="L442" s="16">
        <v>28729.999999999996</v>
      </c>
    </row>
    <row r="443" spans="1:12" s="35" customFormat="1" ht="38.25">
      <c r="A443" s="19">
        <v>434</v>
      </c>
      <c r="B443" s="18" t="s">
        <v>875</v>
      </c>
      <c r="C443" s="13" t="s">
        <v>14</v>
      </c>
      <c r="D443" s="18" t="s">
        <v>877</v>
      </c>
      <c r="E443" s="18" t="s">
        <v>808</v>
      </c>
      <c r="F443" s="14">
        <v>1</v>
      </c>
      <c r="G443" s="26">
        <v>25651.78571428571</v>
      </c>
      <c r="H443" s="14" t="s">
        <v>1080</v>
      </c>
      <c r="I443" s="13" t="s">
        <v>35</v>
      </c>
      <c r="J443" s="27">
        <v>25651.78571428571</v>
      </c>
      <c r="K443" s="21"/>
      <c r="L443" s="16">
        <v>28729.999999999996</v>
      </c>
    </row>
    <row r="444" spans="1:12" s="35" customFormat="1" ht="38.25">
      <c r="A444" s="19">
        <v>435</v>
      </c>
      <c r="B444" s="18" t="s">
        <v>875</v>
      </c>
      <c r="C444" s="13" t="s">
        <v>14</v>
      </c>
      <c r="D444" s="18" t="s">
        <v>878</v>
      </c>
      <c r="E444" s="18" t="s">
        <v>808</v>
      </c>
      <c r="F444" s="14">
        <v>1</v>
      </c>
      <c r="G444" s="26">
        <v>25651.78571428571</v>
      </c>
      <c r="H444" s="14" t="s">
        <v>1080</v>
      </c>
      <c r="I444" s="13" t="s">
        <v>35</v>
      </c>
      <c r="J444" s="27">
        <v>25651.78571428571</v>
      </c>
      <c r="K444" s="21"/>
      <c r="L444" s="16">
        <v>28729.999999999996</v>
      </c>
    </row>
    <row r="445" spans="1:12" s="35" customFormat="1" ht="51">
      <c r="A445" s="19">
        <v>436</v>
      </c>
      <c r="B445" s="18" t="s">
        <v>879</v>
      </c>
      <c r="C445" s="13" t="s">
        <v>14</v>
      </c>
      <c r="D445" s="18" t="s">
        <v>880</v>
      </c>
      <c r="E445" s="18" t="s">
        <v>808</v>
      </c>
      <c r="F445" s="14">
        <v>1</v>
      </c>
      <c r="G445" s="26">
        <v>101991.07142857142</v>
      </c>
      <c r="H445" s="14" t="s">
        <v>1080</v>
      </c>
      <c r="I445" s="13" t="s">
        <v>35</v>
      </c>
      <c r="J445" s="27">
        <v>101991.07142857142</v>
      </c>
      <c r="K445" s="21"/>
      <c r="L445" s="16">
        <v>114230</v>
      </c>
    </row>
    <row r="446" spans="1:12" s="35" customFormat="1" ht="51">
      <c r="A446" s="19">
        <v>437</v>
      </c>
      <c r="B446" s="18" t="s">
        <v>879</v>
      </c>
      <c r="C446" s="13" t="s">
        <v>14</v>
      </c>
      <c r="D446" s="18" t="s">
        <v>881</v>
      </c>
      <c r="E446" s="18" t="s">
        <v>808</v>
      </c>
      <c r="F446" s="14">
        <v>1</v>
      </c>
      <c r="G446" s="26">
        <v>10803.571428571428</v>
      </c>
      <c r="H446" s="14" t="s">
        <v>1080</v>
      </c>
      <c r="I446" s="13" t="s">
        <v>35</v>
      </c>
      <c r="J446" s="27">
        <v>10803.571428571428</v>
      </c>
      <c r="K446" s="21"/>
      <c r="L446" s="16">
        <v>12100</v>
      </c>
    </row>
    <row r="447" spans="1:12" s="35" customFormat="1" ht="51">
      <c r="A447" s="19">
        <v>438</v>
      </c>
      <c r="B447" s="18" t="s">
        <v>879</v>
      </c>
      <c r="C447" s="13" t="s">
        <v>14</v>
      </c>
      <c r="D447" s="18" t="s">
        <v>882</v>
      </c>
      <c r="E447" s="18" t="s">
        <v>808</v>
      </c>
      <c r="F447" s="14">
        <v>1</v>
      </c>
      <c r="G447" s="26">
        <v>10937.499999999998</v>
      </c>
      <c r="H447" s="14" t="s">
        <v>1080</v>
      </c>
      <c r="I447" s="13" t="s">
        <v>35</v>
      </c>
      <c r="J447" s="27">
        <v>10937.499999999998</v>
      </c>
      <c r="K447" s="21"/>
      <c r="L447" s="16">
        <v>12250</v>
      </c>
    </row>
    <row r="448" spans="1:12" s="35" customFormat="1" ht="51">
      <c r="A448" s="19">
        <v>439</v>
      </c>
      <c r="B448" s="18" t="s">
        <v>879</v>
      </c>
      <c r="C448" s="13" t="s">
        <v>14</v>
      </c>
      <c r="D448" s="18" t="s">
        <v>883</v>
      </c>
      <c r="E448" s="18" t="s">
        <v>808</v>
      </c>
      <c r="F448" s="14">
        <v>1</v>
      </c>
      <c r="G448" s="26">
        <v>58285.714285714283</v>
      </c>
      <c r="H448" s="14" t="s">
        <v>1080</v>
      </c>
      <c r="I448" s="13" t="s">
        <v>35</v>
      </c>
      <c r="J448" s="27">
        <v>58285.714285714283</v>
      </c>
      <c r="K448" s="21"/>
      <c r="L448" s="16">
        <v>65280</v>
      </c>
    </row>
    <row r="449" spans="1:12" s="35" customFormat="1" ht="51">
      <c r="A449" s="19">
        <v>440</v>
      </c>
      <c r="B449" s="18" t="s">
        <v>879</v>
      </c>
      <c r="C449" s="13" t="s">
        <v>14</v>
      </c>
      <c r="D449" s="18" t="s">
        <v>884</v>
      </c>
      <c r="E449" s="18" t="s">
        <v>808</v>
      </c>
      <c r="F449" s="14">
        <v>1</v>
      </c>
      <c r="G449" s="26">
        <v>64732.142857142848</v>
      </c>
      <c r="H449" s="14" t="s">
        <v>1080</v>
      </c>
      <c r="I449" s="13" t="s">
        <v>35</v>
      </c>
      <c r="J449" s="27">
        <v>64732.142857142848</v>
      </c>
      <c r="K449" s="21"/>
      <c r="L449" s="16">
        <v>72500</v>
      </c>
    </row>
    <row r="450" spans="1:12" s="35" customFormat="1" ht="38.25">
      <c r="A450" s="19">
        <v>441</v>
      </c>
      <c r="B450" s="18" t="s">
        <v>885</v>
      </c>
      <c r="C450" s="13" t="s">
        <v>14</v>
      </c>
      <c r="D450" s="18" t="s">
        <v>886</v>
      </c>
      <c r="E450" s="18" t="s">
        <v>808</v>
      </c>
      <c r="F450" s="14">
        <v>1</v>
      </c>
      <c r="G450" s="26">
        <v>5767.8571428571422</v>
      </c>
      <c r="H450" s="14" t="s">
        <v>1080</v>
      </c>
      <c r="I450" s="13" t="s">
        <v>35</v>
      </c>
      <c r="J450" s="27">
        <v>5767.8571428571422</v>
      </c>
      <c r="K450" s="21"/>
      <c r="L450" s="16">
        <v>6460</v>
      </c>
    </row>
    <row r="451" spans="1:12" s="35" customFormat="1" ht="38.25">
      <c r="A451" s="19">
        <v>442</v>
      </c>
      <c r="B451" s="18" t="s">
        <v>887</v>
      </c>
      <c r="C451" s="13" t="s">
        <v>14</v>
      </c>
      <c r="D451" s="18" t="s">
        <v>888</v>
      </c>
      <c r="E451" s="18" t="s">
        <v>61</v>
      </c>
      <c r="F451" s="14">
        <v>4</v>
      </c>
      <c r="G451" s="26">
        <v>803.57142857142844</v>
      </c>
      <c r="H451" s="14" t="s">
        <v>1080</v>
      </c>
      <c r="I451" s="13" t="s">
        <v>35</v>
      </c>
      <c r="J451" s="27">
        <v>3214.2857142857138</v>
      </c>
      <c r="K451" s="21"/>
      <c r="L451" s="16">
        <v>3599.9999999999995</v>
      </c>
    </row>
    <row r="452" spans="1:12" s="35" customFormat="1" ht="38.25">
      <c r="A452" s="19">
        <v>443</v>
      </c>
      <c r="B452" s="18" t="s">
        <v>889</v>
      </c>
      <c r="C452" s="13" t="s">
        <v>14</v>
      </c>
      <c r="D452" s="18" t="s">
        <v>890</v>
      </c>
      <c r="E452" s="18" t="s">
        <v>808</v>
      </c>
      <c r="F452" s="14">
        <v>6</v>
      </c>
      <c r="G452" s="26">
        <v>4068.7499999999995</v>
      </c>
      <c r="H452" s="14" t="s">
        <v>1080</v>
      </c>
      <c r="I452" s="13" t="s">
        <v>35</v>
      </c>
      <c r="J452" s="27">
        <v>24412.499999999996</v>
      </c>
      <c r="K452" s="21"/>
      <c r="L452" s="16">
        <v>27342</v>
      </c>
    </row>
    <row r="453" spans="1:12" s="35" customFormat="1" ht="38.25">
      <c r="A453" s="19">
        <v>444</v>
      </c>
      <c r="B453" s="18" t="s">
        <v>891</v>
      </c>
      <c r="C453" s="13" t="s">
        <v>14</v>
      </c>
      <c r="D453" s="18" t="s">
        <v>892</v>
      </c>
      <c r="E453" s="18" t="s">
        <v>808</v>
      </c>
      <c r="F453" s="14">
        <v>1</v>
      </c>
      <c r="G453" s="26">
        <v>6446.4285714285706</v>
      </c>
      <c r="H453" s="14" t="s">
        <v>1080</v>
      </c>
      <c r="I453" s="13" t="s">
        <v>35</v>
      </c>
      <c r="J453" s="27">
        <v>6446.4285714285706</v>
      </c>
      <c r="K453" s="21"/>
      <c r="L453" s="16">
        <v>7220</v>
      </c>
    </row>
    <row r="454" spans="1:12" s="35" customFormat="1" ht="38.25">
      <c r="A454" s="19">
        <v>445</v>
      </c>
      <c r="B454" s="18" t="s">
        <v>891</v>
      </c>
      <c r="C454" s="13" t="s">
        <v>14</v>
      </c>
      <c r="D454" s="18" t="s">
        <v>893</v>
      </c>
      <c r="E454" s="18" t="s">
        <v>808</v>
      </c>
      <c r="F454" s="14">
        <v>1</v>
      </c>
      <c r="G454" s="26">
        <v>6044.6428571428569</v>
      </c>
      <c r="H454" s="14" t="s">
        <v>1080</v>
      </c>
      <c r="I454" s="13" t="s">
        <v>35</v>
      </c>
      <c r="J454" s="27">
        <v>6044.6428571428569</v>
      </c>
      <c r="K454" s="21"/>
      <c r="L454" s="16">
        <v>6770</v>
      </c>
    </row>
    <row r="455" spans="1:12" s="35" customFormat="1" ht="38.25">
      <c r="A455" s="19">
        <v>446</v>
      </c>
      <c r="B455" s="18" t="s">
        <v>891</v>
      </c>
      <c r="C455" s="13" t="s">
        <v>14</v>
      </c>
      <c r="D455" s="18" t="s">
        <v>894</v>
      </c>
      <c r="E455" s="18" t="s">
        <v>808</v>
      </c>
      <c r="F455" s="14">
        <v>1</v>
      </c>
      <c r="G455" s="26">
        <v>6044.6428571428569</v>
      </c>
      <c r="H455" s="14" t="s">
        <v>1080</v>
      </c>
      <c r="I455" s="13" t="s">
        <v>35</v>
      </c>
      <c r="J455" s="27">
        <v>6044.6428571428569</v>
      </c>
      <c r="K455" s="21"/>
      <c r="L455" s="16">
        <v>6770</v>
      </c>
    </row>
    <row r="456" spans="1:12" s="35" customFormat="1" ht="38.25">
      <c r="A456" s="19">
        <v>447</v>
      </c>
      <c r="B456" s="18" t="s">
        <v>891</v>
      </c>
      <c r="C456" s="13" t="s">
        <v>14</v>
      </c>
      <c r="D456" s="18" t="s">
        <v>895</v>
      </c>
      <c r="E456" s="18" t="s">
        <v>808</v>
      </c>
      <c r="F456" s="14">
        <v>1</v>
      </c>
      <c r="G456" s="26">
        <v>6209.8214285714275</v>
      </c>
      <c r="H456" s="14" t="s">
        <v>1080</v>
      </c>
      <c r="I456" s="13" t="s">
        <v>35</v>
      </c>
      <c r="J456" s="27">
        <v>6209.8214285714275</v>
      </c>
      <c r="K456" s="21"/>
      <c r="L456" s="16">
        <v>6954.9999999999991</v>
      </c>
    </row>
    <row r="457" spans="1:12" s="35" customFormat="1" ht="38.25">
      <c r="A457" s="19">
        <v>448</v>
      </c>
      <c r="B457" s="18" t="s">
        <v>896</v>
      </c>
      <c r="C457" s="13" t="s">
        <v>14</v>
      </c>
      <c r="D457" s="18" t="s">
        <v>897</v>
      </c>
      <c r="E457" s="18" t="s">
        <v>808</v>
      </c>
      <c r="F457" s="14">
        <v>1</v>
      </c>
      <c r="G457" s="26">
        <v>9500</v>
      </c>
      <c r="H457" s="14" t="s">
        <v>1080</v>
      </c>
      <c r="I457" s="13" t="s">
        <v>35</v>
      </c>
      <c r="J457" s="27">
        <v>9500</v>
      </c>
      <c r="K457" s="21"/>
      <c r="L457" s="16">
        <v>10640.000000000002</v>
      </c>
    </row>
    <row r="458" spans="1:12" s="35" customFormat="1" ht="38.25">
      <c r="A458" s="19">
        <v>449</v>
      </c>
      <c r="B458" s="18" t="s">
        <v>898</v>
      </c>
      <c r="C458" s="13" t="s">
        <v>14</v>
      </c>
      <c r="D458" s="18" t="s">
        <v>899</v>
      </c>
      <c r="E458" s="18" t="s">
        <v>808</v>
      </c>
      <c r="F458" s="14">
        <v>4</v>
      </c>
      <c r="G458" s="26">
        <v>85714.28571428571</v>
      </c>
      <c r="H458" s="14" t="s">
        <v>1080</v>
      </c>
      <c r="I458" s="13" t="s">
        <v>35</v>
      </c>
      <c r="J458" s="27">
        <v>342857.14285714284</v>
      </c>
      <c r="K458" s="21"/>
      <c r="L458" s="16">
        <v>384000</v>
      </c>
    </row>
    <row r="459" spans="1:12" s="35" customFormat="1" ht="38.25">
      <c r="A459" s="19">
        <v>450</v>
      </c>
      <c r="B459" s="18" t="s">
        <v>900</v>
      </c>
      <c r="C459" s="13" t="s">
        <v>14</v>
      </c>
      <c r="D459" s="18" t="s">
        <v>901</v>
      </c>
      <c r="E459" s="18" t="s">
        <v>808</v>
      </c>
      <c r="F459" s="14">
        <v>1</v>
      </c>
      <c r="G459" s="26">
        <v>67669.642857142855</v>
      </c>
      <c r="H459" s="14" t="s">
        <v>1080</v>
      </c>
      <c r="I459" s="13" t="s">
        <v>35</v>
      </c>
      <c r="J459" s="27">
        <v>67669.642857142855</v>
      </c>
      <c r="K459" s="21"/>
      <c r="L459" s="16">
        <v>75790</v>
      </c>
    </row>
    <row r="460" spans="1:12" s="35" customFormat="1" ht="38.25">
      <c r="A460" s="19">
        <v>451</v>
      </c>
      <c r="B460" s="18" t="s">
        <v>902</v>
      </c>
      <c r="C460" s="13" t="s">
        <v>14</v>
      </c>
      <c r="D460" s="18" t="s">
        <v>903</v>
      </c>
      <c r="E460" s="18" t="s">
        <v>117</v>
      </c>
      <c r="F460" s="14">
        <v>40</v>
      </c>
      <c r="G460" s="26">
        <v>3428.5714285714284</v>
      </c>
      <c r="H460" s="14" t="s">
        <v>1080</v>
      </c>
      <c r="I460" s="13" t="s">
        <v>35</v>
      </c>
      <c r="J460" s="27">
        <v>137142.85714285713</v>
      </c>
      <c r="K460" s="21"/>
      <c r="L460" s="16">
        <v>153600</v>
      </c>
    </row>
    <row r="461" spans="1:12" s="35" customFormat="1" ht="38.25">
      <c r="A461" s="19">
        <v>452</v>
      </c>
      <c r="B461" s="18" t="s">
        <v>902</v>
      </c>
      <c r="C461" s="13" t="s">
        <v>14</v>
      </c>
      <c r="D461" s="18" t="s">
        <v>904</v>
      </c>
      <c r="E461" s="18" t="s">
        <v>117</v>
      </c>
      <c r="F461" s="14">
        <v>30</v>
      </c>
      <c r="G461" s="26">
        <v>3124.9999999999995</v>
      </c>
      <c r="H461" s="14" t="s">
        <v>1080</v>
      </c>
      <c r="I461" s="13" t="s">
        <v>35</v>
      </c>
      <c r="J461" s="27">
        <v>93749.999999999985</v>
      </c>
      <c r="K461" s="21"/>
      <c r="L461" s="16">
        <v>105000</v>
      </c>
    </row>
    <row r="462" spans="1:12" s="35" customFormat="1" ht="38.25">
      <c r="A462" s="19">
        <v>453</v>
      </c>
      <c r="B462" s="18" t="s">
        <v>902</v>
      </c>
      <c r="C462" s="13" t="s">
        <v>14</v>
      </c>
      <c r="D462" s="18" t="s">
        <v>905</v>
      </c>
      <c r="E462" s="18" t="s">
        <v>117</v>
      </c>
      <c r="F462" s="14">
        <v>37</v>
      </c>
      <c r="G462" s="26">
        <v>3303.571428571428</v>
      </c>
      <c r="H462" s="14" t="s">
        <v>1080</v>
      </c>
      <c r="I462" s="13" t="s">
        <v>35</v>
      </c>
      <c r="J462" s="27">
        <v>122232.14285714284</v>
      </c>
      <c r="K462" s="21"/>
      <c r="L462" s="16">
        <v>136900</v>
      </c>
    </row>
    <row r="463" spans="1:12" s="35" customFormat="1" ht="38.25">
      <c r="A463" s="19">
        <v>454</v>
      </c>
      <c r="B463" s="18" t="s">
        <v>906</v>
      </c>
      <c r="C463" s="13" t="s">
        <v>14</v>
      </c>
      <c r="D463" s="18" t="s">
        <v>907</v>
      </c>
      <c r="E463" s="18" t="s">
        <v>117</v>
      </c>
      <c r="F463" s="14">
        <v>1</v>
      </c>
      <c r="G463" s="26">
        <v>5357.1428571428569</v>
      </c>
      <c r="H463" s="14" t="s">
        <v>1080</v>
      </c>
      <c r="I463" s="13" t="s">
        <v>35</v>
      </c>
      <c r="J463" s="27">
        <v>5357.1428571428569</v>
      </c>
      <c r="K463" s="21"/>
      <c r="L463" s="16">
        <v>6000</v>
      </c>
    </row>
    <row r="464" spans="1:12" s="35" customFormat="1" ht="38.25">
      <c r="A464" s="19">
        <v>455</v>
      </c>
      <c r="B464" s="18" t="s">
        <v>906</v>
      </c>
      <c r="C464" s="13" t="s">
        <v>14</v>
      </c>
      <c r="D464" s="18" t="s">
        <v>908</v>
      </c>
      <c r="E464" s="18" t="s">
        <v>117</v>
      </c>
      <c r="F464" s="14">
        <v>1</v>
      </c>
      <c r="G464" s="26">
        <v>892.85714285714278</v>
      </c>
      <c r="H464" s="14" t="s">
        <v>1080</v>
      </c>
      <c r="I464" s="13" t="s">
        <v>35</v>
      </c>
      <c r="J464" s="27">
        <v>892.85714285714278</v>
      </c>
      <c r="K464" s="21"/>
      <c r="L464" s="16">
        <v>1000</v>
      </c>
    </row>
    <row r="465" spans="1:12" s="35" customFormat="1" ht="51">
      <c r="A465" s="19">
        <v>456</v>
      </c>
      <c r="B465" s="18" t="s">
        <v>906</v>
      </c>
      <c r="C465" s="13" t="s">
        <v>14</v>
      </c>
      <c r="D465" s="18" t="s">
        <v>909</v>
      </c>
      <c r="E465" s="18" t="s">
        <v>117</v>
      </c>
      <c r="F465" s="14">
        <v>1</v>
      </c>
      <c r="G465" s="26">
        <v>1196.4285714285713</v>
      </c>
      <c r="H465" s="14" t="s">
        <v>1080</v>
      </c>
      <c r="I465" s="13" t="s">
        <v>35</v>
      </c>
      <c r="J465" s="27">
        <v>1196.4285714285713</v>
      </c>
      <c r="K465" s="21"/>
      <c r="L465" s="16">
        <v>1340</v>
      </c>
    </row>
    <row r="466" spans="1:12" s="35" customFormat="1" ht="38.25">
      <c r="A466" s="19">
        <v>457</v>
      </c>
      <c r="B466" s="18" t="s">
        <v>910</v>
      </c>
      <c r="C466" s="13" t="s">
        <v>14</v>
      </c>
      <c r="D466" s="18" t="s">
        <v>911</v>
      </c>
      <c r="E466" s="18" t="s">
        <v>61</v>
      </c>
      <c r="F466" s="14">
        <v>2500</v>
      </c>
      <c r="G466" s="26">
        <v>41.071428571428569</v>
      </c>
      <c r="H466" s="14" t="s">
        <v>1080</v>
      </c>
      <c r="I466" s="13" t="s">
        <v>35</v>
      </c>
      <c r="J466" s="27">
        <v>102678.57142857142</v>
      </c>
      <c r="K466" s="21"/>
      <c r="L466" s="16">
        <v>115000</v>
      </c>
    </row>
    <row r="467" spans="1:12" s="35" customFormat="1" ht="63.75">
      <c r="A467" s="19">
        <v>458</v>
      </c>
      <c r="B467" s="18" t="s">
        <v>910</v>
      </c>
      <c r="C467" s="13" t="s">
        <v>14</v>
      </c>
      <c r="D467" s="18" t="s">
        <v>912</v>
      </c>
      <c r="E467" s="18" t="s">
        <v>61</v>
      </c>
      <c r="F467" s="14">
        <v>2500</v>
      </c>
      <c r="G467" s="26">
        <v>39.285714285714285</v>
      </c>
      <c r="H467" s="14" t="s">
        <v>1080</v>
      </c>
      <c r="I467" s="13" t="s">
        <v>35</v>
      </c>
      <c r="J467" s="27">
        <v>98214.28571428571</v>
      </c>
      <c r="K467" s="21"/>
      <c r="L467" s="16">
        <v>110000</v>
      </c>
    </row>
    <row r="468" spans="1:12" s="35" customFormat="1" ht="38.25">
      <c r="A468" s="19">
        <v>459</v>
      </c>
      <c r="B468" s="18" t="s">
        <v>913</v>
      </c>
      <c r="C468" s="13" t="s">
        <v>14</v>
      </c>
      <c r="D468" s="18" t="s">
        <v>914</v>
      </c>
      <c r="E468" s="18" t="s">
        <v>61</v>
      </c>
      <c r="F468" s="14">
        <v>2500</v>
      </c>
      <c r="G468" s="26">
        <v>71.428571428571416</v>
      </c>
      <c r="H468" s="14" t="s">
        <v>1080</v>
      </c>
      <c r="I468" s="13" t="s">
        <v>35</v>
      </c>
      <c r="J468" s="27">
        <v>178571.42857142855</v>
      </c>
      <c r="K468" s="21"/>
      <c r="L468" s="16">
        <v>200000</v>
      </c>
    </row>
    <row r="469" spans="1:12" s="35" customFormat="1" ht="51">
      <c r="A469" s="19">
        <v>460</v>
      </c>
      <c r="B469" s="18" t="s">
        <v>915</v>
      </c>
      <c r="C469" s="13" t="s">
        <v>14</v>
      </c>
      <c r="D469" s="18" t="s">
        <v>916</v>
      </c>
      <c r="E469" s="18" t="s">
        <v>61</v>
      </c>
      <c r="F469" s="14">
        <v>2500</v>
      </c>
      <c r="G469" s="26">
        <v>25.892857142857139</v>
      </c>
      <c r="H469" s="14" t="s">
        <v>1080</v>
      </c>
      <c r="I469" s="13" t="s">
        <v>35</v>
      </c>
      <c r="J469" s="27">
        <v>64732.142857142848</v>
      </c>
      <c r="K469" s="21"/>
      <c r="L469" s="16">
        <v>72500</v>
      </c>
    </row>
    <row r="470" spans="1:12" s="35" customFormat="1" ht="38.25">
      <c r="A470" s="19">
        <v>461</v>
      </c>
      <c r="B470" s="18" t="s">
        <v>917</v>
      </c>
      <c r="C470" s="13" t="s">
        <v>14</v>
      </c>
      <c r="D470" s="18" t="s">
        <v>918</v>
      </c>
      <c r="E470" s="18" t="s">
        <v>61</v>
      </c>
      <c r="F470" s="14">
        <v>500</v>
      </c>
      <c r="G470" s="26">
        <v>3.5714285714285712</v>
      </c>
      <c r="H470" s="14" t="s">
        <v>1080</v>
      </c>
      <c r="I470" s="13" t="s">
        <v>35</v>
      </c>
      <c r="J470" s="27">
        <v>1785.7142857142856</v>
      </c>
      <c r="K470" s="21"/>
      <c r="L470" s="16">
        <v>2000</v>
      </c>
    </row>
    <row r="471" spans="1:12" s="35" customFormat="1" ht="51">
      <c r="A471" s="19">
        <v>462</v>
      </c>
      <c r="B471" s="18" t="s">
        <v>919</v>
      </c>
      <c r="C471" s="13" t="s">
        <v>14</v>
      </c>
      <c r="D471" s="18" t="s">
        <v>920</v>
      </c>
      <c r="E471" s="18" t="s">
        <v>117</v>
      </c>
      <c r="F471" s="14">
        <v>50</v>
      </c>
      <c r="G471" s="26">
        <v>2678.5714285714284</v>
      </c>
      <c r="H471" s="14" t="s">
        <v>1080</v>
      </c>
      <c r="I471" s="13" t="s">
        <v>35</v>
      </c>
      <c r="J471" s="27">
        <v>133928.57142857142</v>
      </c>
      <c r="K471" s="21"/>
      <c r="L471" s="16">
        <v>150000</v>
      </c>
    </row>
    <row r="472" spans="1:12" s="35" customFormat="1" ht="38.25">
      <c r="A472" s="19">
        <v>463</v>
      </c>
      <c r="B472" s="18" t="s">
        <v>872</v>
      </c>
      <c r="C472" s="13" t="s">
        <v>14</v>
      </c>
      <c r="D472" s="18" t="s">
        <v>921</v>
      </c>
      <c r="E472" s="18" t="s">
        <v>61</v>
      </c>
      <c r="F472" s="14">
        <v>2</v>
      </c>
      <c r="G472" s="26">
        <v>1013.392857142857</v>
      </c>
      <c r="H472" s="14" t="s">
        <v>1080</v>
      </c>
      <c r="I472" s="13" t="s">
        <v>35</v>
      </c>
      <c r="J472" s="27">
        <v>2026.785714285714</v>
      </c>
      <c r="K472" s="21"/>
      <c r="L472" s="16">
        <v>2270</v>
      </c>
    </row>
    <row r="473" spans="1:12" s="35" customFormat="1" ht="38.25">
      <c r="A473" s="19">
        <v>464</v>
      </c>
      <c r="B473" s="18" t="s">
        <v>922</v>
      </c>
      <c r="C473" s="13" t="s">
        <v>14</v>
      </c>
      <c r="D473" s="18" t="s">
        <v>923</v>
      </c>
      <c r="E473" s="18" t="s">
        <v>61</v>
      </c>
      <c r="F473" s="14">
        <v>1</v>
      </c>
      <c r="G473" s="26">
        <v>187.49999999999997</v>
      </c>
      <c r="H473" s="14" t="s">
        <v>1080</v>
      </c>
      <c r="I473" s="13" t="s">
        <v>35</v>
      </c>
      <c r="J473" s="27">
        <v>187.49999999999997</v>
      </c>
      <c r="K473" s="21"/>
      <c r="L473" s="16">
        <v>210</v>
      </c>
    </row>
    <row r="474" spans="1:12" s="35" customFormat="1" ht="51">
      <c r="A474" s="19">
        <v>465</v>
      </c>
      <c r="B474" s="18" t="s">
        <v>924</v>
      </c>
      <c r="C474" s="13" t="s">
        <v>14</v>
      </c>
      <c r="D474" s="18" t="s">
        <v>925</v>
      </c>
      <c r="E474" s="18" t="s">
        <v>61</v>
      </c>
      <c r="F474" s="14">
        <v>30</v>
      </c>
      <c r="G474" s="26">
        <v>2441.9642857142853</v>
      </c>
      <c r="H474" s="14" t="s">
        <v>1080</v>
      </c>
      <c r="I474" s="13" t="s">
        <v>35</v>
      </c>
      <c r="J474" s="27">
        <v>73258.928571428565</v>
      </c>
      <c r="K474" s="21"/>
      <c r="L474" s="16">
        <v>82050</v>
      </c>
    </row>
    <row r="475" spans="1:12" s="35" customFormat="1" ht="38.25">
      <c r="A475" s="19">
        <v>466</v>
      </c>
      <c r="B475" s="18" t="s">
        <v>926</v>
      </c>
      <c r="C475" s="13" t="s">
        <v>14</v>
      </c>
      <c r="D475" s="18" t="s">
        <v>927</v>
      </c>
      <c r="E475" s="18" t="s">
        <v>808</v>
      </c>
      <c r="F475" s="14">
        <v>4</v>
      </c>
      <c r="G475" s="26">
        <v>57142.857142857138</v>
      </c>
      <c r="H475" s="14" t="s">
        <v>1080</v>
      </c>
      <c r="I475" s="13" t="s">
        <v>35</v>
      </c>
      <c r="J475" s="27">
        <v>228571.42857142855</v>
      </c>
      <c r="K475" s="21"/>
      <c r="L475" s="16">
        <v>256000</v>
      </c>
    </row>
    <row r="476" spans="1:12" s="35" customFormat="1" ht="51">
      <c r="A476" s="19">
        <v>467</v>
      </c>
      <c r="B476" s="18" t="s">
        <v>928</v>
      </c>
      <c r="C476" s="13" t="s">
        <v>14</v>
      </c>
      <c r="D476" s="18" t="s">
        <v>929</v>
      </c>
      <c r="E476" s="18" t="s">
        <v>808</v>
      </c>
      <c r="F476" s="14">
        <v>8</v>
      </c>
      <c r="G476" s="26">
        <v>20959.821428571428</v>
      </c>
      <c r="H476" s="14" t="s">
        <v>1080</v>
      </c>
      <c r="I476" s="13" t="s">
        <v>35</v>
      </c>
      <c r="J476" s="27">
        <v>167678.57142857142</v>
      </c>
      <c r="K476" s="21"/>
      <c r="L476" s="16">
        <v>187800</v>
      </c>
    </row>
    <row r="477" spans="1:12" s="35" customFormat="1" ht="38.25">
      <c r="A477" s="19">
        <v>468</v>
      </c>
      <c r="B477" s="18" t="s">
        <v>930</v>
      </c>
      <c r="C477" s="13" t="s">
        <v>14</v>
      </c>
      <c r="D477" s="18" t="s">
        <v>931</v>
      </c>
      <c r="E477" s="18" t="s">
        <v>808</v>
      </c>
      <c r="F477" s="14">
        <v>10</v>
      </c>
      <c r="G477" s="26">
        <v>51785.714285714275</v>
      </c>
      <c r="H477" s="14" t="s">
        <v>1080</v>
      </c>
      <c r="I477" s="13" t="s">
        <v>35</v>
      </c>
      <c r="J477" s="27">
        <v>517857.14285714272</v>
      </c>
      <c r="K477" s="21"/>
      <c r="L477" s="16">
        <v>579999.99999999988</v>
      </c>
    </row>
    <row r="478" spans="1:12" s="35" customFormat="1" ht="89.25">
      <c r="A478" s="19">
        <v>469</v>
      </c>
      <c r="B478" s="18" t="s">
        <v>932</v>
      </c>
      <c r="C478" s="13" t="s">
        <v>14</v>
      </c>
      <c r="D478" s="18" t="s">
        <v>933</v>
      </c>
      <c r="E478" s="18" t="s">
        <v>808</v>
      </c>
      <c r="F478" s="14">
        <v>5</v>
      </c>
      <c r="G478" s="26">
        <v>30205.357142857141</v>
      </c>
      <c r="H478" s="14" t="s">
        <v>1080</v>
      </c>
      <c r="I478" s="13" t="s">
        <v>35</v>
      </c>
      <c r="J478" s="27">
        <v>151026.78571428571</v>
      </c>
      <c r="K478" s="21"/>
      <c r="L478" s="16">
        <v>169150</v>
      </c>
    </row>
    <row r="479" spans="1:12" s="35" customFormat="1" ht="89.25">
      <c r="A479" s="19">
        <v>470</v>
      </c>
      <c r="B479" s="18" t="s">
        <v>934</v>
      </c>
      <c r="C479" s="13" t="s">
        <v>14</v>
      </c>
      <c r="D479" s="18" t="s">
        <v>935</v>
      </c>
      <c r="E479" s="18" t="s">
        <v>808</v>
      </c>
      <c r="F479" s="14">
        <v>2</v>
      </c>
      <c r="G479" s="26">
        <v>6343.7499999999991</v>
      </c>
      <c r="H479" s="14" t="s">
        <v>1080</v>
      </c>
      <c r="I479" s="13" t="s">
        <v>35</v>
      </c>
      <c r="J479" s="27">
        <v>12687.499999999998</v>
      </c>
      <c r="K479" s="21"/>
      <c r="L479" s="16">
        <v>14210</v>
      </c>
    </row>
    <row r="480" spans="1:12" s="35" customFormat="1" ht="89.25">
      <c r="A480" s="19">
        <v>471</v>
      </c>
      <c r="B480" s="18" t="s">
        <v>936</v>
      </c>
      <c r="C480" s="13" t="s">
        <v>14</v>
      </c>
      <c r="D480" s="18" t="s">
        <v>937</v>
      </c>
      <c r="E480" s="18" t="s">
        <v>300</v>
      </c>
      <c r="F480" s="14">
        <v>3</v>
      </c>
      <c r="G480" s="26">
        <v>5401.7857142857138</v>
      </c>
      <c r="H480" s="14" t="s">
        <v>1080</v>
      </c>
      <c r="I480" s="13" t="s">
        <v>35</v>
      </c>
      <c r="J480" s="27">
        <v>16205.357142857141</v>
      </c>
      <c r="K480" s="21"/>
      <c r="L480" s="16">
        <v>18150</v>
      </c>
    </row>
    <row r="481" spans="1:12" s="35" customFormat="1" ht="51">
      <c r="A481" s="19">
        <v>472</v>
      </c>
      <c r="B481" s="18" t="s">
        <v>938</v>
      </c>
      <c r="C481" s="13" t="s">
        <v>14</v>
      </c>
      <c r="D481" s="18" t="s">
        <v>939</v>
      </c>
      <c r="E481" s="18" t="s">
        <v>808</v>
      </c>
      <c r="F481" s="14">
        <v>1</v>
      </c>
      <c r="G481" s="26">
        <v>91071.428571428565</v>
      </c>
      <c r="H481" s="14" t="s">
        <v>1080</v>
      </c>
      <c r="I481" s="13" t="s">
        <v>35</v>
      </c>
      <c r="J481" s="27">
        <v>91071.428571428565</v>
      </c>
      <c r="K481" s="21"/>
      <c r="L481" s="16">
        <v>102000</v>
      </c>
    </row>
    <row r="482" spans="1:12" s="35" customFormat="1" ht="76.5">
      <c r="A482" s="19">
        <v>473</v>
      </c>
      <c r="B482" s="18" t="s">
        <v>940</v>
      </c>
      <c r="C482" s="13" t="s">
        <v>14</v>
      </c>
      <c r="D482" s="18" t="s">
        <v>941</v>
      </c>
      <c r="E482" s="18" t="s">
        <v>808</v>
      </c>
      <c r="F482" s="14">
        <v>1</v>
      </c>
      <c r="G482" s="26">
        <v>33750</v>
      </c>
      <c r="H482" s="14" t="s">
        <v>1080</v>
      </c>
      <c r="I482" s="13" t="s">
        <v>35</v>
      </c>
      <c r="J482" s="27">
        <v>33750</v>
      </c>
      <c r="K482" s="21"/>
      <c r="L482" s="16">
        <v>37800</v>
      </c>
    </row>
    <row r="483" spans="1:12" s="35" customFormat="1" ht="51">
      <c r="A483" s="19">
        <v>474</v>
      </c>
      <c r="B483" s="18" t="s">
        <v>942</v>
      </c>
      <c r="C483" s="13" t="s">
        <v>14</v>
      </c>
      <c r="D483" s="18" t="s">
        <v>943</v>
      </c>
      <c r="E483" s="18" t="s">
        <v>808</v>
      </c>
      <c r="F483" s="14">
        <v>2</v>
      </c>
      <c r="G483" s="26">
        <v>54674.107142857138</v>
      </c>
      <c r="H483" s="14" t="s">
        <v>1080</v>
      </c>
      <c r="I483" s="13" t="s">
        <v>35</v>
      </c>
      <c r="J483" s="27">
        <v>109348.21428571428</v>
      </c>
      <c r="K483" s="21"/>
      <c r="L483" s="16">
        <v>122470</v>
      </c>
    </row>
    <row r="484" spans="1:12" s="35" customFormat="1" ht="38.25">
      <c r="A484" s="19">
        <v>475</v>
      </c>
      <c r="B484" s="18" t="s">
        <v>944</v>
      </c>
      <c r="C484" s="13" t="s">
        <v>14</v>
      </c>
      <c r="D484" s="18" t="s">
        <v>945</v>
      </c>
      <c r="E484" s="18" t="s">
        <v>808</v>
      </c>
      <c r="F484" s="14">
        <v>4</v>
      </c>
      <c r="G484" s="26">
        <v>60580.357142857138</v>
      </c>
      <c r="H484" s="14" t="s">
        <v>1080</v>
      </c>
      <c r="I484" s="13" t="s">
        <v>35</v>
      </c>
      <c r="J484" s="27">
        <v>242321.42857142855</v>
      </c>
      <c r="K484" s="21"/>
      <c r="L484" s="16">
        <v>271400</v>
      </c>
    </row>
    <row r="485" spans="1:12" s="35" customFormat="1" ht="38.25">
      <c r="A485" s="19">
        <v>476</v>
      </c>
      <c r="B485" s="18" t="s">
        <v>614</v>
      </c>
      <c r="C485" s="13" t="s">
        <v>14</v>
      </c>
      <c r="D485" s="18" t="s">
        <v>946</v>
      </c>
      <c r="E485" s="18" t="s">
        <v>838</v>
      </c>
      <c r="F485" s="14">
        <v>8</v>
      </c>
      <c r="G485" s="26">
        <v>22321.428571428569</v>
      </c>
      <c r="H485" s="14" t="s">
        <v>1080</v>
      </c>
      <c r="I485" s="13" t="s">
        <v>35</v>
      </c>
      <c r="J485" s="27">
        <v>178571.42857142855</v>
      </c>
      <c r="K485" s="21"/>
      <c r="L485" s="16">
        <v>200000</v>
      </c>
    </row>
    <row r="486" spans="1:12" s="35" customFormat="1" ht="51">
      <c r="A486" s="19">
        <v>477</v>
      </c>
      <c r="B486" s="18" t="s">
        <v>947</v>
      </c>
      <c r="C486" s="13" t="s">
        <v>14</v>
      </c>
      <c r="D486" s="18" t="s">
        <v>948</v>
      </c>
      <c r="E486" s="18" t="s">
        <v>300</v>
      </c>
      <c r="F486" s="14">
        <v>1</v>
      </c>
      <c r="G486" s="26">
        <v>120374.99999999999</v>
      </c>
      <c r="H486" s="14" t="s">
        <v>1080</v>
      </c>
      <c r="I486" s="13" t="s">
        <v>35</v>
      </c>
      <c r="J486" s="27">
        <v>120374.99999999999</v>
      </c>
      <c r="K486" s="21"/>
      <c r="L486" s="16">
        <v>134820</v>
      </c>
    </row>
    <row r="487" spans="1:12" s="35" customFormat="1" ht="76.5">
      <c r="A487" s="19">
        <v>478</v>
      </c>
      <c r="B487" s="18" t="s">
        <v>949</v>
      </c>
      <c r="C487" s="13" t="s">
        <v>14</v>
      </c>
      <c r="D487" s="18" t="s">
        <v>950</v>
      </c>
      <c r="E487" s="18" t="s">
        <v>808</v>
      </c>
      <c r="F487" s="14">
        <v>1</v>
      </c>
      <c r="G487" s="26">
        <v>54910.714285714283</v>
      </c>
      <c r="H487" s="14" t="s">
        <v>1080</v>
      </c>
      <c r="I487" s="13" t="s">
        <v>35</v>
      </c>
      <c r="J487" s="27">
        <v>54910.714285714283</v>
      </c>
      <c r="K487" s="21"/>
      <c r="L487" s="16">
        <v>61500</v>
      </c>
    </row>
    <row r="488" spans="1:12" s="35" customFormat="1" ht="102">
      <c r="A488" s="19">
        <v>479</v>
      </c>
      <c r="B488" s="18" t="s">
        <v>951</v>
      </c>
      <c r="C488" s="13" t="s">
        <v>14</v>
      </c>
      <c r="D488" s="18" t="s">
        <v>952</v>
      </c>
      <c r="E488" s="18" t="s">
        <v>808</v>
      </c>
      <c r="F488" s="14">
        <v>1</v>
      </c>
      <c r="G488" s="26">
        <v>5839.2857142857138</v>
      </c>
      <c r="H488" s="14" t="s">
        <v>1080</v>
      </c>
      <c r="I488" s="13" t="s">
        <v>35</v>
      </c>
      <c r="J488" s="27">
        <v>5839.2857142857138</v>
      </c>
      <c r="K488" s="21"/>
      <c r="L488" s="16">
        <v>6540</v>
      </c>
    </row>
    <row r="489" spans="1:12" s="35" customFormat="1" ht="89.25">
      <c r="A489" s="19">
        <v>480</v>
      </c>
      <c r="B489" s="18" t="s">
        <v>953</v>
      </c>
      <c r="C489" s="13" t="s">
        <v>14</v>
      </c>
      <c r="D489" s="18" t="s">
        <v>954</v>
      </c>
      <c r="E489" s="18" t="s">
        <v>808</v>
      </c>
      <c r="F489" s="14">
        <v>8</v>
      </c>
      <c r="G489" s="26">
        <v>28183.03571428571</v>
      </c>
      <c r="H489" s="14" t="s">
        <v>1080</v>
      </c>
      <c r="I489" s="13" t="s">
        <v>35</v>
      </c>
      <c r="J489" s="27">
        <v>225464.28571428568</v>
      </c>
      <c r="K489" s="21"/>
      <c r="L489" s="16">
        <v>252520</v>
      </c>
    </row>
    <row r="490" spans="1:12" s="35" customFormat="1" ht="89.25">
      <c r="A490" s="19">
        <v>481</v>
      </c>
      <c r="B490" s="18" t="s">
        <v>955</v>
      </c>
      <c r="C490" s="13" t="s">
        <v>14</v>
      </c>
      <c r="D490" s="18" t="s">
        <v>956</v>
      </c>
      <c r="E490" s="18" t="s">
        <v>808</v>
      </c>
      <c r="F490" s="14">
        <v>2</v>
      </c>
      <c r="G490" s="26">
        <v>48093.749999999993</v>
      </c>
      <c r="H490" s="14" t="s">
        <v>1080</v>
      </c>
      <c r="I490" s="13" t="s">
        <v>35</v>
      </c>
      <c r="J490" s="27">
        <v>96187.499999999985</v>
      </c>
      <c r="K490" s="21"/>
      <c r="L490" s="16">
        <v>107730</v>
      </c>
    </row>
    <row r="491" spans="1:12" s="35" customFormat="1" ht="51">
      <c r="A491" s="19">
        <v>482</v>
      </c>
      <c r="B491" s="18" t="s">
        <v>957</v>
      </c>
      <c r="C491" s="13" t="s">
        <v>14</v>
      </c>
      <c r="D491" s="18" t="s">
        <v>958</v>
      </c>
      <c r="E491" s="18" t="s">
        <v>808</v>
      </c>
      <c r="F491" s="14">
        <v>4</v>
      </c>
      <c r="G491" s="26">
        <v>23526.785714285714</v>
      </c>
      <c r="H491" s="14" t="s">
        <v>1080</v>
      </c>
      <c r="I491" s="13" t="s">
        <v>35</v>
      </c>
      <c r="J491" s="27">
        <v>94107.142857142855</v>
      </c>
      <c r="K491" s="21"/>
      <c r="L491" s="16">
        <v>105400.00000000001</v>
      </c>
    </row>
    <row r="492" spans="1:12" s="35" customFormat="1" ht="63.75">
      <c r="A492" s="19">
        <v>483</v>
      </c>
      <c r="B492" s="18" t="s">
        <v>959</v>
      </c>
      <c r="C492" s="13" t="s">
        <v>14</v>
      </c>
      <c r="D492" s="18" t="s">
        <v>960</v>
      </c>
      <c r="E492" s="18" t="s">
        <v>808</v>
      </c>
      <c r="F492" s="14">
        <v>1</v>
      </c>
      <c r="G492" s="26">
        <v>100745.53571428571</v>
      </c>
      <c r="H492" s="14" t="s">
        <v>1080</v>
      </c>
      <c r="I492" s="13" t="s">
        <v>35</v>
      </c>
      <c r="J492" s="27">
        <v>100745.53571428571</v>
      </c>
      <c r="K492" s="21"/>
      <c r="L492" s="16">
        <v>112835</v>
      </c>
    </row>
    <row r="493" spans="1:12" s="35" customFormat="1" ht="38.25">
      <c r="A493" s="19">
        <v>484</v>
      </c>
      <c r="B493" s="18" t="s">
        <v>961</v>
      </c>
      <c r="C493" s="13" t="s">
        <v>14</v>
      </c>
      <c r="D493" s="18" t="s">
        <v>962</v>
      </c>
      <c r="E493" s="18" t="s">
        <v>808</v>
      </c>
      <c r="F493" s="14">
        <v>4</v>
      </c>
      <c r="G493" s="26">
        <v>23084.821428571428</v>
      </c>
      <c r="H493" s="14" t="s">
        <v>1080</v>
      </c>
      <c r="I493" s="13" t="s">
        <v>35</v>
      </c>
      <c r="J493" s="27">
        <v>92339.28571428571</v>
      </c>
      <c r="K493" s="21"/>
      <c r="L493" s="16">
        <v>103420</v>
      </c>
    </row>
    <row r="494" spans="1:12" s="35" customFormat="1" ht="38.25">
      <c r="A494" s="19">
        <v>485</v>
      </c>
      <c r="B494" s="18" t="s">
        <v>963</v>
      </c>
      <c r="C494" s="13" t="s">
        <v>14</v>
      </c>
      <c r="D494" s="18" t="s">
        <v>964</v>
      </c>
      <c r="E494" s="18" t="s">
        <v>117</v>
      </c>
      <c r="F494" s="14">
        <v>3</v>
      </c>
      <c r="G494" s="26">
        <v>11642.857142857143</v>
      </c>
      <c r="H494" s="14" t="s">
        <v>1080</v>
      </c>
      <c r="I494" s="13" t="s">
        <v>35</v>
      </c>
      <c r="J494" s="27">
        <v>34928.571428571428</v>
      </c>
      <c r="K494" s="21"/>
      <c r="L494" s="16">
        <v>39120</v>
      </c>
    </row>
    <row r="495" spans="1:12" s="35" customFormat="1" ht="38.25">
      <c r="A495" s="19">
        <v>486</v>
      </c>
      <c r="B495" s="18" t="s">
        <v>965</v>
      </c>
      <c r="C495" s="13" t="s">
        <v>14</v>
      </c>
      <c r="D495" s="18" t="s">
        <v>812</v>
      </c>
      <c r="E495" s="18" t="s">
        <v>808</v>
      </c>
      <c r="F495" s="14">
        <v>1</v>
      </c>
      <c r="G495" s="26">
        <v>107142.85714285713</v>
      </c>
      <c r="H495" s="14" t="s">
        <v>1080</v>
      </c>
      <c r="I495" s="13" t="s">
        <v>35</v>
      </c>
      <c r="J495" s="27">
        <v>107142.85714285713</v>
      </c>
      <c r="K495" s="21"/>
      <c r="L495" s="16">
        <v>120000</v>
      </c>
    </row>
    <row r="496" spans="1:12" s="35" customFormat="1" ht="38.25">
      <c r="A496" s="19">
        <v>487</v>
      </c>
      <c r="B496" s="18" t="s">
        <v>966</v>
      </c>
      <c r="C496" s="13" t="s">
        <v>14</v>
      </c>
      <c r="D496" s="18" t="s">
        <v>967</v>
      </c>
      <c r="E496" s="18" t="s">
        <v>61</v>
      </c>
      <c r="F496" s="14">
        <v>1600</v>
      </c>
      <c r="G496" s="26">
        <v>11.607142857142858</v>
      </c>
      <c r="H496" s="14" t="s">
        <v>1080</v>
      </c>
      <c r="I496" s="13" t="s">
        <v>35</v>
      </c>
      <c r="J496" s="27">
        <v>18571.428571428572</v>
      </c>
      <c r="K496" s="21"/>
      <c r="L496" s="16">
        <v>20800.000000000004</v>
      </c>
    </row>
    <row r="497" spans="1:12" s="35" customFormat="1" ht="38.25">
      <c r="A497" s="19">
        <v>488</v>
      </c>
      <c r="B497" s="18" t="s">
        <v>966</v>
      </c>
      <c r="C497" s="13" t="s">
        <v>14</v>
      </c>
      <c r="D497" s="18" t="s">
        <v>968</v>
      </c>
      <c r="E497" s="18" t="s">
        <v>61</v>
      </c>
      <c r="F497" s="14">
        <v>1600</v>
      </c>
      <c r="G497" s="26">
        <v>15.178571428571427</v>
      </c>
      <c r="H497" s="14" t="s">
        <v>1080</v>
      </c>
      <c r="I497" s="13" t="s">
        <v>35</v>
      </c>
      <c r="J497" s="27">
        <v>24285.714285714283</v>
      </c>
      <c r="K497" s="21"/>
      <c r="L497" s="16">
        <v>27200</v>
      </c>
    </row>
    <row r="498" spans="1:12" s="35" customFormat="1" ht="38.25">
      <c r="A498" s="19">
        <v>489</v>
      </c>
      <c r="B498" s="18" t="s">
        <v>969</v>
      </c>
      <c r="C498" s="13" t="s">
        <v>14</v>
      </c>
      <c r="D498" s="28" t="s">
        <v>970</v>
      </c>
      <c r="E498" s="28" t="s">
        <v>300</v>
      </c>
      <c r="F498" s="29">
        <v>1</v>
      </c>
      <c r="G498" s="26">
        <v>46205.357142857138</v>
      </c>
      <c r="H498" s="14" t="s">
        <v>1080</v>
      </c>
      <c r="I498" s="13" t="s">
        <v>35</v>
      </c>
      <c r="J498" s="27">
        <v>46205.357142857138</v>
      </c>
      <c r="K498" s="21"/>
      <c r="L498" s="16">
        <v>51750</v>
      </c>
    </row>
    <row r="499" spans="1:12" s="35" customFormat="1" ht="38.25">
      <c r="A499" s="19">
        <v>490</v>
      </c>
      <c r="B499" s="18" t="s">
        <v>971</v>
      </c>
      <c r="C499" s="13" t="s">
        <v>14</v>
      </c>
      <c r="D499" s="28" t="s">
        <v>972</v>
      </c>
      <c r="E499" s="28" t="s">
        <v>117</v>
      </c>
      <c r="F499" s="29">
        <v>1</v>
      </c>
      <c r="G499" s="26">
        <v>41785.714285714283</v>
      </c>
      <c r="H499" s="14" t="s">
        <v>1080</v>
      </c>
      <c r="I499" s="13" t="s">
        <v>35</v>
      </c>
      <c r="J499" s="27">
        <v>41785.714285714283</v>
      </c>
      <c r="K499" s="21"/>
      <c r="L499" s="16">
        <v>46800</v>
      </c>
    </row>
    <row r="500" spans="1:12" s="35" customFormat="1" ht="38.25">
      <c r="A500" s="19">
        <v>491</v>
      </c>
      <c r="B500" s="18" t="s">
        <v>973</v>
      </c>
      <c r="C500" s="13" t="s">
        <v>14</v>
      </c>
      <c r="D500" s="28" t="s">
        <v>974</v>
      </c>
      <c r="E500" s="28" t="s">
        <v>117</v>
      </c>
      <c r="F500" s="29">
        <v>1</v>
      </c>
      <c r="G500" s="26">
        <v>20536</v>
      </c>
      <c r="H500" s="14" t="s">
        <v>1080</v>
      </c>
      <c r="I500" s="13" t="s">
        <v>35</v>
      </c>
      <c r="J500" s="27">
        <v>20536</v>
      </c>
      <c r="K500" s="21"/>
      <c r="L500" s="16">
        <v>23000.320000000003</v>
      </c>
    </row>
    <row r="501" spans="1:12" s="35" customFormat="1" ht="38.25">
      <c r="A501" s="19">
        <v>492</v>
      </c>
      <c r="B501" s="18" t="s">
        <v>975</v>
      </c>
      <c r="C501" s="13" t="s">
        <v>14</v>
      </c>
      <c r="D501" s="18" t="s">
        <v>976</v>
      </c>
      <c r="E501" s="18" t="s">
        <v>61</v>
      </c>
      <c r="F501" s="14">
        <v>350</v>
      </c>
      <c r="G501" s="26">
        <v>41.071428571428569</v>
      </c>
      <c r="H501" s="14" t="s">
        <v>1080</v>
      </c>
      <c r="I501" s="13" t="s">
        <v>35</v>
      </c>
      <c r="J501" s="27">
        <v>14375</v>
      </c>
      <c r="K501" s="21"/>
      <c r="L501" s="16">
        <v>16100.000000000002</v>
      </c>
    </row>
    <row r="502" spans="1:12" s="35" customFormat="1" ht="51">
      <c r="A502" s="19">
        <v>493</v>
      </c>
      <c r="B502" s="18" t="s">
        <v>975</v>
      </c>
      <c r="C502" s="13" t="s">
        <v>14</v>
      </c>
      <c r="D502" s="18" t="s">
        <v>977</v>
      </c>
      <c r="E502" s="18" t="s">
        <v>61</v>
      </c>
      <c r="F502" s="14">
        <v>500</v>
      </c>
      <c r="G502" s="26">
        <v>39.285714285714285</v>
      </c>
      <c r="H502" s="14" t="s">
        <v>1080</v>
      </c>
      <c r="I502" s="13" t="s">
        <v>35</v>
      </c>
      <c r="J502" s="27">
        <v>19642.857142857141</v>
      </c>
      <c r="K502" s="21"/>
      <c r="L502" s="16">
        <v>22000</v>
      </c>
    </row>
    <row r="503" spans="1:12" s="35" customFormat="1" ht="51">
      <c r="A503" s="19">
        <v>494</v>
      </c>
      <c r="B503" s="18" t="s">
        <v>978</v>
      </c>
      <c r="C503" s="13" t="s">
        <v>14</v>
      </c>
      <c r="D503" s="18" t="s">
        <v>979</v>
      </c>
      <c r="E503" s="18" t="s">
        <v>117</v>
      </c>
      <c r="F503" s="14">
        <v>3</v>
      </c>
      <c r="G503" s="26">
        <v>14062.499999999998</v>
      </c>
      <c r="H503" s="14" t="s">
        <v>1080</v>
      </c>
      <c r="I503" s="13" t="s">
        <v>35</v>
      </c>
      <c r="J503" s="27">
        <v>42187.499999999993</v>
      </c>
      <c r="K503" s="21"/>
      <c r="L503" s="16">
        <v>47249.999999999993</v>
      </c>
    </row>
    <row r="504" spans="1:12" s="35" customFormat="1" ht="51">
      <c r="A504" s="19">
        <v>495</v>
      </c>
      <c r="B504" s="18" t="s">
        <v>980</v>
      </c>
      <c r="C504" s="13" t="s">
        <v>14</v>
      </c>
      <c r="D504" s="18" t="s">
        <v>981</v>
      </c>
      <c r="E504" s="18" t="s">
        <v>117</v>
      </c>
      <c r="F504" s="14">
        <v>4</v>
      </c>
      <c r="G504" s="26">
        <v>6517.8571428571422</v>
      </c>
      <c r="H504" s="14" t="s">
        <v>1080</v>
      </c>
      <c r="I504" s="13" t="s">
        <v>35</v>
      </c>
      <c r="J504" s="27">
        <v>26071.428571428569</v>
      </c>
      <c r="K504" s="21"/>
      <c r="L504" s="16">
        <v>29200</v>
      </c>
    </row>
    <row r="505" spans="1:12" s="35" customFormat="1" ht="38.25">
      <c r="A505" s="19">
        <v>496</v>
      </c>
      <c r="B505" s="18" t="s">
        <v>982</v>
      </c>
      <c r="C505" s="13" t="s">
        <v>14</v>
      </c>
      <c r="D505" s="18" t="s">
        <v>983</v>
      </c>
      <c r="E505" s="18" t="s">
        <v>61</v>
      </c>
      <c r="F505" s="14">
        <v>800</v>
      </c>
      <c r="G505" s="26">
        <v>71.428571428571416</v>
      </c>
      <c r="H505" s="14" t="s">
        <v>1080</v>
      </c>
      <c r="I505" s="13" t="s">
        <v>35</v>
      </c>
      <c r="J505" s="27">
        <v>57142.85714285713</v>
      </c>
      <c r="K505" s="21"/>
      <c r="L505" s="16">
        <v>63999.999999999993</v>
      </c>
    </row>
    <row r="506" spans="1:12" s="35" customFormat="1" ht="38.25">
      <c r="A506" s="19">
        <v>497</v>
      </c>
      <c r="B506" s="18" t="s">
        <v>984</v>
      </c>
      <c r="C506" s="13" t="s">
        <v>14</v>
      </c>
      <c r="D506" s="18" t="s">
        <v>985</v>
      </c>
      <c r="E506" s="18" t="s">
        <v>61</v>
      </c>
      <c r="F506" s="14">
        <v>800</v>
      </c>
      <c r="G506" s="26">
        <v>25.892857142857142</v>
      </c>
      <c r="H506" s="14" t="s">
        <v>1080</v>
      </c>
      <c r="I506" s="13" t="s">
        <v>35</v>
      </c>
      <c r="J506" s="27">
        <v>20714.285714285714</v>
      </c>
      <c r="K506" s="21"/>
      <c r="L506" s="16">
        <v>23200</v>
      </c>
    </row>
    <row r="507" spans="1:12" s="35" customFormat="1" ht="38.25">
      <c r="A507" s="19">
        <v>498</v>
      </c>
      <c r="B507" s="18" t="s">
        <v>986</v>
      </c>
      <c r="C507" s="13" t="s">
        <v>14</v>
      </c>
      <c r="D507" s="18" t="s">
        <v>987</v>
      </c>
      <c r="E507" s="18" t="s">
        <v>117</v>
      </c>
      <c r="F507" s="14">
        <v>2</v>
      </c>
      <c r="G507" s="26">
        <v>8928.5714285714275</v>
      </c>
      <c r="H507" s="14" t="s">
        <v>1081</v>
      </c>
      <c r="I507" s="13" t="s">
        <v>35</v>
      </c>
      <c r="J507" s="27">
        <v>17857.142857142855</v>
      </c>
      <c r="K507" s="21"/>
      <c r="L507" s="16">
        <v>20000</v>
      </c>
    </row>
    <row r="508" spans="1:12" s="35" customFormat="1" ht="51">
      <c r="A508" s="19">
        <v>499</v>
      </c>
      <c r="B508" s="18" t="s">
        <v>988</v>
      </c>
      <c r="C508" s="13" t="s">
        <v>14</v>
      </c>
      <c r="D508" s="18" t="s">
        <v>989</v>
      </c>
      <c r="E508" s="18" t="s">
        <v>117</v>
      </c>
      <c r="F508" s="14">
        <v>8</v>
      </c>
      <c r="G508" s="26">
        <v>2678.5714285714284</v>
      </c>
      <c r="H508" s="14" t="s">
        <v>1082</v>
      </c>
      <c r="I508" s="13" t="s">
        <v>35</v>
      </c>
      <c r="J508" s="27">
        <v>21428.571428571428</v>
      </c>
      <c r="K508" s="21"/>
      <c r="L508" s="16">
        <v>24000</v>
      </c>
    </row>
    <row r="509" spans="1:12" s="35" customFormat="1" ht="38.25">
      <c r="A509" s="19">
        <v>500</v>
      </c>
      <c r="B509" s="18" t="s">
        <v>990</v>
      </c>
      <c r="C509" s="13" t="s">
        <v>14</v>
      </c>
      <c r="D509" s="18" t="s">
        <v>991</v>
      </c>
      <c r="E509" s="18" t="s">
        <v>117</v>
      </c>
      <c r="F509" s="14">
        <v>2</v>
      </c>
      <c r="G509" s="26">
        <v>14285.714285714284</v>
      </c>
      <c r="H509" s="14" t="s">
        <v>1083</v>
      </c>
      <c r="I509" s="13" t="s">
        <v>35</v>
      </c>
      <c r="J509" s="27">
        <v>28571.428571428569</v>
      </c>
      <c r="K509" s="21"/>
      <c r="L509" s="16">
        <v>32000</v>
      </c>
    </row>
    <row r="510" spans="1:12" s="35" customFormat="1" ht="38.25">
      <c r="A510" s="19">
        <v>501</v>
      </c>
      <c r="B510" s="18" t="s">
        <v>992</v>
      </c>
      <c r="C510" s="13" t="s">
        <v>14</v>
      </c>
      <c r="D510" s="18" t="s">
        <v>993</v>
      </c>
      <c r="E510" s="18" t="s">
        <v>61</v>
      </c>
      <c r="F510" s="14">
        <v>3</v>
      </c>
      <c r="G510" s="26">
        <v>3089.2857142857138</v>
      </c>
      <c r="H510" s="14" t="s">
        <v>1084</v>
      </c>
      <c r="I510" s="13" t="s">
        <v>35</v>
      </c>
      <c r="J510" s="27">
        <v>9267.8571428571413</v>
      </c>
      <c r="K510" s="21"/>
      <c r="L510" s="16">
        <v>10380</v>
      </c>
    </row>
    <row r="511" spans="1:12" s="35" customFormat="1" ht="38.25">
      <c r="A511" s="19">
        <v>502</v>
      </c>
      <c r="B511" s="18" t="s">
        <v>994</v>
      </c>
      <c r="C511" s="13" t="s">
        <v>14</v>
      </c>
      <c r="D511" s="18" t="s">
        <v>995</v>
      </c>
      <c r="E511" s="18" t="s">
        <v>61</v>
      </c>
      <c r="F511" s="14">
        <v>20</v>
      </c>
      <c r="G511" s="26">
        <v>616.07142857142856</v>
      </c>
      <c r="H511" s="14" t="s">
        <v>1085</v>
      </c>
      <c r="I511" s="13" t="s">
        <v>35</v>
      </c>
      <c r="J511" s="27">
        <v>12321.428571428571</v>
      </c>
      <c r="K511" s="21"/>
      <c r="L511" s="16">
        <v>13800</v>
      </c>
    </row>
    <row r="512" spans="1:12" s="35" customFormat="1" ht="38.25">
      <c r="A512" s="19">
        <v>503</v>
      </c>
      <c r="B512" s="18" t="s">
        <v>996</v>
      </c>
      <c r="C512" s="13" t="s">
        <v>14</v>
      </c>
      <c r="D512" s="18" t="s">
        <v>997</v>
      </c>
      <c r="E512" s="18" t="s">
        <v>117</v>
      </c>
      <c r="F512" s="14">
        <v>5</v>
      </c>
      <c r="G512" s="26">
        <v>1428.5714285714284</v>
      </c>
      <c r="H512" s="14" t="s">
        <v>1086</v>
      </c>
      <c r="I512" s="13" t="s">
        <v>35</v>
      </c>
      <c r="J512" s="27">
        <v>7142.8571428571422</v>
      </c>
      <c r="K512" s="21"/>
      <c r="L512" s="16">
        <v>8000</v>
      </c>
    </row>
    <row r="513" spans="1:12" s="35" customFormat="1" ht="38.25">
      <c r="A513" s="19">
        <v>504</v>
      </c>
      <c r="B513" s="18" t="s">
        <v>998</v>
      </c>
      <c r="C513" s="13" t="s">
        <v>14</v>
      </c>
      <c r="D513" s="18" t="s">
        <v>999</v>
      </c>
      <c r="E513" s="18" t="s">
        <v>117</v>
      </c>
      <c r="F513" s="14">
        <v>5</v>
      </c>
      <c r="G513" s="26">
        <v>9415.1785714285706</v>
      </c>
      <c r="H513" s="14" t="s">
        <v>1087</v>
      </c>
      <c r="I513" s="13" t="s">
        <v>35</v>
      </c>
      <c r="J513" s="27">
        <v>47075.892857142855</v>
      </c>
      <c r="K513" s="21"/>
      <c r="L513" s="16">
        <v>52725</v>
      </c>
    </row>
    <row r="514" spans="1:12" s="35" customFormat="1" ht="38.25">
      <c r="A514" s="19">
        <v>505</v>
      </c>
      <c r="B514" s="18" t="s">
        <v>1000</v>
      </c>
      <c r="C514" s="13" t="s">
        <v>14</v>
      </c>
      <c r="D514" s="18" t="s">
        <v>1001</v>
      </c>
      <c r="E514" s="18" t="s">
        <v>117</v>
      </c>
      <c r="F514" s="14">
        <v>5</v>
      </c>
      <c r="G514" s="26">
        <v>584.82142857142856</v>
      </c>
      <c r="H514" s="14" t="s">
        <v>1088</v>
      </c>
      <c r="I514" s="13" t="s">
        <v>35</v>
      </c>
      <c r="J514" s="27">
        <v>2924.1071428571427</v>
      </c>
      <c r="K514" s="21"/>
      <c r="L514" s="16">
        <v>3275</v>
      </c>
    </row>
    <row r="515" spans="1:12" s="35" customFormat="1" ht="38.25">
      <c r="A515" s="19">
        <v>506</v>
      </c>
      <c r="B515" s="18" t="s">
        <v>1002</v>
      </c>
      <c r="C515" s="13" t="s">
        <v>14</v>
      </c>
      <c r="D515" s="18" t="s">
        <v>1003</v>
      </c>
      <c r="E515" s="18" t="s">
        <v>61</v>
      </c>
      <c r="F515" s="14">
        <v>5</v>
      </c>
      <c r="G515" s="26">
        <v>366.07142857142856</v>
      </c>
      <c r="H515" s="14" t="s">
        <v>1089</v>
      </c>
      <c r="I515" s="13" t="s">
        <v>35</v>
      </c>
      <c r="J515" s="27">
        <v>1830.3571428571427</v>
      </c>
      <c r="K515" s="21"/>
      <c r="L515" s="16">
        <v>2050</v>
      </c>
    </row>
    <row r="516" spans="1:12" s="35" customFormat="1" ht="38.25">
      <c r="A516" s="19">
        <v>507</v>
      </c>
      <c r="B516" s="18" t="s">
        <v>1002</v>
      </c>
      <c r="C516" s="13" t="s">
        <v>14</v>
      </c>
      <c r="D516" s="18" t="s">
        <v>1004</v>
      </c>
      <c r="E516" s="18" t="s">
        <v>61</v>
      </c>
      <c r="F516" s="14">
        <v>4</v>
      </c>
      <c r="G516" s="26">
        <v>399.10714285714283</v>
      </c>
      <c r="H516" s="14" t="s">
        <v>1090</v>
      </c>
      <c r="I516" s="13" t="s">
        <v>35</v>
      </c>
      <c r="J516" s="27">
        <v>1596.4285714285713</v>
      </c>
      <c r="K516" s="21"/>
      <c r="L516" s="16">
        <v>1788</v>
      </c>
    </row>
    <row r="517" spans="1:12" s="35" customFormat="1" ht="38.25">
      <c r="A517" s="19">
        <v>508</v>
      </c>
      <c r="B517" s="18" t="s">
        <v>1005</v>
      </c>
      <c r="C517" s="13" t="s">
        <v>14</v>
      </c>
      <c r="D517" s="18" t="s">
        <v>1006</v>
      </c>
      <c r="E517" s="18" t="s">
        <v>117</v>
      </c>
      <c r="F517" s="14">
        <v>1</v>
      </c>
      <c r="G517" s="26">
        <v>18303.571428571428</v>
      </c>
      <c r="H517" s="14" t="s">
        <v>1091</v>
      </c>
      <c r="I517" s="13" t="s">
        <v>35</v>
      </c>
      <c r="J517" s="27">
        <v>18303.571428571428</v>
      </c>
      <c r="K517" s="21"/>
      <c r="L517" s="16">
        <v>20500</v>
      </c>
    </row>
    <row r="518" spans="1:12" s="35" customFormat="1" ht="51">
      <c r="A518" s="19">
        <v>509</v>
      </c>
      <c r="B518" s="18" t="s">
        <v>1007</v>
      </c>
      <c r="C518" s="13" t="s">
        <v>14</v>
      </c>
      <c r="D518" s="18" t="s">
        <v>1008</v>
      </c>
      <c r="E518" s="18" t="s">
        <v>117</v>
      </c>
      <c r="F518" s="14">
        <v>1</v>
      </c>
      <c r="G518" s="26">
        <v>2142.8571428571427</v>
      </c>
      <c r="H518" s="14" t="s">
        <v>1092</v>
      </c>
      <c r="I518" s="13" t="s">
        <v>35</v>
      </c>
      <c r="J518" s="27">
        <v>2142.8571428571427</v>
      </c>
      <c r="K518" s="21"/>
      <c r="L518" s="16">
        <v>2400</v>
      </c>
    </row>
    <row r="519" spans="1:12" s="35" customFormat="1" ht="38.25">
      <c r="A519" s="19">
        <v>510</v>
      </c>
      <c r="B519" s="18" t="s">
        <v>1007</v>
      </c>
      <c r="C519" s="13" t="s">
        <v>14</v>
      </c>
      <c r="D519" s="18" t="s">
        <v>1009</v>
      </c>
      <c r="E519" s="18" t="s">
        <v>117</v>
      </c>
      <c r="F519" s="14">
        <v>5</v>
      </c>
      <c r="G519" s="26">
        <v>19799.107142857141</v>
      </c>
      <c r="H519" s="14" t="s">
        <v>1093</v>
      </c>
      <c r="I519" s="13" t="s">
        <v>35</v>
      </c>
      <c r="J519" s="27">
        <v>98995.53571428571</v>
      </c>
      <c r="K519" s="21"/>
      <c r="L519" s="16">
        <v>110875</v>
      </c>
    </row>
    <row r="520" spans="1:12" s="35" customFormat="1" ht="38.25">
      <c r="A520" s="19">
        <v>511</v>
      </c>
      <c r="B520" s="18" t="s">
        <v>1010</v>
      </c>
      <c r="C520" s="13" t="s">
        <v>14</v>
      </c>
      <c r="D520" s="18" t="s">
        <v>1011</v>
      </c>
      <c r="E520" s="18" t="s">
        <v>61</v>
      </c>
      <c r="F520" s="14">
        <v>10</v>
      </c>
      <c r="G520" s="26">
        <v>2167.8571428571427</v>
      </c>
      <c r="H520" s="14" t="s">
        <v>1094</v>
      </c>
      <c r="I520" s="13" t="s">
        <v>35</v>
      </c>
      <c r="J520" s="27">
        <v>21678.571428571428</v>
      </c>
      <c r="K520" s="21"/>
      <c r="L520" s="16">
        <v>24280</v>
      </c>
    </row>
    <row r="521" spans="1:12" s="35" customFormat="1" ht="51">
      <c r="A521" s="19">
        <v>512</v>
      </c>
      <c r="B521" s="18" t="s">
        <v>1012</v>
      </c>
      <c r="C521" s="13" t="s">
        <v>14</v>
      </c>
      <c r="D521" s="18" t="s">
        <v>1013</v>
      </c>
      <c r="E521" s="18" t="s">
        <v>61</v>
      </c>
      <c r="F521" s="14">
        <v>5</v>
      </c>
      <c r="G521" s="26">
        <v>1040.1785714285713</v>
      </c>
      <c r="H521" s="14" t="s">
        <v>1095</v>
      </c>
      <c r="I521" s="13" t="s">
        <v>35</v>
      </c>
      <c r="J521" s="27">
        <v>5200.8928571428569</v>
      </c>
      <c r="K521" s="21"/>
      <c r="L521" s="16">
        <v>5825</v>
      </c>
    </row>
    <row r="522" spans="1:12" s="35" customFormat="1" ht="51">
      <c r="A522" s="19">
        <v>513</v>
      </c>
      <c r="B522" s="18" t="s">
        <v>1012</v>
      </c>
      <c r="C522" s="13" t="s">
        <v>14</v>
      </c>
      <c r="D522" s="18" t="s">
        <v>1014</v>
      </c>
      <c r="E522" s="18" t="s">
        <v>61</v>
      </c>
      <c r="F522" s="14">
        <v>5</v>
      </c>
      <c r="G522" s="26">
        <v>1111.6071428571427</v>
      </c>
      <c r="H522" s="14" t="s">
        <v>1096</v>
      </c>
      <c r="I522" s="13" t="s">
        <v>35</v>
      </c>
      <c r="J522" s="27">
        <v>5558.0357142857138</v>
      </c>
      <c r="K522" s="21"/>
      <c r="L522" s="16">
        <v>6225</v>
      </c>
    </row>
    <row r="523" spans="1:12" s="35" customFormat="1" ht="38.25">
      <c r="A523" s="19">
        <v>514</v>
      </c>
      <c r="B523" s="18" t="s">
        <v>1015</v>
      </c>
      <c r="C523" s="13" t="s">
        <v>14</v>
      </c>
      <c r="D523" s="18" t="s">
        <v>1016</v>
      </c>
      <c r="E523" s="18" t="s">
        <v>61</v>
      </c>
      <c r="F523" s="14">
        <v>5</v>
      </c>
      <c r="G523" s="26">
        <v>12361.607142857141</v>
      </c>
      <c r="H523" s="14" t="s">
        <v>1097</v>
      </c>
      <c r="I523" s="13" t="s">
        <v>35</v>
      </c>
      <c r="J523" s="27">
        <v>61808.03571428571</v>
      </c>
      <c r="K523" s="21"/>
      <c r="L523" s="16">
        <v>69225</v>
      </c>
    </row>
    <row r="524" spans="1:12" s="35" customFormat="1" ht="51">
      <c r="A524" s="19">
        <v>515</v>
      </c>
      <c r="B524" s="18" t="s">
        <v>1015</v>
      </c>
      <c r="C524" s="13" t="s">
        <v>14</v>
      </c>
      <c r="D524" s="18" t="s">
        <v>1017</v>
      </c>
      <c r="E524" s="18" t="s">
        <v>61</v>
      </c>
      <c r="F524" s="14">
        <v>3</v>
      </c>
      <c r="G524" s="26">
        <v>8837.4999999999982</v>
      </c>
      <c r="H524" s="14" t="s">
        <v>1098</v>
      </c>
      <c r="I524" s="13" t="s">
        <v>35</v>
      </c>
      <c r="J524" s="27">
        <v>26512.499999999993</v>
      </c>
      <c r="K524" s="21"/>
      <c r="L524" s="16">
        <v>29693.999999999996</v>
      </c>
    </row>
    <row r="525" spans="1:12" s="35" customFormat="1" ht="63.75">
      <c r="A525" s="19">
        <v>516</v>
      </c>
      <c r="B525" s="18" t="s">
        <v>1018</v>
      </c>
      <c r="C525" s="13" t="s">
        <v>14</v>
      </c>
      <c r="D525" s="18" t="s">
        <v>1019</v>
      </c>
      <c r="E525" s="18" t="s">
        <v>61</v>
      </c>
      <c r="F525" s="14">
        <v>3</v>
      </c>
      <c r="G525" s="26">
        <v>4330.3571428571422</v>
      </c>
      <c r="H525" s="14" t="s">
        <v>1099</v>
      </c>
      <c r="I525" s="13" t="s">
        <v>35</v>
      </c>
      <c r="J525" s="27">
        <v>12991.071428571428</v>
      </c>
      <c r="K525" s="21"/>
      <c r="L525" s="16">
        <v>14550</v>
      </c>
    </row>
    <row r="526" spans="1:12" s="35" customFormat="1" ht="38.25">
      <c r="A526" s="19">
        <v>517</v>
      </c>
      <c r="B526" s="18" t="s">
        <v>1020</v>
      </c>
      <c r="C526" s="13" t="s">
        <v>14</v>
      </c>
      <c r="D526" s="18" t="s">
        <v>1021</v>
      </c>
      <c r="E526" s="18" t="s">
        <v>117</v>
      </c>
      <c r="F526" s="14">
        <v>2</v>
      </c>
      <c r="G526" s="26">
        <v>7589.2857142857138</v>
      </c>
      <c r="H526" s="14" t="s">
        <v>1100</v>
      </c>
      <c r="I526" s="13" t="s">
        <v>35</v>
      </c>
      <c r="J526" s="27">
        <v>15178.571428571428</v>
      </c>
      <c r="K526" s="21"/>
      <c r="L526" s="16">
        <v>17000</v>
      </c>
    </row>
    <row r="527" spans="1:12" s="35" customFormat="1" ht="38.25">
      <c r="A527" s="19">
        <v>518</v>
      </c>
      <c r="B527" s="18" t="s">
        <v>1020</v>
      </c>
      <c r="C527" s="13" t="s">
        <v>14</v>
      </c>
      <c r="D527" s="18" t="s">
        <v>1022</v>
      </c>
      <c r="E527" s="18" t="s">
        <v>117</v>
      </c>
      <c r="F527" s="14">
        <v>5</v>
      </c>
      <c r="G527" s="26">
        <v>37053.571428571428</v>
      </c>
      <c r="H527" s="14" t="s">
        <v>1101</v>
      </c>
      <c r="I527" s="13" t="s">
        <v>35</v>
      </c>
      <c r="J527" s="27">
        <v>185267.85714285713</v>
      </c>
      <c r="K527" s="21"/>
      <c r="L527" s="16">
        <v>207500</v>
      </c>
    </row>
    <row r="528" spans="1:12" s="35" customFormat="1" ht="38.25">
      <c r="A528" s="19">
        <v>519</v>
      </c>
      <c r="B528" s="18" t="s">
        <v>1023</v>
      </c>
      <c r="C528" s="13" t="s">
        <v>14</v>
      </c>
      <c r="D528" s="18" t="s">
        <v>1024</v>
      </c>
      <c r="E528" s="18" t="s">
        <v>117</v>
      </c>
      <c r="F528" s="14">
        <v>5</v>
      </c>
      <c r="G528" s="26">
        <v>3392.8571428571427</v>
      </c>
      <c r="H528" s="14" t="s">
        <v>1102</v>
      </c>
      <c r="I528" s="13" t="s">
        <v>35</v>
      </c>
      <c r="J528" s="27">
        <v>16964.285714285714</v>
      </c>
      <c r="K528" s="21"/>
      <c r="L528" s="16">
        <v>19000</v>
      </c>
    </row>
    <row r="529" spans="1:12" s="35" customFormat="1" ht="38.25">
      <c r="A529" s="19">
        <v>520</v>
      </c>
      <c r="B529" s="18" t="s">
        <v>1025</v>
      </c>
      <c r="C529" s="13" t="s">
        <v>14</v>
      </c>
      <c r="D529" s="18" t="s">
        <v>1026</v>
      </c>
      <c r="E529" s="18" t="s">
        <v>117</v>
      </c>
      <c r="F529" s="14">
        <v>6</v>
      </c>
      <c r="G529" s="26">
        <v>3085.7142857142858</v>
      </c>
      <c r="H529" s="14" t="s">
        <v>1103</v>
      </c>
      <c r="I529" s="13" t="s">
        <v>35</v>
      </c>
      <c r="J529" s="27">
        <v>18514.285714285714</v>
      </c>
      <c r="K529" s="21"/>
      <c r="L529" s="16">
        <v>20736</v>
      </c>
    </row>
    <row r="530" spans="1:12" s="35" customFormat="1" ht="38.25">
      <c r="A530" s="19">
        <v>521</v>
      </c>
      <c r="B530" s="18" t="s">
        <v>1027</v>
      </c>
      <c r="C530" s="13" t="s">
        <v>14</v>
      </c>
      <c r="D530" s="18" t="s">
        <v>1028</v>
      </c>
      <c r="E530" s="18" t="s">
        <v>117</v>
      </c>
      <c r="F530" s="14">
        <v>1</v>
      </c>
      <c r="G530" s="26">
        <v>3685.7142857142853</v>
      </c>
      <c r="H530" s="14" t="s">
        <v>1104</v>
      </c>
      <c r="I530" s="13" t="s">
        <v>35</v>
      </c>
      <c r="J530" s="27">
        <v>3685.7142857142853</v>
      </c>
      <c r="K530" s="21"/>
      <c r="L530" s="16">
        <v>4128</v>
      </c>
    </row>
    <row r="531" spans="1:12" s="35" customFormat="1" ht="38.25">
      <c r="A531" s="19">
        <v>522</v>
      </c>
      <c r="B531" s="18" t="s">
        <v>1027</v>
      </c>
      <c r="C531" s="13" t="s">
        <v>14</v>
      </c>
      <c r="D531" s="18" t="s">
        <v>1029</v>
      </c>
      <c r="E531" s="18" t="s">
        <v>117</v>
      </c>
      <c r="F531" s="14">
        <v>1</v>
      </c>
      <c r="G531" s="26">
        <v>4628.5714285714284</v>
      </c>
      <c r="H531" s="14" t="s">
        <v>1105</v>
      </c>
      <c r="I531" s="13" t="s">
        <v>35</v>
      </c>
      <c r="J531" s="27">
        <v>4628.5714285714284</v>
      </c>
      <c r="K531" s="21"/>
      <c r="L531" s="16">
        <v>5184</v>
      </c>
    </row>
    <row r="532" spans="1:12" s="35" customFormat="1" ht="38.25">
      <c r="A532" s="19">
        <v>523</v>
      </c>
      <c r="B532" s="18" t="s">
        <v>1025</v>
      </c>
      <c r="C532" s="13" t="s">
        <v>14</v>
      </c>
      <c r="D532" s="18" t="s">
        <v>1030</v>
      </c>
      <c r="E532" s="18" t="s">
        <v>117</v>
      </c>
      <c r="F532" s="14">
        <v>5</v>
      </c>
      <c r="G532" s="26">
        <v>1971.4285714285713</v>
      </c>
      <c r="H532" s="14" t="s">
        <v>1106</v>
      </c>
      <c r="I532" s="13" t="s">
        <v>35</v>
      </c>
      <c r="J532" s="27">
        <v>9857.1428571428569</v>
      </c>
      <c r="K532" s="21"/>
      <c r="L532" s="16">
        <v>11040</v>
      </c>
    </row>
    <row r="533" spans="1:12" s="35" customFormat="1" ht="38.25">
      <c r="A533" s="19">
        <v>524</v>
      </c>
      <c r="B533" s="18" t="s">
        <v>1027</v>
      </c>
      <c r="C533" s="13" t="s">
        <v>14</v>
      </c>
      <c r="D533" s="18" t="s">
        <v>1031</v>
      </c>
      <c r="E533" s="18" t="s">
        <v>149</v>
      </c>
      <c r="F533" s="14">
        <v>2</v>
      </c>
      <c r="G533" s="26">
        <v>3085.7142857142853</v>
      </c>
      <c r="H533" s="14" t="s">
        <v>1107</v>
      </c>
      <c r="I533" s="13" t="s">
        <v>35</v>
      </c>
      <c r="J533" s="27">
        <v>6171.4285714285706</v>
      </c>
      <c r="K533" s="21"/>
      <c r="L533" s="16">
        <v>6912</v>
      </c>
    </row>
    <row r="534" spans="1:12" s="35" customFormat="1" ht="38.25">
      <c r="A534" s="19">
        <v>525</v>
      </c>
      <c r="B534" s="18" t="s">
        <v>1025</v>
      </c>
      <c r="C534" s="13" t="s">
        <v>14</v>
      </c>
      <c r="D534" s="18" t="s">
        <v>1032</v>
      </c>
      <c r="E534" s="18" t="s">
        <v>117</v>
      </c>
      <c r="F534" s="14">
        <v>3</v>
      </c>
      <c r="G534" s="26">
        <v>2571.4285714285711</v>
      </c>
      <c r="H534" s="14" t="s">
        <v>1108</v>
      </c>
      <c r="I534" s="13" t="s">
        <v>35</v>
      </c>
      <c r="J534" s="27">
        <v>7714.2857142857138</v>
      </c>
      <c r="K534" s="21"/>
      <c r="L534" s="16">
        <v>8640</v>
      </c>
    </row>
    <row r="535" spans="1:12" s="35" customFormat="1" ht="38.25">
      <c r="A535" s="19">
        <v>526</v>
      </c>
      <c r="B535" s="18" t="s">
        <v>1025</v>
      </c>
      <c r="C535" s="13" t="s">
        <v>14</v>
      </c>
      <c r="D535" s="18" t="s">
        <v>1033</v>
      </c>
      <c r="E535" s="18" t="s">
        <v>117</v>
      </c>
      <c r="F535" s="14">
        <v>3</v>
      </c>
      <c r="G535" s="26">
        <v>3428.571428571428</v>
      </c>
      <c r="H535" s="14" t="s">
        <v>1109</v>
      </c>
      <c r="I535" s="13" t="s">
        <v>35</v>
      </c>
      <c r="J535" s="27">
        <v>10285.714285714284</v>
      </c>
      <c r="K535" s="21"/>
      <c r="L535" s="16">
        <v>11520</v>
      </c>
    </row>
    <row r="536" spans="1:12" s="35" customFormat="1" ht="38.25">
      <c r="A536" s="19">
        <v>527</v>
      </c>
      <c r="B536" s="18" t="s">
        <v>1034</v>
      </c>
      <c r="C536" s="13" t="s">
        <v>14</v>
      </c>
      <c r="D536" s="18" t="s">
        <v>1035</v>
      </c>
      <c r="E536" s="18" t="s">
        <v>149</v>
      </c>
      <c r="F536" s="14">
        <v>3</v>
      </c>
      <c r="G536" s="26">
        <v>19285.714285714286</v>
      </c>
      <c r="H536" s="14" t="s">
        <v>1110</v>
      </c>
      <c r="I536" s="13" t="s">
        <v>35</v>
      </c>
      <c r="J536" s="27">
        <v>57857.142857142855</v>
      </c>
      <c r="K536" s="21"/>
      <c r="L536" s="16">
        <v>64800.000000000007</v>
      </c>
    </row>
    <row r="537" spans="1:12" s="35" customFormat="1" ht="38.25">
      <c r="A537" s="19">
        <v>528</v>
      </c>
      <c r="B537" s="18" t="s">
        <v>1036</v>
      </c>
      <c r="C537" s="13" t="s">
        <v>14</v>
      </c>
      <c r="D537" s="18" t="s">
        <v>1037</v>
      </c>
      <c r="E537" s="18" t="s">
        <v>117</v>
      </c>
      <c r="F537" s="14">
        <v>17</v>
      </c>
      <c r="G537" s="26">
        <v>16114.285714285712</v>
      </c>
      <c r="H537" s="14" t="s">
        <v>1111</v>
      </c>
      <c r="I537" s="13" t="s">
        <v>35</v>
      </c>
      <c r="J537" s="27">
        <v>273942.8571428571</v>
      </c>
      <c r="K537" s="21"/>
      <c r="L537" s="16">
        <v>306816</v>
      </c>
    </row>
    <row r="538" spans="1:12" s="35" customFormat="1" ht="51">
      <c r="A538" s="19">
        <v>529</v>
      </c>
      <c r="B538" s="18" t="s">
        <v>1038</v>
      </c>
      <c r="C538" s="13" t="s">
        <v>14</v>
      </c>
      <c r="D538" s="18" t="s">
        <v>1039</v>
      </c>
      <c r="E538" s="18" t="s">
        <v>149</v>
      </c>
      <c r="F538" s="14">
        <v>1</v>
      </c>
      <c r="G538" s="26">
        <v>17537.5</v>
      </c>
      <c r="H538" s="14" t="s">
        <v>1112</v>
      </c>
      <c r="I538" s="13" t="s">
        <v>35</v>
      </c>
      <c r="J538" s="27">
        <v>17537.5</v>
      </c>
      <c r="K538" s="21"/>
      <c r="L538" s="16">
        <v>19642.000000000004</v>
      </c>
    </row>
    <row r="539" spans="1:12" s="35" customFormat="1" ht="38.25">
      <c r="A539" s="19">
        <v>530</v>
      </c>
      <c r="B539" s="18" t="s">
        <v>1040</v>
      </c>
      <c r="C539" s="13" t="s">
        <v>14</v>
      </c>
      <c r="D539" s="18" t="s">
        <v>1041</v>
      </c>
      <c r="E539" s="18" t="s">
        <v>450</v>
      </c>
      <c r="F539" s="14">
        <v>2000</v>
      </c>
      <c r="G539" s="26">
        <v>26.785714285714281</v>
      </c>
      <c r="H539" s="14" t="s">
        <v>1113</v>
      </c>
      <c r="I539" s="13" t="s">
        <v>35</v>
      </c>
      <c r="J539" s="27">
        <v>53571.428571428565</v>
      </c>
      <c r="K539" s="21"/>
      <c r="L539" s="16">
        <v>60000</v>
      </c>
    </row>
    <row r="540" spans="1:12" s="35" customFormat="1" ht="38.25">
      <c r="A540" s="19">
        <v>531</v>
      </c>
      <c r="B540" s="18" t="s">
        <v>1042</v>
      </c>
      <c r="C540" s="13" t="s">
        <v>14</v>
      </c>
      <c r="D540" s="18" t="s">
        <v>1043</v>
      </c>
      <c r="E540" s="18" t="s">
        <v>61</v>
      </c>
      <c r="F540" s="14">
        <v>25</v>
      </c>
      <c r="G540" s="26">
        <v>205.35714285714283</v>
      </c>
      <c r="H540" s="14" t="s">
        <v>1114</v>
      </c>
      <c r="I540" s="13" t="s">
        <v>35</v>
      </c>
      <c r="J540" s="27">
        <v>5133.9285714285706</v>
      </c>
      <c r="K540" s="21"/>
      <c r="L540" s="16">
        <v>5750</v>
      </c>
    </row>
    <row r="541" spans="1:12" s="35" customFormat="1" ht="38.25">
      <c r="A541" s="19">
        <v>532</v>
      </c>
      <c r="B541" s="18" t="s">
        <v>1042</v>
      </c>
      <c r="C541" s="13" t="s">
        <v>14</v>
      </c>
      <c r="D541" s="18" t="s">
        <v>1044</v>
      </c>
      <c r="E541" s="18" t="s">
        <v>61</v>
      </c>
      <c r="F541" s="14">
        <v>25</v>
      </c>
      <c r="G541" s="26">
        <v>209.82142857142856</v>
      </c>
      <c r="H541" s="14" t="s">
        <v>1115</v>
      </c>
      <c r="I541" s="13" t="s">
        <v>35</v>
      </c>
      <c r="J541" s="27">
        <v>5245.5357142857138</v>
      </c>
      <c r="K541" s="21"/>
      <c r="L541" s="16">
        <v>5875</v>
      </c>
    </row>
    <row r="542" spans="1:12" s="35" customFormat="1" ht="38.25">
      <c r="A542" s="19">
        <v>533</v>
      </c>
      <c r="B542" s="18" t="s">
        <v>1045</v>
      </c>
      <c r="C542" s="13" t="s">
        <v>14</v>
      </c>
      <c r="D542" s="18" t="s">
        <v>1046</v>
      </c>
      <c r="E542" s="18" t="s">
        <v>61</v>
      </c>
      <c r="F542" s="14">
        <v>4500</v>
      </c>
      <c r="G542" s="26">
        <v>5.3571428571428568</v>
      </c>
      <c r="H542" s="14" t="s">
        <v>1116</v>
      </c>
      <c r="I542" s="13" t="s">
        <v>35</v>
      </c>
      <c r="J542" s="27">
        <v>24107.142857142855</v>
      </c>
      <c r="K542" s="21"/>
      <c r="L542" s="16">
        <v>27000</v>
      </c>
    </row>
    <row r="543" spans="1:12" s="35" customFormat="1" ht="38.25">
      <c r="A543" s="19">
        <v>534</v>
      </c>
      <c r="B543" s="18" t="s">
        <v>1047</v>
      </c>
      <c r="C543" s="13" t="s">
        <v>14</v>
      </c>
      <c r="D543" s="18" t="s">
        <v>1048</v>
      </c>
      <c r="E543" s="18" t="s">
        <v>117</v>
      </c>
      <c r="F543" s="14">
        <v>15</v>
      </c>
      <c r="G543" s="26">
        <v>1218.75</v>
      </c>
      <c r="H543" s="14" t="s">
        <v>1117</v>
      </c>
      <c r="I543" s="13" t="s">
        <v>35</v>
      </c>
      <c r="J543" s="27">
        <v>18281.25</v>
      </c>
      <c r="K543" s="21"/>
      <c r="L543" s="16">
        <v>20475.000000000004</v>
      </c>
    </row>
    <row r="544" spans="1:12" s="35" customFormat="1" ht="38.25">
      <c r="A544" s="19">
        <v>535</v>
      </c>
      <c r="B544" s="18" t="s">
        <v>1047</v>
      </c>
      <c r="C544" s="13" t="s">
        <v>14</v>
      </c>
      <c r="D544" s="18" t="s">
        <v>1049</v>
      </c>
      <c r="E544" s="18" t="s">
        <v>117</v>
      </c>
      <c r="F544" s="14">
        <v>100</v>
      </c>
      <c r="G544" s="26">
        <v>124.99999999999999</v>
      </c>
      <c r="H544" s="14" t="s">
        <v>1118</v>
      </c>
      <c r="I544" s="13" t="s">
        <v>35</v>
      </c>
      <c r="J544" s="27">
        <v>12499.999999999998</v>
      </c>
      <c r="K544" s="21"/>
      <c r="L544" s="16">
        <v>14000</v>
      </c>
    </row>
    <row r="545" spans="1:12" s="35" customFormat="1" ht="38.25">
      <c r="A545" s="19">
        <v>536</v>
      </c>
      <c r="B545" s="18" t="s">
        <v>1050</v>
      </c>
      <c r="C545" s="13" t="s">
        <v>14</v>
      </c>
      <c r="D545" s="18" t="s">
        <v>1051</v>
      </c>
      <c r="E545" s="18" t="s">
        <v>61</v>
      </c>
      <c r="F545" s="14">
        <v>500</v>
      </c>
      <c r="G545" s="26">
        <v>47.321428571428562</v>
      </c>
      <c r="H545" s="14" t="s">
        <v>1119</v>
      </c>
      <c r="I545" s="13" t="s">
        <v>35</v>
      </c>
      <c r="J545" s="27">
        <v>23660.714285714283</v>
      </c>
      <c r="K545" s="21"/>
      <c r="L545" s="16">
        <v>26500</v>
      </c>
    </row>
    <row r="546" spans="1:12" s="35" customFormat="1" ht="38.25">
      <c r="A546" s="19">
        <v>537</v>
      </c>
      <c r="B546" s="18" t="s">
        <v>1050</v>
      </c>
      <c r="C546" s="13" t="s">
        <v>14</v>
      </c>
      <c r="D546" s="18" t="s">
        <v>1052</v>
      </c>
      <c r="E546" s="18" t="s">
        <v>61</v>
      </c>
      <c r="F546" s="14">
        <v>500</v>
      </c>
      <c r="G546" s="26">
        <v>66.071428571428569</v>
      </c>
      <c r="H546" s="14" t="s">
        <v>1120</v>
      </c>
      <c r="I546" s="13" t="s">
        <v>35</v>
      </c>
      <c r="J546" s="27">
        <v>33035.714285714283</v>
      </c>
      <c r="K546" s="21"/>
      <c r="L546" s="16">
        <v>37000</v>
      </c>
    </row>
    <row r="547" spans="1:12" s="35" customFormat="1" ht="38.25">
      <c r="A547" s="19">
        <v>538</v>
      </c>
      <c r="B547" s="18" t="s">
        <v>1050</v>
      </c>
      <c r="C547" s="13" t="s">
        <v>14</v>
      </c>
      <c r="D547" s="18" t="s">
        <v>1053</v>
      </c>
      <c r="E547" s="18" t="s">
        <v>61</v>
      </c>
      <c r="F547" s="14">
        <v>500</v>
      </c>
      <c r="G547" s="26">
        <v>75</v>
      </c>
      <c r="H547" s="14" t="s">
        <v>1121</v>
      </c>
      <c r="I547" s="13" t="s">
        <v>35</v>
      </c>
      <c r="J547" s="27">
        <v>37500</v>
      </c>
      <c r="K547" s="21"/>
      <c r="L547" s="16">
        <v>42000.000000000007</v>
      </c>
    </row>
    <row r="548" spans="1:12" s="35" customFormat="1" ht="38.25">
      <c r="A548" s="19">
        <v>539</v>
      </c>
      <c r="B548" s="18" t="s">
        <v>1050</v>
      </c>
      <c r="C548" s="13" t="s">
        <v>14</v>
      </c>
      <c r="D548" s="18" t="s">
        <v>1054</v>
      </c>
      <c r="E548" s="18" t="s">
        <v>61</v>
      </c>
      <c r="F548" s="14">
        <v>500</v>
      </c>
      <c r="G548" s="26">
        <v>221.42857142857142</v>
      </c>
      <c r="H548" s="14" t="s">
        <v>1122</v>
      </c>
      <c r="I548" s="13" t="s">
        <v>35</v>
      </c>
      <c r="J548" s="27">
        <v>110714.28571428571</v>
      </c>
      <c r="K548" s="21"/>
      <c r="L548" s="16">
        <v>124000</v>
      </c>
    </row>
    <row r="549" spans="1:12" s="35" customFormat="1" ht="38.25">
      <c r="A549" s="19">
        <v>540</v>
      </c>
      <c r="B549" s="18" t="s">
        <v>1055</v>
      </c>
      <c r="C549" s="13" t="s">
        <v>14</v>
      </c>
      <c r="D549" s="18" t="s">
        <v>1056</v>
      </c>
      <c r="E549" s="18" t="s">
        <v>61</v>
      </c>
      <c r="F549" s="14">
        <v>350</v>
      </c>
      <c r="G549" s="26">
        <v>560.71428571428567</v>
      </c>
      <c r="H549" s="14" t="s">
        <v>1123</v>
      </c>
      <c r="I549" s="13" t="s">
        <v>35</v>
      </c>
      <c r="J549" s="27">
        <v>196249.99999999997</v>
      </c>
      <c r="K549" s="21"/>
      <c r="L549" s="16">
        <v>219800</v>
      </c>
    </row>
    <row r="550" spans="1:12" s="35" customFormat="1" ht="38.25">
      <c r="A550" s="19">
        <v>541</v>
      </c>
      <c r="B550" s="18" t="s">
        <v>1057</v>
      </c>
      <c r="C550" s="13" t="s">
        <v>14</v>
      </c>
      <c r="D550" s="18" t="s">
        <v>1058</v>
      </c>
      <c r="E550" s="18" t="s">
        <v>61</v>
      </c>
      <c r="F550" s="14">
        <v>348</v>
      </c>
      <c r="G550" s="26">
        <v>616.1</v>
      </c>
      <c r="H550" s="14" t="s">
        <v>1124</v>
      </c>
      <c r="I550" s="13" t="s">
        <v>35</v>
      </c>
      <c r="J550" s="27">
        <v>214402.80000000002</v>
      </c>
      <c r="K550" s="21"/>
      <c r="L550" s="16">
        <v>240131.13600000006</v>
      </c>
    </row>
    <row r="551" spans="1:12" s="35" customFormat="1" ht="38.25">
      <c r="A551" s="19">
        <v>542</v>
      </c>
      <c r="B551" s="18" t="s">
        <v>1059</v>
      </c>
      <c r="C551" s="13" t="s">
        <v>14</v>
      </c>
      <c r="D551" s="18" t="s">
        <v>1060</v>
      </c>
      <c r="E551" s="18" t="s">
        <v>61</v>
      </c>
      <c r="F551" s="14">
        <v>400</v>
      </c>
      <c r="G551" s="26">
        <v>497.32142857142856</v>
      </c>
      <c r="H551" s="14" t="s">
        <v>1125</v>
      </c>
      <c r="I551" s="13" t="s">
        <v>35</v>
      </c>
      <c r="J551" s="27">
        <v>198928.57142857142</v>
      </c>
      <c r="K551" s="21"/>
      <c r="L551" s="16">
        <v>222800</v>
      </c>
    </row>
    <row r="552" spans="1:12" s="35" customFormat="1" ht="38.25">
      <c r="A552" s="19">
        <v>543</v>
      </c>
      <c r="B552" s="18" t="s">
        <v>1061</v>
      </c>
      <c r="C552" s="13" t="s">
        <v>14</v>
      </c>
      <c r="D552" s="18" t="s">
        <v>1062</v>
      </c>
      <c r="E552" s="18" t="s">
        <v>61</v>
      </c>
      <c r="F552" s="14">
        <v>500</v>
      </c>
      <c r="G552" s="26">
        <v>399.10714285714283</v>
      </c>
      <c r="H552" s="14" t="s">
        <v>1126</v>
      </c>
      <c r="I552" s="13" t="s">
        <v>35</v>
      </c>
      <c r="J552" s="27">
        <v>199553.57142857142</v>
      </c>
      <c r="K552" s="21"/>
      <c r="L552" s="16">
        <v>223500</v>
      </c>
    </row>
    <row r="553" spans="1:12" s="35" customFormat="1" ht="38.25">
      <c r="A553" s="19">
        <v>544</v>
      </c>
      <c r="B553" s="18" t="s">
        <v>1063</v>
      </c>
      <c r="C553" s="13" t="s">
        <v>14</v>
      </c>
      <c r="D553" s="18" t="s">
        <v>1064</v>
      </c>
      <c r="E553" s="18" t="s">
        <v>117</v>
      </c>
      <c r="F553" s="14">
        <v>100</v>
      </c>
      <c r="G553" s="26">
        <v>696.42857142857133</v>
      </c>
      <c r="H553" s="14" t="s">
        <v>1127</v>
      </c>
      <c r="I553" s="13" t="s">
        <v>35</v>
      </c>
      <c r="J553" s="27">
        <v>69642.85714285713</v>
      </c>
      <c r="K553" s="21"/>
      <c r="L553" s="16">
        <v>78000</v>
      </c>
    </row>
    <row r="554" spans="1:12" s="35" customFormat="1" ht="38.25">
      <c r="A554" s="19">
        <v>545</v>
      </c>
      <c r="B554" s="18" t="s">
        <v>1063</v>
      </c>
      <c r="C554" s="13" t="s">
        <v>14</v>
      </c>
      <c r="D554" s="18" t="s">
        <v>1065</v>
      </c>
      <c r="E554" s="18" t="s">
        <v>117</v>
      </c>
      <c r="F554" s="14">
        <v>50</v>
      </c>
      <c r="G554" s="26">
        <v>821.42857142857133</v>
      </c>
      <c r="H554" s="14" t="s">
        <v>1128</v>
      </c>
      <c r="I554" s="13" t="s">
        <v>35</v>
      </c>
      <c r="J554" s="27">
        <v>41071.428571428565</v>
      </c>
      <c r="K554" s="21"/>
      <c r="L554" s="16">
        <v>46000</v>
      </c>
    </row>
    <row r="555" spans="1:12" s="35" customFormat="1" ht="51">
      <c r="A555" s="19">
        <v>546</v>
      </c>
      <c r="B555" s="18" t="s">
        <v>1066</v>
      </c>
      <c r="C555" s="13" t="s">
        <v>14</v>
      </c>
      <c r="D555" s="18" t="s">
        <v>1067</v>
      </c>
      <c r="E555" s="18" t="s">
        <v>61</v>
      </c>
      <c r="F555" s="14">
        <v>1000</v>
      </c>
      <c r="G555" s="26">
        <v>64.285714285714278</v>
      </c>
      <c r="H555" s="14" t="s">
        <v>1129</v>
      </c>
      <c r="I555" s="13" t="s">
        <v>35</v>
      </c>
      <c r="J555" s="27">
        <v>64285.714285714275</v>
      </c>
      <c r="K555" s="21"/>
      <c r="L555" s="16">
        <v>72000</v>
      </c>
    </row>
    <row r="556" spans="1:12" s="35" customFormat="1" ht="76.5">
      <c r="A556" s="19">
        <v>547</v>
      </c>
      <c r="B556" s="18" t="s">
        <v>1068</v>
      </c>
      <c r="C556" s="13" t="s">
        <v>14</v>
      </c>
      <c r="D556" s="18" t="s">
        <v>1069</v>
      </c>
      <c r="E556" s="18" t="s">
        <v>117</v>
      </c>
      <c r="F556" s="14">
        <v>1</v>
      </c>
      <c r="G556" s="26">
        <v>40624.999999999993</v>
      </c>
      <c r="H556" s="14" t="s">
        <v>1130</v>
      </c>
      <c r="I556" s="13" t="s">
        <v>35</v>
      </c>
      <c r="J556" s="27">
        <v>40624.999999999993</v>
      </c>
      <c r="K556" s="21"/>
      <c r="L556" s="16">
        <v>45499.999999999993</v>
      </c>
    </row>
    <row r="557" spans="1:12" s="35" customFormat="1" ht="76.5">
      <c r="A557" s="19">
        <v>548</v>
      </c>
      <c r="B557" s="18" t="s">
        <v>1068</v>
      </c>
      <c r="C557" s="13" t="s">
        <v>14</v>
      </c>
      <c r="D557" s="18" t="s">
        <v>1070</v>
      </c>
      <c r="E557" s="18" t="s">
        <v>117</v>
      </c>
      <c r="F557" s="14">
        <v>1</v>
      </c>
      <c r="G557" s="26">
        <v>29910.714285714283</v>
      </c>
      <c r="H557" s="14" t="s">
        <v>1131</v>
      </c>
      <c r="I557" s="13" t="s">
        <v>35</v>
      </c>
      <c r="J557" s="27">
        <v>29910.714285714283</v>
      </c>
      <c r="K557" s="21"/>
      <c r="L557" s="16">
        <v>33500</v>
      </c>
    </row>
    <row r="558" spans="1:12" s="35" customFormat="1" ht="76.5">
      <c r="A558" s="19">
        <v>549</v>
      </c>
      <c r="B558" s="18" t="s">
        <v>1071</v>
      </c>
      <c r="C558" s="13" t="s">
        <v>14</v>
      </c>
      <c r="D558" s="18" t="s">
        <v>1072</v>
      </c>
      <c r="E558" s="18" t="s">
        <v>117</v>
      </c>
      <c r="F558" s="14">
        <v>2</v>
      </c>
      <c r="G558" s="26">
        <v>3214.2857142857138</v>
      </c>
      <c r="H558" s="14" t="s">
        <v>1132</v>
      </c>
      <c r="I558" s="13" t="s">
        <v>35</v>
      </c>
      <c r="J558" s="27">
        <v>6428.5714285714275</v>
      </c>
      <c r="K558" s="21"/>
      <c r="L558" s="16">
        <v>7199.9999999999991</v>
      </c>
    </row>
    <row r="559" spans="1:12" s="35" customFormat="1" ht="76.5">
      <c r="A559" s="19">
        <v>550</v>
      </c>
      <c r="B559" s="18" t="s">
        <v>1071</v>
      </c>
      <c r="C559" s="13" t="s">
        <v>14</v>
      </c>
      <c r="D559" s="18" t="s">
        <v>1073</v>
      </c>
      <c r="E559" s="18" t="s">
        <v>117</v>
      </c>
      <c r="F559" s="14">
        <v>2</v>
      </c>
      <c r="G559" s="26">
        <v>40624.999999999993</v>
      </c>
      <c r="H559" s="14" t="s">
        <v>1133</v>
      </c>
      <c r="I559" s="13" t="s">
        <v>35</v>
      </c>
      <c r="J559" s="27">
        <v>81249.999999999985</v>
      </c>
      <c r="K559" s="21"/>
      <c r="L559" s="16">
        <v>90999.999999999985</v>
      </c>
    </row>
    <row r="560" spans="1:12" s="35" customFormat="1" ht="63.75">
      <c r="A560" s="19">
        <v>551</v>
      </c>
      <c r="B560" s="18" t="s">
        <v>1074</v>
      </c>
      <c r="C560" s="13" t="s">
        <v>14</v>
      </c>
      <c r="D560" s="18" t="s">
        <v>1075</v>
      </c>
      <c r="E560" s="18" t="s">
        <v>117</v>
      </c>
      <c r="F560" s="14">
        <v>2</v>
      </c>
      <c r="G560" s="26">
        <v>7499.9999999999991</v>
      </c>
      <c r="H560" s="14" t="s">
        <v>1134</v>
      </c>
      <c r="I560" s="13" t="s">
        <v>35</v>
      </c>
      <c r="J560" s="27">
        <v>14999.999999999998</v>
      </c>
      <c r="K560" s="21"/>
      <c r="L560" s="16">
        <v>16800</v>
      </c>
    </row>
    <row r="561" spans="1:14" s="35" customFormat="1" ht="51">
      <c r="A561" s="19">
        <v>552</v>
      </c>
      <c r="B561" s="18" t="s">
        <v>1076</v>
      </c>
      <c r="C561" s="13" t="s">
        <v>14</v>
      </c>
      <c r="D561" s="18" t="s">
        <v>1077</v>
      </c>
      <c r="E561" s="18" t="s">
        <v>117</v>
      </c>
      <c r="F561" s="14">
        <v>2</v>
      </c>
      <c r="G561" s="26">
        <v>5624.9999999999991</v>
      </c>
      <c r="H561" s="14" t="s">
        <v>1135</v>
      </c>
      <c r="I561" s="13" t="s">
        <v>35</v>
      </c>
      <c r="J561" s="27">
        <v>11249.999999999998</v>
      </c>
      <c r="K561" s="21"/>
      <c r="L561" s="16">
        <v>12600</v>
      </c>
    </row>
    <row r="562" spans="1:14" s="35" customFormat="1" ht="38.25">
      <c r="A562" s="19">
        <v>553</v>
      </c>
      <c r="B562" s="18" t="s">
        <v>1076</v>
      </c>
      <c r="C562" s="13" t="s">
        <v>14</v>
      </c>
      <c r="D562" s="18" t="s">
        <v>1078</v>
      </c>
      <c r="E562" s="18" t="s">
        <v>117</v>
      </c>
      <c r="F562" s="14">
        <v>6</v>
      </c>
      <c r="G562" s="26">
        <v>1941.9642857142856</v>
      </c>
      <c r="H562" s="14" t="s">
        <v>1136</v>
      </c>
      <c r="I562" s="13" t="s">
        <v>35</v>
      </c>
      <c r="J562" s="27">
        <v>11651.785714285714</v>
      </c>
      <c r="K562" s="21"/>
      <c r="L562" s="16">
        <v>13050</v>
      </c>
    </row>
    <row r="563" spans="1:14" s="35" customFormat="1" ht="38.25">
      <c r="A563" s="19">
        <v>554</v>
      </c>
      <c r="B563" s="18" t="s">
        <v>1076</v>
      </c>
      <c r="C563" s="13" t="s">
        <v>14</v>
      </c>
      <c r="D563" s="18" t="s">
        <v>1079</v>
      </c>
      <c r="E563" s="18" t="s">
        <v>117</v>
      </c>
      <c r="F563" s="14">
        <v>6</v>
      </c>
      <c r="G563" s="26">
        <v>4223.2142857142853</v>
      </c>
      <c r="H563" s="14" t="s">
        <v>1137</v>
      </c>
      <c r="I563" s="13" t="s">
        <v>35</v>
      </c>
      <c r="J563" s="27">
        <v>25339.28571428571</v>
      </c>
      <c r="K563" s="21"/>
      <c r="L563" s="16">
        <v>28379.999999999996</v>
      </c>
    </row>
    <row r="564" spans="1:14" s="24" customFormat="1" ht="74.25" customHeight="1">
      <c r="A564" s="19">
        <v>555</v>
      </c>
      <c r="B564" s="22" t="s">
        <v>783</v>
      </c>
      <c r="C564" s="13" t="s">
        <v>14</v>
      </c>
      <c r="D564" s="18" t="s">
        <v>784</v>
      </c>
      <c r="E564" s="21" t="s">
        <v>164</v>
      </c>
      <c r="F564" s="16">
        <v>20</v>
      </c>
      <c r="G564" s="16">
        <v>14955</v>
      </c>
      <c r="H564" s="14" t="s">
        <v>793</v>
      </c>
      <c r="I564" s="13" t="s">
        <v>35</v>
      </c>
      <c r="J564" s="16">
        <v>299100</v>
      </c>
      <c r="K564" s="16">
        <v>299107.14285714284</v>
      </c>
      <c r="L564" s="16">
        <v>334992.00000000006</v>
      </c>
      <c r="M564" s="23"/>
    </row>
    <row r="565" spans="1:14" s="24" customFormat="1" ht="70.5" customHeight="1">
      <c r="A565" s="19">
        <v>556</v>
      </c>
      <c r="B565" s="18" t="s">
        <v>785</v>
      </c>
      <c r="C565" s="13" t="s">
        <v>14</v>
      </c>
      <c r="D565" s="18" t="s">
        <v>786</v>
      </c>
      <c r="E565" s="18" t="s">
        <v>787</v>
      </c>
      <c r="F565" s="14">
        <v>25</v>
      </c>
      <c r="G565" s="14">
        <v>2681</v>
      </c>
      <c r="H565" s="14" t="s">
        <v>793</v>
      </c>
      <c r="I565" s="13" t="s">
        <v>35</v>
      </c>
      <c r="J565" s="16">
        <v>67025</v>
      </c>
      <c r="K565" s="16">
        <v>67031.25</v>
      </c>
      <c r="L565" s="16">
        <v>75075</v>
      </c>
      <c r="M565" s="23"/>
    </row>
    <row r="566" spans="1:14" s="24" customFormat="1" ht="69" customHeight="1">
      <c r="A566" s="19">
        <v>557</v>
      </c>
      <c r="B566" s="18" t="s">
        <v>788</v>
      </c>
      <c r="C566" s="13" t="s">
        <v>14</v>
      </c>
      <c r="D566" s="18" t="s">
        <v>789</v>
      </c>
      <c r="E566" s="18" t="s">
        <v>787</v>
      </c>
      <c r="F566" s="14">
        <v>25</v>
      </c>
      <c r="G566" s="14">
        <v>1991.95</v>
      </c>
      <c r="H566" s="14" t="s">
        <v>793</v>
      </c>
      <c r="I566" s="13" t="s">
        <v>35</v>
      </c>
      <c r="J566" s="16">
        <v>49798.75</v>
      </c>
      <c r="K566" s="16">
        <v>49799.107142857138</v>
      </c>
      <c r="L566" s="16">
        <v>55774.600000000006</v>
      </c>
      <c r="M566" s="23"/>
    </row>
    <row r="567" spans="1:14" s="24" customFormat="1" ht="69" customHeight="1">
      <c r="A567" s="19">
        <v>558</v>
      </c>
      <c r="B567" s="53" t="s">
        <v>790</v>
      </c>
      <c r="C567" s="54" t="s">
        <v>14</v>
      </c>
      <c r="D567" s="53" t="s">
        <v>791</v>
      </c>
      <c r="E567" s="55" t="s">
        <v>787</v>
      </c>
      <c r="F567" s="56">
        <v>15</v>
      </c>
      <c r="G567" s="56">
        <v>3869.0476190476188</v>
      </c>
      <c r="H567" s="18" t="s">
        <v>792</v>
      </c>
      <c r="I567" s="18" t="s">
        <v>565</v>
      </c>
      <c r="J567" s="16">
        <v>58035.714285714283</v>
      </c>
      <c r="K567" s="16">
        <v>66964.28571428571</v>
      </c>
      <c r="L567" s="16">
        <v>65000</v>
      </c>
      <c r="M567" s="23"/>
    </row>
    <row r="568" spans="1:14" s="35" customFormat="1" ht="158.25" customHeight="1">
      <c r="A568" s="19">
        <v>559</v>
      </c>
      <c r="B568" s="19" t="s">
        <v>1140</v>
      </c>
      <c r="C568" s="57" t="s">
        <v>1142</v>
      </c>
      <c r="D568" s="19" t="s">
        <v>1152</v>
      </c>
      <c r="E568" s="15" t="s">
        <v>13</v>
      </c>
      <c r="F568" s="14">
        <v>1</v>
      </c>
      <c r="G568" s="14">
        <v>540000</v>
      </c>
      <c r="H568" s="60" t="s">
        <v>1151</v>
      </c>
      <c r="I568" s="16" t="s">
        <v>39</v>
      </c>
      <c r="J568" s="16">
        <f>G568*F568</f>
        <v>540000</v>
      </c>
      <c r="K568" s="21"/>
      <c r="L568" s="16">
        <f>J568*1.12</f>
        <v>604800</v>
      </c>
    </row>
    <row r="569" spans="1:14" s="35" customFormat="1" ht="135" customHeight="1">
      <c r="A569" s="19">
        <v>560</v>
      </c>
      <c r="B569" s="18" t="s">
        <v>1141</v>
      </c>
      <c r="C569" s="57" t="s">
        <v>1142</v>
      </c>
      <c r="D569" s="18" t="s">
        <v>1150</v>
      </c>
      <c r="E569" s="21" t="s">
        <v>13</v>
      </c>
      <c r="F569" s="16">
        <v>1</v>
      </c>
      <c r="G569" s="16">
        <v>77500</v>
      </c>
      <c r="H569" s="14" t="s">
        <v>1149</v>
      </c>
      <c r="I569" s="16" t="s">
        <v>39</v>
      </c>
      <c r="J569" s="16">
        <f>G569*F569</f>
        <v>77500</v>
      </c>
      <c r="K569" s="16"/>
      <c r="L569" s="16">
        <f>J569*1.12</f>
        <v>86800.000000000015</v>
      </c>
      <c r="N569" s="61"/>
    </row>
    <row r="570" spans="1:14" s="17" customFormat="1" ht="216.75">
      <c r="A570" s="19">
        <v>561</v>
      </c>
      <c r="B570" s="58" t="s">
        <v>1143</v>
      </c>
      <c r="C570" s="57" t="s">
        <v>1144</v>
      </c>
      <c r="D570" s="58" t="s">
        <v>1148</v>
      </c>
      <c r="E570" s="21" t="s">
        <v>13</v>
      </c>
      <c r="F570" s="16">
        <v>1</v>
      </c>
      <c r="G570" s="16">
        <f>J570</f>
        <v>1339285.7142857141</v>
      </c>
      <c r="H570" s="14" t="s">
        <v>798</v>
      </c>
      <c r="I570" s="18" t="s">
        <v>565</v>
      </c>
      <c r="J570" s="16">
        <v>1339285.7142857141</v>
      </c>
      <c r="K570" s="16"/>
      <c r="L570" s="16">
        <f>J570*1.12</f>
        <v>1500000</v>
      </c>
      <c r="N570" s="61"/>
    </row>
    <row r="571" spans="1:14" s="17" customFormat="1" ht="201" customHeight="1">
      <c r="A571" s="19">
        <v>562</v>
      </c>
      <c r="B571" s="58" t="s">
        <v>1145</v>
      </c>
      <c r="C571" s="62" t="s">
        <v>1142</v>
      </c>
      <c r="D571" s="58" t="s">
        <v>1147</v>
      </c>
      <c r="E571" s="21" t="s">
        <v>17</v>
      </c>
      <c r="F571" s="16">
        <v>1</v>
      </c>
      <c r="G571" s="16">
        <v>287457.5</v>
      </c>
      <c r="H571" s="14" t="s">
        <v>1146</v>
      </c>
      <c r="I571" s="18" t="s">
        <v>565</v>
      </c>
      <c r="J571" s="16">
        <f>G571*F571</f>
        <v>287457.5</v>
      </c>
      <c r="K571" s="59"/>
      <c r="L571" s="16">
        <f>J571*1.12</f>
        <v>321952.40000000002</v>
      </c>
    </row>
    <row r="572" spans="1:14" s="20" customFormat="1" ht="12.75">
      <c r="A572" s="51" t="s">
        <v>11</v>
      </c>
      <c r="B572" s="14"/>
      <c r="C572" s="29"/>
      <c r="D572" s="29"/>
      <c r="E572" s="51"/>
      <c r="F572" s="51"/>
      <c r="G572" s="51"/>
      <c r="H572" s="51"/>
      <c r="I572" s="51"/>
      <c r="J572" s="51">
        <v>1666959146.0760024</v>
      </c>
      <c r="K572" s="51">
        <v>37878150.214285716</v>
      </c>
      <c r="L572" s="51">
        <v>1827745479.2051189</v>
      </c>
    </row>
    <row r="573" spans="1:14" s="38" customFormat="1" ht="23.25" customHeight="1">
      <c r="B573" s="39"/>
      <c r="C573" s="39"/>
      <c r="D573" s="39"/>
    </row>
    <row r="574" spans="1:14" s="38" customFormat="1">
      <c r="B574" s="37"/>
      <c r="C574" s="39"/>
      <c r="D574" s="39"/>
    </row>
    <row r="582" spans="2:4">
      <c r="B582" s="36"/>
    </row>
    <row r="583" spans="2:4" ht="218.25" customHeight="1">
      <c r="B583" s="36"/>
      <c r="C583" s="36"/>
      <c r="D583" s="36"/>
    </row>
    <row r="584" spans="2:4">
      <c r="B584" s="36"/>
      <c r="C584" s="36"/>
      <c r="D584" s="36"/>
    </row>
    <row r="585" spans="2:4">
      <c r="B585" s="36"/>
      <c r="C585" s="36"/>
      <c r="D585" s="36"/>
    </row>
    <row r="586" spans="2:4">
      <c r="B586" s="36"/>
      <c r="C586" s="36"/>
      <c r="D586" s="36"/>
    </row>
    <row r="587" spans="2:4">
      <c r="B587" s="36"/>
      <c r="C587" s="36"/>
      <c r="D587" s="36"/>
    </row>
    <row r="588" spans="2:4">
      <c r="B588" s="36"/>
      <c r="C588" s="36"/>
      <c r="D588" s="36"/>
    </row>
    <row r="589" spans="2:4">
      <c r="B589" s="36"/>
      <c r="C589" s="36"/>
      <c r="D589" s="36"/>
    </row>
    <row r="590" spans="2:4">
      <c r="B590" s="36"/>
      <c r="C590" s="36"/>
      <c r="D590" s="36"/>
    </row>
    <row r="591" spans="2:4">
      <c r="B591" s="36"/>
      <c r="C591" s="36"/>
      <c r="D591" s="36"/>
    </row>
    <row r="592" spans="2:4">
      <c r="B592" s="36"/>
      <c r="C592" s="36"/>
      <c r="D592" s="36"/>
    </row>
    <row r="593" spans="3:4">
      <c r="C593" s="36"/>
      <c r="D593" s="36"/>
    </row>
  </sheetData>
  <autoFilter ref="A9:L9"/>
  <mergeCells count="8">
    <mergeCell ref="C8:I8"/>
    <mergeCell ref="I1:K1"/>
    <mergeCell ref="I2:J2"/>
    <mergeCell ref="I6:J6"/>
    <mergeCell ref="C7:I7"/>
    <mergeCell ref="I5:L5"/>
    <mergeCell ref="I3:L3"/>
    <mergeCell ref="I4:L4"/>
  </mergeCells>
  <pageMargins left="0.70866141732283472" right="0.11811023622047245" top="0.74803149606299213" bottom="0.54" header="0.31496062992125984" footer="0.31496062992125984"/>
  <pageSetup paperSize="9" scale="68" orientation="landscape" r:id="rId1"/>
  <rowBreaks count="2" manualBreakCount="2">
    <brk id="18" max="11" man="1"/>
    <brk id="392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"/>
  <sheetViews>
    <sheetView workbookViewId="0">
      <selection activeCell="A2" sqref="A2:XFD2"/>
    </sheetView>
  </sheetViews>
  <sheetFormatPr defaultRowHeight="15"/>
  <sheetData>
    <row r="1" spans="1:13" s="8" customFormat="1" ht="91.5" customHeight="1">
      <c r="A1" s="1">
        <v>10</v>
      </c>
      <c r="B1" s="10" t="s">
        <v>29</v>
      </c>
      <c r="C1" s="2" t="s">
        <v>15</v>
      </c>
      <c r="D1" s="4" t="s">
        <v>30</v>
      </c>
      <c r="E1" s="3" t="s">
        <v>17</v>
      </c>
      <c r="F1" s="4">
        <v>1</v>
      </c>
      <c r="G1" s="11">
        <v>130139286</v>
      </c>
      <c r="H1" s="4"/>
      <c r="I1" s="5" t="s">
        <v>37</v>
      </c>
      <c r="J1" s="6" t="s">
        <v>35</v>
      </c>
      <c r="K1" s="9">
        <f>M1/1.12</f>
        <v>130139285.7142857</v>
      </c>
      <c r="L1" s="7"/>
      <c r="M1" s="3">
        <v>145756000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D6"/>
  <sheetViews>
    <sheetView workbookViewId="0">
      <selection activeCell="D4" sqref="D4"/>
    </sheetView>
  </sheetViews>
  <sheetFormatPr defaultRowHeight="15"/>
  <sheetData>
    <row r="3" spans="1:4">
      <c r="A3" t="s">
        <v>99</v>
      </c>
      <c r="C3">
        <v>4500000</v>
      </c>
      <c r="D3" t="s">
        <v>104</v>
      </c>
    </row>
    <row r="4" spans="1:4">
      <c r="A4" t="s">
        <v>100</v>
      </c>
    </row>
    <row r="5" spans="1:4">
      <c r="A5" t="s">
        <v>101</v>
      </c>
    </row>
    <row r="6" spans="1:4">
      <c r="A6" t="s">
        <v>102</v>
      </c>
      <c r="C6">
        <v>45000</v>
      </c>
      <c r="D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B21" sqref="B21"/>
    </sheetView>
  </sheetViews>
  <sheetFormatPr defaultRowHeight="15"/>
  <cols>
    <col min="11" max="11" width="18.7109375" customWidth="1"/>
    <col min="13" max="13" width="16.42578125" customWidth="1"/>
  </cols>
  <sheetData>
    <row r="1" spans="1:13">
      <c r="A1">
        <v>8</v>
      </c>
      <c r="B1" t="s">
        <v>23</v>
      </c>
      <c r="C1" t="s">
        <v>15</v>
      </c>
      <c r="D1" t="s">
        <v>25</v>
      </c>
      <c r="E1" t="s">
        <v>17</v>
      </c>
      <c r="F1">
        <v>1</v>
      </c>
      <c r="G1">
        <v>272047322</v>
      </c>
      <c r="I1" t="s">
        <v>37</v>
      </c>
      <c r="J1" t="s">
        <v>35</v>
      </c>
      <c r="K1">
        <v>272047321.4285714</v>
      </c>
      <c r="M1">
        <v>304693000</v>
      </c>
    </row>
    <row r="2" spans="1:13">
      <c r="A2">
        <v>9</v>
      </c>
      <c r="B2" t="s">
        <v>198</v>
      </c>
      <c r="C2" t="s">
        <v>15</v>
      </c>
      <c r="D2" t="s">
        <v>24</v>
      </c>
      <c r="E2" t="s">
        <v>17</v>
      </c>
      <c r="F2">
        <v>1</v>
      </c>
      <c r="G2">
        <v>56964286</v>
      </c>
      <c r="I2" t="s">
        <v>37</v>
      </c>
      <c r="J2" t="s">
        <v>35</v>
      </c>
      <c r="K2">
        <v>56964285.714285709</v>
      </c>
      <c r="M2">
        <v>63800000</v>
      </c>
    </row>
    <row r="3" spans="1:13">
      <c r="A3">
        <v>10</v>
      </c>
      <c r="B3" t="s">
        <v>26</v>
      </c>
      <c r="C3" t="s">
        <v>15</v>
      </c>
      <c r="D3" t="s">
        <v>27</v>
      </c>
      <c r="E3" t="s">
        <v>17</v>
      </c>
      <c r="F3">
        <v>1</v>
      </c>
      <c r="G3">
        <v>267771429</v>
      </c>
      <c r="I3" t="s">
        <v>37</v>
      </c>
      <c r="J3" t="s">
        <v>35</v>
      </c>
      <c r="K3">
        <v>267771428.57142854</v>
      </c>
      <c r="M3">
        <v>299904000</v>
      </c>
    </row>
    <row r="4" spans="1:13">
      <c r="A4">
        <v>11</v>
      </c>
      <c r="B4" t="s">
        <v>197</v>
      </c>
      <c r="C4" t="s">
        <v>15</v>
      </c>
      <c r="D4" t="s">
        <v>28</v>
      </c>
      <c r="E4" t="s">
        <v>17</v>
      </c>
      <c r="F4">
        <v>1</v>
      </c>
      <c r="G4">
        <v>45100892.857142851</v>
      </c>
      <c r="I4" t="s">
        <v>37</v>
      </c>
      <c r="J4" t="s">
        <v>35</v>
      </c>
      <c r="K4">
        <v>45100892.857142851</v>
      </c>
      <c r="M4">
        <v>50513000</v>
      </c>
    </row>
    <row r="5" spans="1:13">
      <c r="A5">
        <v>12</v>
      </c>
      <c r="B5" t="s">
        <v>201</v>
      </c>
      <c r="C5" t="s">
        <v>15</v>
      </c>
      <c r="D5" t="s">
        <v>201</v>
      </c>
      <c r="E5" t="s">
        <v>17</v>
      </c>
      <c r="F5">
        <v>1</v>
      </c>
      <c r="G5">
        <v>283035714.28571427</v>
      </c>
      <c r="I5" t="s">
        <v>22</v>
      </c>
      <c r="J5" t="s">
        <v>35</v>
      </c>
      <c r="K5">
        <v>283035714.28571427</v>
      </c>
      <c r="M5">
        <v>317000000</v>
      </c>
    </row>
    <row r="6" spans="1:13">
      <c r="A6">
        <v>13</v>
      </c>
      <c r="B6" t="s">
        <v>34</v>
      </c>
      <c r="C6" t="s">
        <v>15</v>
      </c>
      <c r="D6" t="s">
        <v>31</v>
      </c>
      <c r="E6" t="s">
        <v>17</v>
      </c>
      <c r="F6">
        <v>1</v>
      </c>
      <c r="G6">
        <v>151338171.4285714</v>
      </c>
      <c r="I6" t="s">
        <v>37</v>
      </c>
      <c r="J6" t="s">
        <v>35</v>
      </c>
      <c r="K6">
        <v>151338171.4285714</v>
      </c>
      <c r="M6">
        <v>169498752</v>
      </c>
    </row>
    <row r="7" spans="1:13">
      <c r="A7">
        <v>14</v>
      </c>
      <c r="B7" t="s">
        <v>32</v>
      </c>
      <c r="C7" t="s">
        <v>15</v>
      </c>
      <c r="D7" t="s">
        <v>33</v>
      </c>
      <c r="E7" t="s">
        <v>17</v>
      </c>
      <c r="F7">
        <v>1</v>
      </c>
      <c r="G7">
        <v>65508929</v>
      </c>
      <c r="I7" t="s">
        <v>37</v>
      </c>
      <c r="J7" t="s">
        <v>35</v>
      </c>
      <c r="K7">
        <v>65508928.571428567</v>
      </c>
      <c r="M7">
        <v>73370000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ПЗ товаров, работ 2011 ЧУ ЦЭИ</vt:lpstr>
      <vt:lpstr>Sheet2</vt:lpstr>
      <vt:lpstr>планируемые</vt:lpstr>
      <vt:lpstr>Sheet1</vt:lpstr>
      <vt:lpstr>'ПЗ товаров, работ 2011 ЧУ ЦЭИ'!_GoBack</vt:lpstr>
      <vt:lpstr>'ПЗ товаров, работ 2011 ЧУ ЦЭИ'!Print_Area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Administrator</cp:lastModifiedBy>
  <cp:lastPrinted>2012-08-31T09:10:33Z</cp:lastPrinted>
  <dcterms:created xsi:type="dcterms:W3CDTF">2010-11-22T12:00:33Z</dcterms:created>
  <dcterms:modified xsi:type="dcterms:W3CDTF">2012-08-31T10:04:47Z</dcterms:modified>
</cp:coreProperties>
</file>