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35"/>
  </bookViews>
  <sheets>
    <sheet name="Приложение 3  26-09-2013" sheetId="1" r:id="rId1"/>
  </sheets>
  <definedNames>
    <definedName name="_Fill" hidden="1">#REF!</definedName>
    <definedName name="_xlnm._FilterDatabase" localSheetId="0" hidden="1">'Приложение 3  26-09-2013'!$A$12:$O$122</definedName>
    <definedName name="_xlnm.Print_Area" localSheetId="0">'Приложение 3  26-09-2013'!$A$1:$K$121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движение" hidden="1">{#N/A,#N/A,FALSE,"Лист15"}</definedName>
    <definedName name="кал" hidden="1">{#N/A,#N/A,FALSE,"Лист15"}</definedName>
    <definedName name="коммунальные" hidden="1">#REF!</definedName>
    <definedName name="материалы" hidden="1">{#N/A,#N/A,FALSE,"Лист15"}</definedName>
    <definedName name="МКС" hidden="1">{#N/A,#N/A,FALSE,"Лист15"}</definedName>
    <definedName name="пре" hidden="1">{#N/A,#N/A,FALSE,"Лист15"}</definedName>
    <definedName name="пролграаммм" hidden="1">{#N/A,#N/A,FALSE,"Лист15"}</definedName>
    <definedName name="проч" hidden="1">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I119" i="1" l="1"/>
  <c r="H119" i="1"/>
  <c r="H120" i="1" s="1"/>
  <c r="H121" i="1" s="1"/>
  <c r="I89" i="1"/>
  <c r="I120" i="1" s="1"/>
  <c r="I121" i="1" s="1"/>
  <c r="H89" i="1"/>
  <c r="H25" i="1"/>
  <c r="I24" i="1"/>
  <c r="I25" i="1" s="1"/>
  <c r="H24" i="1"/>
  <c r="H23" i="1"/>
</calcChain>
</file>

<file path=xl/sharedStrings.xml><?xml version="1.0" encoding="utf-8"?>
<sst xmlns="http://schemas.openxmlformats.org/spreadsheetml/2006/main" count="561" uniqueCount="164">
  <si>
    <t xml:space="preserve">Приложение к приказу  Директора частного учреждения </t>
  </si>
  <si>
    <t xml:space="preserve">Дирекция строящегося предприятия </t>
  </si>
  <si>
    <t>от "21" января 2013 года №9</t>
  </si>
  <si>
    <t>(дата и номер приказа об утверждении/уточнении ПЗ)</t>
  </si>
  <si>
    <t>от  «03» октября 2013 года  № 43-Пр</t>
  </si>
  <si>
    <t>(дата и номер приказа о внесении изменений и/или дополнений в ПЗ)</t>
  </si>
  <si>
    <t>План закупок товаров, работ, услуг на 2013 год</t>
  </si>
  <si>
    <t>ЧУ "Дирекция строящегося предприятия"</t>
  </si>
  <si>
    <t>(наименование заказчика)</t>
  </si>
  <si>
    <t>№ п/п</t>
  </si>
  <si>
    <t>Наименование товаров, работ, услуг</t>
  </si>
  <si>
    <t>Способ осуществления закупок*</t>
  </si>
  <si>
    <t>Краткая характеристика (описание) товаров, работ, услуг</t>
  </si>
  <si>
    <t>Ед. измерения (в соответствии с МКЕИ)**</t>
  </si>
  <si>
    <t>Количество/ объем</t>
  </si>
  <si>
    <t xml:space="preserve">Цена за единицу, тенге (маркетинговая цена)*** </t>
  </si>
  <si>
    <t>Сумма, планируемая для закупки без учета НДС, тенге</t>
  </si>
  <si>
    <t>Сумма, планируемая для закупки с учетом НДС, тенге</t>
  </si>
  <si>
    <t xml:space="preserve">Срок поставки товара, выполнения работ, оказания услуг </t>
  </si>
  <si>
    <t xml:space="preserve">Место поставки товара, выполнения работ, оказания услуг </t>
  </si>
  <si>
    <t>1. Товары, работы, услуги, приобретения которых осуществляются в соответствии с пунктом 16 Правил</t>
  </si>
  <si>
    <t>Товары</t>
  </si>
  <si>
    <t>…</t>
  </si>
  <si>
    <t>Итого по товарам:</t>
  </si>
  <si>
    <t>Работы</t>
  </si>
  <si>
    <t>Итого по работам:</t>
  </si>
  <si>
    <t>Услуги</t>
  </si>
  <si>
    <t>Почтовые услуги</t>
  </si>
  <si>
    <t>запрос ценовых предложений</t>
  </si>
  <si>
    <t>Услуги почты (пересылка город/межгород/межународная).</t>
  </si>
  <si>
    <t>услуга</t>
  </si>
  <si>
    <t>с даты подписания договора до 31.12.2013г.</t>
  </si>
  <si>
    <t>г.Астана
пр. Кабанбай батыра, 53</t>
  </si>
  <si>
    <t>Консалтинговые услуги по проведению анализа и выявления рисков по договорам строительства и деятельности ЧУ"Дирекция строящегося предприятия"</t>
  </si>
  <si>
    <t>тендер</t>
  </si>
  <si>
    <t>Консалтинговые услуги по проведению анализа и выявления рисков по договорам строительства  и деятельности ЧУ «Дирекция строящегося предприятия</t>
  </si>
  <si>
    <t>Итого по услугам:</t>
  </si>
  <si>
    <t>Итого по разделу 1:</t>
  </si>
  <si>
    <t>2. Товары, работы, услуги, приобретения которых осуществляются без применения норм Правил в соответствии с пунктом 15 Правил (заполняется аналогично разделу 1)</t>
  </si>
  <si>
    <t>Бутилированная питьевая вода</t>
  </si>
  <si>
    <t>пп. 14) п. 15 Правил</t>
  </si>
  <si>
    <t>Вода питьевая, в 19 литровых бутыля. Биогенная питьевая вода, не менее 8 степеней очистки, бутыли из поликарбоната. Озонированная, насыщенная кислородом. С содержанием йода и фтора.</t>
  </si>
  <si>
    <t>шт.</t>
  </si>
  <si>
    <t>в течении 2-х рабочих дней с момента предоставления заявки.</t>
  </si>
  <si>
    <t>Подарки для детей сотрудников к новому году.</t>
  </si>
  <si>
    <t>Новогодний подарок - Набор конфет для детей.</t>
  </si>
  <si>
    <t>упаковка</t>
  </si>
  <si>
    <t>3 рабочих дней со дня вступления в силу Договора</t>
  </si>
  <si>
    <t xml:space="preserve">Исключен </t>
  </si>
  <si>
    <t xml:space="preserve">Блокнот  </t>
  </si>
  <si>
    <t>10 рабочих дней с момента поступления письменной Заявки от Заказчика</t>
  </si>
  <si>
    <t>Блок для записи в боксе</t>
  </si>
  <si>
    <t>Бумага для заметок с липким слоем</t>
  </si>
  <si>
    <t>Бумага А4</t>
  </si>
  <si>
    <t>пачка.</t>
  </si>
  <si>
    <t>Бумага А3</t>
  </si>
  <si>
    <t>Ватман А1</t>
  </si>
  <si>
    <t>Вкладыш-файл</t>
  </si>
  <si>
    <t>Грифель</t>
  </si>
  <si>
    <t>Дырокол (60 л)</t>
  </si>
  <si>
    <t>Ежедневник</t>
  </si>
  <si>
    <t>Журналы в кожаном переплете</t>
  </si>
  <si>
    <t>Журнал учета входящей/ исходящей корреспонденции</t>
  </si>
  <si>
    <t>Зажим-клипса 41 мм</t>
  </si>
  <si>
    <t>Зажим-клипса 25 мм</t>
  </si>
  <si>
    <t>Калькулятор</t>
  </si>
  <si>
    <t>Книга канцелярская</t>
  </si>
  <si>
    <t>Карандаш простой с ластиком</t>
  </si>
  <si>
    <t>Карандаш механический</t>
  </si>
  <si>
    <t>Клей-карандаш 35 гр</t>
  </si>
  <si>
    <t>Конверты А4</t>
  </si>
  <si>
    <t>Конверты маленькие (евростандарт)</t>
  </si>
  <si>
    <t>Каттер (нож канцелярский)</t>
  </si>
  <si>
    <t>Лоток вертикальный</t>
  </si>
  <si>
    <t>Лоток горизонтальный</t>
  </si>
  <si>
    <t>Линейка (30 см)</t>
  </si>
  <si>
    <t>Ластик</t>
  </si>
  <si>
    <t>Маркер текстовой</t>
  </si>
  <si>
    <t>Мастика для печати</t>
  </si>
  <si>
    <t>Ножницы</t>
  </si>
  <si>
    <t>Набор настольный</t>
  </si>
  <si>
    <t>Нить для прошива документов</t>
  </si>
  <si>
    <t>Папка-регистратор 7,5 см</t>
  </si>
  <si>
    <t>Папка-каталог с файлами</t>
  </si>
  <si>
    <t>Папка с завязками</t>
  </si>
  <si>
    <t>Папка-уголок</t>
  </si>
  <si>
    <t>Папка с резинками</t>
  </si>
  <si>
    <t>Гребешки</t>
  </si>
  <si>
    <t>Папка с зажимом</t>
  </si>
  <si>
    <t>Перекидной календарь</t>
  </si>
  <si>
    <t>Ручка шариковая</t>
  </si>
  <si>
    <t>Разделитель</t>
  </si>
  <si>
    <t>Ручка гелевая</t>
  </si>
  <si>
    <t>Степлер № 24/6</t>
  </si>
  <si>
    <t>Скобы № 24/6</t>
  </si>
  <si>
    <t>кор.</t>
  </si>
  <si>
    <t>Скоросшиватель</t>
  </si>
  <si>
    <t>Скотч 50 мм</t>
  </si>
  <si>
    <t>Скотч 19 мм</t>
  </si>
  <si>
    <t>Скрепки 25 мм</t>
  </si>
  <si>
    <t>пачка/чел</t>
  </si>
  <si>
    <t>Скрепки 50 мм</t>
  </si>
  <si>
    <t>Стикер-закладка</t>
  </si>
  <si>
    <t>Стикер 76х76/50 л</t>
  </si>
  <si>
    <t>Скоросшиватель пластмассовый</t>
  </si>
  <si>
    <t>Стержень</t>
  </si>
  <si>
    <t>Тетрадь общая</t>
  </si>
  <si>
    <t>Точилка</t>
  </si>
  <si>
    <t>Тетради на кольцах</t>
  </si>
  <si>
    <t>Маркер для доски</t>
  </si>
  <si>
    <t>Штрих + растворитель</t>
  </si>
  <si>
    <t>-</t>
  </si>
  <si>
    <t>Имущественный найм (аренда) служебного нежилого помещения</t>
  </si>
  <si>
    <t>пп. 36) п. 15 Правил</t>
  </si>
  <si>
    <t>Служебные нежилые помещения с имуществом, общей площадью 1247,17 кв.м.- за 12 мес.</t>
  </si>
  <si>
    <t>с 01.01.2013 г. до 31.12.2013г.</t>
  </si>
  <si>
    <t>Аренда транспортного средства (с экипажем)</t>
  </si>
  <si>
    <t>Аренда автотранспорта для первого руководителя за 12 мес.</t>
  </si>
  <si>
    <t>с 03.01.2013 г. до 31.12.2013г.</t>
  </si>
  <si>
    <t>Аренда автотранспорта для руководителя проекта за 12 мес.</t>
  </si>
  <si>
    <t>Услуги корпоративной сотовой связи</t>
  </si>
  <si>
    <t>пп. 34) п. 15 Правил</t>
  </si>
  <si>
    <t>Услуги обязательного страхования работника от несчастных случаев при исполнении им трудовых (служебных) обязанностей</t>
  </si>
  <si>
    <t>пп. 4) п. 15 Правил</t>
  </si>
  <si>
    <t>Обязательное страхование работника от несчастных случаев при исполнении им трудовых (служебных) обязательств</t>
  </si>
  <si>
    <t>Апрель 2012 г.</t>
  </si>
  <si>
    <t xml:space="preserve">Услуги по добровольному страхованию на случай болезни </t>
  </si>
  <si>
    <t>Страхование на случаи болезни для работников ЧУ "Дирекция строящегося предприятия"</t>
  </si>
  <si>
    <t>Апрель 2013 г.</t>
  </si>
  <si>
    <t xml:space="preserve">Корпоротивное мероприятие "Проведение Нового года" </t>
  </si>
  <si>
    <t>Корпоративное мероприятие</t>
  </si>
  <si>
    <t>Декабрь 2013 года</t>
  </si>
  <si>
    <t>Услуги по письменному переводу</t>
  </si>
  <si>
    <t>Услуги по письменному переводу текстовой иинформации с русского на государственный и английский язык</t>
  </si>
  <si>
    <t>12 месяцев со дня подписания Договора</t>
  </si>
  <si>
    <t>10</t>
  </si>
  <si>
    <t>Усулуги по подготовке и получению исходно-разрешительной, разрешительной документации</t>
  </si>
  <si>
    <t>пп. 41) п. 15 Правил</t>
  </si>
  <si>
    <t>Изготовление идентификациооного документа на земельный участок (договор аренды, акт) по адресу: г. Астана, в квадрате Е-49, Е-79 и пр. Туран.</t>
  </si>
  <si>
    <t xml:space="preserve">1 календарный месяц, с даты получения исполнителем решения о пердоставлении земельного участка. </t>
  </si>
  <si>
    <t>Подготовка документов для целей: Строительство Научно-исследовательского Кластера "Назарбаев Университет", в квадрате Е-49, Е-79 и пр. Туран.</t>
  </si>
  <si>
    <t xml:space="preserve">30 календарных дней, после поступления 100% предоплаты. </t>
  </si>
  <si>
    <t>12</t>
  </si>
  <si>
    <t>Подготовка документов для целей: Строительство Школы Медицины, район пер. пр. Кабанбай батыра и ул. Алматы.</t>
  </si>
  <si>
    <t xml:space="preserve">Подготовка документов для целей: Строительство Национального Научного Онкологического центра,  район пер. улиц Орынбор и №31. </t>
  </si>
  <si>
    <t>14</t>
  </si>
  <si>
    <t xml:space="preserve">Подготовка документов для целей: Строительство Расширение территории Научно-образовательго комплекса, пер. пр. Кабанбай батыра и ул. Хусейн Бен Талал.  </t>
  </si>
  <si>
    <t xml:space="preserve">По подготовке исходно-разрешительной, разрешительной документации: Определение кадастровой (оценочной) стоимости земельных участков расположенных по следующим адресам: 
- г. Астана, в районе пер. пр. Туран, ул. №27, пр. Кабанбай батыра, ул. №31;
- г. Астана, в районе пер. пр. Кабанбай батыра и  ул. Хусейн Бен Талал;
- г. Астана, в районе пер. ул. Орынбор и ул. №31; 
- г. Астана, в районе пер. пр. Кабанбай батыра и  ул. Алматы;
- г. Астана, в квадрате Е-49, Е-79 и пр. Туран;
</t>
  </si>
  <si>
    <t>15 календарных дней со дня подписания договора.</t>
  </si>
  <si>
    <t xml:space="preserve">По подготовке исходно-разрешительной, разрешительной документации: Разбивка границ участка, расположенного пр. Туран- ул. Е-49 - ул. Е-79.
</t>
  </si>
  <si>
    <t xml:space="preserve">30 календарных дней, после поступления 100% авансового платежа. </t>
  </si>
  <si>
    <t xml:space="preserve">По подготовке исходно-разрешительной, разрешительной документации: Разбивка границ участка, расположенного пр. Туран- ул. №27, участок ПК-2 </t>
  </si>
  <si>
    <t xml:space="preserve">По подготовке исходно-разрешительной, разрешительной документации: Разработка схем трасс инженерных сетей объекта Нациоанальный научный Онкологический центр,  район пер. улиц Орынбор и №31. </t>
  </si>
  <si>
    <t>По подготовке  исходно-разрешительной, разрешительной документации: топографическую съемку М 1:500 пересечения пр. Кабанбай батыра - ул.Хусейн Бен Талал, расширения территории научно-образовательного комплекса.</t>
  </si>
  <si>
    <t>По подготовке  исходно-разрешительной, разрешительной документации: по выдаче выкопировки, схема вертикальной планировки и типовых поперечных профилей по объекту: "Строительства научно-исследовательского кластера", расположенный по адресу: г.Астана в квадрате улиц Е-49, Е-79 и проспекта Туран в соответствии со схемой развития города Астана.</t>
  </si>
  <si>
    <t>до 23.09.2013г.</t>
  </si>
  <si>
    <t>По подготовке  исходно-разрешительной, разрешительной документации: по выдаче выкопировки, схема вертикальной планировки и типовых поперечных профилей по объекту: "Строительства расширение территории научно-образовательного комплекса", расположенный по адресу: район пересечения пр.Кабанбай батыра и ул.Хусейн бен Талал в соответствии со схемой развития города Астана.</t>
  </si>
  <si>
    <t>По подготовке  исходно-разрешительной, разрешительной документации: по выдаче выкопировки, схема вертикальной планировки и типовых поперечных профилей по объекту: "Школа медицины", расположенный по адресу: г.Астана, район пересечения пр.Кабанбай батыра и ул.Алматы в соответствии со схемой развития города Астана.</t>
  </si>
  <si>
    <t>до 07.10.2013г.</t>
  </si>
  <si>
    <t>По подготовке исходно-разрешительной документации: составление проекта по образованию землепользователей (подготовка проекта постановления об изъятии земельного участка) на земельный участок, расположенный по адресу: г.Астана, район пересечения пр.Кабанбай батыра и ул.Алматы, пл.1.1056 га.</t>
  </si>
  <si>
    <t xml:space="preserve">По подготовке исходно-разрешительной документации: Разработка
землеустроительного 
проекта Научно-образовательного комплекса на земельном участке, расположенного по адресу: г.Астана, район пересечения проспектов Туран, Кабанбай батыра и улиц Хусейн бен Талал и №31 </t>
  </si>
  <si>
    <t>Итого по разделу 2:</t>
  </si>
  <si>
    <t>ВСЕГО (раздел1+
раздел2):</t>
  </si>
  <si>
    <t>150 дней
с даты подписания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</si>
</sst>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2">
    <numFmt numFmtId="164" formatCode="_-* #,##0_р_._-;\-* #,##0_р_._-;_-* &quot;-&quot;_р_._-;_-@_-"/>
    <numFmt numFmtId="165" formatCode="_-* #,##0.00_р_._-;\-* #,##0.00_р_._-;_-* &quot;-&quot;??_р_._-;_-@_-"/>
    <numFmt numFmtId="166" formatCode="[$-419]mmmm\ yyyy;@"/>
    <numFmt numFmtId="167" formatCode="_(* #,##0_);_(* \(#,##0\);_(* &quot;-&quot;_);_(@_)"/>
    <numFmt numFmtId="168" formatCode="#."/>
    <numFmt numFmtId="169" formatCode="#.00"/>
    <numFmt numFmtId="170" formatCode="&quot;$&quot;#.00"/>
    <numFmt numFmtId="171" formatCode="#,##0_);\(#,##0\);0_);* @_)"/>
    <numFmt numFmtId="172" formatCode="#,##0.0_);\(#,##0.0\);0.0_);* @_)"/>
    <numFmt numFmtId="173" formatCode="#,##0.00_);\(#,##0.00\);0.00_);* @_)"/>
    <numFmt numFmtId="174" formatCode="#,##0.000_);\(#,##0.000\);0.000_);* @_)"/>
    <numFmt numFmtId="175" formatCode="#,##0.0000_);\(#,##0.0000\);0.0000_);* @_)"/>
    <numFmt numFmtId="176" formatCode="d\-mmm;[Red]&quot;Not date&quot;;&quot;-&quot;;[Red]* &quot;Not date&quot;"/>
    <numFmt numFmtId="177" formatCode="d\-mmm\-yyyy;[Red]&quot;Not date&quot;;&quot;-&quot;;[Red]* &quot;Not date&quot;"/>
    <numFmt numFmtId="178" formatCode="d\-mmm\-yyyy\ h:mm\ AM/PM;[Red]* &quot;Not date&quot;;&quot;-&quot;;[Red]* &quot;Not date&quot;"/>
    <numFmt numFmtId="179" formatCode="d/mm/yyyy;[Red]* &quot;Not date&quot;;&quot;-&quot;;[Red]* &quot;Not date&quot;"/>
    <numFmt numFmtId="180" formatCode="mm/dd/yyyy;[Red]* &quot;Not date&quot;;&quot;-&quot;;[Red]* &quot;Not date&quot;"/>
    <numFmt numFmtId="181" formatCode="mmm\-yy;[Red]* &quot;Not date&quot;;&quot;-&quot;;[Red]* &quot;Not date&quot;"/>
    <numFmt numFmtId="182" formatCode="0;\-0;0;* @"/>
    <numFmt numFmtId="183" formatCode="h:mm\ AM/PM;[Red]* &quot;Not time&quot;;\-;[Red]* &quot;Not time&quot;"/>
    <numFmt numFmtId="184" formatCode="[h]:mm;[Red]* &quot;Not time&quot;;[h]:mm;[Red]* &quot;Not time&quot;"/>
    <numFmt numFmtId="185" formatCode="0%;\-0%;0%;* @_%"/>
    <numFmt numFmtId="186" formatCode="0.0%;\-0.0%;0.0%;* @_%"/>
    <numFmt numFmtId="187" formatCode="0.00%;\-0.00%;0.00%;* @_%"/>
    <numFmt numFmtId="188" formatCode="0.000%;\-0.000%;0.000%;* @_%"/>
    <numFmt numFmtId="189" formatCode="&quot;$&quot;* #,##0_);&quot;$&quot;* \(#,##0\);&quot;$&quot;* 0_);* @_)"/>
    <numFmt numFmtId="190" formatCode="&quot;$&quot;* #,##0.0_);&quot;$&quot;* \(#,##0.0\);&quot;$&quot;* 0.0_);* @_)"/>
    <numFmt numFmtId="191" formatCode="&quot;$&quot;* #,##0.00_);&quot;$&quot;* \(#,##0.00\);&quot;$&quot;* 0.00_);* @_)"/>
    <numFmt numFmtId="192" formatCode="&quot;$&quot;* #,##0.000_);&quot;$&quot;* \(#,##0.000\);&quot;$&quot;* 0.000_);* @_)"/>
    <numFmt numFmtId="193" formatCode="&quot;$&quot;* #,##0.0000_);&quot;$&quot;* \(#,##0.0000\);&quot;$&quot;* 0.0000_);* @_)"/>
    <numFmt numFmtId="194" formatCode="_-&quot;Ј&quot;* #,##0_-;\-&quot;Ј&quot;* #,##0_-;_-&quot;Ј&quot;* &quot;-&quot;_-;_-@_-"/>
    <numFmt numFmtId="195" formatCode="_-&quot;Ј&quot;* #,##0.00_-;\-&quot;Ј&quot;* #,##0.00_-;_-&quot;Ј&quot;* &quot;-&quot;??_-;_-@_-"/>
    <numFmt numFmtId="196" formatCode="_-* #,##0.00[$€-1]_-;\-* #,##0.00[$€-1]_-;_-* &quot;-&quot;??[$€-1]_-"/>
    <numFmt numFmtId="197" formatCode="d\-mmm\-yyyy;[Red]* &quot;Not date&quot;;&quot;-&quot;;[Red]* &quot;Not date&quot;"/>
    <numFmt numFmtId="198" formatCode="d\-mmm\-yyyy\ h:mm\ AM/PM;[Red]* &quot;Not time&quot;;0;[Red]* &quot;Not time&quot;"/>
    <numFmt numFmtId="199" formatCode="#,##0_);[Blue]\(\-\)\ #,##0_)"/>
    <numFmt numFmtId="200" formatCode="_(&quot;$&quot;* #,##0_);_(&quot;$&quot;* \(#,##0\);_(&quot;$&quot;* &quot;-&quot;_);_(@_)"/>
    <numFmt numFmtId="201" formatCode="&quot;$&quot;#,##0.00_);[Red]\(&quot;$&quot;#,##0.00\)"/>
    <numFmt numFmtId="202" formatCode="_(* #,##0.00_);_(* \(#,##0.00\);_(* &quot;-&quot;??_);_(@_)"/>
    <numFmt numFmtId="203" formatCode="0.0%"/>
    <numFmt numFmtId="204" formatCode="#,##0_ ;\-#,##0\ "/>
    <numFmt numFmtId="205" formatCode="%#.00"/>
  </numFmts>
  <fonts count="4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rgb="FF20202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"/>
      <color indexed="8"/>
      <name val="Courier"/>
      <family val="1"/>
      <charset val="204"/>
    </font>
    <font>
      <sz val="10"/>
      <name val="Helv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1"/>
      <color indexed="62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9"/>
      <name val="Geneva"/>
    </font>
    <font>
      <sz val="12"/>
      <name val="Arial Cyr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49">
    <xf numFmtId="0" fontId="0" fillId="0" borderId="0"/>
    <xf numFmtId="0" fontId="6" fillId="0" borderId="0"/>
    <xf numFmtId="165" fontId="7" fillId="0" borderId="0" applyFont="0" applyFill="0" applyBorder="0" applyAlignment="0" applyProtection="0"/>
    <xf numFmtId="0" fontId="1" fillId="0" borderId="0"/>
    <xf numFmtId="167" fontId="9" fillId="0" borderId="0" applyFont="0" applyFill="0" applyBorder="0" applyAlignment="0" applyProtection="0"/>
    <xf numFmtId="168" fontId="10" fillId="0" borderId="5">
      <protection locked="0"/>
    </xf>
    <xf numFmtId="168" fontId="10" fillId="0" borderId="5">
      <protection locked="0"/>
    </xf>
    <xf numFmtId="0" fontId="11" fillId="0" borderId="0"/>
    <xf numFmtId="0" fontId="11" fillId="0" borderId="0"/>
    <xf numFmtId="4" fontId="10" fillId="0" borderId="0">
      <protection locked="0"/>
    </xf>
    <xf numFmtId="4" fontId="10" fillId="0" borderId="0">
      <protection locked="0"/>
    </xf>
    <xf numFmtId="169" fontId="10" fillId="0" borderId="0">
      <protection locked="0"/>
    </xf>
    <xf numFmtId="169" fontId="10" fillId="0" borderId="0">
      <protection locked="0"/>
    </xf>
    <xf numFmtId="4" fontId="10" fillId="0" borderId="0">
      <protection locked="0"/>
    </xf>
    <xf numFmtId="4" fontId="10" fillId="0" borderId="0">
      <protection locked="0"/>
    </xf>
    <xf numFmtId="169" fontId="10" fillId="0" borderId="0">
      <protection locked="0"/>
    </xf>
    <xf numFmtId="169" fontId="10" fillId="0" borderId="0">
      <protection locked="0"/>
    </xf>
    <xf numFmtId="4" fontId="10" fillId="0" borderId="0">
      <protection locked="0"/>
    </xf>
    <xf numFmtId="169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68" fontId="10" fillId="0" borderId="5">
      <protection locked="0"/>
    </xf>
    <xf numFmtId="168" fontId="10" fillId="0" borderId="5">
      <protection locked="0"/>
    </xf>
    <xf numFmtId="168" fontId="12" fillId="0" borderId="0">
      <protection locked="0"/>
    </xf>
    <xf numFmtId="168" fontId="12" fillId="0" borderId="0">
      <protection locked="0"/>
    </xf>
    <xf numFmtId="168" fontId="10" fillId="0" borderId="5">
      <protection locked="0"/>
    </xf>
    <xf numFmtId="0" fontId="9" fillId="0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171" fontId="6" fillId="0" borderId="0" applyFill="0" applyBorder="0">
      <alignment vertical="top"/>
    </xf>
    <xf numFmtId="172" fontId="6" fillId="0" borderId="0" applyFill="0" applyBorder="0">
      <alignment vertical="top"/>
    </xf>
    <xf numFmtId="173" fontId="6" fillId="0" borderId="0" applyFill="0" applyBorder="0">
      <alignment vertical="top"/>
    </xf>
    <xf numFmtId="174" fontId="6" fillId="0" borderId="0" applyFill="0" applyBorder="0">
      <alignment vertical="top"/>
    </xf>
    <xf numFmtId="175" fontId="6" fillId="0" borderId="0" applyFill="0" applyBorder="0">
      <alignment vertical="top"/>
    </xf>
    <xf numFmtId="176" fontId="6" fillId="0" borderId="0" applyFill="0" applyBorder="0">
      <alignment vertical="top"/>
    </xf>
    <xf numFmtId="177" fontId="6" fillId="0" borderId="0" applyFill="0" applyBorder="0">
      <alignment vertical="top"/>
    </xf>
    <xf numFmtId="178" fontId="6" fillId="0" borderId="0" applyFill="0" applyBorder="0">
      <alignment vertical="top"/>
    </xf>
    <xf numFmtId="179" fontId="6" fillId="0" borderId="0" applyFill="0" applyBorder="0">
      <alignment vertical="top"/>
    </xf>
    <xf numFmtId="180" fontId="6" fillId="0" borderId="0" applyFill="0" applyBorder="0">
      <alignment vertical="top"/>
    </xf>
    <xf numFmtId="181" fontId="6" fillId="0" borderId="0" applyFill="0" applyBorder="0">
      <alignment vertical="top"/>
    </xf>
    <xf numFmtId="181" fontId="6" fillId="0" borderId="0" applyFill="0" applyBorder="0">
      <alignment horizontal="center" vertical="top"/>
    </xf>
    <xf numFmtId="182" fontId="6" fillId="0" borderId="0" applyFill="0" applyBorder="0">
      <alignment vertical="top"/>
    </xf>
    <xf numFmtId="183" fontId="6" fillId="0" borderId="0" applyFill="0" applyBorder="0">
      <alignment vertical="top"/>
    </xf>
    <xf numFmtId="184" fontId="6" fillId="0" borderId="0" applyFill="0" applyBorder="0">
      <alignment vertical="top"/>
    </xf>
    <xf numFmtId="185" fontId="6" fillId="0" borderId="0" applyFill="0" applyBorder="0">
      <alignment vertical="top"/>
    </xf>
    <xf numFmtId="186" fontId="15" fillId="0" borderId="0" applyFill="0" applyBorder="0">
      <alignment vertical="top"/>
    </xf>
    <xf numFmtId="187" fontId="6" fillId="0" borderId="0" applyFill="0" applyBorder="0">
      <alignment vertical="top"/>
    </xf>
    <xf numFmtId="188" fontId="6" fillId="0" borderId="0" applyFill="0" applyBorder="0">
      <alignment vertical="top"/>
    </xf>
    <xf numFmtId="189" fontId="6" fillId="0" borderId="0" applyFill="0" applyBorder="0">
      <alignment vertical="top"/>
    </xf>
    <xf numFmtId="190" fontId="6" fillId="0" borderId="0" applyFill="0" applyBorder="0">
      <alignment vertical="top"/>
    </xf>
    <xf numFmtId="191" fontId="6" fillId="0" borderId="0" applyFill="0" applyBorder="0">
      <alignment vertical="top"/>
    </xf>
    <xf numFmtId="192" fontId="6" fillId="0" borderId="0" applyFill="0" applyBorder="0">
      <alignment vertical="top"/>
    </xf>
    <xf numFmtId="193" fontId="6" fillId="0" borderId="0" applyFill="0" applyBorder="0">
      <alignment vertical="top"/>
    </xf>
    <xf numFmtId="0" fontId="16" fillId="0" borderId="0" applyNumberFormat="0" applyFill="0" applyBorder="0" applyAlignment="0" applyProtection="0"/>
    <xf numFmtId="196" fontId="7" fillId="0" borderId="0" applyFont="0" applyFill="0" applyBorder="0" applyAlignment="0" applyProtection="0"/>
    <xf numFmtId="0" fontId="13" fillId="0" borderId="0"/>
    <xf numFmtId="0" fontId="13" fillId="0" borderId="0"/>
    <xf numFmtId="0" fontId="17" fillId="0" borderId="0" applyFill="0" applyBorder="0">
      <alignment vertical="top"/>
    </xf>
    <xf numFmtId="0" fontId="18" fillId="0" borderId="0" applyFill="0" applyBorder="0">
      <alignment vertical="top"/>
    </xf>
    <xf numFmtId="0" fontId="19" fillId="0" borderId="0" applyFill="0" applyBorder="0">
      <alignment vertical="top"/>
    </xf>
    <xf numFmtId="0" fontId="20" fillId="0" borderId="0" applyFill="0" applyBorder="0">
      <alignment vertical="top"/>
    </xf>
    <xf numFmtId="0" fontId="21" fillId="0" borderId="0" applyFill="0" applyBorder="0">
      <alignment horizontal="left" vertical="top"/>
      <protection hidden="1"/>
    </xf>
    <xf numFmtId="0" fontId="21" fillId="0" borderId="0" applyFill="0" applyBorder="0">
      <alignment horizontal="left" vertical="top" indent="1"/>
      <protection hidden="1"/>
    </xf>
    <xf numFmtId="0" fontId="21" fillId="0" borderId="0" applyFill="0" applyBorder="0">
      <alignment horizontal="left" vertical="top" indent="2"/>
      <protection hidden="1"/>
    </xf>
    <xf numFmtId="0" fontId="21" fillId="0" borderId="0" applyFill="0" applyBorder="0">
      <alignment horizontal="left" vertical="top" indent="3"/>
      <protection hidden="1"/>
    </xf>
    <xf numFmtId="171" fontId="22" fillId="0" borderId="0" applyFill="0" applyBorder="0">
      <alignment vertical="top"/>
      <protection locked="0"/>
    </xf>
    <xf numFmtId="172" fontId="22" fillId="0" borderId="0" applyFill="0" applyBorder="0">
      <alignment vertical="top"/>
      <protection locked="0"/>
    </xf>
    <xf numFmtId="173" fontId="22" fillId="0" borderId="0" applyFill="0" applyBorder="0">
      <alignment vertical="top"/>
      <protection locked="0"/>
    </xf>
    <xf numFmtId="174" fontId="22" fillId="0" borderId="0" applyFill="0" applyBorder="0">
      <alignment vertical="top"/>
      <protection locked="0"/>
    </xf>
    <xf numFmtId="175" fontId="22" fillId="0" borderId="0" applyFill="0" applyBorder="0">
      <alignment vertical="top"/>
      <protection locked="0"/>
    </xf>
    <xf numFmtId="176" fontId="22" fillId="0" borderId="0" applyFill="0" applyBorder="0">
      <alignment vertical="top"/>
      <protection locked="0"/>
    </xf>
    <xf numFmtId="197" fontId="22" fillId="0" borderId="0" applyFill="0" applyBorder="0">
      <alignment vertical="top"/>
      <protection locked="0"/>
    </xf>
    <xf numFmtId="198" fontId="22" fillId="0" borderId="0" applyFill="0" applyBorder="0">
      <alignment vertical="top"/>
      <protection locked="0"/>
    </xf>
    <xf numFmtId="179" fontId="22" fillId="0" borderId="0" applyFill="0" applyBorder="0">
      <alignment vertical="top"/>
      <protection locked="0"/>
    </xf>
    <xf numFmtId="180" fontId="22" fillId="0" borderId="0" applyFill="0" applyBorder="0">
      <alignment vertical="top"/>
      <protection locked="0"/>
    </xf>
    <xf numFmtId="181" fontId="22" fillId="0" borderId="0" applyFill="0" applyBorder="0">
      <alignment vertical="top"/>
      <protection locked="0"/>
    </xf>
    <xf numFmtId="182" fontId="22" fillId="0" borderId="0" applyFill="0" applyBorder="0">
      <alignment vertical="top"/>
      <protection locked="0"/>
    </xf>
    <xf numFmtId="182" fontId="23" fillId="0" borderId="0" applyFill="0" applyBorder="0">
      <alignment vertical="top"/>
      <protection locked="0"/>
    </xf>
    <xf numFmtId="182" fontId="22" fillId="0" borderId="0" applyFill="0" applyBorder="0">
      <alignment vertical="top"/>
      <protection locked="0"/>
    </xf>
    <xf numFmtId="49" fontId="22" fillId="0" borderId="0" applyFill="0" applyBorder="0">
      <alignment vertical="top"/>
      <protection locked="0"/>
    </xf>
    <xf numFmtId="49" fontId="23" fillId="0" borderId="0" applyFill="0" applyBorder="0">
      <alignment vertical="top"/>
      <protection locked="0"/>
    </xf>
    <xf numFmtId="0" fontId="22" fillId="0" borderId="0" applyFill="0" applyBorder="0">
      <alignment vertical="top" wrapText="1"/>
      <protection locked="0"/>
    </xf>
    <xf numFmtId="183" fontId="22" fillId="0" borderId="0" applyFill="0" applyBorder="0">
      <alignment vertical="top"/>
      <protection locked="0"/>
    </xf>
    <xf numFmtId="184" fontId="22" fillId="0" borderId="0" applyFill="0" applyBorder="0">
      <alignment vertical="top"/>
      <protection locked="0"/>
    </xf>
    <xf numFmtId="185" fontId="22" fillId="0" borderId="0" applyFill="0" applyBorder="0">
      <alignment vertical="top"/>
      <protection locked="0"/>
    </xf>
    <xf numFmtId="186" fontId="22" fillId="0" borderId="0" applyFill="0" applyBorder="0">
      <alignment vertical="top"/>
      <protection locked="0"/>
    </xf>
    <xf numFmtId="187" fontId="22" fillId="0" borderId="0" applyFill="0" applyBorder="0">
      <alignment vertical="top"/>
      <protection locked="0"/>
    </xf>
    <xf numFmtId="188" fontId="22" fillId="0" borderId="0" applyFill="0" applyBorder="0">
      <alignment vertical="top"/>
      <protection locked="0"/>
    </xf>
    <xf numFmtId="189" fontId="22" fillId="0" borderId="0" applyFill="0" applyBorder="0">
      <alignment vertical="top"/>
      <protection locked="0"/>
    </xf>
    <xf numFmtId="190" fontId="22" fillId="0" borderId="0" applyFill="0" applyBorder="0">
      <alignment vertical="top"/>
      <protection locked="0"/>
    </xf>
    <xf numFmtId="191" fontId="22" fillId="0" borderId="0" applyFill="0" applyBorder="0">
      <alignment vertical="top"/>
      <protection locked="0"/>
    </xf>
    <xf numFmtId="192" fontId="22" fillId="0" borderId="0" applyFill="0" applyBorder="0">
      <alignment vertical="top"/>
      <protection locked="0"/>
    </xf>
    <xf numFmtId="193" fontId="22" fillId="0" borderId="0" applyFill="0" applyBorder="0">
      <alignment vertical="top"/>
      <protection locked="0"/>
    </xf>
    <xf numFmtId="49" fontId="22" fillId="0" borderId="0" applyFill="0" applyBorder="0">
      <alignment horizontal="left" vertical="top"/>
      <protection locked="0"/>
    </xf>
    <xf numFmtId="49" fontId="22" fillId="0" borderId="0" applyFill="0" applyBorder="0">
      <alignment horizontal="left" vertical="top" indent="1"/>
      <protection locked="0"/>
    </xf>
    <xf numFmtId="49" fontId="22" fillId="0" borderId="0" applyFill="0" applyBorder="0">
      <alignment horizontal="left" vertical="top" indent="2"/>
      <protection locked="0"/>
    </xf>
    <xf numFmtId="49" fontId="22" fillId="0" borderId="0" applyFill="0" applyBorder="0">
      <alignment horizontal="left" vertical="top" indent="3"/>
      <protection locked="0"/>
    </xf>
    <xf numFmtId="49" fontId="22" fillId="0" borderId="0" applyFill="0" applyBorder="0">
      <alignment horizontal="left" vertical="top" indent="4"/>
      <protection locked="0"/>
    </xf>
    <xf numFmtId="49" fontId="22" fillId="0" borderId="0" applyFill="0" applyBorder="0">
      <alignment horizontal="center"/>
      <protection locked="0"/>
    </xf>
    <xf numFmtId="49" fontId="22" fillId="0" borderId="0" applyFill="0" applyBorder="0">
      <alignment horizontal="center" wrapText="1"/>
      <protection locked="0"/>
    </xf>
    <xf numFmtId="49" fontId="6" fillId="0" borderId="0" applyFill="0" applyBorder="0">
      <alignment vertical="top"/>
    </xf>
    <xf numFmtId="0" fontId="6" fillId="0" borderId="0" applyFill="0" applyBorder="0">
      <alignment vertical="top" wrapText="1"/>
    </xf>
    <xf numFmtId="0" fontId="9" fillId="0" borderId="0"/>
    <xf numFmtId="0" fontId="9" fillId="0" borderId="0"/>
    <xf numFmtId="0" fontId="24" fillId="0" borderId="0" applyNumberFormat="0" applyFont="0" applyBorder="0" applyAlignment="0">
      <alignment horizontal="left"/>
    </xf>
    <xf numFmtId="0" fontId="20" fillId="0" borderId="0" applyFill="0" applyBorder="0">
      <alignment vertical="top"/>
    </xf>
    <xf numFmtId="0" fontId="20" fillId="0" borderId="0" applyFill="0" applyBorder="0">
      <alignment horizontal="left" vertical="top" indent="1"/>
    </xf>
    <xf numFmtId="0" fontId="25" fillId="0" borderId="0" applyFill="0" applyBorder="0">
      <alignment horizontal="left" vertical="top" indent="2"/>
    </xf>
    <xf numFmtId="0" fontId="20" fillId="0" borderId="0" applyFill="0" applyBorder="0">
      <alignment horizontal="left" vertical="top" indent="3"/>
    </xf>
    <xf numFmtId="0" fontId="6" fillId="0" borderId="0" applyFill="0" applyBorder="0">
      <alignment vertical="top"/>
    </xf>
    <xf numFmtId="0" fontId="6" fillId="0" borderId="0" applyFill="0" applyBorder="0">
      <alignment horizontal="left" vertical="top" indent="1"/>
    </xf>
    <xf numFmtId="0" fontId="6" fillId="0" borderId="0" applyFill="0" applyBorder="0">
      <alignment horizontal="left" vertical="top" indent="2"/>
    </xf>
    <xf numFmtId="0" fontId="6" fillId="0" borderId="0" applyFill="0" applyBorder="0">
      <alignment horizontal="left" vertical="top" indent="3"/>
    </xf>
    <xf numFmtId="0" fontId="6" fillId="0" borderId="0" applyFill="0" applyBorder="0">
      <alignment horizontal="left" vertical="top" indent="4"/>
    </xf>
    <xf numFmtId="0" fontId="6" fillId="0" borderId="0" applyFill="0" applyBorder="0">
      <alignment horizontal="center"/>
    </xf>
    <xf numFmtId="0" fontId="6" fillId="0" borderId="0" applyFill="0" applyBorder="0">
      <alignment horizontal="center" wrapText="1"/>
    </xf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26" fillId="9" borderId="6" applyNumberFormat="0" applyAlignment="0" applyProtection="0"/>
    <xf numFmtId="0" fontId="26" fillId="9" borderId="6" applyNumberFormat="0" applyAlignment="0" applyProtection="0"/>
    <xf numFmtId="0" fontId="26" fillId="9" borderId="6" applyNumberFormat="0" applyAlignment="0" applyProtection="0"/>
    <xf numFmtId="0" fontId="26" fillId="9" borderId="6" applyNumberFormat="0" applyAlignment="0" applyProtection="0"/>
    <xf numFmtId="0" fontId="26" fillId="9" borderId="6" applyNumberFormat="0" applyAlignment="0" applyProtection="0"/>
    <xf numFmtId="0" fontId="26" fillId="9" borderId="6" applyNumberFormat="0" applyAlignment="0" applyProtection="0"/>
    <xf numFmtId="0" fontId="26" fillId="9" borderId="6" applyNumberFormat="0" applyAlignment="0" applyProtection="0"/>
    <xf numFmtId="199" fontId="27" fillId="0" borderId="1" applyBorder="0">
      <protection hidden="1"/>
    </xf>
    <xf numFmtId="199" fontId="27" fillId="0" borderId="1" applyBorder="0">
      <protection hidden="1"/>
    </xf>
    <xf numFmtId="0" fontId="28" fillId="22" borderId="7" applyNumberFormat="0" applyAlignment="0" applyProtection="0"/>
    <xf numFmtId="0" fontId="28" fillId="22" borderId="7" applyNumberFormat="0" applyAlignment="0" applyProtection="0"/>
    <xf numFmtId="0" fontId="28" fillId="22" borderId="7" applyNumberFormat="0" applyAlignment="0" applyProtection="0"/>
    <xf numFmtId="0" fontId="28" fillId="22" borderId="7" applyNumberFormat="0" applyAlignment="0" applyProtection="0"/>
    <xf numFmtId="0" fontId="28" fillId="22" borderId="7" applyNumberFormat="0" applyAlignment="0" applyProtection="0"/>
    <xf numFmtId="0" fontId="28" fillId="22" borderId="7" applyNumberFormat="0" applyAlignment="0" applyProtection="0"/>
    <xf numFmtId="0" fontId="28" fillId="22" borderId="7" applyNumberFormat="0" applyAlignment="0" applyProtection="0"/>
    <xf numFmtId="0" fontId="29" fillId="22" borderId="6" applyNumberFormat="0" applyAlignment="0" applyProtection="0"/>
    <xf numFmtId="0" fontId="29" fillId="22" borderId="6" applyNumberFormat="0" applyAlignment="0" applyProtection="0"/>
    <xf numFmtId="0" fontId="29" fillId="22" borderId="6" applyNumberFormat="0" applyAlignment="0" applyProtection="0"/>
    <xf numFmtId="0" fontId="29" fillId="22" borderId="6" applyNumberFormat="0" applyAlignment="0" applyProtection="0"/>
    <xf numFmtId="0" fontId="29" fillId="22" borderId="6" applyNumberFormat="0" applyAlignment="0" applyProtection="0"/>
    <xf numFmtId="0" fontId="29" fillId="22" borderId="6" applyNumberFormat="0" applyAlignment="0" applyProtection="0"/>
    <xf numFmtId="0" fontId="29" fillId="22" borderId="6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200" fontId="31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1" fillId="0" borderId="0" applyFont="0" applyFill="0" applyBorder="0" applyAlignment="0" applyProtection="0"/>
    <xf numFmtId="200" fontId="32" fillId="0" borderId="0" applyFont="0" applyFill="0" applyBorder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9" fillId="0" borderId="0"/>
    <xf numFmtId="0" fontId="37" fillId="23" borderId="12" applyNumberFormat="0" applyAlignment="0" applyProtection="0"/>
    <xf numFmtId="0" fontId="38" fillId="0" borderId="0" applyNumberFormat="0" applyFill="0" applyBorder="0" applyAlignment="0" applyProtection="0"/>
    <xf numFmtId="0" fontId="39" fillId="24" borderId="0" applyNumberFormat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 applyFill="0" applyBorder="0"/>
    <xf numFmtId="0" fontId="41" fillId="0" borderId="0"/>
    <xf numFmtId="0" fontId="1" fillId="0" borderId="0"/>
    <xf numFmtId="0" fontId="13" fillId="0" borderId="0"/>
    <xf numFmtId="0" fontId="7" fillId="0" borderId="0"/>
    <xf numFmtId="0" fontId="1" fillId="0" borderId="0"/>
    <xf numFmtId="0" fontId="9" fillId="0" borderId="0"/>
    <xf numFmtId="0" fontId="42" fillId="0" borderId="0"/>
    <xf numFmtId="0" fontId="43" fillId="5" borderId="0" applyNumberFormat="0" applyBorder="0" applyAlignment="0" applyProtection="0"/>
    <xf numFmtId="0" fontId="44" fillId="0" borderId="0" applyNumberFormat="0" applyFill="0" applyBorder="0" applyAlignment="0" applyProtection="0"/>
    <xf numFmtId="0" fontId="9" fillId="25" borderId="13" applyNumberFormat="0" applyFont="0" applyAlignment="0" applyProtection="0"/>
    <xf numFmtId="0" fontId="9" fillId="25" borderId="13" applyNumberFormat="0" applyFont="0" applyAlignment="0" applyProtection="0"/>
    <xf numFmtId="0" fontId="9" fillId="25" borderId="13" applyNumberFormat="0" applyFont="0" applyAlignment="0" applyProtection="0"/>
    <xf numFmtId="0" fontId="9" fillId="25" borderId="13" applyNumberFormat="0" applyFont="0" applyAlignment="0" applyProtection="0"/>
    <xf numFmtId="0" fontId="9" fillId="25" borderId="13" applyNumberFormat="0" applyFont="0" applyAlignment="0" applyProtection="0"/>
    <xf numFmtId="0" fontId="9" fillId="25" borderId="13" applyNumberFormat="0" applyFont="0" applyAlignment="0" applyProtection="0"/>
    <xf numFmtId="0" fontId="9" fillId="25" borderId="13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5" fillId="0" borderId="14" applyNumberFormat="0" applyFill="0" applyAlignment="0" applyProtection="0"/>
    <xf numFmtId="0" fontId="46" fillId="0" borderId="0"/>
    <xf numFmtId="0" fontId="47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12" fillId="0" borderId="0">
      <protection locked="0"/>
    </xf>
    <xf numFmtId="168" fontId="12" fillId="0" borderId="0">
      <protection locked="0"/>
    </xf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201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201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204" fontId="4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201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201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0" fontId="48" fillId="6" borderId="0" applyNumberFormat="0" applyBorder="0" applyAlignment="0" applyProtection="0"/>
    <xf numFmtId="205" fontId="10" fillId="0" borderId="0">
      <protection locked="0"/>
    </xf>
    <xf numFmtId="205" fontId="10" fillId="0" borderId="0">
      <protection locked="0"/>
    </xf>
  </cellStyleXfs>
  <cellXfs count="9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4" fontId="5" fillId="0" borderId="1" xfId="2" applyNumberFormat="1" applyFont="1" applyFill="1" applyBorder="1" applyAlignment="1">
      <alignment horizontal="right" vertical="center"/>
    </xf>
    <xf numFmtId="0" fontId="5" fillId="0" borderId="1" xfId="3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4" fontId="3" fillId="0" borderId="1" xfId="1" applyNumberFormat="1" applyFont="1" applyFill="1" applyBorder="1" applyAlignment="1">
      <alignment horizontal="right" vertical="center"/>
    </xf>
    <xf numFmtId="0" fontId="3" fillId="0" borderId="1" xfId="3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3" fillId="0" borderId="1" xfId="2" applyNumberFormat="1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left" vertical="center" wrapText="1"/>
    </xf>
    <xf numFmtId="3" fontId="5" fillId="3" borderId="1" xfId="1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3" fontId="5" fillId="3" borderId="1" xfId="4" applyNumberFormat="1" applyFont="1" applyFill="1" applyBorder="1" applyAlignment="1">
      <alignment horizontal="left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3" fontId="5" fillId="0" borderId="1" xfId="1" applyNumberFormat="1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4" fontId="5" fillId="0" borderId="1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4" fontId="3" fillId="0" borderId="1" xfId="2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</cellXfs>
  <cellStyles count="449">
    <cellStyle name="?’ћѓћ‚›‰" xfId="6"/>
    <cellStyle name="?’һғһ‚›ү" xfId="5"/>
    <cellStyle name="_Оргтехн. - ремонт и обслуживание" xfId="7"/>
    <cellStyle name="_элемент МАТЕРИАЛЫ 2008" xfId="8"/>
    <cellStyle name="”?ќђќ‘ћ‚›‰" xfId="9"/>
    <cellStyle name="”?қђқ‘һ‚›ү" xfId="10"/>
    <cellStyle name="”?љ‘?ђћ‚ђќќ›‰" xfId="12"/>
    <cellStyle name="”?љ‘?ђһ‚ђққ›ү" xfId="11"/>
    <cellStyle name="”€ќђќ‘ћ‚›‰" xfId="13"/>
    <cellStyle name="”€қђқ‘һ‚›ү" xfId="14"/>
    <cellStyle name="”€љ‘€ђћ‚ђќќ›‰" xfId="16"/>
    <cellStyle name="”€љ‘€ђһ‚ђққ›ү" xfId="15"/>
    <cellStyle name="”ќђќ‘ћ‚›‰" xfId="17"/>
    <cellStyle name="”љ‘ђћ‚ђќќ›‰" xfId="18"/>
    <cellStyle name="„…ќ…†ќ›‰" xfId="19"/>
    <cellStyle name="„…қ…†қ›ү" xfId="20"/>
    <cellStyle name="€’ћѓћ‚›‰" xfId="22"/>
    <cellStyle name="€’һғһ‚›ү" xfId="21"/>
    <cellStyle name="‡ђѓћ‹ћ‚ћљ1" xfId="23"/>
    <cellStyle name="‡ђѓћ‹ћ‚ћљ2" xfId="24"/>
    <cellStyle name="’ћѓћ‚›‰" xfId="25"/>
    <cellStyle name="0,0_x000d__x000a_NA_x000d__x000a_" xfId="26"/>
    <cellStyle name="20% - Акцент1 2" xfId="27"/>
    <cellStyle name="20% - Акцент1 2 2" xfId="28"/>
    <cellStyle name="20% - Акцент2 2" xfId="29"/>
    <cellStyle name="20% - Акцент2 2 2" xfId="30"/>
    <cellStyle name="20% - Акцент3 2" xfId="31"/>
    <cellStyle name="20% - Акцент3 2 2" xfId="32"/>
    <cellStyle name="20% - Акцент4 2" xfId="33"/>
    <cellStyle name="20% - Акцент4 2 2" xfId="34"/>
    <cellStyle name="20% - Акцент5 2" xfId="35"/>
    <cellStyle name="20% - Акцент5 2 2" xfId="36"/>
    <cellStyle name="20% - Акцент6 2" xfId="37"/>
    <cellStyle name="20% - Акцент6 2 2" xfId="38"/>
    <cellStyle name="40% - Акцент1 2" xfId="39"/>
    <cellStyle name="40% - Акцент1 2 2" xfId="40"/>
    <cellStyle name="40% - Акцент2 2" xfId="41"/>
    <cellStyle name="40% - Акцент2 2 2" xfId="42"/>
    <cellStyle name="40% - Акцент3 2" xfId="43"/>
    <cellStyle name="40% - Акцент3 2 2" xfId="44"/>
    <cellStyle name="40% - Акцент4 2" xfId="45"/>
    <cellStyle name="40% - Акцент4 2 2" xfId="46"/>
    <cellStyle name="40% - Акцент5 2" xfId="47"/>
    <cellStyle name="40% - Акцент5 2 2" xfId="48"/>
    <cellStyle name="40% - Акцент6 2" xfId="49"/>
    <cellStyle name="40% - Акцент6 2 2" xfId="50"/>
    <cellStyle name="60% - Акцент1 2" xfId="51"/>
    <cellStyle name="60% - Акцент2 2" xfId="52"/>
    <cellStyle name="60% - Акцент3 2" xfId="53"/>
    <cellStyle name="60% - Акцент4 2" xfId="54"/>
    <cellStyle name="60% - Акцент5 2" xfId="55"/>
    <cellStyle name="60% - Акцент6 2" xfId="56"/>
    <cellStyle name="cc0 -CalComma" xfId="57"/>
    <cellStyle name="cc1 -CalComma" xfId="58"/>
    <cellStyle name="cc2 -CalComma" xfId="59"/>
    <cellStyle name="cc3 -CalComma" xfId="60"/>
    <cellStyle name="cc4 -CalComma" xfId="61"/>
    <cellStyle name="cdDMM -CalDate" xfId="62"/>
    <cellStyle name="cdDMMY -CalDate" xfId="63"/>
    <cellStyle name="cdDMMYHM -CalDateTime" xfId="64"/>
    <cellStyle name="cdDMY -CalDate" xfId="65"/>
    <cellStyle name="cdMDY -CalDate" xfId="66"/>
    <cellStyle name="cdMMY -CalDate" xfId="67"/>
    <cellStyle name="cdMMYc-CalDateC" xfId="68"/>
    <cellStyle name="cf0 -CalFixed" xfId="69"/>
    <cellStyle name="cmHM  -CalTime" xfId="70"/>
    <cellStyle name="cmHM24+ -CalTime" xfId="71"/>
    <cellStyle name="cp0 -CalPercent" xfId="72"/>
    <cellStyle name="cp1 -CalPercent" xfId="73"/>
    <cellStyle name="cp2 -CalPercent" xfId="74"/>
    <cellStyle name="cp3 -CalPercent" xfId="75"/>
    <cellStyle name="cr0 -CalCurr" xfId="76"/>
    <cellStyle name="cr1 -CalCurr" xfId="77"/>
    <cellStyle name="cr2 -CalCurr" xfId="78"/>
    <cellStyle name="cr3 -CalCurr" xfId="79"/>
    <cellStyle name="cr4 -CalCurr" xfId="80"/>
    <cellStyle name="E&amp;Y House" xfId="81"/>
    <cellStyle name="Euro" xfId="82"/>
    <cellStyle name="Excel Built-in Normal" xfId="83"/>
    <cellStyle name="Excel Built-in Normal 2" xfId="84"/>
    <cellStyle name="h0 -Heading" xfId="85"/>
    <cellStyle name="h1 -Heading" xfId="86"/>
    <cellStyle name="h2 -Heading" xfId="87"/>
    <cellStyle name="h3 -Heading" xfId="88"/>
    <cellStyle name="hp0 -Hyperlink" xfId="89"/>
    <cellStyle name="hp1 -Hyperlink" xfId="90"/>
    <cellStyle name="hp2 -Hyperlink" xfId="91"/>
    <cellStyle name="hp3 -Hyperlink" xfId="92"/>
    <cellStyle name="ic0 -InpComma" xfId="93"/>
    <cellStyle name="ic1 -InpComma" xfId="94"/>
    <cellStyle name="ic2 -InpComma" xfId="95"/>
    <cellStyle name="ic3 -InpComma" xfId="96"/>
    <cellStyle name="ic4 -InpComma" xfId="97"/>
    <cellStyle name="idDMM -InpDate" xfId="98"/>
    <cellStyle name="idDMMY -InpDate" xfId="99"/>
    <cellStyle name="idDMMYHM -InpDateTime" xfId="100"/>
    <cellStyle name="idDMY -InpDate" xfId="101"/>
    <cellStyle name="idMDY -InpDate" xfId="102"/>
    <cellStyle name="idMMY -InpDate" xfId="103"/>
    <cellStyle name="if0 -InpFixed" xfId="104"/>
    <cellStyle name="if0b-InpFixedB" xfId="105"/>
    <cellStyle name="if0-InpFixed" xfId="106"/>
    <cellStyle name="iln -InpTableTextNoWrap" xfId="107"/>
    <cellStyle name="ilnb-InpTableTextNoWrapB" xfId="108"/>
    <cellStyle name="ilw -InpTableTextWrap" xfId="109"/>
    <cellStyle name="imHM  -InpTime" xfId="110"/>
    <cellStyle name="imHM24+ -InpTime" xfId="111"/>
    <cellStyle name="ip0 -InpPercent" xfId="112"/>
    <cellStyle name="ip1 -InpPercent" xfId="113"/>
    <cellStyle name="ip2 -InpPercent" xfId="114"/>
    <cellStyle name="ip3 -InpPercent" xfId="115"/>
    <cellStyle name="ir0 -InpCurr" xfId="116"/>
    <cellStyle name="ir1 -InpCurr" xfId="117"/>
    <cellStyle name="ir2 -InpCurr" xfId="118"/>
    <cellStyle name="ir3 -InpCurr" xfId="119"/>
    <cellStyle name="ir4 -InpCurr" xfId="120"/>
    <cellStyle name="is0 -InpSideText" xfId="121"/>
    <cellStyle name="is1 -InpSideText" xfId="122"/>
    <cellStyle name="is2 -InpSideText" xfId="123"/>
    <cellStyle name="is3 -InpSideText" xfId="124"/>
    <cellStyle name="is4 -InpSideText" xfId="125"/>
    <cellStyle name="itn -InpTopTextNoWrap" xfId="126"/>
    <cellStyle name="itw -InpTopTextWrap" xfId="127"/>
    <cellStyle name="ltn -TableTextNoWrap" xfId="128"/>
    <cellStyle name="ltw -TableTextWrap" xfId="129"/>
    <cellStyle name="Normal" xfId="0" builtinId="0"/>
    <cellStyle name="Normal 2" xfId="130"/>
    <cellStyle name="Normal 3" xfId="131"/>
    <cellStyle name="Report" xfId="132"/>
    <cellStyle name="sh0 -SideHeading" xfId="133"/>
    <cellStyle name="sh1 -SideHeading" xfId="134"/>
    <cellStyle name="sh2 -SideHeading" xfId="135"/>
    <cellStyle name="sh3 -SideHeading" xfId="136"/>
    <cellStyle name="st0 -SideText" xfId="137"/>
    <cellStyle name="st1 -SideText" xfId="138"/>
    <cellStyle name="st2 -SideText" xfId="139"/>
    <cellStyle name="st3 -SideText" xfId="140"/>
    <cellStyle name="st4 -SideText" xfId="141"/>
    <cellStyle name="ttn -TopTextNoWrap" xfId="142"/>
    <cellStyle name="ttw -TopTextWrap" xfId="143"/>
    <cellStyle name="Акцент1 2" xfId="144"/>
    <cellStyle name="Акцент2 2" xfId="145"/>
    <cellStyle name="Акцент3 2" xfId="146"/>
    <cellStyle name="Акцент4 2" xfId="147"/>
    <cellStyle name="Акцент5 2" xfId="148"/>
    <cellStyle name="Акцент6 2" xfId="149"/>
    <cellStyle name="Ввод  2" xfId="150"/>
    <cellStyle name="Ввод  2 2" xfId="151"/>
    <cellStyle name="Ввод  2 3" xfId="152"/>
    <cellStyle name="Ввод  2 4" xfId="153"/>
    <cellStyle name="Ввод  2 5" xfId="154"/>
    <cellStyle name="Ввод  2 6" xfId="155"/>
    <cellStyle name="Ввод  2 7" xfId="156"/>
    <cellStyle name="Виталий" xfId="157"/>
    <cellStyle name="Виталий 2" xfId="158"/>
    <cellStyle name="Вывод 2" xfId="159"/>
    <cellStyle name="Вывод 2 2" xfId="160"/>
    <cellStyle name="Вывод 2 3" xfId="161"/>
    <cellStyle name="Вывод 2 4" xfId="162"/>
    <cellStyle name="Вывод 2 5" xfId="163"/>
    <cellStyle name="Вывод 2 6" xfId="164"/>
    <cellStyle name="Вывод 2 7" xfId="165"/>
    <cellStyle name="Вычисление 2" xfId="166"/>
    <cellStyle name="Вычисление 2 2" xfId="167"/>
    <cellStyle name="Вычисление 2 3" xfId="168"/>
    <cellStyle name="Вычисление 2 4" xfId="169"/>
    <cellStyle name="Вычисление 2 5" xfId="170"/>
    <cellStyle name="Вычисление 2 6" xfId="171"/>
    <cellStyle name="Вычисление 2 7" xfId="172"/>
    <cellStyle name="Гиперссылка 2" xfId="173"/>
    <cellStyle name="Денежный [0] 2" xfId="174"/>
    <cellStyle name="Денежный [0] 3" xfId="175"/>
    <cellStyle name="Денежный [0] 4" xfId="176"/>
    <cellStyle name="Денежный [0] 5" xfId="177"/>
    <cellStyle name="Денежный [0] 6" xfId="178"/>
    <cellStyle name="Заголовок 1 2" xfId="179"/>
    <cellStyle name="Заголовок 2 2" xfId="180"/>
    <cellStyle name="Заголовок 3 2" xfId="181"/>
    <cellStyle name="Заголовок 4 2" xfId="182"/>
    <cellStyle name="Итог 2" xfId="183"/>
    <cellStyle name="Итог 2 2" xfId="184"/>
    <cellStyle name="Итог 2 3" xfId="185"/>
    <cellStyle name="Итог 2 4" xfId="186"/>
    <cellStyle name="Итог 2 5" xfId="187"/>
    <cellStyle name="Итог 2 6" xfId="188"/>
    <cellStyle name="Итог 2 7" xfId="189"/>
    <cellStyle name="КАНДАГАЧ тел3-33-96" xfId="190"/>
    <cellStyle name="Контрольная ячейка 2" xfId="191"/>
    <cellStyle name="Название 2" xfId="192"/>
    <cellStyle name="Нейтральный 2" xfId="193"/>
    <cellStyle name="Обычный 10" xfId="194"/>
    <cellStyle name="Обычный 11" xfId="195"/>
    <cellStyle name="Обычный 12" xfId="3"/>
    <cellStyle name="Обычный 13" xfId="196"/>
    <cellStyle name="Обычный 13 2 2" xfId="197"/>
    <cellStyle name="Обычный 13 3 2" xfId="198"/>
    <cellStyle name="Обычный 14" xfId="199"/>
    <cellStyle name="Обычный 15" xfId="200"/>
    <cellStyle name="Обычный 16" xfId="201"/>
    <cellStyle name="Обычный 16 2" xfId="202"/>
    <cellStyle name="Обычный 16 3 2" xfId="203"/>
    <cellStyle name="Обычный 17" xfId="204"/>
    <cellStyle name="Обычный 18" xfId="205"/>
    <cellStyle name="Обычный 19" xfId="206"/>
    <cellStyle name="Обычный 2" xfId="207"/>
    <cellStyle name="Обычный 2 10" xfId="208"/>
    <cellStyle name="Обычный 2 11" xfId="209"/>
    <cellStyle name="Обычный 2 12" xfId="210"/>
    <cellStyle name="Обычный 2 13" xfId="211"/>
    <cellStyle name="Обычный 2 14" xfId="212"/>
    <cellStyle name="Обычный 2 15" xfId="213"/>
    <cellStyle name="Обычный 2 16" xfId="214"/>
    <cellStyle name="Обычный 2 17" xfId="215"/>
    <cellStyle name="Обычный 2 18" xfId="216"/>
    <cellStyle name="Обычный 2 19" xfId="217"/>
    <cellStyle name="Обычный 2 2" xfId="218"/>
    <cellStyle name="Обычный 2 2 2" xfId="219"/>
    <cellStyle name="Обычный 2 2 3" xfId="220"/>
    <cellStyle name="Обычный 2 2 4" xfId="221"/>
    <cellStyle name="Обычный 2 20" xfId="222"/>
    <cellStyle name="Обычный 2 21" xfId="223"/>
    <cellStyle name="Обычный 2 22" xfId="224"/>
    <cellStyle name="Обычный 2 23" xfId="225"/>
    <cellStyle name="Обычный 2 24" xfId="226"/>
    <cellStyle name="Обычный 2 25" xfId="227"/>
    <cellStyle name="Обычный 2 26" xfId="228"/>
    <cellStyle name="Обычный 2 27" xfId="229"/>
    <cellStyle name="Обычный 2 28" xfId="230"/>
    <cellStyle name="Обычный 2 29" xfId="231"/>
    <cellStyle name="Обычный 2 3" xfId="232"/>
    <cellStyle name="Обычный 2 30" xfId="233"/>
    <cellStyle name="Обычный 2 31" xfId="234"/>
    <cellStyle name="Обычный 2 32" xfId="235"/>
    <cellStyle name="Обычный 2 33" xfId="236"/>
    <cellStyle name="Обычный 2 34" xfId="237"/>
    <cellStyle name="Обычный 2 35" xfId="238"/>
    <cellStyle name="Обычный 2 36" xfId="239"/>
    <cellStyle name="Обычный 2 37" xfId="240"/>
    <cellStyle name="Обычный 2 38" xfId="241"/>
    <cellStyle name="Обычный 2 39" xfId="242"/>
    <cellStyle name="Обычный 2 4" xfId="243"/>
    <cellStyle name="Обычный 2 40" xfId="244"/>
    <cellStyle name="Обычный 2 41" xfId="245"/>
    <cellStyle name="Обычный 2 42" xfId="246"/>
    <cellStyle name="Обычный 2 43" xfId="247"/>
    <cellStyle name="Обычный 2 44" xfId="248"/>
    <cellStyle name="Обычный 2 45" xfId="249"/>
    <cellStyle name="Обычный 2 46" xfId="250"/>
    <cellStyle name="Обычный 2 47" xfId="251"/>
    <cellStyle name="Обычный 2 48" xfId="252"/>
    <cellStyle name="Обычный 2 49" xfId="253"/>
    <cellStyle name="Обычный 2 5" xfId="254"/>
    <cellStyle name="Обычный 2 50" xfId="255"/>
    <cellStyle name="Обычный 2 51" xfId="256"/>
    <cellStyle name="Обычный 2 6" xfId="257"/>
    <cellStyle name="Обычный 2 7" xfId="258"/>
    <cellStyle name="Обычный 2 8" xfId="259"/>
    <cellStyle name="Обычный 2 9" xfId="260"/>
    <cellStyle name="Обычный 21" xfId="261"/>
    <cellStyle name="Обычный 3" xfId="262"/>
    <cellStyle name="Обычный 3 2" xfId="263"/>
    <cellStyle name="Обычный 3 2 4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8 2" xfId="271"/>
    <cellStyle name="Обычный 4" xfId="272"/>
    <cellStyle name="Обычный 4 2" xfId="1"/>
    <cellStyle name="Обычный 41" xfId="273"/>
    <cellStyle name="Обычный 42" xfId="274"/>
    <cellStyle name="Обычный 43" xfId="275"/>
    <cellStyle name="Обычный 5" xfId="276"/>
    <cellStyle name="Обычный 5 2" xfId="277"/>
    <cellStyle name="Обычный 5 3" xfId="278"/>
    <cellStyle name="Обычный 5_бюджет 2010-11" xfId="279"/>
    <cellStyle name="Обычный 6" xfId="280"/>
    <cellStyle name="Обычный 7" xfId="281"/>
    <cellStyle name="Обычный 8" xfId="282"/>
    <cellStyle name="Обычный 9" xfId="283"/>
    <cellStyle name="Плохой 2" xfId="284"/>
    <cellStyle name="Пояснение 2" xfId="285"/>
    <cellStyle name="Примечание 2" xfId="286"/>
    <cellStyle name="Примечание 2 2" xfId="287"/>
    <cellStyle name="Примечание 2 3" xfId="288"/>
    <cellStyle name="Примечание 2 4" xfId="289"/>
    <cellStyle name="Примечание 2 5" xfId="290"/>
    <cellStyle name="Примечание 2 6" xfId="291"/>
    <cellStyle name="Примечание 2 7" xfId="292"/>
    <cellStyle name="Процентный 2" xfId="293"/>
    <cellStyle name="Процентный 2 10" xfId="294"/>
    <cellStyle name="Процентный 2 11" xfId="295"/>
    <cellStyle name="Процентный 2 12" xfId="296"/>
    <cellStyle name="Процентный 2 13" xfId="297"/>
    <cellStyle name="Процентный 2 14" xfId="298"/>
    <cellStyle name="Процентный 2 15" xfId="299"/>
    <cellStyle name="Процентный 2 16" xfId="300"/>
    <cellStyle name="Процентный 2 17" xfId="301"/>
    <cellStyle name="Процентный 2 18" xfId="302"/>
    <cellStyle name="Процентный 2 19" xfId="303"/>
    <cellStyle name="Процентный 2 2" xfId="304"/>
    <cellStyle name="Процентный 2 20" xfId="305"/>
    <cellStyle name="Процентный 2 21" xfId="306"/>
    <cellStyle name="Процентный 2 22" xfId="307"/>
    <cellStyle name="Процентный 2 23" xfId="308"/>
    <cellStyle name="Процентный 2 24" xfId="309"/>
    <cellStyle name="Процентный 2 25" xfId="310"/>
    <cellStyle name="Процентный 2 26" xfId="311"/>
    <cellStyle name="Процентный 2 27" xfId="312"/>
    <cellStyle name="Процентный 2 28" xfId="313"/>
    <cellStyle name="Процентный 2 3" xfId="314"/>
    <cellStyle name="Процентный 2 4" xfId="315"/>
    <cellStyle name="Процентный 2 5" xfId="316"/>
    <cellStyle name="Процентный 2 6" xfId="317"/>
    <cellStyle name="Процентный 2 7" xfId="318"/>
    <cellStyle name="Процентный 2 8" xfId="319"/>
    <cellStyle name="Процентный 2 9" xfId="320"/>
    <cellStyle name="Процентный 3" xfId="321"/>
    <cellStyle name="Связанная ячейка 2" xfId="322"/>
    <cellStyle name="Стиль 1" xfId="323"/>
    <cellStyle name="Текст предупреждения 2" xfId="324"/>
    <cellStyle name="Тысячи [0]_96111" xfId="325"/>
    <cellStyle name="Тысячи_96111" xfId="326"/>
    <cellStyle name="Үђғһ‹һ‚һљ1" xfId="327"/>
    <cellStyle name="Үђғһ‹һ‚һљ2" xfId="328"/>
    <cellStyle name="Финансовый [0] 4" xfId="329"/>
    <cellStyle name="Финансовый [0] 6" xfId="330"/>
    <cellStyle name="Финансовый 10" xfId="331"/>
    <cellStyle name="Финансовый 11" xfId="332"/>
    <cellStyle name="Финансовый 12" xfId="333"/>
    <cellStyle name="Финансовый 13" xfId="334"/>
    <cellStyle name="Финансовый 14" xfId="335"/>
    <cellStyle name="Финансовый 15" xfId="336"/>
    <cellStyle name="Финансовый 16" xfId="337"/>
    <cellStyle name="Финансовый 17" xfId="338"/>
    <cellStyle name="Финансовый 18" xfId="339"/>
    <cellStyle name="Финансовый 19" xfId="340"/>
    <cellStyle name="Финансовый 2" xfId="341"/>
    <cellStyle name="Финансовый 2 10" xfId="2"/>
    <cellStyle name="Финансовый 2 11" xfId="342"/>
    <cellStyle name="Финансовый 2 12" xfId="343"/>
    <cellStyle name="Финансовый 2 13" xfId="344"/>
    <cellStyle name="Финансовый 2 14" xfId="345"/>
    <cellStyle name="Финансовый 2 15" xfId="346"/>
    <cellStyle name="Финансовый 2 16" xfId="347"/>
    <cellStyle name="Финансовый 2 17" xfId="348"/>
    <cellStyle name="Финансовый 2 18" xfId="349"/>
    <cellStyle name="Финансовый 2 19" xfId="350"/>
    <cellStyle name="Финансовый 2 2" xfId="351"/>
    <cellStyle name="Финансовый 2 20" xfId="352"/>
    <cellStyle name="Финансовый 2 21" xfId="353"/>
    <cellStyle name="Финансовый 2 22" xfId="354"/>
    <cellStyle name="Финансовый 2 23" xfId="355"/>
    <cellStyle name="Финансовый 2 24" xfId="356"/>
    <cellStyle name="Финансовый 2 25" xfId="357"/>
    <cellStyle name="Финансовый 2 26" xfId="358"/>
    <cellStyle name="Финансовый 2 27" xfId="359"/>
    <cellStyle name="Финансовый 2 28" xfId="360"/>
    <cellStyle name="Финансовый 2 29" xfId="361"/>
    <cellStyle name="Финансовый 2 3" xfId="362"/>
    <cellStyle name="Финансовый 2 30" xfId="363"/>
    <cellStyle name="Финансовый 2 31" xfId="364"/>
    <cellStyle name="Финансовый 2 32" xfId="365"/>
    <cellStyle name="Финансовый 2 33" xfId="366"/>
    <cellStyle name="Финансовый 2 34" xfId="367"/>
    <cellStyle name="Финансовый 2 35" xfId="368"/>
    <cellStyle name="Финансовый 2 36" xfId="369"/>
    <cellStyle name="Финансовый 2 37" xfId="370"/>
    <cellStyle name="Финансовый 2 38" xfId="371"/>
    <cellStyle name="Финансовый 2 39" xfId="372"/>
    <cellStyle name="Финансовый 2 4" xfId="373"/>
    <cellStyle name="Финансовый 2 40" xfId="374"/>
    <cellStyle name="Финансовый 2 41" xfId="375"/>
    <cellStyle name="Финансовый 2 42" xfId="376"/>
    <cellStyle name="Финансовый 2 43" xfId="377"/>
    <cellStyle name="Финансовый 2 44" xfId="378"/>
    <cellStyle name="Финансовый 2 45" xfId="379"/>
    <cellStyle name="Финансовый 2 46" xfId="380"/>
    <cellStyle name="Финансовый 2 47" xfId="381"/>
    <cellStyle name="Финансовый 2 48" xfId="382"/>
    <cellStyle name="Финансовый 2 49" xfId="383"/>
    <cellStyle name="Финансовый 2 5" xfId="384"/>
    <cellStyle name="Финансовый 2 50" xfId="385"/>
    <cellStyle name="Финансовый 2 6" xfId="386"/>
    <cellStyle name="Финансовый 2 7" xfId="387"/>
    <cellStyle name="Финансовый 2 8" xfId="388"/>
    <cellStyle name="Финансовый 2 9" xfId="389"/>
    <cellStyle name="Финансовый 20" xfId="390"/>
    <cellStyle name="Финансовый 21" xfId="391"/>
    <cellStyle name="Финансовый 22" xfId="392"/>
    <cellStyle name="Финансовый 23" xfId="393"/>
    <cellStyle name="Финансовый 24" xfId="394"/>
    <cellStyle name="Финансовый 25" xfId="395"/>
    <cellStyle name="Финансовый 26" xfId="396"/>
    <cellStyle name="Финансовый 27" xfId="397"/>
    <cellStyle name="Финансовый 28" xfId="398"/>
    <cellStyle name="Финансовый 29" xfId="399"/>
    <cellStyle name="Финансовый 3" xfId="400"/>
    <cellStyle name="Финансовый 30" xfId="401"/>
    <cellStyle name="Финансовый 31" xfId="402"/>
    <cellStyle name="Финансовый 34" xfId="403"/>
    <cellStyle name="Финансовый 35" xfId="404"/>
    <cellStyle name="Финансовый 37" xfId="405"/>
    <cellStyle name="Финансовый 38" xfId="406"/>
    <cellStyle name="Финансовый 39" xfId="407"/>
    <cellStyle name="Финансовый 4" xfId="408"/>
    <cellStyle name="Финансовый 4 2" xfId="409"/>
    <cellStyle name="Финансовый 4 3" xfId="410"/>
    <cellStyle name="Финансовый 40" xfId="411"/>
    <cellStyle name="Финансовый 41" xfId="412"/>
    <cellStyle name="Финансовый 5" xfId="413"/>
    <cellStyle name="Финансовый 5 2" xfId="414"/>
    <cellStyle name="Финансовый 59" xfId="415"/>
    <cellStyle name="Финансовый 6" xfId="416"/>
    <cellStyle name="Финансовый 60" xfId="417"/>
    <cellStyle name="Финансовый 61" xfId="418"/>
    <cellStyle name="Финансовый 63" xfId="419"/>
    <cellStyle name="Финансовый 64" xfId="420"/>
    <cellStyle name="Финансовый 65" xfId="421"/>
    <cellStyle name="Финансовый 66" xfId="422"/>
    <cellStyle name="Финансовый 67" xfId="423"/>
    <cellStyle name="Финансовый 68" xfId="424"/>
    <cellStyle name="Финансовый 69" xfId="425"/>
    <cellStyle name="Финансовый 7" xfId="4"/>
    <cellStyle name="Финансовый 7 10" xfId="426"/>
    <cellStyle name="Финансовый 7 11" xfId="427"/>
    <cellStyle name="Финансовый 7 12" xfId="428"/>
    <cellStyle name="Финансовый 7 13" xfId="429"/>
    <cellStyle name="Финансовый 7 14" xfId="430"/>
    <cellStyle name="Финансовый 7 15" xfId="431"/>
    <cellStyle name="Финансовый 7 16" xfId="432"/>
    <cellStyle name="Финансовый 7 17" xfId="433"/>
    <cellStyle name="Финансовый 7 18" xfId="434"/>
    <cellStyle name="Финансовый 7 19" xfId="435"/>
    <cellStyle name="Финансовый 7 2" xfId="436"/>
    <cellStyle name="Финансовый 7 3" xfId="437"/>
    <cellStyle name="Финансовый 7 4" xfId="438"/>
    <cellStyle name="Финансовый 7 5" xfId="439"/>
    <cellStyle name="Финансовый 7 6" xfId="440"/>
    <cellStyle name="Финансовый 7 7" xfId="441"/>
    <cellStyle name="Финансовый 7 8" xfId="442"/>
    <cellStyle name="Финансовый 7 9" xfId="443"/>
    <cellStyle name="Финансовый 8" xfId="444"/>
    <cellStyle name="Финансовый 9" xfId="445"/>
    <cellStyle name="Хороший 2" xfId="446"/>
    <cellStyle name="Џђћ–…ќ’ќ›‰" xfId="448"/>
    <cellStyle name="Џђһ–…қ’қ›ү" xfId="4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187"/>
  <sheetViews>
    <sheetView tabSelected="1" view="pageBreakPreview" topLeftCell="A115" zoomScaleNormal="85" zoomScaleSheetLayoutView="100" workbookViewId="0">
      <selection activeCell="B118" sqref="B118"/>
    </sheetView>
  </sheetViews>
  <sheetFormatPr defaultRowHeight="12" outlineLevelRow="1"/>
  <cols>
    <col min="1" max="1" width="10.42578125" style="2" customWidth="1"/>
    <col min="2" max="2" width="20.7109375" style="2" customWidth="1"/>
    <col min="3" max="3" width="13.42578125" style="2" customWidth="1"/>
    <col min="4" max="4" width="35.5703125" style="2" customWidth="1"/>
    <col min="5" max="5" width="9.5703125" style="2" customWidth="1"/>
    <col min="6" max="6" width="9.42578125" style="2" customWidth="1"/>
    <col min="7" max="7" width="10.7109375" style="2" customWidth="1"/>
    <col min="8" max="8" width="13.5703125" style="2" customWidth="1"/>
    <col min="9" max="9" width="16.7109375" style="2" customWidth="1"/>
    <col min="10" max="10" width="17.42578125" style="2" customWidth="1"/>
    <col min="11" max="11" width="22" style="2" customWidth="1"/>
    <col min="12" max="12" width="9.140625" style="2"/>
    <col min="13" max="14" width="11.28515625" style="2" bestFit="1" customWidth="1"/>
    <col min="15" max="15" width="9.5703125" style="2" bestFit="1" customWidth="1"/>
    <col min="16" max="16384" width="9.140625" style="2"/>
  </cols>
  <sheetData>
    <row r="1" spans="1:11">
      <c r="A1" s="1"/>
      <c r="F1" s="92" t="s">
        <v>0</v>
      </c>
      <c r="G1" s="92"/>
      <c r="H1" s="92"/>
      <c r="I1" s="92"/>
      <c r="J1" s="92"/>
    </row>
    <row r="2" spans="1:11">
      <c r="A2" s="1"/>
      <c r="F2" s="92" t="s">
        <v>1</v>
      </c>
      <c r="G2" s="92"/>
      <c r="H2" s="92"/>
      <c r="I2" s="92"/>
      <c r="J2" s="92"/>
    </row>
    <row r="3" spans="1:11" ht="12" customHeight="1">
      <c r="A3" s="1"/>
      <c r="F3" s="92" t="s">
        <v>2</v>
      </c>
      <c r="G3" s="92"/>
      <c r="H3" s="92"/>
      <c r="I3" s="92"/>
      <c r="J3" s="92"/>
    </row>
    <row r="4" spans="1:11">
      <c r="A4" s="1"/>
      <c r="F4" s="93" t="s">
        <v>3</v>
      </c>
      <c r="G4" s="93"/>
      <c r="H4" s="93"/>
      <c r="I4" s="93"/>
      <c r="J4" s="93"/>
    </row>
    <row r="5" spans="1:11">
      <c r="A5" s="1"/>
      <c r="F5" s="94" t="s">
        <v>4</v>
      </c>
      <c r="G5" s="94"/>
      <c r="H5" s="94"/>
      <c r="I5" s="94"/>
      <c r="J5" s="94"/>
    </row>
    <row r="6" spans="1:11">
      <c r="A6" s="3"/>
      <c r="F6" s="93" t="s">
        <v>5</v>
      </c>
      <c r="G6" s="93"/>
      <c r="H6" s="93"/>
      <c r="I6" s="93"/>
      <c r="J6" s="93"/>
    </row>
    <row r="7" spans="1:11">
      <c r="A7" s="3"/>
      <c r="G7" s="4"/>
      <c r="H7" s="4"/>
      <c r="I7" s="4"/>
      <c r="J7" s="5"/>
      <c r="K7" s="4"/>
    </row>
    <row r="8" spans="1:11">
      <c r="A8" s="90" t="s">
        <v>6</v>
      </c>
      <c r="B8" s="90"/>
      <c r="C8" s="90"/>
      <c r="D8" s="90"/>
      <c r="E8" s="90"/>
      <c r="F8" s="90"/>
      <c r="G8" s="90"/>
      <c r="H8" s="90"/>
      <c r="I8" s="90"/>
      <c r="J8" s="90"/>
      <c r="K8" s="90"/>
    </row>
    <row r="9" spans="1:11">
      <c r="A9" s="90" t="s">
        <v>7</v>
      </c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1:11">
      <c r="A10" s="91" t="s">
        <v>8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</row>
    <row r="11" spans="1:11">
      <c r="A11" s="6"/>
      <c r="B11" s="6"/>
      <c r="C11" s="6"/>
      <c r="D11" s="7"/>
      <c r="E11" s="6"/>
      <c r="F11" s="6"/>
      <c r="G11" s="6"/>
      <c r="H11" s="6"/>
      <c r="I11" s="6"/>
      <c r="J11" s="6"/>
      <c r="K11" s="6"/>
    </row>
    <row r="12" spans="1:11" ht="72">
      <c r="A12" s="8" t="s">
        <v>9</v>
      </c>
      <c r="B12" s="8" t="s">
        <v>10</v>
      </c>
      <c r="C12" s="8" t="s">
        <v>11</v>
      </c>
      <c r="D12" s="8" t="s">
        <v>12</v>
      </c>
      <c r="E12" s="8" t="s">
        <v>13</v>
      </c>
      <c r="F12" s="8" t="s">
        <v>14</v>
      </c>
      <c r="G12" s="8" t="s">
        <v>15</v>
      </c>
      <c r="H12" s="8" t="s">
        <v>16</v>
      </c>
      <c r="I12" s="8" t="s">
        <v>17</v>
      </c>
      <c r="J12" s="8" t="s">
        <v>18</v>
      </c>
      <c r="K12" s="8" t="s">
        <v>19</v>
      </c>
    </row>
    <row r="13" spans="1:11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  <c r="K13" s="8">
        <v>11</v>
      </c>
    </row>
    <row r="14" spans="1:11">
      <c r="A14" s="9" t="s">
        <v>20</v>
      </c>
      <c r="B14" s="10"/>
      <c r="C14" s="10"/>
      <c r="D14" s="10"/>
      <c r="E14" s="10"/>
      <c r="F14" s="10"/>
      <c r="G14" s="10"/>
      <c r="H14" s="10"/>
      <c r="I14" s="10"/>
      <c r="J14" s="10"/>
      <c r="K14" s="11"/>
    </row>
    <row r="15" spans="1:11">
      <c r="A15" s="12" t="s">
        <v>21</v>
      </c>
      <c r="B15" s="13"/>
      <c r="C15" s="13"/>
      <c r="D15" s="13"/>
      <c r="E15" s="13"/>
      <c r="F15" s="13"/>
      <c r="G15" s="13"/>
      <c r="H15" s="13"/>
      <c r="I15" s="13"/>
      <c r="J15" s="13"/>
      <c r="K15" s="14"/>
    </row>
    <row r="16" spans="1:11">
      <c r="A16" s="15" t="s">
        <v>22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>
      <c r="A17" s="16" t="s">
        <v>23</v>
      </c>
      <c r="B17" s="17"/>
      <c r="C17" s="8"/>
      <c r="D17" s="8"/>
      <c r="E17" s="8"/>
      <c r="F17" s="8"/>
      <c r="G17" s="8"/>
      <c r="H17" s="18">
        <v>0</v>
      </c>
      <c r="I17" s="18"/>
      <c r="J17" s="8"/>
      <c r="K17" s="8"/>
    </row>
    <row r="18" spans="1:11">
      <c r="A18" s="12" t="s">
        <v>24</v>
      </c>
      <c r="B18" s="13"/>
      <c r="C18" s="13"/>
      <c r="D18" s="13"/>
      <c r="E18" s="13"/>
      <c r="F18" s="13"/>
      <c r="G18" s="13"/>
      <c r="H18" s="13"/>
      <c r="I18" s="13"/>
      <c r="J18" s="13"/>
      <c r="K18" s="14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6" t="s">
        <v>25</v>
      </c>
      <c r="B20" s="19"/>
      <c r="C20" s="8"/>
      <c r="D20" s="8"/>
      <c r="E20" s="8"/>
      <c r="F20" s="8"/>
      <c r="G20" s="8"/>
      <c r="H20" s="18">
        <v>0</v>
      </c>
      <c r="I20" s="18"/>
      <c r="J20" s="8"/>
      <c r="K20" s="8"/>
    </row>
    <row r="21" spans="1:11">
      <c r="A21" s="20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 ht="36">
      <c r="A22" s="21">
        <v>1</v>
      </c>
      <c r="B22" s="22" t="s">
        <v>27</v>
      </c>
      <c r="C22" s="23" t="s">
        <v>28</v>
      </c>
      <c r="D22" s="22" t="s">
        <v>29</v>
      </c>
      <c r="E22" s="21" t="s">
        <v>30</v>
      </c>
      <c r="F22" s="24">
        <v>1</v>
      </c>
      <c r="G22" s="24"/>
      <c r="H22" s="25">
        <v>24000</v>
      </c>
      <c r="I22" s="25">
        <v>26880.000000000004</v>
      </c>
      <c r="J22" s="23" t="s">
        <v>31</v>
      </c>
      <c r="K22" s="26" t="s">
        <v>32</v>
      </c>
    </row>
    <row r="23" spans="1:11" ht="96">
      <c r="A23" s="27">
        <v>2</v>
      </c>
      <c r="B23" s="22" t="s">
        <v>33</v>
      </c>
      <c r="C23" s="23" t="s">
        <v>34</v>
      </c>
      <c r="D23" s="22" t="s">
        <v>35</v>
      </c>
      <c r="E23" s="21" t="s">
        <v>30</v>
      </c>
      <c r="F23" s="24">
        <v>1</v>
      </c>
      <c r="G23" s="24"/>
      <c r="H23" s="28">
        <f>I23/1.12</f>
        <v>19642857.142857142</v>
      </c>
      <c r="I23" s="25">
        <v>22000000</v>
      </c>
      <c r="J23" s="23" t="s">
        <v>163</v>
      </c>
      <c r="K23" s="26" t="s">
        <v>32</v>
      </c>
    </row>
    <row r="24" spans="1:11">
      <c r="A24" s="29" t="s">
        <v>36</v>
      </c>
      <c r="B24" s="30"/>
      <c r="C24" s="31"/>
      <c r="D24" s="31"/>
      <c r="E24" s="31"/>
      <c r="F24" s="31"/>
      <c r="G24" s="31"/>
      <c r="H24" s="32">
        <f>SUM(H22:H23)</f>
        <v>19666857.142857142</v>
      </c>
      <c r="I24" s="32">
        <f>SUM(I22:I23)</f>
        <v>22026880</v>
      </c>
      <c r="J24" s="31"/>
      <c r="K24" s="31"/>
    </row>
    <row r="25" spans="1:11">
      <c r="A25" s="29" t="s">
        <v>37</v>
      </c>
      <c r="B25" s="29"/>
      <c r="C25" s="31"/>
      <c r="D25" s="31"/>
      <c r="E25" s="31"/>
      <c r="F25" s="31"/>
      <c r="G25" s="31"/>
      <c r="H25" s="32">
        <f>H24+H20+H17</f>
        <v>19666857.142857142</v>
      </c>
      <c r="I25" s="32">
        <f>I24+I20+I17</f>
        <v>22026880</v>
      </c>
      <c r="J25" s="31"/>
      <c r="K25" s="31"/>
    </row>
    <row r="26" spans="1:11">
      <c r="A26" s="9" t="s">
        <v>38</v>
      </c>
      <c r="B26" s="13"/>
      <c r="C26" s="13"/>
      <c r="D26" s="13"/>
      <c r="E26" s="13"/>
      <c r="F26" s="13"/>
      <c r="G26" s="13"/>
      <c r="H26" s="13"/>
      <c r="I26" s="13"/>
      <c r="J26" s="13"/>
      <c r="K26" s="14"/>
    </row>
    <row r="27" spans="1:11">
      <c r="A27" s="33" t="s">
        <v>21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ht="42" customHeight="1">
      <c r="A28" s="34">
        <v>1</v>
      </c>
      <c r="B28" s="35" t="s">
        <v>39</v>
      </c>
      <c r="C28" s="36" t="s">
        <v>40</v>
      </c>
      <c r="D28" s="35" t="s">
        <v>41</v>
      </c>
      <c r="E28" s="36" t="s">
        <v>42</v>
      </c>
      <c r="F28" s="37">
        <v>400</v>
      </c>
      <c r="G28" s="38">
        <v>446</v>
      </c>
      <c r="H28" s="39">
        <v>178400</v>
      </c>
      <c r="I28" s="40">
        <v>199808.00000000003</v>
      </c>
      <c r="J28" s="41" t="s">
        <v>43</v>
      </c>
      <c r="K28" s="34" t="s">
        <v>32</v>
      </c>
    </row>
    <row r="29" spans="1:11" ht="36">
      <c r="A29" s="26">
        <v>2</v>
      </c>
      <c r="B29" s="42" t="s">
        <v>44</v>
      </c>
      <c r="C29" s="36" t="s">
        <v>40</v>
      </c>
      <c r="D29" s="42" t="s">
        <v>45</v>
      </c>
      <c r="E29" s="26" t="s">
        <v>46</v>
      </c>
      <c r="F29" s="43">
        <v>100</v>
      </c>
      <c r="G29" s="44">
        <v>2500</v>
      </c>
      <c r="H29" s="44">
        <v>250000</v>
      </c>
      <c r="I29" s="44">
        <v>280000</v>
      </c>
      <c r="J29" s="45" t="s">
        <v>47</v>
      </c>
      <c r="K29" s="46" t="s">
        <v>32</v>
      </c>
    </row>
    <row r="30" spans="1:11" outlineLevel="1">
      <c r="A30" s="47">
        <v>3</v>
      </c>
      <c r="B30" s="48" t="s">
        <v>48</v>
      </c>
      <c r="C30" s="36"/>
      <c r="D30" s="49"/>
      <c r="E30" s="50"/>
      <c r="F30" s="51"/>
      <c r="G30" s="40"/>
      <c r="H30" s="52"/>
      <c r="I30" s="40"/>
      <c r="J30" s="53"/>
      <c r="K30" s="47"/>
    </row>
    <row r="31" spans="1:11" ht="48" outlineLevel="1">
      <c r="A31" s="54">
        <v>4</v>
      </c>
      <c r="B31" s="35" t="s">
        <v>49</v>
      </c>
      <c r="C31" s="36" t="s">
        <v>40</v>
      </c>
      <c r="D31" s="35" t="s">
        <v>49</v>
      </c>
      <c r="E31" s="34" t="s">
        <v>42</v>
      </c>
      <c r="F31" s="37">
        <v>35</v>
      </c>
      <c r="G31" s="38">
        <v>340.80357142857144</v>
      </c>
      <c r="H31" s="55">
        <v>11928.125</v>
      </c>
      <c r="I31" s="40">
        <v>13359.500000000002</v>
      </c>
      <c r="J31" s="36" t="s">
        <v>50</v>
      </c>
      <c r="K31" s="34" t="s">
        <v>32</v>
      </c>
    </row>
    <row r="32" spans="1:11" ht="48" outlineLevel="1">
      <c r="A32" s="54">
        <v>5</v>
      </c>
      <c r="B32" s="35" t="s">
        <v>51</v>
      </c>
      <c r="C32" s="36" t="s">
        <v>40</v>
      </c>
      <c r="D32" s="35" t="s">
        <v>51</v>
      </c>
      <c r="E32" s="34" t="s">
        <v>42</v>
      </c>
      <c r="F32" s="37">
        <v>80</v>
      </c>
      <c r="G32" s="38">
        <v>299.55357142857144</v>
      </c>
      <c r="H32" s="55">
        <v>23964.285714285717</v>
      </c>
      <c r="I32" s="40">
        <v>26840.000000000007</v>
      </c>
      <c r="J32" s="36" t="s">
        <v>50</v>
      </c>
      <c r="K32" s="34" t="s">
        <v>32</v>
      </c>
    </row>
    <row r="33" spans="1:11" ht="48" outlineLevel="1">
      <c r="A33" s="54">
        <v>6</v>
      </c>
      <c r="B33" s="35" t="s">
        <v>52</v>
      </c>
      <c r="C33" s="36" t="s">
        <v>40</v>
      </c>
      <c r="D33" s="35" t="s">
        <v>52</v>
      </c>
      <c r="E33" s="34" t="s">
        <v>42</v>
      </c>
      <c r="F33" s="37">
        <v>245</v>
      </c>
      <c r="G33" s="38">
        <v>343.74999999999994</v>
      </c>
      <c r="H33" s="55">
        <v>84218.749999999985</v>
      </c>
      <c r="I33" s="40">
        <v>94324.999999999985</v>
      </c>
      <c r="J33" s="36" t="s">
        <v>50</v>
      </c>
      <c r="K33" s="34" t="s">
        <v>32</v>
      </c>
    </row>
    <row r="34" spans="1:11" ht="48" outlineLevel="1">
      <c r="A34" s="54">
        <v>7</v>
      </c>
      <c r="B34" s="35" t="s">
        <v>53</v>
      </c>
      <c r="C34" s="36" t="s">
        <v>40</v>
      </c>
      <c r="D34" s="35" t="s">
        <v>53</v>
      </c>
      <c r="E34" s="34" t="s">
        <v>54</v>
      </c>
      <c r="F34" s="37">
        <v>588</v>
      </c>
      <c r="G34" s="38">
        <v>638.39285714285711</v>
      </c>
      <c r="H34" s="55">
        <v>375375</v>
      </c>
      <c r="I34" s="40">
        <v>420420.00000000006</v>
      </c>
      <c r="J34" s="36" t="s">
        <v>50</v>
      </c>
      <c r="K34" s="34" t="s">
        <v>32</v>
      </c>
    </row>
    <row r="35" spans="1:11" ht="48" outlineLevel="1">
      <c r="A35" s="54">
        <v>8</v>
      </c>
      <c r="B35" s="35" t="s">
        <v>55</v>
      </c>
      <c r="C35" s="36" t="s">
        <v>40</v>
      </c>
      <c r="D35" s="35" t="s">
        <v>55</v>
      </c>
      <c r="E35" s="34" t="s">
        <v>54</v>
      </c>
      <c r="F35" s="37">
        <v>49</v>
      </c>
      <c r="G35" s="38">
        <v>1276.7857142857142</v>
      </c>
      <c r="H35" s="55">
        <v>62562.5</v>
      </c>
      <c r="I35" s="40">
        <v>70070</v>
      </c>
      <c r="J35" s="36" t="s">
        <v>50</v>
      </c>
      <c r="K35" s="34" t="s">
        <v>32</v>
      </c>
    </row>
    <row r="36" spans="1:11" ht="48" outlineLevel="1">
      <c r="A36" s="54">
        <v>9</v>
      </c>
      <c r="B36" s="35" t="s">
        <v>56</v>
      </c>
      <c r="C36" s="36" t="s">
        <v>40</v>
      </c>
      <c r="D36" s="35" t="s">
        <v>56</v>
      </c>
      <c r="E36" s="34" t="s">
        <v>42</v>
      </c>
      <c r="F36" s="37">
        <v>10</v>
      </c>
      <c r="G36" s="38">
        <v>44.196428571428569</v>
      </c>
      <c r="H36" s="55">
        <v>441.96428571428567</v>
      </c>
      <c r="I36" s="40">
        <v>495</v>
      </c>
      <c r="J36" s="36" t="s">
        <v>50</v>
      </c>
      <c r="K36" s="34" t="s">
        <v>32</v>
      </c>
    </row>
    <row r="37" spans="1:11" ht="48" outlineLevel="1">
      <c r="A37" s="54">
        <v>10</v>
      </c>
      <c r="B37" s="35" t="s">
        <v>57</v>
      </c>
      <c r="C37" s="36" t="s">
        <v>40</v>
      </c>
      <c r="D37" s="35" t="s">
        <v>57</v>
      </c>
      <c r="E37" s="34" t="s">
        <v>42</v>
      </c>
      <c r="F37" s="37">
        <v>3350</v>
      </c>
      <c r="G37" s="38">
        <v>5.8928571428571432</v>
      </c>
      <c r="H37" s="55">
        <v>19741.071428571431</v>
      </c>
      <c r="I37" s="40">
        <v>22110.000000000004</v>
      </c>
      <c r="J37" s="36" t="s">
        <v>50</v>
      </c>
      <c r="K37" s="34" t="s">
        <v>32</v>
      </c>
    </row>
    <row r="38" spans="1:11" ht="48" outlineLevel="1">
      <c r="A38" s="54">
        <v>11</v>
      </c>
      <c r="B38" s="35" t="s">
        <v>58</v>
      </c>
      <c r="C38" s="36" t="s">
        <v>40</v>
      </c>
      <c r="D38" s="35" t="s">
        <v>58</v>
      </c>
      <c r="E38" s="34" t="s">
        <v>54</v>
      </c>
      <c r="F38" s="37">
        <v>50</v>
      </c>
      <c r="G38" s="38">
        <v>29.464285714285715</v>
      </c>
      <c r="H38" s="55">
        <v>1473.2142857142858</v>
      </c>
      <c r="I38" s="40">
        <v>1650.0000000000002</v>
      </c>
      <c r="J38" s="36" t="s">
        <v>50</v>
      </c>
      <c r="K38" s="34" t="s">
        <v>32</v>
      </c>
    </row>
    <row r="39" spans="1:11" ht="48" outlineLevel="1">
      <c r="A39" s="54">
        <v>12</v>
      </c>
      <c r="B39" s="35" t="s">
        <v>59</v>
      </c>
      <c r="C39" s="36" t="s">
        <v>40</v>
      </c>
      <c r="D39" s="35" t="s">
        <v>59</v>
      </c>
      <c r="E39" s="34" t="s">
        <v>42</v>
      </c>
      <c r="F39" s="37">
        <v>20</v>
      </c>
      <c r="G39" s="38">
        <v>1004</v>
      </c>
      <c r="H39" s="55">
        <v>20080</v>
      </c>
      <c r="I39" s="40">
        <v>22489.600000000002</v>
      </c>
      <c r="J39" s="36" t="s">
        <v>50</v>
      </c>
      <c r="K39" s="34" t="s">
        <v>32</v>
      </c>
    </row>
    <row r="40" spans="1:11" ht="48" outlineLevel="1">
      <c r="A40" s="54">
        <v>13</v>
      </c>
      <c r="B40" s="35" t="s">
        <v>60</v>
      </c>
      <c r="C40" s="36" t="s">
        <v>40</v>
      </c>
      <c r="D40" s="35" t="s">
        <v>60</v>
      </c>
      <c r="E40" s="34" t="s">
        <v>42</v>
      </c>
      <c r="F40" s="37">
        <v>35</v>
      </c>
      <c r="G40" s="38">
        <v>584.375</v>
      </c>
      <c r="H40" s="55">
        <v>20453.125</v>
      </c>
      <c r="I40" s="40">
        <v>22907.500000000004</v>
      </c>
      <c r="J40" s="36" t="s">
        <v>50</v>
      </c>
      <c r="K40" s="34" t="s">
        <v>32</v>
      </c>
    </row>
    <row r="41" spans="1:11" ht="48" outlineLevel="1">
      <c r="A41" s="54">
        <v>14</v>
      </c>
      <c r="B41" s="35" t="s">
        <v>61</v>
      </c>
      <c r="C41" s="36" t="s">
        <v>40</v>
      </c>
      <c r="D41" s="35" t="s">
        <v>61</v>
      </c>
      <c r="E41" s="34" t="s">
        <v>42</v>
      </c>
      <c r="F41" s="37">
        <v>4</v>
      </c>
      <c r="G41" s="38">
        <v>1178.5714285714287</v>
      </c>
      <c r="H41" s="55">
        <v>4714.2857142857147</v>
      </c>
      <c r="I41" s="40">
        <v>5280.0000000000009</v>
      </c>
      <c r="J41" s="36" t="s">
        <v>50</v>
      </c>
      <c r="K41" s="34" t="s">
        <v>32</v>
      </c>
    </row>
    <row r="42" spans="1:11" ht="48" outlineLevel="1">
      <c r="A42" s="54">
        <v>15</v>
      </c>
      <c r="B42" s="35" t="s">
        <v>62</v>
      </c>
      <c r="C42" s="36" t="s">
        <v>40</v>
      </c>
      <c r="D42" s="35" t="s">
        <v>62</v>
      </c>
      <c r="E42" s="34" t="s">
        <v>42</v>
      </c>
      <c r="F42" s="37">
        <v>4</v>
      </c>
      <c r="G42" s="38">
        <v>530.35714285714289</v>
      </c>
      <c r="H42" s="55">
        <v>2121.4285714285716</v>
      </c>
      <c r="I42" s="40">
        <v>2376.0000000000005</v>
      </c>
      <c r="J42" s="36" t="s">
        <v>50</v>
      </c>
      <c r="K42" s="34" t="s">
        <v>32</v>
      </c>
    </row>
    <row r="43" spans="1:11" ht="48" outlineLevel="1">
      <c r="A43" s="54">
        <v>16</v>
      </c>
      <c r="B43" s="35" t="s">
        <v>63</v>
      </c>
      <c r="C43" s="36" t="s">
        <v>40</v>
      </c>
      <c r="D43" s="35" t="s">
        <v>63</v>
      </c>
      <c r="E43" s="34" t="s">
        <v>42</v>
      </c>
      <c r="F43" s="37">
        <v>980</v>
      </c>
      <c r="G43" s="38">
        <v>22.589285714285715</v>
      </c>
      <c r="H43" s="55">
        <v>22137.5</v>
      </c>
      <c r="I43" s="40">
        <v>24794.000000000004</v>
      </c>
      <c r="J43" s="36" t="s">
        <v>50</v>
      </c>
      <c r="K43" s="34" t="s">
        <v>32</v>
      </c>
    </row>
    <row r="44" spans="1:11" ht="48" outlineLevel="1">
      <c r="A44" s="54">
        <v>17</v>
      </c>
      <c r="B44" s="35" t="s">
        <v>64</v>
      </c>
      <c r="C44" s="36" t="s">
        <v>40</v>
      </c>
      <c r="D44" s="35" t="s">
        <v>64</v>
      </c>
      <c r="E44" s="34" t="s">
        <v>42</v>
      </c>
      <c r="F44" s="37">
        <v>1470</v>
      </c>
      <c r="G44" s="38">
        <v>8.675595238095239</v>
      </c>
      <c r="H44" s="55">
        <v>12753.125000000002</v>
      </c>
      <c r="I44" s="40">
        <v>14283.500000000004</v>
      </c>
      <c r="J44" s="36" t="s">
        <v>50</v>
      </c>
      <c r="K44" s="34" t="s">
        <v>32</v>
      </c>
    </row>
    <row r="45" spans="1:11" ht="48" outlineLevel="1">
      <c r="A45" s="54">
        <v>18</v>
      </c>
      <c r="B45" s="35" t="s">
        <v>65</v>
      </c>
      <c r="C45" s="36" t="s">
        <v>40</v>
      </c>
      <c r="D45" s="35" t="s">
        <v>65</v>
      </c>
      <c r="E45" s="34" t="s">
        <v>42</v>
      </c>
      <c r="F45" s="37">
        <v>35</v>
      </c>
      <c r="G45" s="38">
        <v>2795.1785714285716</v>
      </c>
      <c r="H45" s="55">
        <v>97831.25</v>
      </c>
      <c r="I45" s="40">
        <v>109571.00000000001</v>
      </c>
      <c r="J45" s="36" t="s">
        <v>50</v>
      </c>
      <c r="K45" s="34" t="s">
        <v>32</v>
      </c>
    </row>
    <row r="46" spans="1:11" ht="48" outlineLevel="1">
      <c r="A46" s="54">
        <v>19</v>
      </c>
      <c r="B46" s="35" t="s">
        <v>66</v>
      </c>
      <c r="C46" s="36" t="s">
        <v>40</v>
      </c>
      <c r="D46" s="35" t="s">
        <v>66</v>
      </c>
      <c r="E46" s="34" t="s">
        <v>42</v>
      </c>
      <c r="F46" s="37">
        <v>10</v>
      </c>
      <c r="G46" s="38">
        <v>265.17857142857144</v>
      </c>
      <c r="H46" s="55">
        <v>2651.7857142857147</v>
      </c>
      <c r="I46" s="40">
        <v>2970.0000000000009</v>
      </c>
      <c r="J46" s="36" t="s">
        <v>50</v>
      </c>
      <c r="K46" s="34" t="s">
        <v>32</v>
      </c>
    </row>
    <row r="47" spans="1:11" ht="48" outlineLevel="1">
      <c r="A47" s="54">
        <v>20</v>
      </c>
      <c r="B47" s="35" t="s">
        <v>67</v>
      </c>
      <c r="C47" s="36" t="s">
        <v>40</v>
      </c>
      <c r="D47" s="35" t="s">
        <v>67</v>
      </c>
      <c r="E47" s="34" t="s">
        <v>42</v>
      </c>
      <c r="F47" s="37">
        <v>147</v>
      </c>
      <c r="G47" s="38">
        <v>17.678571428571427</v>
      </c>
      <c r="H47" s="55">
        <v>2598.75</v>
      </c>
      <c r="I47" s="40">
        <v>2910.6000000000004</v>
      </c>
      <c r="J47" s="36" t="s">
        <v>50</v>
      </c>
      <c r="K47" s="34" t="s">
        <v>32</v>
      </c>
    </row>
    <row r="48" spans="1:11" ht="48" outlineLevel="1">
      <c r="A48" s="54">
        <v>21</v>
      </c>
      <c r="B48" s="35" t="s">
        <v>68</v>
      </c>
      <c r="C48" s="36" t="s">
        <v>40</v>
      </c>
      <c r="D48" s="35" t="s">
        <v>68</v>
      </c>
      <c r="E48" s="34" t="s">
        <v>42</v>
      </c>
      <c r="F48" s="37">
        <v>60</v>
      </c>
      <c r="G48" s="38">
        <v>139.46428571428572</v>
      </c>
      <c r="H48" s="55">
        <v>8367.8571428571431</v>
      </c>
      <c r="I48" s="40">
        <v>9372.0000000000018</v>
      </c>
      <c r="J48" s="36" t="s">
        <v>50</v>
      </c>
      <c r="K48" s="34" t="s">
        <v>32</v>
      </c>
    </row>
    <row r="49" spans="1:11" ht="48" outlineLevel="1">
      <c r="A49" s="54">
        <v>22</v>
      </c>
      <c r="B49" s="35" t="s">
        <v>69</v>
      </c>
      <c r="C49" s="36" t="s">
        <v>40</v>
      </c>
      <c r="D49" s="35" t="s">
        <v>69</v>
      </c>
      <c r="E49" s="34" t="s">
        <v>42</v>
      </c>
      <c r="F49" s="37">
        <v>71</v>
      </c>
      <c r="G49" s="38">
        <v>132.58928571428572</v>
      </c>
      <c r="H49" s="55">
        <v>9413.8392857142862</v>
      </c>
      <c r="I49" s="40">
        <v>10543.500000000002</v>
      </c>
      <c r="J49" s="36" t="s">
        <v>50</v>
      </c>
      <c r="K49" s="34" t="s">
        <v>32</v>
      </c>
    </row>
    <row r="50" spans="1:11" ht="48" outlineLevel="1">
      <c r="A50" s="54">
        <v>23</v>
      </c>
      <c r="B50" s="35" t="s">
        <v>70</v>
      </c>
      <c r="C50" s="36" t="s">
        <v>40</v>
      </c>
      <c r="D50" s="35" t="s">
        <v>70</v>
      </c>
      <c r="E50" s="34" t="s">
        <v>42</v>
      </c>
      <c r="F50" s="37">
        <v>100</v>
      </c>
      <c r="G50" s="38">
        <v>28.482142857142854</v>
      </c>
      <c r="H50" s="55">
        <v>2848.2142857142853</v>
      </c>
      <c r="I50" s="40">
        <v>3190</v>
      </c>
      <c r="J50" s="36" t="s">
        <v>50</v>
      </c>
      <c r="K50" s="34" t="s">
        <v>32</v>
      </c>
    </row>
    <row r="51" spans="1:11" ht="48" outlineLevel="1">
      <c r="A51" s="54">
        <v>24</v>
      </c>
      <c r="B51" s="35" t="s">
        <v>71</v>
      </c>
      <c r="C51" s="36" t="s">
        <v>40</v>
      </c>
      <c r="D51" s="35" t="s">
        <v>71</v>
      </c>
      <c r="E51" s="34" t="s">
        <v>42</v>
      </c>
      <c r="F51" s="37">
        <v>200</v>
      </c>
      <c r="G51" s="38">
        <v>9.8214285714285712</v>
      </c>
      <c r="H51" s="55">
        <v>1964.2857142857142</v>
      </c>
      <c r="I51" s="40">
        <v>2200</v>
      </c>
      <c r="J51" s="36" t="s">
        <v>50</v>
      </c>
      <c r="K51" s="34" t="s">
        <v>32</v>
      </c>
    </row>
    <row r="52" spans="1:11" ht="48" outlineLevel="1">
      <c r="A52" s="54">
        <v>25</v>
      </c>
      <c r="B52" s="35" t="s">
        <v>72</v>
      </c>
      <c r="C52" s="36" t="s">
        <v>40</v>
      </c>
      <c r="D52" s="35" t="s">
        <v>72</v>
      </c>
      <c r="E52" s="34" t="s">
        <v>42</v>
      </c>
      <c r="F52" s="37">
        <v>10</v>
      </c>
      <c r="G52" s="38">
        <v>109.01785714285714</v>
      </c>
      <c r="H52" s="55">
        <v>1090.1785714285713</v>
      </c>
      <c r="I52" s="40">
        <v>1221</v>
      </c>
      <c r="J52" s="36" t="s">
        <v>50</v>
      </c>
      <c r="K52" s="34" t="s">
        <v>32</v>
      </c>
    </row>
    <row r="53" spans="1:11" ht="48" outlineLevel="1">
      <c r="A53" s="54">
        <v>26</v>
      </c>
      <c r="B53" s="35" t="s">
        <v>73</v>
      </c>
      <c r="C53" s="36" t="s">
        <v>40</v>
      </c>
      <c r="D53" s="35" t="s">
        <v>73</v>
      </c>
      <c r="E53" s="34" t="s">
        <v>42</v>
      </c>
      <c r="F53" s="37">
        <v>16</v>
      </c>
      <c r="G53" s="38">
        <v>903.57142857142856</v>
      </c>
      <c r="H53" s="55">
        <v>14457.142857142857</v>
      </c>
      <c r="I53" s="40">
        <v>16192.000000000002</v>
      </c>
      <c r="J53" s="36" t="s">
        <v>50</v>
      </c>
      <c r="K53" s="34" t="s">
        <v>32</v>
      </c>
    </row>
    <row r="54" spans="1:11" ht="48" outlineLevel="1">
      <c r="A54" s="54">
        <v>27</v>
      </c>
      <c r="B54" s="35" t="s">
        <v>74</v>
      </c>
      <c r="C54" s="36" t="s">
        <v>40</v>
      </c>
      <c r="D54" s="35" t="s">
        <v>74</v>
      </c>
      <c r="E54" s="34" t="s">
        <v>42</v>
      </c>
      <c r="F54" s="37">
        <v>16</v>
      </c>
      <c r="G54" s="38">
        <v>942.85714285714289</v>
      </c>
      <c r="H54" s="55">
        <v>15085.714285714286</v>
      </c>
      <c r="I54" s="40">
        <v>16896.000000000004</v>
      </c>
      <c r="J54" s="36" t="s">
        <v>50</v>
      </c>
      <c r="K54" s="34" t="s">
        <v>32</v>
      </c>
    </row>
    <row r="55" spans="1:11" ht="48" outlineLevel="1">
      <c r="A55" s="54">
        <v>28</v>
      </c>
      <c r="B55" s="35" t="s">
        <v>75</v>
      </c>
      <c r="C55" s="36" t="s">
        <v>40</v>
      </c>
      <c r="D55" s="35" t="s">
        <v>75</v>
      </c>
      <c r="E55" s="34" t="s">
        <v>42</v>
      </c>
      <c r="F55" s="37">
        <v>25</v>
      </c>
      <c r="G55" s="38">
        <v>39.285714285714285</v>
      </c>
      <c r="H55" s="55">
        <v>982.14285714285711</v>
      </c>
      <c r="I55" s="40">
        <v>1100</v>
      </c>
      <c r="J55" s="36" t="s">
        <v>50</v>
      </c>
      <c r="K55" s="34" t="s">
        <v>32</v>
      </c>
    </row>
    <row r="56" spans="1:11" ht="48" outlineLevel="1">
      <c r="A56" s="54">
        <v>29</v>
      </c>
      <c r="B56" s="35" t="s">
        <v>76</v>
      </c>
      <c r="C56" s="36" t="s">
        <v>40</v>
      </c>
      <c r="D56" s="35" t="s">
        <v>76</v>
      </c>
      <c r="E56" s="34" t="s">
        <v>42</v>
      </c>
      <c r="F56" s="37">
        <v>60</v>
      </c>
      <c r="G56" s="38">
        <v>14.732142857142858</v>
      </c>
      <c r="H56" s="55">
        <v>883.92857142857144</v>
      </c>
      <c r="I56" s="40">
        <v>990.00000000000011</v>
      </c>
      <c r="J56" s="36" t="s">
        <v>50</v>
      </c>
      <c r="K56" s="34" t="s">
        <v>32</v>
      </c>
    </row>
    <row r="57" spans="1:11" ht="48" outlineLevel="1">
      <c r="A57" s="54">
        <v>30</v>
      </c>
      <c r="B57" s="35" t="s">
        <v>77</v>
      </c>
      <c r="C57" s="36" t="s">
        <v>40</v>
      </c>
      <c r="D57" s="35" t="s">
        <v>77</v>
      </c>
      <c r="E57" s="34" t="s">
        <v>42</v>
      </c>
      <c r="F57" s="37">
        <v>125</v>
      </c>
      <c r="G57" s="38">
        <v>88.392857142857139</v>
      </c>
      <c r="H57" s="55">
        <v>11049.107142857143</v>
      </c>
      <c r="I57" s="40">
        <v>12375.000000000002</v>
      </c>
      <c r="J57" s="36" t="s">
        <v>50</v>
      </c>
      <c r="K57" s="34" t="s">
        <v>32</v>
      </c>
    </row>
    <row r="58" spans="1:11" ht="48" outlineLevel="1">
      <c r="A58" s="54">
        <v>31</v>
      </c>
      <c r="B58" s="35" t="s">
        <v>78</v>
      </c>
      <c r="C58" s="36" t="s">
        <v>40</v>
      </c>
      <c r="D58" s="35" t="s">
        <v>78</v>
      </c>
      <c r="E58" s="34" t="s">
        <v>42</v>
      </c>
      <c r="F58" s="37">
        <v>10</v>
      </c>
      <c r="G58" s="38">
        <v>346.5</v>
      </c>
      <c r="H58" s="55">
        <v>3465</v>
      </c>
      <c r="I58" s="40">
        <v>3880.8</v>
      </c>
      <c r="J58" s="36" t="s">
        <v>50</v>
      </c>
      <c r="K58" s="34" t="s">
        <v>32</v>
      </c>
    </row>
    <row r="59" spans="1:11" ht="48" outlineLevel="1">
      <c r="A59" s="54">
        <v>32</v>
      </c>
      <c r="B59" s="35" t="s">
        <v>79</v>
      </c>
      <c r="C59" s="36" t="s">
        <v>40</v>
      </c>
      <c r="D59" s="35" t="s">
        <v>79</v>
      </c>
      <c r="E59" s="34" t="s">
        <v>42</v>
      </c>
      <c r="F59" s="37">
        <v>16</v>
      </c>
      <c r="G59" s="38">
        <v>169.91071428571428</v>
      </c>
      <c r="H59" s="55">
        <v>2718.5714285714284</v>
      </c>
      <c r="I59" s="40">
        <v>3044.8</v>
      </c>
      <c r="J59" s="36" t="s">
        <v>50</v>
      </c>
      <c r="K59" s="34" t="s">
        <v>32</v>
      </c>
    </row>
    <row r="60" spans="1:11" ht="48" outlineLevel="1">
      <c r="A60" s="54">
        <v>33</v>
      </c>
      <c r="B60" s="35" t="s">
        <v>80</v>
      </c>
      <c r="C60" s="36" t="s">
        <v>40</v>
      </c>
      <c r="D60" s="35" t="s">
        <v>80</v>
      </c>
      <c r="E60" s="34" t="s">
        <v>42</v>
      </c>
      <c r="F60" s="37">
        <v>12</v>
      </c>
      <c r="G60" s="38">
        <v>1749.1964285714287</v>
      </c>
      <c r="H60" s="55">
        <v>20990.357142857145</v>
      </c>
      <c r="I60" s="40">
        <v>23509.200000000004</v>
      </c>
      <c r="J60" s="36" t="s">
        <v>50</v>
      </c>
      <c r="K60" s="34" t="s">
        <v>32</v>
      </c>
    </row>
    <row r="61" spans="1:11" ht="48" outlineLevel="1">
      <c r="A61" s="54">
        <v>34</v>
      </c>
      <c r="B61" s="35" t="s">
        <v>81</v>
      </c>
      <c r="C61" s="36" t="s">
        <v>40</v>
      </c>
      <c r="D61" s="35" t="s">
        <v>81</v>
      </c>
      <c r="E61" s="34" t="s">
        <v>42</v>
      </c>
      <c r="F61" s="37">
        <v>5</v>
      </c>
      <c r="G61" s="38">
        <v>1144</v>
      </c>
      <c r="H61" s="55">
        <v>5720</v>
      </c>
      <c r="I61" s="40">
        <v>6406.4000000000005</v>
      </c>
      <c r="J61" s="36" t="s">
        <v>50</v>
      </c>
      <c r="K61" s="34" t="s">
        <v>32</v>
      </c>
    </row>
    <row r="62" spans="1:11" ht="48" outlineLevel="1">
      <c r="A62" s="54">
        <v>35</v>
      </c>
      <c r="B62" s="35" t="s">
        <v>82</v>
      </c>
      <c r="C62" s="36" t="s">
        <v>40</v>
      </c>
      <c r="D62" s="35" t="s">
        <v>82</v>
      </c>
      <c r="E62" s="34" t="s">
        <v>42</v>
      </c>
      <c r="F62" s="37">
        <v>245</v>
      </c>
      <c r="G62" s="38">
        <v>515.625</v>
      </c>
      <c r="H62" s="55">
        <v>126328.125</v>
      </c>
      <c r="I62" s="40">
        <v>141487.5</v>
      </c>
      <c r="J62" s="36" t="s">
        <v>50</v>
      </c>
      <c r="K62" s="34" t="s">
        <v>32</v>
      </c>
    </row>
    <row r="63" spans="1:11" ht="48" outlineLevel="1">
      <c r="A63" s="54">
        <v>36</v>
      </c>
      <c r="B63" s="35" t="s">
        <v>83</v>
      </c>
      <c r="C63" s="36" t="s">
        <v>40</v>
      </c>
      <c r="D63" s="35" t="s">
        <v>83</v>
      </c>
      <c r="E63" s="34" t="s">
        <v>42</v>
      </c>
      <c r="F63" s="37">
        <v>98</v>
      </c>
      <c r="G63" s="38">
        <v>272.05357142857144</v>
      </c>
      <c r="H63" s="55">
        <v>26661.25</v>
      </c>
      <c r="I63" s="40">
        <v>29860.600000000002</v>
      </c>
      <c r="J63" s="36" t="s">
        <v>50</v>
      </c>
      <c r="K63" s="34" t="s">
        <v>32</v>
      </c>
    </row>
    <row r="64" spans="1:11" ht="48" outlineLevel="1">
      <c r="A64" s="54">
        <v>37</v>
      </c>
      <c r="B64" s="35" t="s">
        <v>84</v>
      </c>
      <c r="C64" s="36" t="s">
        <v>40</v>
      </c>
      <c r="D64" s="35" t="s">
        <v>84</v>
      </c>
      <c r="E64" s="34" t="s">
        <v>42</v>
      </c>
      <c r="F64" s="37">
        <v>49</v>
      </c>
      <c r="G64" s="38">
        <v>591.80000000000007</v>
      </c>
      <c r="H64" s="55">
        <v>28998.200000000004</v>
      </c>
      <c r="I64" s="40">
        <v>32477.984000000008</v>
      </c>
      <c r="J64" s="36" t="s">
        <v>50</v>
      </c>
      <c r="K64" s="34" t="s">
        <v>32</v>
      </c>
    </row>
    <row r="65" spans="1:11" ht="48" outlineLevel="1">
      <c r="A65" s="54">
        <v>38</v>
      </c>
      <c r="B65" s="35" t="s">
        <v>85</v>
      </c>
      <c r="C65" s="36" t="s">
        <v>40</v>
      </c>
      <c r="D65" s="35" t="s">
        <v>85</v>
      </c>
      <c r="E65" s="34" t="s">
        <v>42</v>
      </c>
      <c r="F65" s="37">
        <v>98</v>
      </c>
      <c r="G65" s="38">
        <v>34.375</v>
      </c>
      <c r="H65" s="55">
        <v>3368.75</v>
      </c>
      <c r="I65" s="40">
        <v>3773.0000000000005</v>
      </c>
      <c r="J65" s="36" t="s">
        <v>50</v>
      </c>
      <c r="K65" s="34" t="s">
        <v>32</v>
      </c>
    </row>
    <row r="66" spans="1:11" ht="48" outlineLevel="1">
      <c r="A66" s="54">
        <v>39</v>
      </c>
      <c r="B66" s="35" t="s">
        <v>86</v>
      </c>
      <c r="C66" s="36" t="s">
        <v>40</v>
      </c>
      <c r="D66" s="35" t="s">
        <v>86</v>
      </c>
      <c r="E66" s="34" t="s">
        <v>42</v>
      </c>
      <c r="F66" s="37">
        <v>25</v>
      </c>
      <c r="G66" s="38">
        <v>149.28571428571428</v>
      </c>
      <c r="H66" s="55">
        <v>3732.1428571428569</v>
      </c>
      <c r="I66" s="40">
        <v>4180</v>
      </c>
      <c r="J66" s="36" t="s">
        <v>50</v>
      </c>
      <c r="K66" s="34" t="s">
        <v>32</v>
      </c>
    </row>
    <row r="67" spans="1:11" ht="48" outlineLevel="1">
      <c r="A67" s="54">
        <v>40</v>
      </c>
      <c r="B67" s="35" t="s">
        <v>87</v>
      </c>
      <c r="C67" s="36" t="s">
        <v>40</v>
      </c>
      <c r="D67" s="35" t="s">
        <v>87</v>
      </c>
      <c r="E67" s="34" t="s">
        <v>42</v>
      </c>
      <c r="F67" s="37">
        <v>20</v>
      </c>
      <c r="G67" s="38">
        <v>589</v>
      </c>
      <c r="H67" s="55">
        <v>11780</v>
      </c>
      <c r="I67" s="40">
        <v>13193.6</v>
      </c>
      <c r="J67" s="36" t="s">
        <v>50</v>
      </c>
      <c r="K67" s="34" t="s">
        <v>32</v>
      </c>
    </row>
    <row r="68" spans="1:11" ht="48" outlineLevel="1">
      <c r="A68" s="54">
        <v>41</v>
      </c>
      <c r="B68" s="35" t="s">
        <v>88</v>
      </c>
      <c r="C68" s="36" t="s">
        <v>40</v>
      </c>
      <c r="D68" s="35" t="s">
        <v>88</v>
      </c>
      <c r="E68" s="34" t="s">
        <v>42</v>
      </c>
      <c r="F68" s="37">
        <v>67</v>
      </c>
      <c r="G68" s="38">
        <v>385.98214285714283</v>
      </c>
      <c r="H68" s="55">
        <v>25860.803571428569</v>
      </c>
      <c r="I68" s="40">
        <v>28964.1</v>
      </c>
      <c r="J68" s="36" t="s">
        <v>50</v>
      </c>
      <c r="K68" s="34" t="s">
        <v>32</v>
      </c>
    </row>
    <row r="69" spans="1:11" ht="48" outlineLevel="1">
      <c r="A69" s="54">
        <v>42</v>
      </c>
      <c r="B69" s="35" t="s">
        <v>89</v>
      </c>
      <c r="C69" s="36" t="s">
        <v>40</v>
      </c>
      <c r="D69" s="35" t="s">
        <v>89</v>
      </c>
      <c r="E69" s="34" t="s">
        <v>42</v>
      </c>
      <c r="F69" s="37">
        <v>25</v>
      </c>
      <c r="G69" s="38">
        <v>649</v>
      </c>
      <c r="H69" s="55">
        <v>16225</v>
      </c>
      <c r="I69" s="40">
        <v>18172</v>
      </c>
      <c r="J69" s="36" t="s">
        <v>50</v>
      </c>
      <c r="K69" s="34" t="s">
        <v>32</v>
      </c>
    </row>
    <row r="70" spans="1:11" ht="48" outlineLevel="1">
      <c r="A70" s="54">
        <v>43</v>
      </c>
      <c r="B70" s="35" t="s">
        <v>90</v>
      </c>
      <c r="C70" s="36" t="s">
        <v>40</v>
      </c>
      <c r="D70" s="35" t="s">
        <v>90</v>
      </c>
      <c r="E70" s="34" t="s">
        <v>42</v>
      </c>
      <c r="F70" s="37">
        <v>255</v>
      </c>
      <c r="G70" s="38">
        <v>50.089285714285715</v>
      </c>
      <c r="H70" s="55">
        <v>12772.767857142857</v>
      </c>
      <c r="I70" s="40">
        <v>14305.500000000002</v>
      </c>
      <c r="J70" s="36" t="s">
        <v>50</v>
      </c>
      <c r="K70" s="34" t="s">
        <v>32</v>
      </c>
    </row>
    <row r="71" spans="1:11" ht="48" outlineLevel="1">
      <c r="A71" s="54">
        <v>44</v>
      </c>
      <c r="B71" s="35" t="s">
        <v>91</v>
      </c>
      <c r="C71" s="36" t="s">
        <v>40</v>
      </c>
      <c r="D71" s="35" t="s">
        <v>91</v>
      </c>
      <c r="E71" s="34" t="s">
        <v>54</v>
      </c>
      <c r="F71" s="37">
        <v>30</v>
      </c>
      <c r="G71" s="38">
        <v>180.71428571428572</v>
      </c>
      <c r="H71" s="55">
        <v>5421.4285714285716</v>
      </c>
      <c r="I71" s="40">
        <v>6072.0000000000009</v>
      </c>
      <c r="J71" s="36" t="s">
        <v>50</v>
      </c>
      <c r="K71" s="34" t="s">
        <v>32</v>
      </c>
    </row>
    <row r="72" spans="1:11" ht="48" outlineLevel="1">
      <c r="A72" s="54">
        <v>45</v>
      </c>
      <c r="B72" s="35" t="s">
        <v>92</v>
      </c>
      <c r="C72" s="36" t="s">
        <v>40</v>
      </c>
      <c r="D72" s="35" t="s">
        <v>92</v>
      </c>
      <c r="E72" s="34" t="s">
        <v>42</v>
      </c>
      <c r="F72" s="37">
        <v>101</v>
      </c>
      <c r="G72" s="38">
        <v>51.071428571428569</v>
      </c>
      <c r="H72" s="55">
        <v>5158.2142857142853</v>
      </c>
      <c r="I72" s="40">
        <v>5777.2</v>
      </c>
      <c r="J72" s="36" t="s">
        <v>50</v>
      </c>
      <c r="K72" s="34" t="s">
        <v>32</v>
      </c>
    </row>
    <row r="73" spans="1:11" ht="48" outlineLevel="1">
      <c r="A73" s="54">
        <v>46</v>
      </c>
      <c r="B73" s="35" t="s">
        <v>93</v>
      </c>
      <c r="C73" s="36" t="s">
        <v>40</v>
      </c>
      <c r="D73" s="35" t="s">
        <v>93</v>
      </c>
      <c r="E73" s="34" t="s">
        <v>42</v>
      </c>
      <c r="F73" s="37">
        <v>20</v>
      </c>
      <c r="G73" s="38">
        <v>238.66071428571428</v>
      </c>
      <c r="H73" s="55">
        <v>4773.2142857142853</v>
      </c>
      <c r="I73" s="40">
        <v>5346</v>
      </c>
      <c r="J73" s="36" t="s">
        <v>50</v>
      </c>
      <c r="K73" s="34" t="s">
        <v>32</v>
      </c>
    </row>
    <row r="74" spans="1:11" ht="48" outlineLevel="1">
      <c r="A74" s="54">
        <v>47</v>
      </c>
      <c r="B74" s="35" t="s">
        <v>94</v>
      </c>
      <c r="C74" s="36" t="s">
        <v>40</v>
      </c>
      <c r="D74" s="35" t="s">
        <v>94</v>
      </c>
      <c r="E74" s="34" t="s">
        <v>95</v>
      </c>
      <c r="F74" s="37">
        <v>98</v>
      </c>
      <c r="G74" s="38">
        <v>58.928571428571431</v>
      </c>
      <c r="H74" s="55">
        <v>5775</v>
      </c>
      <c r="I74" s="40">
        <v>6468.0000000000009</v>
      </c>
      <c r="J74" s="36" t="s">
        <v>50</v>
      </c>
      <c r="K74" s="34" t="s">
        <v>32</v>
      </c>
    </row>
    <row r="75" spans="1:11" ht="48" outlineLevel="1">
      <c r="A75" s="54">
        <v>48</v>
      </c>
      <c r="B75" s="35" t="s">
        <v>96</v>
      </c>
      <c r="C75" s="36" t="s">
        <v>40</v>
      </c>
      <c r="D75" s="35" t="s">
        <v>96</v>
      </c>
      <c r="E75" s="34" t="s">
        <v>42</v>
      </c>
      <c r="F75" s="37">
        <v>245</v>
      </c>
      <c r="G75" s="38">
        <v>39.285714285714285</v>
      </c>
      <c r="H75" s="55">
        <v>9625</v>
      </c>
      <c r="I75" s="40">
        <v>10780.000000000002</v>
      </c>
      <c r="J75" s="36" t="s">
        <v>50</v>
      </c>
      <c r="K75" s="34" t="s">
        <v>32</v>
      </c>
    </row>
    <row r="76" spans="1:11" ht="48" outlineLevel="1">
      <c r="A76" s="54">
        <v>49</v>
      </c>
      <c r="B76" s="35" t="s">
        <v>97</v>
      </c>
      <c r="C76" s="36" t="s">
        <v>40</v>
      </c>
      <c r="D76" s="35" t="s">
        <v>97</v>
      </c>
      <c r="E76" s="34" t="s">
        <v>42</v>
      </c>
      <c r="F76" s="37">
        <v>50</v>
      </c>
      <c r="G76" s="38">
        <v>170.5</v>
      </c>
      <c r="H76" s="55">
        <v>8525</v>
      </c>
      <c r="I76" s="40">
        <v>9548</v>
      </c>
      <c r="J76" s="36" t="s">
        <v>50</v>
      </c>
      <c r="K76" s="34" t="s">
        <v>32</v>
      </c>
    </row>
    <row r="77" spans="1:11" ht="48" outlineLevel="1">
      <c r="A77" s="54">
        <v>50</v>
      </c>
      <c r="B77" s="35" t="s">
        <v>98</v>
      </c>
      <c r="C77" s="36" t="s">
        <v>40</v>
      </c>
      <c r="D77" s="35" t="s">
        <v>98</v>
      </c>
      <c r="E77" s="34" t="s">
        <v>42</v>
      </c>
      <c r="F77" s="37">
        <v>90</v>
      </c>
      <c r="G77" s="38">
        <v>110.00000000000001</v>
      </c>
      <c r="H77" s="55">
        <v>9900.0000000000018</v>
      </c>
      <c r="I77" s="40">
        <v>11088.000000000004</v>
      </c>
      <c r="J77" s="36" t="s">
        <v>50</v>
      </c>
      <c r="K77" s="34" t="s">
        <v>32</v>
      </c>
    </row>
    <row r="78" spans="1:11" ht="48" outlineLevel="1">
      <c r="A78" s="54">
        <v>51</v>
      </c>
      <c r="B78" s="35" t="s">
        <v>99</v>
      </c>
      <c r="C78" s="36" t="s">
        <v>40</v>
      </c>
      <c r="D78" s="35" t="s">
        <v>99</v>
      </c>
      <c r="E78" s="34" t="s">
        <v>100</v>
      </c>
      <c r="F78" s="37">
        <v>80</v>
      </c>
      <c r="G78" s="38">
        <v>49.107142857142854</v>
      </c>
      <c r="H78" s="55">
        <v>3928.5714285714284</v>
      </c>
      <c r="I78" s="40">
        <v>4400</v>
      </c>
      <c r="J78" s="36" t="s">
        <v>50</v>
      </c>
      <c r="K78" s="34" t="s">
        <v>32</v>
      </c>
    </row>
    <row r="79" spans="1:11" ht="48" outlineLevel="1">
      <c r="A79" s="54">
        <v>52</v>
      </c>
      <c r="B79" s="35" t="s">
        <v>101</v>
      </c>
      <c r="C79" s="36" t="s">
        <v>40</v>
      </c>
      <c r="D79" s="35" t="s">
        <v>101</v>
      </c>
      <c r="E79" s="34" t="s">
        <v>100</v>
      </c>
      <c r="F79" s="37">
        <v>40</v>
      </c>
      <c r="G79" s="38">
        <v>84.464285714285708</v>
      </c>
      <c r="H79" s="55">
        <v>3378.5714285714284</v>
      </c>
      <c r="I79" s="40">
        <v>3784</v>
      </c>
      <c r="J79" s="36" t="s">
        <v>50</v>
      </c>
      <c r="K79" s="34" t="s">
        <v>32</v>
      </c>
    </row>
    <row r="80" spans="1:11" ht="48" outlineLevel="1">
      <c r="A80" s="54">
        <v>53</v>
      </c>
      <c r="B80" s="35" t="s">
        <v>102</v>
      </c>
      <c r="C80" s="36" t="s">
        <v>40</v>
      </c>
      <c r="D80" s="35" t="s">
        <v>102</v>
      </c>
      <c r="E80" s="34" t="s">
        <v>54</v>
      </c>
      <c r="F80" s="37">
        <v>196</v>
      </c>
      <c r="G80" s="38">
        <v>242.00000000000003</v>
      </c>
      <c r="H80" s="55">
        <v>47432.000000000007</v>
      </c>
      <c r="I80" s="40">
        <v>53123.840000000011</v>
      </c>
      <c r="J80" s="36" t="s">
        <v>50</v>
      </c>
      <c r="K80" s="34" t="s">
        <v>32</v>
      </c>
    </row>
    <row r="81" spans="1:11" ht="48" outlineLevel="1">
      <c r="A81" s="54">
        <v>54</v>
      </c>
      <c r="B81" s="35" t="s">
        <v>103</v>
      </c>
      <c r="C81" s="36" t="s">
        <v>40</v>
      </c>
      <c r="D81" s="35" t="s">
        <v>103</v>
      </c>
      <c r="E81" s="34" t="s">
        <v>54</v>
      </c>
      <c r="F81" s="37">
        <v>196</v>
      </c>
      <c r="G81" s="38">
        <v>242.00000000000003</v>
      </c>
      <c r="H81" s="55">
        <v>47432.000000000007</v>
      </c>
      <c r="I81" s="40">
        <v>53123.840000000011</v>
      </c>
      <c r="J81" s="36" t="s">
        <v>50</v>
      </c>
      <c r="K81" s="34" t="s">
        <v>32</v>
      </c>
    </row>
    <row r="82" spans="1:11" ht="48" outlineLevel="1">
      <c r="A82" s="54">
        <v>55</v>
      </c>
      <c r="B82" s="35" t="s">
        <v>104</v>
      </c>
      <c r="C82" s="36" t="s">
        <v>40</v>
      </c>
      <c r="D82" s="35" t="s">
        <v>104</v>
      </c>
      <c r="E82" s="34" t="s">
        <v>42</v>
      </c>
      <c r="F82" s="37">
        <v>148</v>
      </c>
      <c r="G82" s="38">
        <v>39.285714285714285</v>
      </c>
      <c r="H82" s="55">
        <v>5814.2857142857138</v>
      </c>
      <c r="I82" s="40">
        <v>6512</v>
      </c>
      <c r="J82" s="36" t="s">
        <v>50</v>
      </c>
      <c r="K82" s="34" t="s">
        <v>32</v>
      </c>
    </row>
    <row r="83" spans="1:11" ht="48" outlineLevel="1">
      <c r="A83" s="54">
        <v>56</v>
      </c>
      <c r="B83" s="35" t="s">
        <v>105</v>
      </c>
      <c r="C83" s="36" t="s">
        <v>40</v>
      </c>
      <c r="D83" s="35" t="s">
        <v>105</v>
      </c>
      <c r="E83" s="34" t="s">
        <v>42</v>
      </c>
      <c r="F83" s="37">
        <v>69</v>
      </c>
      <c r="G83" s="38">
        <v>16.696428571428569</v>
      </c>
      <c r="H83" s="55">
        <v>1152.0535714285713</v>
      </c>
      <c r="I83" s="40">
        <v>1290.3</v>
      </c>
      <c r="J83" s="36" t="s">
        <v>50</v>
      </c>
      <c r="K83" s="34" t="s">
        <v>32</v>
      </c>
    </row>
    <row r="84" spans="1:11" ht="48" outlineLevel="1">
      <c r="A84" s="54">
        <v>57</v>
      </c>
      <c r="B84" s="35" t="s">
        <v>106</v>
      </c>
      <c r="C84" s="36" t="s">
        <v>40</v>
      </c>
      <c r="D84" s="35" t="s">
        <v>106</v>
      </c>
      <c r="E84" s="34" t="s">
        <v>42</v>
      </c>
      <c r="F84" s="37">
        <v>40</v>
      </c>
      <c r="G84" s="38">
        <v>55</v>
      </c>
      <c r="H84" s="55">
        <v>2200</v>
      </c>
      <c r="I84" s="40">
        <v>2464.0000000000005</v>
      </c>
      <c r="J84" s="36" t="s">
        <v>50</v>
      </c>
      <c r="K84" s="34" t="s">
        <v>32</v>
      </c>
    </row>
    <row r="85" spans="1:11" ht="48" outlineLevel="1">
      <c r="A85" s="54">
        <v>58</v>
      </c>
      <c r="B85" s="35" t="s">
        <v>107</v>
      </c>
      <c r="C85" s="36" t="s">
        <v>40</v>
      </c>
      <c r="D85" s="35" t="s">
        <v>107</v>
      </c>
      <c r="E85" s="34" t="s">
        <v>42</v>
      </c>
      <c r="F85" s="37">
        <v>3</v>
      </c>
      <c r="G85" s="38">
        <v>33</v>
      </c>
      <c r="H85" s="55">
        <v>99</v>
      </c>
      <c r="I85" s="40">
        <v>110.88000000000001</v>
      </c>
      <c r="J85" s="36" t="s">
        <v>50</v>
      </c>
      <c r="K85" s="34" t="s">
        <v>32</v>
      </c>
    </row>
    <row r="86" spans="1:11" ht="48" outlineLevel="1">
      <c r="A86" s="54">
        <v>59</v>
      </c>
      <c r="B86" s="35" t="s">
        <v>108</v>
      </c>
      <c r="C86" s="36" t="s">
        <v>40</v>
      </c>
      <c r="D86" s="35" t="s">
        <v>108</v>
      </c>
      <c r="E86" s="34" t="s">
        <v>42</v>
      </c>
      <c r="F86" s="37">
        <v>35</v>
      </c>
      <c r="G86" s="38">
        <v>83.482142857142861</v>
      </c>
      <c r="H86" s="55">
        <v>2921.875</v>
      </c>
      <c r="I86" s="40">
        <v>3272.5000000000005</v>
      </c>
      <c r="J86" s="36" t="s">
        <v>50</v>
      </c>
      <c r="K86" s="34" t="s">
        <v>32</v>
      </c>
    </row>
    <row r="87" spans="1:11" ht="48" outlineLevel="1">
      <c r="A87" s="54">
        <v>60</v>
      </c>
      <c r="B87" s="35" t="s">
        <v>109</v>
      </c>
      <c r="C87" s="36" t="s">
        <v>40</v>
      </c>
      <c r="D87" s="35" t="s">
        <v>109</v>
      </c>
      <c r="E87" s="34" t="s">
        <v>42</v>
      </c>
      <c r="F87" s="37">
        <v>177</v>
      </c>
      <c r="G87" s="38">
        <v>90</v>
      </c>
      <c r="H87" s="55">
        <v>15930</v>
      </c>
      <c r="I87" s="40">
        <v>17841.600000000002</v>
      </c>
      <c r="J87" s="36" t="s">
        <v>50</v>
      </c>
      <c r="K87" s="34" t="s">
        <v>32</v>
      </c>
    </row>
    <row r="88" spans="1:11" ht="48">
      <c r="A88" s="54">
        <v>61</v>
      </c>
      <c r="B88" s="35" t="s">
        <v>110</v>
      </c>
      <c r="C88" s="36" t="s">
        <v>40</v>
      </c>
      <c r="D88" s="35" t="s">
        <v>110</v>
      </c>
      <c r="E88" s="34" t="s">
        <v>54</v>
      </c>
      <c r="F88" s="37">
        <v>98</v>
      </c>
      <c r="G88" s="38">
        <v>222.20000000000002</v>
      </c>
      <c r="H88" s="55">
        <v>21775.250000000004</v>
      </c>
      <c r="I88" s="40">
        <v>24388.280000000006</v>
      </c>
      <c r="J88" s="36" t="s">
        <v>50</v>
      </c>
      <c r="K88" s="34" t="s">
        <v>32</v>
      </c>
    </row>
    <row r="89" spans="1:11">
      <c r="A89" s="16" t="s">
        <v>23</v>
      </c>
      <c r="B89" s="56"/>
      <c r="C89" s="8"/>
      <c r="D89" s="57"/>
      <c r="E89" s="8"/>
      <c r="F89" s="58"/>
      <c r="G89" s="58"/>
      <c r="H89" s="59">
        <f>SUM(H28:H88)</f>
        <v>1749451.0035714291</v>
      </c>
      <c r="I89" s="59">
        <f>SUM(I28:I88)</f>
        <v>1959385.1240000005</v>
      </c>
      <c r="J89" s="8"/>
      <c r="K89" s="8"/>
    </row>
    <row r="90" spans="1:11">
      <c r="A90" s="12" t="s">
        <v>24</v>
      </c>
      <c r="B90" s="60"/>
      <c r="C90" s="13"/>
      <c r="D90" s="60"/>
      <c r="E90" s="13"/>
      <c r="F90" s="61"/>
      <c r="G90" s="61"/>
      <c r="H90" s="61"/>
      <c r="I90" s="61"/>
      <c r="J90" s="13"/>
      <c r="K90" s="14"/>
    </row>
    <row r="91" spans="1:11">
      <c r="A91" s="15" t="s">
        <v>111</v>
      </c>
      <c r="B91" s="62" t="s">
        <v>111</v>
      </c>
      <c r="C91" s="15"/>
      <c r="D91" s="62"/>
      <c r="E91" s="15"/>
      <c r="F91" s="63"/>
      <c r="G91" s="63"/>
      <c r="H91" s="63"/>
      <c r="I91" s="63"/>
      <c r="J91" s="15"/>
      <c r="K91" s="15"/>
    </row>
    <row r="92" spans="1:11">
      <c r="A92" s="16" t="s">
        <v>25</v>
      </c>
      <c r="B92" s="56"/>
      <c r="C92" s="8"/>
      <c r="D92" s="57"/>
      <c r="E92" s="8"/>
      <c r="F92" s="58"/>
      <c r="G92" s="58"/>
      <c r="H92" s="64">
        <v>0</v>
      </c>
      <c r="I92" s="64">
        <v>0</v>
      </c>
      <c r="J92" s="8"/>
      <c r="K92" s="8"/>
    </row>
    <row r="93" spans="1:11">
      <c r="A93" s="12" t="s">
        <v>26</v>
      </c>
      <c r="B93" s="60"/>
      <c r="C93" s="13"/>
      <c r="D93" s="60"/>
      <c r="E93" s="13"/>
      <c r="F93" s="61"/>
      <c r="G93" s="61"/>
      <c r="H93" s="61"/>
      <c r="I93" s="61"/>
      <c r="J93" s="13"/>
      <c r="K93" s="14"/>
    </row>
    <row r="94" spans="1:11" ht="36">
      <c r="A94" s="54">
        <v>1</v>
      </c>
      <c r="B94" s="65" t="s">
        <v>112</v>
      </c>
      <c r="C94" s="36" t="s">
        <v>113</v>
      </c>
      <c r="D94" s="66" t="s">
        <v>114</v>
      </c>
      <c r="E94" s="34" t="s">
        <v>30</v>
      </c>
      <c r="F94" s="37">
        <v>1</v>
      </c>
      <c r="G94" s="38"/>
      <c r="H94" s="55">
        <v>16910292.857142854</v>
      </c>
      <c r="I94" s="40">
        <v>18939528</v>
      </c>
      <c r="J94" s="36" t="s">
        <v>115</v>
      </c>
      <c r="K94" s="34" t="s">
        <v>32</v>
      </c>
    </row>
    <row r="95" spans="1:11" ht="24">
      <c r="A95" s="54">
        <v>2</v>
      </c>
      <c r="B95" s="35" t="s">
        <v>116</v>
      </c>
      <c r="C95" s="36" t="s">
        <v>40</v>
      </c>
      <c r="D95" s="35" t="s">
        <v>117</v>
      </c>
      <c r="E95" s="34" t="s">
        <v>30</v>
      </c>
      <c r="F95" s="37">
        <v>1</v>
      </c>
      <c r="G95" s="38"/>
      <c r="H95" s="55">
        <v>4526259.5714285709</v>
      </c>
      <c r="I95" s="40">
        <v>5069410.72</v>
      </c>
      <c r="J95" s="36" t="s">
        <v>118</v>
      </c>
      <c r="K95" s="34" t="s">
        <v>32</v>
      </c>
    </row>
    <row r="96" spans="1:11" ht="24">
      <c r="A96" s="54">
        <v>3</v>
      </c>
      <c r="B96" s="35" t="s">
        <v>116</v>
      </c>
      <c r="C96" s="36" t="s">
        <v>40</v>
      </c>
      <c r="D96" s="35" t="s">
        <v>119</v>
      </c>
      <c r="E96" s="34" t="s">
        <v>30</v>
      </c>
      <c r="F96" s="37">
        <v>1</v>
      </c>
      <c r="G96" s="38"/>
      <c r="H96" s="39">
        <v>4607556.1071428563</v>
      </c>
      <c r="I96" s="40">
        <v>5160462.84</v>
      </c>
      <c r="J96" s="36" t="s">
        <v>118</v>
      </c>
      <c r="K96" s="34" t="s">
        <v>32</v>
      </c>
    </row>
    <row r="97" spans="1:14" ht="24">
      <c r="A97" s="27">
        <v>4</v>
      </c>
      <c r="B97" s="67" t="s">
        <v>120</v>
      </c>
      <c r="C97" s="23" t="s">
        <v>121</v>
      </c>
      <c r="D97" s="67" t="s">
        <v>120</v>
      </c>
      <c r="E97" s="23" t="s">
        <v>30</v>
      </c>
      <c r="F97" s="43">
        <v>1</v>
      </c>
      <c r="G97" s="68"/>
      <c r="H97" s="69">
        <v>370929</v>
      </c>
      <c r="I97" s="25">
        <v>415440.48000000004</v>
      </c>
      <c r="J97" s="36" t="s">
        <v>115</v>
      </c>
      <c r="K97" s="26" t="s">
        <v>32</v>
      </c>
    </row>
    <row r="98" spans="1:14" ht="60">
      <c r="A98" s="27">
        <v>5</v>
      </c>
      <c r="B98" s="70" t="s">
        <v>122</v>
      </c>
      <c r="C98" s="36" t="s">
        <v>123</v>
      </c>
      <c r="D98" s="42" t="s">
        <v>124</v>
      </c>
      <c r="E98" s="23" t="s">
        <v>30</v>
      </c>
      <c r="F98" s="43">
        <v>1</v>
      </c>
      <c r="G98" s="68"/>
      <c r="H98" s="69">
        <v>66672</v>
      </c>
      <c r="I98" s="25">
        <v>66672</v>
      </c>
      <c r="J98" s="71" t="s">
        <v>125</v>
      </c>
      <c r="K98" s="26" t="s">
        <v>32</v>
      </c>
    </row>
    <row r="99" spans="1:14" ht="48">
      <c r="A99" s="27">
        <v>6</v>
      </c>
      <c r="B99" s="22" t="s">
        <v>126</v>
      </c>
      <c r="C99" s="36" t="s">
        <v>123</v>
      </c>
      <c r="D99" s="70" t="s">
        <v>127</v>
      </c>
      <c r="E99" s="23" t="s">
        <v>30</v>
      </c>
      <c r="F99" s="43">
        <v>1</v>
      </c>
      <c r="G99" s="68"/>
      <c r="H99" s="69">
        <v>7357500</v>
      </c>
      <c r="I99" s="25">
        <v>7357500</v>
      </c>
      <c r="J99" s="71" t="s">
        <v>128</v>
      </c>
      <c r="K99" s="26" t="s">
        <v>32</v>
      </c>
    </row>
    <row r="100" spans="1:14" ht="36">
      <c r="A100" s="21">
        <v>7</v>
      </c>
      <c r="B100" s="22" t="s">
        <v>129</v>
      </c>
      <c r="C100" s="36" t="s">
        <v>40</v>
      </c>
      <c r="D100" s="22" t="s">
        <v>130</v>
      </c>
      <c r="E100" s="21" t="s">
        <v>30</v>
      </c>
      <c r="F100" s="24">
        <v>1</v>
      </c>
      <c r="G100" s="24"/>
      <c r="H100" s="25">
        <v>517500</v>
      </c>
      <c r="I100" s="25">
        <v>579600</v>
      </c>
      <c r="J100" s="72" t="s">
        <v>131</v>
      </c>
      <c r="K100" s="26" t="s">
        <v>32</v>
      </c>
    </row>
    <row r="101" spans="1:14" ht="36">
      <c r="A101" s="21">
        <v>8</v>
      </c>
      <c r="B101" s="22" t="s">
        <v>132</v>
      </c>
      <c r="C101" s="36" t="s">
        <v>40</v>
      </c>
      <c r="D101" s="22" t="s">
        <v>133</v>
      </c>
      <c r="E101" s="21" t="s">
        <v>30</v>
      </c>
      <c r="F101" s="24">
        <v>1</v>
      </c>
      <c r="G101" s="24"/>
      <c r="H101" s="25">
        <v>299000</v>
      </c>
      <c r="I101" s="25">
        <v>334880</v>
      </c>
      <c r="J101" s="23" t="s">
        <v>134</v>
      </c>
      <c r="K101" s="26" t="s">
        <v>32</v>
      </c>
      <c r="N101" s="73"/>
    </row>
    <row r="102" spans="1:14" s="79" customFormat="1" outlineLevel="1">
      <c r="A102" s="21">
        <v>9</v>
      </c>
      <c r="B102" s="74" t="s">
        <v>48</v>
      </c>
      <c r="C102" s="23"/>
      <c r="D102" s="75"/>
      <c r="E102" s="76"/>
      <c r="F102" s="77"/>
      <c r="G102" s="25"/>
      <c r="H102" s="78"/>
      <c r="I102" s="25"/>
      <c r="J102" s="71"/>
      <c r="K102" s="21"/>
    </row>
    <row r="103" spans="1:14" ht="72">
      <c r="A103" s="80" t="s">
        <v>135</v>
      </c>
      <c r="B103" s="22" t="s">
        <v>136</v>
      </c>
      <c r="C103" s="36" t="s">
        <v>137</v>
      </c>
      <c r="D103" s="81" t="s">
        <v>138</v>
      </c>
      <c r="E103" s="47" t="s">
        <v>30</v>
      </c>
      <c r="F103" s="82">
        <v>1</v>
      </c>
      <c r="G103" s="82"/>
      <c r="H103" s="83">
        <v>20865.178571428569</v>
      </c>
      <c r="I103" s="40">
        <v>23369</v>
      </c>
      <c r="J103" s="36" t="s">
        <v>139</v>
      </c>
      <c r="K103" s="34" t="s">
        <v>32</v>
      </c>
      <c r="N103" s="73"/>
    </row>
    <row r="104" spans="1:14" ht="60">
      <c r="A104" s="21">
        <v>11</v>
      </c>
      <c r="B104" s="22" t="s">
        <v>136</v>
      </c>
      <c r="C104" s="36" t="s">
        <v>137</v>
      </c>
      <c r="D104" s="81" t="s">
        <v>140</v>
      </c>
      <c r="E104" s="47" t="s">
        <v>30</v>
      </c>
      <c r="F104" s="82">
        <v>1</v>
      </c>
      <c r="G104" s="82"/>
      <c r="H104" s="83">
        <v>5542.86</v>
      </c>
      <c r="I104" s="40">
        <v>6208.0032000000001</v>
      </c>
      <c r="J104" s="36" t="s">
        <v>141</v>
      </c>
      <c r="K104" s="34" t="s">
        <v>32</v>
      </c>
      <c r="N104" s="73"/>
    </row>
    <row r="105" spans="1:14" ht="60">
      <c r="A105" s="80" t="s">
        <v>142</v>
      </c>
      <c r="B105" s="22" t="s">
        <v>136</v>
      </c>
      <c r="C105" s="36" t="s">
        <v>137</v>
      </c>
      <c r="D105" s="81" t="s">
        <v>143</v>
      </c>
      <c r="E105" s="47" t="s">
        <v>30</v>
      </c>
      <c r="F105" s="82">
        <v>1</v>
      </c>
      <c r="G105" s="82"/>
      <c r="H105" s="83">
        <v>5542.86</v>
      </c>
      <c r="I105" s="40">
        <v>6208.0032000000001</v>
      </c>
      <c r="J105" s="36" t="s">
        <v>141</v>
      </c>
      <c r="K105" s="34" t="s">
        <v>32</v>
      </c>
      <c r="N105" s="73"/>
    </row>
    <row r="106" spans="1:14" ht="60">
      <c r="A106" s="21">
        <v>13</v>
      </c>
      <c r="B106" s="22" t="s">
        <v>136</v>
      </c>
      <c r="C106" s="36" t="s">
        <v>137</v>
      </c>
      <c r="D106" s="81" t="s">
        <v>144</v>
      </c>
      <c r="E106" s="47" t="s">
        <v>30</v>
      </c>
      <c r="F106" s="82">
        <v>1</v>
      </c>
      <c r="G106" s="82"/>
      <c r="H106" s="83">
        <v>5542.86</v>
      </c>
      <c r="I106" s="40">
        <v>6208.0032000000001</v>
      </c>
      <c r="J106" s="36" t="s">
        <v>141</v>
      </c>
      <c r="K106" s="34" t="s">
        <v>32</v>
      </c>
      <c r="N106" s="73"/>
    </row>
    <row r="107" spans="1:14" ht="60">
      <c r="A107" s="80" t="s">
        <v>145</v>
      </c>
      <c r="B107" s="22" t="s">
        <v>136</v>
      </c>
      <c r="C107" s="36" t="s">
        <v>137</v>
      </c>
      <c r="D107" s="81" t="s">
        <v>146</v>
      </c>
      <c r="E107" s="47" t="s">
        <v>30</v>
      </c>
      <c r="F107" s="82">
        <v>1</v>
      </c>
      <c r="G107" s="82"/>
      <c r="H107" s="83">
        <v>5542.86</v>
      </c>
      <c r="I107" s="40">
        <v>6208.0032000000001</v>
      </c>
      <c r="J107" s="36" t="s">
        <v>141</v>
      </c>
      <c r="K107" s="34" t="s">
        <v>32</v>
      </c>
      <c r="N107" s="73"/>
    </row>
    <row r="108" spans="1:14" ht="180">
      <c r="A108" s="54">
        <v>15</v>
      </c>
      <c r="B108" s="22" t="s">
        <v>136</v>
      </c>
      <c r="C108" s="36" t="s">
        <v>137</v>
      </c>
      <c r="D108" s="81" t="s">
        <v>147</v>
      </c>
      <c r="E108" s="47" t="s">
        <v>30</v>
      </c>
      <c r="F108" s="82">
        <v>1</v>
      </c>
      <c r="G108" s="82"/>
      <c r="H108" s="83">
        <v>28758.928571428569</v>
      </c>
      <c r="I108" s="40">
        <v>32210</v>
      </c>
      <c r="J108" s="36" t="s">
        <v>148</v>
      </c>
      <c r="K108" s="34" t="s">
        <v>32</v>
      </c>
      <c r="N108" s="73"/>
    </row>
    <row r="109" spans="1:14" ht="60">
      <c r="A109" s="27">
        <v>16</v>
      </c>
      <c r="B109" s="22" t="s">
        <v>136</v>
      </c>
      <c r="C109" s="36" t="s">
        <v>137</v>
      </c>
      <c r="D109" s="81" t="s">
        <v>149</v>
      </c>
      <c r="E109" s="47" t="s">
        <v>30</v>
      </c>
      <c r="F109" s="82">
        <v>1</v>
      </c>
      <c r="G109" s="82"/>
      <c r="H109" s="83">
        <v>226081.24999999997</v>
      </c>
      <c r="I109" s="40">
        <v>253211</v>
      </c>
      <c r="J109" s="36" t="s">
        <v>150</v>
      </c>
      <c r="K109" s="34" t="s">
        <v>32</v>
      </c>
      <c r="N109" s="73"/>
    </row>
    <row r="110" spans="1:14" ht="60">
      <c r="A110" s="27">
        <v>17</v>
      </c>
      <c r="B110" s="22" t="s">
        <v>136</v>
      </c>
      <c r="C110" s="36" t="s">
        <v>137</v>
      </c>
      <c r="D110" s="81" t="s">
        <v>151</v>
      </c>
      <c r="E110" s="47" t="s">
        <v>30</v>
      </c>
      <c r="F110" s="82">
        <v>1</v>
      </c>
      <c r="G110" s="82"/>
      <c r="H110" s="83">
        <v>66329.464285714275</v>
      </c>
      <c r="I110" s="40">
        <v>74289</v>
      </c>
      <c r="J110" s="36" t="s">
        <v>150</v>
      </c>
      <c r="K110" s="34" t="s">
        <v>32</v>
      </c>
      <c r="N110" s="73"/>
    </row>
    <row r="111" spans="1:14" ht="60">
      <c r="A111" s="27">
        <v>18</v>
      </c>
      <c r="B111" s="22" t="s">
        <v>136</v>
      </c>
      <c r="C111" s="36" t="s">
        <v>137</v>
      </c>
      <c r="D111" s="81" t="s">
        <v>152</v>
      </c>
      <c r="E111" s="47" t="s">
        <v>30</v>
      </c>
      <c r="F111" s="82">
        <v>1</v>
      </c>
      <c r="G111" s="82"/>
      <c r="H111" s="83">
        <v>13100</v>
      </c>
      <c r="I111" s="40">
        <v>14673</v>
      </c>
      <c r="J111" s="36" t="s">
        <v>150</v>
      </c>
      <c r="K111" s="34" t="s">
        <v>32</v>
      </c>
      <c r="N111" s="73"/>
    </row>
    <row r="112" spans="1:14" ht="72">
      <c r="A112" s="27">
        <v>19</v>
      </c>
      <c r="B112" s="22" t="s">
        <v>136</v>
      </c>
      <c r="C112" s="36" t="s">
        <v>137</v>
      </c>
      <c r="D112" s="81" t="s">
        <v>153</v>
      </c>
      <c r="E112" s="47" t="s">
        <v>30</v>
      </c>
      <c r="F112" s="82">
        <v>1</v>
      </c>
      <c r="G112" s="82"/>
      <c r="H112" s="83">
        <v>395937.49999999994</v>
      </c>
      <c r="I112" s="40">
        <v>443450</v>
      </c>
      <c r="J112" s="36" t="s">
        <v>150</v>
      </c>
      <c r="K112" s="34" t="s">
        <v>32</v>
      </c>
      <c r="N112" s="73"/>
    </row>
    <row r="113" spans="1:14" ht="72">
      <c r="A113" s="27">
        <v>20</v>
      </c>
      <c r="B113" s="22" t="s">
        <v>136</v>
      </c>
      <c r="C113" s="36" t="s">
        <v>137</v>
      </c>
      <c r="D113" s="81" t="s">
        <v>153</v>
      </c>
      <c r="E113" s="47" t="s">
        <v>30</v>
      </c>
      <c r="F113" s="82">
        <v>1</v>
      </c>
      <c r="G113" s="82"/>
      <c r="H113" s="83">
        <v>82899.10714285713</v>
      </c>
      <c r="I113" s="40">
        <v>92847</v>
      </c>
      <c r="J113" s="36" t="s">
        <v>150</v>
      </c>
      <c r="K113" s="34" t="s">
        <v>32</v>
      </c>
      <c r="N113" s="73"/>
    </row>
    <row r="114" spans="1:14" ht="120">
      <c r="A114" s="27">
        <v>21</v>
      </c>
      <c r="B114" s="22" t="s">
        <v>136</v>
      </c>
      <c r="C114" s="36" t="s">
        <v>137</v>
      </c>
      <c r="D114" s="81" t="s">
        <v>154</v>
      </c>
      <c r="E114" s="47" t="s">
        <v>30</v>
      </c>
      <c r="F114" s="82">
        <v>1</v>
      </c>
      <c r="G114" s="82"/>
      <c r="H114" s="83">
        <v>121218.74999999999</v>
      </c>
      <c r="I114" s="40">
        <v>135765</v>
      </c>
      <c r="J114" s="36" t="s">
        <v>155</v>
      </c>
      <c r="K114" s="34" t="s">
        <v>32</v>
      </c>
      <c r="N114" s="73"/>
    </row>
    <row r="115" spans="1:14" ht="120">
      <c r="A115" s="27">
        <v>22</v>
      </c>
      <c r="B115" s="22" t="s">
        <v>136</v>
      </c>
      <c r="C115" s="36" t="s">
        <v>137</v>
      </c>
      <c r="D115" s="81" t="s">
        <v>156</v>
      </c>
      <c r="E115" s="47" t="s">
        <v>30</v>
      </c>
      <c r="F115" s="82">
        <v>1</v>
      </c>
      <c r="G115" s="82"/>
      <c r="H115" s="83">
        <v>32233.928571428569</v>
      </c>
      <c r="I115" s="40">
        <v>36102</v>
      </c>
      <c r="J115" s="36" t="s">
        <v>155</v>
      </c>
      <c r="K115" s="34" t="s">
        <v>32</v>
      </c>
      <c r="N115" s="73"/>
    </row>
    <row r="116" spans="1:14" ht="108">
      <c r="A116" s="27">
        <v>23</v>
      </c>
      <c r="B116" s="22" t="s">
        <v>136</v>
      </c>
      <c r="C116" s="36" t="s">
        <v>137</v>
      </c>
      <c r="D116" s="81" t="s">
        <v>157</v>
      </c>
      <c r="E116" s="47" t="s">
        <v>30</v>
      </c>
      <c r="F116" s="82">
        <v>1</v>
      </c>
      <c r="G116" s="82"/>
      <c r="H116" s="83">
        <v>20368.749999999996</v>
      </c>
      <c r="I116" s="40">
        <v>22813</v>
      </c>
      <c r="J116" s="36" t="s">
        <v>158</v>
      </c>
      <c r="K116" s="34" t="s">
        <v>32</v>
      </c>
      <c r="N116" s="73"/>
    </row>
    <row r="117" spans="1:14" ht="96">
      <c r="A117" s="27">
        <v>24</v>
      </c>
      <c r="B117" s="22" t="s">
        <v>136</v>
      </c>
      <c r="C117" s="23" t="s">
        <v>137</v>
      </c>
      <c r="D117" s="22" t="s">
        <v>159</v>
      </c>
      <c r="E117" s="21" t="s">
        <v>30</v>
      </c>
      <c r="F117" s="24">
        <v>1</v>
      </c>
      <c r="G117" s="24"/>
      <c r="H117" s="28">
        <v>45465.178571428565</v>
      </c>
      <c r="I117" s="25">
        <v>50921</v>
      </c>
      <c r="J117" s="23" t="s">
        <v>158</v>
      </c>
      <c r="K117" s="26" t="s">
        <v>32</v>
      </c>
      <c r="N117" s="73"/>
    </row>
    <row r="118" spans="1:14" ht="96">
      <c r="A118" s="27">
        <v>25</v>
      </c>
      <c r="B118" s="22" t="s">
        <v>136</v>
      </c>
      <c r="C118" s="23" t="s">
        <v>137</v>
      </c>
      <c r="D118" s="22" t="s">
        <v>160</v>
      </c>
      <c r="E118" s="21" t="s">
        <v>30</v>
      </c>
      <c r="F118" s="24">
        <v>1</v>
      </c>
      <c r="G118" s="24"/>
      <c r="H118" s="25">
        <v>394574.80357142858</v>
      </c>
      <c r="I118" s="25">
        <v>441923.78</v>
      </c>
      <c r="J118" s="23" t="s">
        <v>150</v>
      </c>
      <c r="K118" s="26" t="s">
        <v>32</v>
      </c>
      <c r="N118" s="73"/>
    </row>
    <row r="119" spans="1:14" ht="24">
      <c r="A119" s="31" t="s">
        <v>36</v>
      </c>
      <c r="B119" s="84"/>
      <c r="C119" s="85"/>
      <c r="D119" s="86"/>
      <c r="E119" s="85"/>
      <c r="F119" s="87"/>
      <c r="G119" s="87"/>
      <c r="H119" s="88">
        <f>SUM(H94:H118)</f>
        <v>36125713.814999983</v>
      </c>
      <c r="I119" s="88">
        <f>SUM(I94:I118)</f>
        <v>39569899.832800008</v>
      </c>
      <c r="J119" s="85"/>
      <c r="K119" s="85"/>
    </row>
    <row r="120" spans="1:14" ht="24">
      <c r="A120" s="31" t="s">
        <v>161</v>
      </c>
      <c r="B120" s="86"/>
      <c r="C120" s="85"/>
      <c r="D120" s="85"/>
      <c r="E120" s="85"/>
      <c r="F120" s="87"/>
      <c r="G120" s="87"/>
      <c r="H120" s="88">
        <f>H119+H92+H89</f>
        <v>37875164.818571411</v>
      </c>
      <c r="I120" s="88">
        <f>I119+I92+I89</f>
        <v>41529284.956800006</v>
      </c>
      <c r="J120" s="85"/>
      <c r="K120" s="85"/>
    </row>
    <row r="121" spans="1:14" ht="36">
      <c r="A121" s="31" t="s">
        <v>162</v>
      </c>
      <c r="B121" s="86"/>
      <c r="C121" s="85"/>
      <c r="D121" s="85"/>
      <c r="E121" s="85"/>
      <c r="F121" s="87"/>
      <c r="G121" s="87"/>
      <c r="H121" s="88">
        <f>H120+H25</f>
        <v>57542021.961428553</v>
      </c>
      <c r="I121" s="88">
        <f>I120+I25</f>
        <v>63556164.956800006</v>
      </c>
      <c r="J121" s="85"/>
      <c r="K121" s="85"/>
    </row>
    <row r="123" spans="1:14">
      <c r="I123" s="89"/>
    </row>
    <row r="132" spans="8:9">
      <c r="H132" s="89"/>
      <c r="I132" s="89"/>
    </row>
    <row r="133" spans="8:9">
      <c r="H133" s="89"/>
      <c r="I133" s="89"/>
    </row>
    <row r="134" spans="8:9">
      <c r="H134" s="89"/>
      <c r="I134" s="89"/>
    </row>
    <row r="174" ht="45" customHeight="1"/>
    <row r="184" ht="53.25" customHeight="1"/>
    <row r="187" ht="47.25" customHeight="1"/>
  </sheetData>
  <autoFilter ref="A12:O122"/>
  <mergeCells count="9">
    <mergeCell ref="A8:K8"/>
    <mergeCell ref="A9:K9"/>
    <mergeCell ref="A10:K10"/>
    <mergeCell ref="F1:J1"/>
    <mergeCell ref="F2:J2"/>
    <mergeCell ref="F3:J3"/>
    <mergeCell ref="F4:J4"/>
    <mergeCell ref="F5:J5"/>
    <mergeCell ref="F6:J6"/>
  </mergeCells>
  <pageMargins left="0.23622047244094491" right="0.19685039370078741" top="0.74803149606299213" bottom="0.74803149606299213" header="0.11811023622047245" footer="0.11811023622047245"/>
  <pageSetup paperSize="9" scale="55" fitToHeight="0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Приложение 3  26-09-2013</vt:lpstr>
      <vt:lpstr>'Приложение 3  26-09-2013'!Print_Area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Mendygaliyev</dc:creator>
  <cp:lastModifiedBy>user</cp:lastModifiedBy>
  <dcterms:created xsi:type="dcterms:W3CDTF">2013-10-12T03:41:09Z</dcterms:created>
  <dcterms:modified xsi:type="dcterms:W3CDTF">2013-11-18T04:05:02Z</dcterms:modified>
</cp:coreProperties>
</file>