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8250"/>
  </bookViews>
  <sheets>
    <sheet name="16.02.2016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H62" i="1" l="1"/>
  <c r="I60" i="1"/>
  <c r="H60" i="1"/>
  <c r="E60" i="1"/>
  <c r="D60" i="1"/>
  <c r="C60" i="1"/>
  <c r="B60" i="1"/>
  <c r="I59" i="1"/>
  <c r="H59" i="1"/>
  <c r="E59" i="1"/>
  <c r="D59" i="1"/>
  <c r="C59" i="1"/>
  <c r="B59" i="1"/>
  <c r="H58" i="1"/>
  <c r="H57" i="1"/>
  <c r="H56" i="1"/>
  <c r="D56" i="1"/>
  <c r="H55" i="1"/>
  <c r="H54" i="1"/>
  <c r="H53" i="1"/>
  <c r="D53" i="1"/>
  <c r="H52" i="1"/>
  <c r="D52" i="1"/>
  <c r="H51" i="1"/>
  <c r="D51" i="1"/>
  <c r="H50" i="1"/>
  <c r="D50" i="1"/>
  <c r="H49" i="1"/>
  <c r="D49" i="1"/>
  <c r="H48" i="1"/>
  <c r="D48" i="1"/>
  <c r="H47" i="1"/>
  <c r="D47" i="1"/>
  <c r="H46" i="1"/>
  <c r="D46" i="1"/>
  <c r="H45" i="1"/>
  <c r="D45" i="1"/>
  <c r="H44" i="1"/>
  <c r="H43" i="1"/>
  <c r="H42" i="1"/>
  <c r="H41" i="1"/>
  <c r="D41" i="1"/>
  <c r="H40" i="1"/>
  <c r="D40" i="1"/>
  <c r="H39" i="1"/>
  <c r="D39" i="1"/>
  <c r="H38" i="1"/>
  <c r="H37" i="1"/>
  <c r="D37" i="1"/>
  <c r="H36" i="1"/>
  <c r="D36" i="1"/>
  <c r="H35" i="1"/>
  <c r="D35" i="1"/>
  <c r="H34" i="1"/>
  <c r="D34" i="1"/>
  <c r="H33" i="1"/>
  <c r="D33" i="1"/>
  <c r="H32" i="1"/>
  <c r="D32" i="1"/>
  <c r="H30" i="1"/>
  <c r="D30" i="1"/>
  <c r="H29" i="1"/>
  <c r="D29" i="1"/>
  <c r="H28" i="1"/>
  <c r="D28" i="1"/>
  <c r="H27" i="1"/>
  <c r="D27" i="1"/>
  <c r="H26" i="1"/>
  <c r="D26" i="1"/>
  <c r="H25" i="1"/>
  <c r="D25" i="1"/>
  <c r="H24" i="1"/>
  <c r="D24" i="1"/>
  <c r="H23" i="1"/>
  <c r="D23" i="1"/>
  <c r="H22" i="1"/>
  <c r="D22" i="1"/>
  <c r="H21" i="1"/>
  <c r="H19" i="1"/>
  <c r="H16" i="1"/>
  <c r="H63" i="1" l="1"/>
  <c r="H64" i="1" s="1"/>
</calcChain>
</file>

<file path=xl/sharedStrings.xml><?xml version="1.0" encoding="utf-8"?>
<sst xmlns="http://schemas.openxmlformats.org/spreadsheetml/2006/main" count="226" uniqueCount="54">
  <si>
    <r>
      <t xml:space="preserve">Приложение №2 </t>
    </r>
    <r>
      <rPr>
        <sz val="11"/>
        <color rgb="FF000000"/>
        <rFont val="Times New Roman"/>
        <family val="1"/>
        <charset val="204"/>
      </rPr>
      <t>к Регламенту</t>
    </r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</si>
  <si>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</si>
  <si>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</si>
  <si>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</si>
  <si>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</si>
  <si>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№30.09.14 от 30.09.2014 г.</t>
  </si>
  <si>
    <t>Реестр планируемых закупок товаров, работ, услуг на 2016 год</t>
  </si>
  <si>
    <t>Частное учреждение "Дирекция строящегося предприятия"</t>
  </si>
  <si>
    <t>бюджет  утвержден УС 24.11.2015г</t>
  </si>
  <si>
    <t>изменения от 04.02.2016 года</t>
  </si>
  <si>
    <t>изменения от 16.02.2016 года</t>
  </si>
  <si>
    <t>№</t>
  </si>
  <si>
    <t>Наименование</t>
  </si>
  <si>
    <t>Способ закупок/
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</si>
  <si>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</si>
  <si>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</si>
  <si>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</si>
  <si>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</si>
  <si>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</si>
  <si>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</si>
  <si>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</si>
  <si>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</si>
  <si>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</si>
  <si>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</si>
  <si>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</si>
  <si>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</si>
  <si>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</si>
  <si>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</si>
  <si>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</si>
  <si>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</si>
  <si>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</si>
  <si>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Услуги по подготовке исходно-разрешительной документации</t>
  </si>
  <si>
    <t>п.3.1. Правил пп18)</t>
  </si>
  <si>
    <t>Предоставление сведений государственного земельного кадастра и пользование информацией кадастра по з/у НОК ПК-4, бл. 24, 25, 44, 45, 35, 36, 37, ТП3</t>
  </si>
  <si>
    <t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t>
  </si>
  <si>
    <t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t>
  </si>
  <si>
    <t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t>
  </si>
  <si>
    <t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t>
  </si>
  <si>
    <t>Услуги почты</t>
  </si>
  <si>
    <t>п.3.1. Правил пп.6</t>
  </si>
  <si>
    <t xml:space="preserve">Услуги экспресс-почты "ЕМS Kazpost" по пересылке отправлений ЕМS </t>
  </si>
  <si>
    <t>Услуги по изготовлению визиток, открыток и календарей</t>
  </si>
  <si>
    <t>Услуги по изготовлению издательско-полиграфической продукции</t>
  </si>
  <si>
    <t>Выполнение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t>
  </si>
  <si>
    <t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t>
  </si>
  <si>
    <t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t>
  </si>
  <si>
    <t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</si>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</sst>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Kz 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808080"/>
      <name val="Kz Times New Roman"/>
      <family val="1"/>
      <charset val="204"/>
    </font>
    <font>
      <sz val="11"/>
      <name val="Kz 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Kz 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lightDown">
        <fgColor rgb="FF000000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Fill="1" applyBorder="1"/>
    <xf numFmtId="2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" fillId="0" borderId="1" xfId="0" applyFont="1" applyFill="1" applyBorder="1"/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3" borderId="1" xfId="0" applyFont="1" applyFill="1" applyBorder="1"/>
    <xf numFmtId="4" fontId="2" fillId="0" borderId="1" xfId="1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/>
    <xf numFmtId="4" fontId="10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0" fontId="11" fillId="0" borderId="0" xfId="0" applyFont="1" applyFill="1" applyBorder="1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/>
    <xf numFmtId="4" fontId="3" fillId="0" borderId="0" xfId="0" applyNumberFormat="1" applyFont="1" applyFill="1" applyBorder="1"/>
    <xf numFmtId="4" fontId="4" fillId="0" borderId="0" xfId="0" applyNumberFormat="1" applyFont="1" applyFill="1" applyBorder="1"/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12" fillId="0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9;&#1077;%20&#1079;&#1072;&#1082;&#1091;&#1087;&#1082;&#1080;%202016%20&#1075;.&#1085;&#1072;%2026.04.2016%20&#1075;.%20&#1086;&#1090;%20&#1053;.&#1057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055;&#1083;&#1072;&#1085;%20&#1079;&#1072;&#1082;&#1091;&#1087;&#1086;&#1082;%20&#1085;&#1072;%202016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 от 27.11.2015"/>
      <sheetName val="04.02.2016"/>
      <sheetName val="16.02.2016"/>
      <sheetName val="25.03.2016"/>
      <sheetName val="06.04.2016"/>
      <sheetName val="26.04.2016"/>
    </sheetNames>
    <sheetDataSet>
      <sheetData sheetId="0"/>
      <sheetData sheetId="1">
        <row r="39">
          <cell r="H39">
            <v>44898.57</v>
          </cell>
        </row>
        <row r="53">
          <cell r="H53">
            <v>465049</v>
          </cell>
        </row>
        <row r="55">
          <cell r="D55" t="str">
    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    </cell>
          <cell r="H55">
            <v>71490.17</v>
          </cell>
        </row>
        <row r="56">
          <cell r="H56">
            <v>23016.080000000002</v>
          </cell>
        </row>
        <row r="57">
          <cell r="H57">
            <v>6787.5</v>
          </cell>
        </row>
        <row r="58">
          <cell r="B58" t="str">
            <v>Услуга по поверке средств измерений</v>
          </cell>
          <cell r="C58" t="str">
            <v>п.3.1. Правил пп 6)</v>
          </cell>
          <cell r="D58" t="str">
            <v>Услуга по поверке средств измерений</v>
          </cell>
          <cell r="E58">
            <v>1</v>
          </cell>
          <cell r="H58">
            <v>99649.999999999985</v>
          </cell>
          <cell r="I58" t="str">
            <v>ЧУ "ДСП"</v>
          </cell>
        </row>
        <row r="59">
          <cell r="B59" t="str">
            <v xml:space="preserve">Услуга по поверке и техническому обслуживанию оборудования </v>
          </cell>
          <cell r="C59" t="str">
            <v>п.3.1. Правил пп 6)</v>
          </cell>
          <cell r="D59" t="str">
            <v xml:space="preserve">Услуга по поверке и техническому обслуживанию оборудования </v>
          </cell>
          <cell r="E59">
            <v>1</v>
          </cell>
          <cell r="I59" t="str">
            <v>ЧУ "ДСП"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21">
          <cell r="H21">
            <v>568125</v>
          </cell>
        </row>
        <row r="22">
          <cell r="D22" t="str">
            <v>Топографическая сьемка земельного участка НОК ПК-4, бл. 24, 25, 44, 45, 35, 36, 37, ТП3</v>
          </cell>
          <cell r="H22">
            <v>1091223</v>
          </cell>
        </row>
        <row r="23">
          <cell r="D23" t="str">
    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3">
            <v>1891894.9999999995</v>
          </cell>
        </row>
        <row r="24">
          <cell r="D24" t="str">
            <v>Топографическая сьемка земельного участка  НОК ПК-6,7,8 расширение академических блоков</v>
          </cell>
          <cell r="H24">
            <v>246433</v>
          </cell>
        </row>
        <row r="25">
          <cell r="D25" t="str">
            <v>Топографическая сьемка земельного участка  ННОЦ (онкоцентр)</v>
          </cell>
          <cell r="H25">
            <v>456835</v>
          </cell>
        </row>
        <row r="26">
          <cell r="D26" t="str">
            <v>Топографическая сьемка земельного участка  Школа медицины</v>
          </cell>
          <cell r="H26">
            <v>92847</v>
          </cell>
        </row>
        <row r="27">
          <cell r="D27" t="str">
            <v>Топографическая сьемка земельного участка  НП Астана бизнескампус (50га)</v>
          </cell>
          <cell r="H27">
            <v>4198951</v>
          </cell>
        </row>
        <row r="28">
          <cell r="D28" t="str">
            <v>Топографическая сьемка земельного участка НОК 1-я очередь резервуары (топливохранилище)</v>
          </cell>
          <cell r="H28">
            <v>4199</v>
          </cell>
        </row>
        <row r="29">
          <cell r="D29" t="str">
    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9">
            <v>19516</v>
          </cell>
        </row>
        <row r="30">
          <cell r="D30" t="str">
    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    </cell>
          <cell r="H30">
            <v>15930</v>
          </cell>
        </row>
        <row r="32">
          <cell r="D32" t="str">
            <v>Техобследование объекта недвижимости (изготовление техпаспорта) Школа медицины</v>
          </cell>
          <cell r="H32">
            <v>1510633</v>
          </cell>
        </row>
        <row r="33">
          <cell r="D33" t="str">
    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33">
            <v>448421.00000000006</v>
          </cell>
        </row>
        <row r="34">
          <cell r="D34" t="str">
            <v>Составление проекта по образованию землепользований НОК ПК-6,7,8 расширение академических блоков</v>
          </cell>
          <cell r="H34">
            <v>35560</v>
          </cell>
        </row>
        <row r="35">
          <cell r="D35" t="str">
            <v>Составление проекта по образованию землепользований НОК ПК-4, бл. 24, 25, 44, 45, 35, 36, 37, ТП3</v>
          </cell>
          <cell r="H35">
            <v>572768</v>
          </cell>
        </row>
        <row r="36">
          <cell r="D36" t="str">
            <v>Составление проекта по образованию землепользований Школа медицины</v>
          </cell>
          <cell r="H36">
            <v>41662</v>
          </cell>
        </row>
        <row r="37">
          <cell r="D37" t="str">
            <v>Составление проекта по образованию землепользований ННОЦ (онкоцентр)</v>
          </cell>
          <cell r="H37">
            <v>67680</v>
          </cell>
        </row>
        <row r="38">
          <cell r="H38">
            <v>79588</v>
          </cell>
        </row>
        <row r="39">
          <cell r="D39" t="str">
            <v>Составление проекта по образованию землепользований НОК 1-я очередь резервуары (топливохранилище)</v>
          </cell>
          <cell r="H39">
            <v>25260</v>
          </cell>
        </row>
        <row r="40">
          <cell r="D40" t="str">
    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</row>
        <row r="41">
          <cell r="D41" t="str">
            <v>Установление на местности границ земельных участков НОК ПК-6  расширение академических блоков</v>
          </cell>
          <cell r="H41">
            <v>22168</v>
          </cell>
        </row>
        <row r="43">
          <cell r="H43">
            <v>26025</v>
          </cell>
        </row>
        <row r="44">
          <cell r="H44">
            <v>42785</v>
          </cell>
        </row>
        <row r="45">
          <cell r="D45" t="str">
            <v>Установление на местности границ земельных участков НП Астана бизнескампус</v>
          </cell>
          <cell r="H45">
            <v>50135</v>
          </cell>
        </row>
        <row r="46">
          <cell r="D46" t="str">
            <v>Установление на местности границ земельных участков НОК 1-я очередь резервуары (топливохранилище)</v>
          </cell>
          <cell r="H46">
            <v>25778</v>
          </cell>
        </row>
        <row r="47">
          <cell r="D47" t="str">
            <v>Изготовление идентификационного документа на земельный участок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47">
            <v>100864</v>
          </cell>
        </row>
        <row r="48">
          <cell r="D48" t="str">
            <v>Изготовление идентификационного документа на земельный участок НОК ПК-6 расширение академических блоков</v>
          </cell>
          <cell r="H48">
            <v>7103</v>
          </cell>
        </row>
        <row r="49">
          <cell r="D49" t="str">
            <v>Изготовление идентификационного документа на земельный участок Школа медицины</v>
          </cell>
          <cell r="H49">
            <v>8524</v>
          </cell>
        </row>
        <row r="50">
          <cell r="D50" t="str">
            <v>Изготовление идентификационного документа на земельный участок ННОЦ (онкоцентр)</v>
          </cell>
          <cell r="H50">
            <v>8524</v>
          </cell>
        </row>
        <row r="51">
          <cell r="D51" t="str">
            <v>Изготовление идентификационного документа на земельный участок НП Астана бизнескампус</v>
          </cell>
          <cell r="H51">
            <v>9945</v>
          </cell>
        </row>
        <row r="52">
          <cell r="D52" t="str">
            <v>Изготовление идентификационного документа на земельный участок НОК ПК-4, бл. 24, 25, 44, 45, 35, 36, 37, ТП3</v>
          </cell>
          <cell r="H52">
            <v>205170.00000000003</v>
          </cell>
        </row>
        <row r="53">
          <cell r="D53" t="str">
            <v>Изготовление идентификационного документа на земельный участок НОК 1-я очередь резервуары (топливохранилище)</v>
          </cell>
          <cell r="H53">
            <v>7103</v>
          </cell>
        </row>
        <row r="55">
          <cell r="H55">
            <v>45000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zoomScale="75" zoomScaleNormal="75" workbookViewId="0">
      <selection activeCell="D87" sqref="D87"/>
    </sheetView>
  </sheetViews>
  <sheetFormatPr defaultRowHeight="15" x14ac:dyDescent="0.25"/>
  <cols>
    <col min="1" max="1" width="3.85546875" style="1" customWidth="1"/>
    <col min="2" max="2" width="55" style="1" customWidth="1"/>
    <col min="3" max="3" width="20.28515625" style="1" customWidth="1"/>
    <col min="4" max="4" width="83.7109375" style="1" customWidth="1"/>
    <col min="5" max="5" width="12.85546875" style="1" customWidth="1"/>
    <col min="6" max="6" width="11" style="1" customWidth="1"/>
    <col min="7" max="7" width="12.28515625" style="1" customWidth="1"/>
    <col min="8" max="8" width="19.7109375" style="44" bestFit="1" customWidth="1"/>
    <col min="9" max="9" width="14.28515625" style="1" customWidth="1"/>
    <col min="10" max="16384" width="9.140625" style="1"/>
  </cols>
  <sheetData>
    <row r="1" spans="1:9" x14ac:dyDescent="0.25">
      <c r="G1" s="2" t="s">
        <v>0</v>
      </c>
      <c r="H1" s="2"/>
      <c r="I1" s="2"/>
    </row>
    <row r="2" spans="1:9" x14ac:dyDescent="0.25">
      <c r="G2" s="3" t="s">
        <v>1</v>
      </c>
      <c r="H2" s="3"/>
      <c r="I2" s="3"/>
    </row>
    <row r="3" spans="1:9" x14ac:dyDescent="0.25">
      <c r="G3" s="3" t="s">
        <v>2</v>
      </c>
      <c r="H3" s="3"/>
      <c r="I3" s="3"/>
    </row>
    <row r="4" spans="1:9" x14ac:dyDescent="0.25">
      <c r="G4" s="3" t="s">
        <v>3</v>
      </c>
      <c r="H4" s="3"/>
      <c r="I4" s="3"/>
    </row>
    <row r="5" spans="1:9" x14ac:dyDescent="0.25">
      <c r="G5" s="3" t="s">
        <v>4</v>
      </c>
      <c r="H5" s="3"/>
      <c r="I5" s="3"/>
    </row>
    <row r="6" spans="1:9" x14ac:dyDescent="0.25">
      <c r="G6" s="3" t="s">
        <v>5</v>
      </c>
      <c r="H6" s="3"/>
      <c r="I6" s="3"/>
    </row>
    <row r="7" spans="1:9" x14ac:dyDescent="0.25">
      <c r="H7" s="4"/>
      <c r="I7" s="5"/>
    </row>
    <row r="8" spans="1:9" x14ac:dyDescent="0.25">
      <c r="A8" s="6" t="s">
        <v>6</v>
      </c>
      <c r="B8" s="6"/>
      <c r="C8" s="6"/>
      <c r="D8" s="6"/>
      <c r="E8" s="6"/>
      <c r="F8" s="6"/>
      <c r="G8" s="7"/>
      <c r="H8" s="8"/>
      <c r="I8" s="7"/>
    </row>
    <row r="9" spans="1:9" x14ac:dyDescent="0.25">
      <c r="A9" s="6" t="s">
        <v>7</v>
      </c>
      <c r="B9" s="6"/>
      <c r="C9" s="6"/>
      <c r="D9" s="6"/>
      <c r="E9" s="6"/>
      <c r="F9" s="6"/>
      <c r="G9" s="9" t="s">
        <v>8</v>
      </c>
      <c r="H9" s="9"/>
      <c r="I9" s="9"/>
    </row>
    <row r="10" spans="1:9" x14ac:dyDescent="0.25">
      <c r="A10" s="10"/>
      <c r="B10" s="10"/>
      <c r="C10" s="10"/>
      <c r="D10" s="10"/>
      <c r="E10" s="10"/>
      <c r="F10" s="10"/>
      <c r="G10" s="9" t="s">
        <v>9</v>
      </c>
      <c r="H10" s="9"/>
      <c r="I10" s="9"/>
    </row>
    <row r="11" spans="1:9" x14ac:dyDescent="0.25">
      <c r="G11" s="11" t="s">
        <v>10</v>
      </c>
      <c r="H11" s="11"/>
      <c r="I11" s="11"/>
    </row>
    <row r="12" spans="1:9" ht="60" x14ac:dyDescent="0.25">
      <c r="A12" s="12" t="s">
        <v>11</v>
      </c>
      <c r="B12" s="13" t="s">
        <v>12</v>
      </c>
      <c r="C12" s="14" t="s">
        <v>13</v>
      </c>
      <c r="D12" s="14" t="s">
        <v>14</v>
      </c>
      <c r="E12" s="14" t="s">
        <v>15</v>
      </c>
      <c r="F12" s="14" t="s">
        <v>16</v>
      </c>
      <c r="G12" s="14" t="s">
        <v>17</v>
      </c>
      <c r="H12" s="15" t="s">
        <v>18</v>
      </c>
      <c r="I12" s="14" t="s">
        <v>19</v>
      </c>
    </row>
    <row r="13" spans="1:9" x14ac:dyDescent="0.25">
      <c r="A13" s="16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7">
        <v>8</v>
      </c>
      <c r="I13" s="16">
        <v>9</v>
      </c>
    </row>
    <row r="14" spans="1:9" x14ac:dyDescent="0.25">
      <c r="A14" s="18" t="s">
        <v>20</v>
      </c>
      <c r="B14" s="19"/>
      <c r="C14" s="20"/>
      <c r="D14" s="20"/>
      <c r="E14" s="20"/>
      <c r="F14" s="20"/>
      <c r="G14" s="20"/>
      <c r="H14" s="21"/>
      <c r="I14" s="20"/>
    </row>
    <row r="15" spans="1:9" x14ac:dyDescent="0.25">
      <c r="A15" s="22">
        <v>1</v>
      </c>
      <c r="B15" s="23"/>
      <c r="C15" s="24"/>
      <c r="D15" s="25"/>
      <c r="E15" s="26"/>
      <c r="F15" s="27"/>
      <c r="G15" s="28"/>
      <c r="H15" s="29"/>
      <c r="I15" s="27"/>
    </row>
    <row r="16" spans="1:9" x14ac:dyDescent="0.25">
      <c r="A16" s="18" t="s">
        <v>21</v>
      </c>
      <c r="B16" s="19"/>
      <c r="C16" s="27" t="s">
        <v>22</v>
      </c>
      <c r="D16" s="27" t="s">
        <v>22</v>
      </c>
      <c r="E16" s="27" t="s">
        <v>22</v>
      </c>
      <c r="F16" s="20"/>
      <c r="G16" s="27" t="s">
        <v>22</v>
      </c>
      <c r="H16" s="30">
        <f>SUM(H15:H15)</f>
        <v>0</v>
      </c>
      <c r="I16" s="27" t="s">
        <v>22</v>
      </c>
    </row>
    <row r="17" spans="1:9" x14ac:dyDescent="0.25">
      <c r="A17" s="18" t="s">
        <v>23</v>
      </c>
      <c r="B17" s="19"/>
      <c r="C17" s="20"/>
      <c r="D17" s="20"/>
      <c r="E17" s="20"/>
      <c r="F17" s="20"/>
      <c r="G17" s="20"/>
      <c r="H17" s="31"/>
      <c r="I17" s="20"/>
    </row>
    <row r="18" spans="1:9" x14ac:dyDescent="0.25">
      <c r="A18" s="20">
        <v>1</v>
      </c>
      <c r="B18" s="20"/>
      <c r="C18" s="20"/>
      <c r="D18" s="20"/>
      <c r="E18" s="20"/>
      <c r="F18" s="20"/>
      <c r="G18" s="28"/>
      <c r="H18" s="31"/>
      <c r="I18" s="20"/>
    </row>
    <row r="19" spans="1:9" x14ac:dyDescent="0.25">
      <c r="A19" s="18" t="s">
        <v>24</v>
      </c>
      <c r="B19" s="19"/>
      <c r="C19" s="27" t="s">
        <v>22</v>
      </c>
      <c r="D19" s="27" t="s">
        <v>22</v>
      </c>
      <c r="E19" s="27" t="s">
        <v>22</v>
      </c>
      <c r="F19" s="20"/>
      <c r="G19" s="27" t="s">
        <v>22</v>
      </c>
      <c r="H19" s="30">
        <f>SUM(H18:H18)</f>
        <v>0</v>
      </c>
      <c r="I19" s="27" t="s">
        <v>22</v>
      </c>
    </row>
    <row r="20" spans="1:9" x14ac:dyDescent="0.25">
      <c r="A20" s="18" t="s">
        <v>25</v>
      </c>
      <c r="B20" s="19"/>
      <c r="C20" s="20"/>
      <c r="D20" s="20"/>
      <c r="E20" s="20"/>
      <c r="F20" s="20"/>
      <c r="G20" s="20"/>
      <c r="H20" s="31"/>
      <c r="I20" s="20"/>
    </row>
    <row r="21" spans="1:9" x14ac:dyDescent="0.25">
      <c r="A21" s="27">
        <v>1</v>
      </c>
      <c r="B21" s="23" t="s">
        <v>26</v>
      </c>
      <c r="C21" s="24" t="s">
        <v>27</v>
      </c>
      <c r="D21" s="23" t="s">
        <v>28</v>
      </c>
      <c r="E21" s="27">
        <v>1</v>
      </c>
      <c r="F21" s="27" t="s">
        <v>29</v>
      </c>
      <c r="G21" s="28"/>
      <c r="H21" s="32">
        <f>'[2]приложение 2'!H21</f>
        <v>568125</v>
      </c>
      <c r="I21" s="27" t="s">
        <v>30</v>
      </c>
    </row>
    <row r="22" spans="1:9" ht="30" x14ac:dyDescent="0.25">
      <c r="A22" s="27">
        <v>2</v>
      </c>
      <c r="B22" s="23" t="s">
        <v>31</v>
      </c>
      <c r="C22" s="24" t="s">
        <v>32</v>
      </c>
      <c r="D22" s="23" t="str">
        <f>'[2]приложение 2'!D22</f>
        <v>Топографическая сьемка земельного участка НОК ПК-4, бл. 24, 25, 44, 45, 35, 36, 37, ТП3</v>
      </c>
      <c r="E22" s="27">
        <v>1</v>
      </c>
      <c r="F22" s="27" t="s">
        <v>29</v>
      </c>
      <c r="G22" s="28"/>
      <c r="H22" s="32">
        <f>'[2]приложение 2'!H22</f>
        <v>1091223</v>
      </c>
      <c r="I22" s="27" t="s">
        <v>30</v>
      </c>
    </row>
    <row r="23" spans="1:9" ht="45" x14ac:dyDescent="0.25">
      <c r="A23" s="27">
        <v>3</v>
      </c>
      <c r="B23" s="23" t="s">
        <v>31</v>
      </c>
      <c r="C23" s="24" t="s">
        <v>32</v>
      </c>
      <c r="D23" s="23" t="str">
        <f>'[2]приложение 2'!D23</f>
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23" s="27">
        <v>1</v>
      </c>
      <c r="F23" s="27" t="s">
        <v>29</v>
      </c>
      <c r="G23" s="28"/>
      <c r="H23" s="32">
        <f>'[2]приложение 2'!H23</f>
        <v>1891894.9999999995</v>
      </c>
      <c r="I23" s="27" t="s">
        <v>30</v>
      </c>
    </row>
    <row r="24" spans="1:9" ht="30" x14ac:dyDescent="0.25">
      <c r="A24" s="27">
        <v>4</v>
      </c>
      <c r="B24" s="23" t="s">
        <v>31</v>
      </c>
      <c r="C24" s="24" t="s">
        <v>32</v>
      </c>
      <c r="D24" s="23" t="str">
        <f>'[2]приложение 2'!D24</f>
        <v>Топографическая сьемка земельного участка  НОК ПК-6,7,8 расширение академических блоков</v>
      </c>
      <c r="E24" s="27">
        <v>1</v>
      </c>
      <c r="F24" s="27" t="s">
        <v>29</v>
      </c>
      <c r="G24" s="28"/>
      <c r="H24" s="32">
        <f>'[2]приложение 2'!H24</f>
        <v>246433</v>
      </c>
      <c r="I24" s="27" t="s">
        <v>30</v>
      </c>
    </row>
    <row r="25" spans="1:9" ht="30" x14ac:dyDescent="0.25">
      <c r="A25" s="27">
        <v>5</v>
      </c>
      <c r="B25" s="23" t="s">
        <v>31</v>
      </c>
      <c r="C25" s="24" t="s">
        <v>32</v>
      </c>
      <c r="D25" s="23" t="str">
        <f>'[2]приложение 2'!D25</f>
        <v>Топографическая сьемка земельного участка  ННОЦ (онкоцентр)</v>
      </c>
      <c r="E25" s="27">
        <v>1</v>
      </c>
      <c r="F25" s="27" t="s">
        <v>29</v>
      </c>
      <c r="G25" s="28"/>
      <c r="H25" s="32">
        <f>'[2]приложение 2'!H25</f>
        <v>456835</v>
      </c>
      <c r="I25" s="27" t="s">
        <v>30</v>
      </c>
    </row>
    <row r="26" spans="1:9" ht="30" x14ac:dyDescent="0.25">
      <c r="A26" s="27">
        <v>6</v>
      </c>
      <c r="B26" s="23" t="s">
        <v>31</v>
      </c>
      <c r="C26" s="24" t="s">
        <v>32</v>
      </c>
      <c r="D26" s="23" t="str">
        <f>'[2]приложение 2'!D26</f>
        <v>Топографическая сьемка земельного участка  Школа медицины</v>
      </c>
      <c r="E26" s="27">
        <v>1</v>
      </c>
      <c r="F26" s="27" t="s">
        <v>29</v>
      </c>
      <c r="G26" s="28"/>
      <c r="H26" s="32">
        <f>'[2]приложение 2'!H26</f>
        <v>92847</v>
      </c>
      <c r="I26" s="27" t="s">
        <v>30</v>
      </c>
    </row>
    <row r="27" spans="1:9" ht="30" x14ac:dyDescent="0.25">
      <c r="A27" s="27">
        <v>7</v>
      </c>
      <c r="B27" s="23" t="s">
        <v>31</v>
      </c>
      <c r="C27" s="24" t="s">
        <v>32</v>
      </c>
      <c r="D27" s="23" t="str">
        <f>'[2]приложение 2'!D27</f>
        <v>Топографическая сьемка земельного участка  НП Астана бизнескампус (50га)</v>
      </c>
      <c r="E27" s="27">
        <v>1</v>
      </c>
      <c r="F27" s="27" t="s">
        <v>29</v>
      </c>
      <c r="G27" s="28"/>
      <c r="H27" s="32">
        <f>'[2]приложение 2'!H27</f>
        <v>4198951</v>
      </c>
      <c r="I27" s="27" t="s">
        <v>30</v>
      </c>
    </row>
    <row r="28" spans="1:9" ht="30" x14ac:dyDescent="0.25">
      <c r="A28" s="27">
        <v>8</v>
      </c>
      <c r="B28" s="23" t="s">
        <v>31</v>
      </c>
      <c r="C28" s="24" t="s">
        <v>32</v>
      </c>
      <c r="D28" s="23" t="str">
        <f>'[2]приложение 2'!D28</f>
        <v>Топографическая сьемка земельного участка НОК 1-я очередь резервуары (топливохранилище)</v>
      </c>
      <c r="E28" s="27">
        <v>1</v>
      </c>
      <c r="F28" s="27" t="s">
        <v>29</v>
      </c>
      <c r="G28" s="28"/>
      <c r="H28" s="32">
        <f>'[2]приложение 2'!H28</f>
        <v>4199</v>
      </c>
      <c r="I28" s="27" t="s">
        <v>30</v>
      </c>
    </row>
    <row r="29" spans="1:9" ht="60" x14ac:dyDescent="0.25">
      <c r="A29" s="27">
        <v>9</v>
      </c>
      <c r="B29" s="23" t="s">
        <v>31</v>
      </c>
      <c r="C29" s="24" t="s">
        <v>32</v>
      </c>
      <c r="D29" s="23" t="str">
        <f>'[2]приложение 2'!D29</f>
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29" s="27">
        <v>1</v>
      </c>
      <c r="F29" s="27" t="s">
        <v>29</v>
      </c>
      <c r="G29" s="28"/>
      <c r="H29" s="32">
        <f>'[2]приложение 2'!H29</f>
        <v>19516</v>
      </c>
      <c r="I29" s="27" t="s">
        <v>30</v>
      </c>
    </row>
    <row r="30" spans="1:9" ht="30" x14ac:dyDescent="0.25">
      <c r="A30" s="27">
        <v>10</v>
      </c>
      <c r="B30" s="23" t="s">
        <v>31</v>
      </c>
      <c r="C30" s="24" t="s">
        <v>32</v>
      </c>
      <c r="D30" s="23" t="str">
        <f>'[2]приложение 2'!D30</f>
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</c>
      <c r="E30" s="27">
        <v>1</v>
      </c>
      <c r="F30" s="27" t="s">
        <v>29</v>
      </c>
      <c r="G30" s="28"/>
      <c r="H30" s="32">
        <f>'[2]приложение 2'!H30</f>
        <v>15930</v>
      </c>
      <c r="I30" s="27" t="s">
        <v>30</v>
      </c>
    </row>
    <row r="31" spans="1:9" s="38" customFormat="1" ht="30" x14ac:dyDescent="0.25">
      <c r="A31" s="33">
        <v>11</v>
      </c>
      <c r="B31" s="34" t="s">
        <v>31</v>
      </c>
      <c r="C31" s="35" t="s">
        <v>32</v>
      </c>
      <c r="D31" s="34" t="s">
        <v>33</v>
      </c>
      <c r="E31" s="33">
        <v>1</v>
      </c>
      <c r="F31" s="33" t="s">
        <v>29</v>
      </c>
      <c r="G31" s="36"/>
      <c r="H31" s="37">
        <v>61393.75</v>
      </c>
      <c r="I31" s="33" t="s">
        <v>30</v>
      </c>
    </row>
    <row r="32" spans="1:9" ht="30" x14ac:dyDescent="0.25">
      <c r="A32" s="27">
        <v>12</v>
      </c>
      <c r="B32" s="23" t="s">
        <v>31</v>
      </c>
      <c r="C32" s="24" t="s">
        <v>32</v>
      </c>
      <c r="D32" s="23" t="str">
        <f>'[2]приложение 2'!D32</f>
        <v>Техобследование объекта недвижимости (изготовление техпаспорта) Школа медицины</v>
      </c>
      <c r="E32" s="27">
        <v>1</v>
      </c>
      <c r="F32" s="27" t="s">
        <v>29</v>
      </c>
      <c r="G32" s="28"/>
      <c r="H32" s="32">
        <f>'[2]приложение 2'!H32</f>
        <v>1510633</v>
      </c>
      <c r="I32" s="27" t="s">
        <v>30</v>
      </c>
    </row>
    <row r="33" spans="1:9" ht="45" x14ac:dyDescent="0.25">
      <c r="A33" s="27">
        <v>13</v>
      </c>
      <c r="B33" s="23" t="s">
        <v>31</v>
      </c>
      <c r="C33" s="24" t="s">
        <v>32</v>
      </c>
      <c r="D33" s="23" t="str">
        <f>'[2]приложение 2'!D33</f>
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33" s="27">
        <v>1</v>
      </c>
      <c r="F33" s="27" t="s">
        <v>29</v>
      </c>
      <c r="G33" s="28"/>
      <c r="H33" s="32">
        <f>'[2]приложение 2'!H33</f>
        <v>448421.00000000006</v>
      </c>
      <c r="I33" s="27" t="s">
        <v>30</v>
      </c>
    </row>
    <row r="34" spans="1:9" ht="30" x14ac:dyDescent="0.25">
      <c r="A34" s="27">
        <v>14</v>
      </c>
      <c r="B34" s="23" t="s">
        <v>31</v>
      </c>
      <c r="C34" s="24" t="s">
        <v>32</v>
      </c>
      <c r="D34" s="23" t="str">
        <f>'[2]приложение 2'!D34</f>
        <v>Составление проекта по образованию землепользований НОК ПК-6,7,8 расширение академических блоков</v>
      </c>
      <c r="E34" s="27">
        <v>1</v>
      </c>
      <c r="F34" s="27" t="s">
        <v>29</v>
      </c>
      <c r="G34" s="28"/>
      <c r="H34" s="32">
        <f>'[2]приложение 2'!H34</f>
        <v>35560</v>
      </c>
      <c r="I34" s="27" t="s">
        <v>30</v>
      </c>
    </row>
    <row r="35" spans="1:9" ht="30" x14ac:dyDescent="0.25">
      <c r="A35" s="27">
        <v>15</v>
      </c>
      <c r="B35" s="23" t="s">
        <v>31</v>
      </c>
      <c r="C35" s="24" t="s">
        <v>32</v>
      </c>
      <c r="D35" s="23" t="str">
        <f>'[2]приложение 2'!D35</f>
        <v>Составление проекта по образованию землепользований НОК ПК-4, бл. 24, 25, 44, 45, 35, 36, 37, ТП3</v>
      </c>
      <c r="E35" s="27">
        <v>1</v>
      </c>
      <c r="F35" s="27" t="s">
        <v>29</v>
      </c>
      <c r="G35" s="28"/>
      <c r="H35" s="32">
        <f>'[2]приложение 2'!H35</f>
        <v>572768</v>
      </c>
      <c r="I35" s="27" t="s">
        <v>30</v>
      </c>
    </row>
    <row r="36" spans="1:9" ht="30" x14ac:dyDescent="0.25">
      <c r="A36" s="27">
        <v>16</v>
      </c>
      <c r="B36" s="23" t="s">
        <v>31</v>
      </c>
      <c r="C36" s="24" t="s">
        <v>32</v>
      </c>
      <c r="D36" s="23" t="str">
        <f>'[2]приложение 2'!D36</f>
        <v>Составление проекта по образованию землепользований Школа медицины</v>
      </c>
      <c r="E36" s="27">
        <v>1</v>
      </c>
      <c r="F36" s="27" t="s">
        <v>29</v>
      </c>
      <c r="G36" s="28"/>
      <c r="H36" s="32">
        <f>'[2]приложение 2'!H36</f>
        <v>41662</v>
      </c>
      <c r="I36" s="27" t="s">
        <v>30</v>
      </c>
    </row>
    <row r="37" spans="1:9" ht="30" x14ac:dyDescent="0.25">
      <c r="A37" s="27">
        <v>17</v>
      </c>
      <c r="B37" s="23" t="s">
        <v>31</v>
      </c>
      <c r="C37" s="24" t="s">
        <v>32</v>
      </c>
      <c r="D37" s="23" t="str">
        <f>'[2]приложение 2'!D37</f>
        <v>Составление проекта по образованию землепользований ННОЦ (онкоцентр)</v>
      </c>
      <c r="E37" s="27">
        <v>1</v>
      </c>
      <c r="F37" s="27" t="s">
        <v>29</v>
      </c>
      <c r="G37" s="28"/>
      <c r="H37" s="32">
        <f>'[2]приложение 2'!H37</f>
        <v>67680</v>
      </c>
      <c r="I37" s="27" t="s">
        <v>30</v>
      </c>
    </row>
    <row r="38" spans="1:9" ht="45" x14ac:dyDescent="0.25">
      <c r="A38" s="27">
        <v>18</v>
      </c>
      <c r="B38" s="23" t="s">
        <v>31</v>
      </c>
      <c r="C38" s="24" t="s">
        <v>32</v>
      </c>
      <c r="D38" s="23" t="s">
        <v>34</v>
      </c>
      <c r="E38" s="27">
        <v>1</v>
      </c>
      <c r="F38" s="27" t="s">
        <v>29</v>
      </c>
      <c r="G38" s="28"/>
      <c r="H38" s="32">
        <f>'[2]приложение 2'!H38</f>
        <v>79588</v>
      </c>
      <c r="I38" s="27" t="s">
        <v>30</v>
      </c>
    </row>
    <row r="39" spans="1:9" ht="30" x14ac:dyDescent="0.25">
      <c r="A39" s="27">
        <v>19</v>
      </c>
      <c r="B39" s="23" t="s">
        <v>31</v>
      </c>
      <c r="C39" s="24" t="s">
        <v>32</v>
      </c>
      <c r="D39" s="23" t="str">
        <f>'[2]приложение 2'!D39</f>
        <v>Составление проекта по образованию землепользований НОК 1-я очередь резервуары (топливохранилище)</v>
      </c>
      <c r="E39" s="27">
        <v>1</v>
      </c>
      <c r="F39" s="27" t="s">
        <v>29</v>
      </c>
      <c r="G39" s="28"/>
      <c r="H39" s="32">
        <f>'[2]приложение 2'!H39</f>
        <v>25260</v>
      </c>
      <c r="I39" s="27" t="s">
        <v>30</v>
      </c>
    </row>
    <row r="40" spans="1:9" ht="45" x14ac:dyDescent="0.25">
      <c r="A40" s="27">
        <v>20</v>
      </c>
      <c r="B40" s="23" t="s">
        <v>31</v>
      </c>
      <c r="C40" s="24" t="s">
        <v>32</v>
      </c>
      <c r="D40" s="23" t="str">
        <f>'[2]приложение 2'!D40</f>
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40" s="27">
        <v>1</v>
      </c>
      <c r="F40" s="27" t="s">
        <v>29</v>
      </c>
      <c r="G40" s="28"/>
      <c r="H40" s="32">
        <f>'[1]04.02.2016'!H39</f>
        <v>44898.57</v>
      </c>
      <c r="I40" s="27" t="s">
        <v>30</v>
      </c>
    </row>
    <row r="41" spans="1:9" ht="30" x14ac:dyDescent="0.25">
      <c r="A41" s="27">
        <v>21</v>
      </c>
      <c r="B41" s="23" t="s">
        <v>31</v>
      </c>
      <c r="C41" s="24" t="s">
        <v>32</v>
      </c>
      <c r="D41" s="23" t="str">
        <f>'[2]приложение 2'!D41</f>
        <v>Установление на местности границ земельных участков НОК ПК-6  расширение академических блоков</v>
      </c>
      <c r="E41" s="27">
        <v>1</v>
      </c>
      <c r="F41" s="27" t="s">
        <v>29</v>
      </c>
      <c r="G41" s="28"/>
      <c r="H41" s="32">
        <f>'[2]приложение 2'!H41</f>
        <v>22168</v>
      </c>
      <c r="I41" s="27" t="s">
        <v>30</v>
      </c>
    </row>
    <row r="42" spans="1:9" s="39" customFormat="1" ht="45" x14ac:dyDescent="0.25">
      <c r="A42" s="33">
        <v>22</v>
      </c>
      <c r="B42" s="34" t="s">
        <v>31</v>
      </c>
      <c r="C42" s="35" t="s">
        <v>32</v>
      </c>
      <c r="D42" s="34" t="s">
        <v>35</v>
      </c>
      <c r="E42" s="33">
        <v>1</v>
      </c>
      <c r="F42" s="33" t="s">
        <v>29</v>
      </c>
      <c r="G42" s="28"/>
      <c r="H42" s="37">
        <f>474937-108928.57</f>
        <v>366008.43</v>
      </c>
      <c r="I42" s="33" t="s">
        <v>30</v>
      </c>
    </row>
    <row r="43" spans="1:9" s="39" customFormat="1" ht="45" x14ac:dyDescent="0.25">
      <c r="A43" s="33">
        <v>23</v>
      </c>
      <c r="B43" s="34" t="s">
        <v>31</v>
      </c>
      <c r="C43" s="35" t="s">
        <v>32</v>
      </c>
      <c r="D43" s="34" t="s">
        <v>36</v>
      </c>
      <c r="E43" s="33">
        <v>1</v>
      </c>
      <c r="F43" s="33" t="s">
        <v>29</v>
      </c>
      <c r="G43" s="28"/>
      <c r="H43" s="37">
        <f>'[2]приложение 2'!H43</f>
        <v>26025</v>
      </c>
      <c r="I43" s="33" t="s">
        <v>30</v>
      </c>
    </row>
    <row r="44" spans="1:9" s="39" customFormat="1" ht="45" x14ac:dyDescent="0.25">
      <c r="A44" s="33">
        <v>24</v>
      </c>
      <c r="B44" s="34" t="s">
        <v>31</v>
      </c>
      <c r="C44" s="35" t="s">
        <v>32</v>
      </c>
      <c r="D44" s="34" t="s">
        <v>37</v>
      </c>
      <c r="E44" s="33">
        <v>1</v>
      </c>
      <c r="F44" s="33" t="s">
        <v>29</v>
      </c>
      <c r="G44" s="28"/>
      <c r="H44" s="37">
        <f>'[2]приложение 2'!H44</f>
        <v>42785</v>
      </c>
      <c r="I44" s="33" t="s">
        <v>30</v>
      </c>
    </row>
    <row r="45" spans="1:9" ht="30" x14ac:dyDescent="0.25">
      <c r="A45" s="27">
        <v>25</v>
      </c>
      <c r="B45" s="23" t="s">
        <v>31</v>
      </c>
      <c r="C45" s="24" t="s">
        <v>32</v>
      </c>
      <c r="D45" s="23" t="str">
        <f>'[2]приложение 2'!D45</f>
        <v>Установление на местности границ земельных участков НП Астана бизнескампус</v>
      </c>
      <c r="E45" s="27">
        <v>1</v>
      </c>
      <c r="F45" s="27" t="s">
        <v>29</v>
      </c>
      <c r="G45" s="28"/>
      <c r="H45" s="32">
        <f>'[2]приложение 2'!H45</f>
        <v>50135</v>
      </c>
      <c r="I45" s="27" t="s">
        <v>30</v>
      </c>
    </row>
    <row r="46" spans="1:9" ht="30" x14ac:dyDescent="0.25">
      <c r="A46" s="27">
        <v>26</v>
      </c>
      <c r="B46" s="23" t="s">
        <v>31</v>
      </c>
      <c r="C46" s="24" t="s">
        <v>32</v>
      </c>
      <c r="D46" s="23" t="str">
        <f>'[2]приложение 2'!D46</f>
        <v>Установление на местности границ земельных участков НОК 1-я очередь резервуары (топливохранилище)</v>
      </c>
      <c r="E46" s="27">
        <v>1</v>
      </c>
      <c r="F46" s="27" t="s">
        <v>29</v>
      </c>
      <c r="G46" s="28"/>
      <c r="H46" s="32">
        <f>'[2]приложение 2'!H46</f>
        <v>25778</v>
      </c>
      <c r="I46" s="27" t="s">
        <v>30</v>
      </c>
    </row>
    <row r="47" spans="1:9" ht="45" x14ac:dyDescent="0.25">
      <c r="A47" s="27">
        <v>27</v>
      </c>
      <c r="B47" s="23" t="s">
        <v>31</v>
      </c>
      <c r="C47" s="24" t="s">
        <v>32</v>
      </c>
      <c r="D47" s="23" t="str">
        <f>'[2]приложение 2'!D47</f>
        <v>Изготовление идентификационного документа на земельный участок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47" s="27">
        <v>1</v>
      </c>
      <c r="F47" s="27" t="s">
        <v>29</v>
      </c>
      <c r="G47" s="28"/>
      <c r="H47" s="32">
        <f>'[2]приложение 2'!H47</f>
        <v>100864</v>
      </c>
      <c r="I47" s="27" t="s">
        <v>30</v>
      </c>
    </row>
    <row r="48" spans="1:9" ht="30" x14ac:dyDescent="0.25">
      <c r="A48" s="27">
        <v>28</v>
      </c>
      <c r="B48" s="23" t="s">
        <v>31</v>
      </c>
      <c r="C48" s="24" t="s">
        <v>32</v>
      </c>
      <c r="D48" s="23" t="str">
        <f>'[2]приложение 2'!D48</f>
        <v>Изготовление идентификационного документа на земельный участок НОК ПК-6 расширение академических блоков</v>
      </c>
      <c r="E48" s="27">
        <v>1</v>
      </c>
      <c r="F48" s="27" t="s">
        <v>29</v>
      </c>
      <c r="G48" s="28"/>
      <c r="H48" s="32">
        <f>'[2]приложение 2'!H48</f>
        <v>7103</v>
      </c>
      <c r="I48" s="27" t="s">
        <v>30</v>
      </c>
    </row>
    <row r="49" spans="1:9" ht="30" x14ac:dyDescent="0.25">
      <c r="A49" s="27">
        <v>29</v>
      </c>
      <c r="B49" s="23" t="s">
        <v>31</v>
      </c>
      <c r="C49" s="24" t="s">
        <v>32</v>
      </c>
      <c r="D49" s="23" t="str">
        <f>'[2]приложение 2'!D49</f>
        <v>Изготовление идентификационного документа на земельный участок Школа медицины</v>
      </c>
      <c r="E49" s="27">
        <v>1</v>
      </c>
      <c r="F49" s="27" t="s">
        <v>29</v>
      </c>
      <c r="G49" s="28"/>
      <c r="H49" s="32">
        <f>'[2]приложение 2'!H49</f>
        <v>8524</v>
      </c>
      <c r="I49" s="27" t="s">
        <v>30</v>
      </c>
    </row>
    <row r="50" spans="1:9" ht="30" x14ac:dyDescent="0.25">
      <c r="A50" s="27">
        <v>30</v>
      </c>
      <c r="B50" s="23" t="s">
        <v>31</v>
      </c>
      <c r="C50" s="24" t="s">
        <v>32</v>
      </c>
      <c r="D50" s="23" t="str">
        <f>'[2]приложение 2'!D50</f>
        <v>Изготовление идентификационного документа на земельный участок ННОЦ (онкоцентр)</v>
      </c>
      <c r="E50" s="27">
        <v>1</v>
      </c>
      <c r="F50" s="27" t="s">
        <v>29</v>
      </c>
      <c r="G50" s="28"/>
      <c r="H50" s="32">
        <f>'[2]приложение 2'!H50</f>
        <v>8524</v>
      </c>
      <c r="I50" s="27" t="s">
        <v>30</v>
      </c>
    </row>
    <row r="51" spans="1:9" ht="30" x14ac:dyDescent="0.25">
      <c r="A51" s="27">
        <v>31</v>
      </c>
      <c r="B51" s="23" t="s">
        <v>31</v>
      </c>
      <c r="C51" s="24" t="s">
        <v>32</v>
      </c>
      <c r="D51" s="23" t="str">
        <f>'[2]приложение 2'!D51</f>
        <v>Изготовление идентификационного документа на земельный участок НП Астана бизнескампус</v>
      </c>
      <c r="E51" s="27">
        <v>1</v>
      </c>
      <c r="F51" s="27" t="s">
        <v>29</v>
      </c>
      <c r="G51" s="28"/>
      <c r="H51" s="32">
        <f>'[2]приложение 2'!H51</f>
        <v>9945</v>
      </c>
      <c r="I51" s="27" t="s">
        <v>30</v>
      </c>
    </row>
    <row r="52" spans="1:9" ht="30" x14ac:dyDescent="0.25">
      <c r="A52" s="27">
        <v>32</v>
      </c>
      <c r="B52" s="23" t="s">
        <v>31</v>
      </c>
      <c r="C52" s="24" t="s">
        <v>32</v>
      </c>
      <c r="D52" s="23" t="str">
        <f>'[2]приложение 2'!D52</f>
        <v>Изготовление идентификационного документа на земельный участок НОК ПК-4, бл. 24, 25, 44, 45, 35, 36, 37, ТП3</v>
      </c>
      <c r="E52" s="27">
        <v>1</v>
      </c>
      <c r="F52" s="27" t="s">
        <v>29</v>
      </c>
      <c r="G52" s="28"/>
      <c r="H52" s="32">
        <f>'[2]приложение 2'!H52</f>
        <v>205170.00000000003</v>
      </c>
      <c r="I52" s="27" t="s">
        <v>30</v>
      </c>
    </row>
    <row r="53" spans="1:9" ht="30" x14ac:dyDescent="0.25">
      <c r="A53" s="27">
        <v>33</v>
      </c>
      <c r="B53" s="23" t="s">
        <v>31</v>
      </c>
      <c r="C53" s="24" t="s">
        <v>32</v>
      </c>
      <c r="D53" s="23" t="str">
        <f>'[2]приложение 2'!D53</f>
        <v>Изготовление идентификационного документа на земельный участок НОК 1-я очередь резервуары (топливохранилище)</v>
      </c>
      <c r="E53" s="27">
        <v>1</v>
      </c>
      <c r="F53" s="27" t="s">
        <v>29</v>
      </c>
      <c r="G53" s="28"/>
      <c r="H53" s="32">
        <f>'[2]приложение 2'!H53</f>
        <v>7103</v>
      </c>
      <c r="I53" s="27" t="s">
        <v>30</v>
      </c>
    </row>
    <row r="54" spans="1:9" s="41" customFormat="1" x14ac:dyDescent="0.25">
      <c r="A54" s="27">
        <v>34</v>
      </c>
      <c r="B54" s="40" t="s">
        <v>38</v>
      </c>
      <c r="C54" s="24" t="s">
        <v>39</v>
      </c>
      <c r="D54" s="23" t="s">
        <v>40</v>
      </c>
      <c r="E54" s="27">
        <v>1</v>
      </c>
      <c r="F54" s="27" t="s">
        <v>29</v>
      </c>
      <c r="G54" s="28"/>
      <c r="H54" s="32">
        <f>'[1]04.02.2016'!H53</f>
        <v>465049</v>
      </c>
      <c r="I54" s="27" t="s">
        <v>30</v>
      </c>
    </row>
    <row r="55" spans="1:9" x14ac:dyDescent="0.25">
      <c r="A55" s="27">
        <v>35</v>
      </c>
      <c r="B55" s="23" t="s">
        <v>41</v>
      </c>
      <c r="C55" s="24" t="s">
        <v>39</v>
      </c>
      <c r="D55" s="23" t="s">
        <v>42</v>
      </c>
      <c r="E55" s="27">
        <v>1</v>
      </c>
      <c r="F55" s="27" t="s">
        <v>29</v>
      </c>
      <c r="G55" s="28"/>
      <c r="H55" s="32">
        <f>'[2]приложение 2'!H55</f>
        <v>45000</v>
      </c>
      <c r="I55" s="27" t="s">
        <v>30</v>
      </c>
    </row>
    <row r="56" spans="1:9" ht="45" x14ac:dyDescent="0.25">
      <c r="A56" s="27">
        <v>36</v>
      </c>
      <c r="B56" s="23" t="s">
        <v>31</v>
      </c>
      <c r="C56" s="24" t="s">
        <v>32</v>
      </c>
      <c r="D56" s="34" t="str">
        <f>'[1]04.02.2016'!D55</f>
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</c>
      <c r="E56" s="27">
        <v>1</v>
      </c>
      <c r="F56" s="27" t="s">
        <v>29</v>
      </c>
      <c r="G56" s="28"/>
      <c r="H56" s="32">
        <f>'[1]04.02.2016'!H55</f>
        <v>71490.17</v>
      </c>
      <c r="I56" s="27" t="s">
        <v>30</v>
      </c>
    </row>
    <row r="57" spans="1:9" ht="45" x14ac:dyDescent="0.25">
      <c r="A57" s="27">
        <v>37</v>
      </c>
      <c r="B57" s="23" t="s">
        <v>31</v>
      </c>
      <c r="C57" s="24" t="s">
        <v>32</v>
      </c>
      <c r="D57" s="34" t="s">
        <v>43</v>
      </c>
      <c r="E57" s="27">
        <v>1</v>
      </c>
      <c r="F57" s="27" t="s">
        <v>29</v>
      </c>
      <c r="G57" s="28"/>
      <c r="H57" s="32">
        <f>'[1]04.02.2016'!H56</f>
        <v>23016.080000000002</v>
      </c>
      <c r="I57" s="27" t="s">
        <v>30</v>
      </c>
    </row>
    <row r="58" spans="1:9" ht="45" x14ac:dyDescent="0.25">
      <c r="A58" s="27">
        <v>38</v>
      </c>
      <c r="B58" s="23" t="s">
        <v>31</v>
      </c>
      <c r="C58" s="24" t="s">
        <v>32</v>
      </c>
      <c r="D58" s="34" t="s">
        <v>44</v>
      </c>
      <c r="E58" s="27">
        <v>1</v>
      </c>
      <c r="F58" s="27" t="s">
        <v>29</v>
      </c>
      <c r="G58" s="28"/>
      <c r="H58" s="32">
        <f>'[1]04.02.2016'!H57</f>
        <v>6787.5</v>
      </c>
      <c r="I58" s="27" t="s">
        <v>30</v>
      </c>
    </row>
    <row r="59" spans="1:9" x14ac:dyDescent="0.25">
      <c r="A59" s="27">
        <v>39</v>
      </c>
      <c r="B59" s="23" t="str">
        <f>'[1]04.02.2016'!B58</f>
        <v>Услуга по поверке средств измерений</v>
      </c>
      <c r="C59" s="23" t="str">
        <f>'[1]04.02.2016'!C58</f>
        <v>п.3.1. Правил пп 6)</v>
      </c>
      <c r="D59" s="23" t="str">
        <f>'[1]04.02.2016'!D58</f>
        <v>Услуга по поверке средств измерений</v>
      </c>
      <c r="E59" s="24">
        <f>'[1]04.02.2016'!E58</f>
        <v>1</v>
      </c>
      <c r="F59" s="27" t="s">
        <v>29</v>
      </c>
      <c r="G59" s="28"/>
      <c r="H59" s="29">
        <f>'[1]04.02.2016'!H58</f>
        <v>99649.999999999985</v>
      </c>
      <c r="I59" s="23" t="str">
        <f>'[1]04.02.2016'!I58</f>
        <v>ЧУ "ДСП"</v>
      </c>
    </row>
    <row r="60" spans="1:9" ht="30" x14ac:dyDescent="0.25">
      <c r="A60" s="27">
        <v>40</v>
      </c>
      <c r="B60" s="23" t="str">
        <f>'[1]04.02.2016'!B59</f>
        <v xml:space="preserve">Услуга по поверке и техническому обслуживанию оборудования </v>
      </c>
      <c r="C60" s="23" t="str">
        <f>'[1]04.02.2016'!C59</f>
        <v>п.3.1. Правил пп 6)</v>
      </c>
      <c r="D60" s="23" t="str">
        <f>'[1]04.02.2016'!D59</f>
        <v xml:space="preserve">Услуга по поверке и техническому обслуживанию оборудования </v>
      </c>
      <c r="E60" s="24">
        <f>'[1]04.02.2016'!E59</f>
        <v>1</v>
      </c>
      <c r="F60" s="27" t="s">
        <v>29</v>
      </c>
      <c r="G60" s="28"/>
      <c r="H60" s="29">
        <f>128571.428571429+108928.57</f>
        <v>237499.99857142899</v>
      </c>
      <c r="I60" s="23" t="str">
        <f>'[1]04.02.2016'!I59</f>
        <v>ЧУ "ДСП"</v>
      </c>
    </row>
    <row r="61" spans="1:9" ht="45" x14ac:dyDescent="0.25">
      <c r="A61" s="27">
        <v>41</v>
      </c>
      <c r="B61" s="23" t="s">
        <v>31</v>
      </c>
      <c r="C61" s="24" t="s">
        <v>32</v>
      </c>
      <c r="D61" s="23" t="s">
        <v>45</v>
      </c>
      <c r="E61" s="27">
        <v>1</v>
      </c>
      <c r="F61" s="27" t="s">
        <v>29</v>
      </c>
      <c r="G61" s="28"/>
      <c r="H61" s="32">
        <v>30525</v>
      </c>
      <c r="I61" s="27" t="s">
        <v>30</v>
      </c>
    </row>
    <row r="62" spans="1:9" ht="45" x14ac:dyDescent="0.25">
      <c r="A62" s="27">
        <v>42</v>
      </c>
      <c r="B62" s="23" t="s">
        <v>31</v>
      </c>
      <c r="C62" s="24" t="s">
        <v>32</v>
      </c>
      <c r="D62" s="23" t="s">
        <v>46</v>
      </c>
      <c r="E62" s="27">
        <v>1</v>
      </c>
      <c r="F62" s="27" t="s">
        <v>29</v>
      </c>
      <c r="G62" s="28"/>
      <c r="H62" s="32">
        <f>'[1]04.02.2016'!H57</f>
        <v>6787.5</v>
      </c>
      <c r="I62" s="27" t="s">
        <v>30</v>
      </c>
    </row>
    <row r="63" spans="1:9" x14ac:dyDescent="0.25">
      <c r="A63" s="18" t="s">
        <v>47</v>
      </c>
      <c r="B63" s="19"/>
      <c r="C63" s="27" t="s">
        <v>22</v>
      </c>
      <c r="D63" s="27" t="s">
        <v>22</v>
      </c>
      <c r="E63" s="27" t="s">
        <v>22</v>
      </c>
      <c r="F63" s="20"/>
      <c r="G63" s="27" t="s">
        <v>22</v>
      </c>
      <c r="H63" s="42">
        <f>SUM(H21:H62)</f>
        <v>13339755.998571429</v>
      </c>
      <c r="I63" s="27" t="s">
        <v>22</v>
      </c>
    </row>
    <row r="64" spans="1:9" x14ac:dyDescent="0.25">
      <c r="A64" s="18" t="s">
        <v>48</v>
      </c>
      <c r="B64" s="19"/>
      <c r="C64" s="27" t="s">
        <v>22</v>
      </c>
      <c r="D64" s="27" t="s">
        <v>22</v>
      </c>
      <c r="E64" s="27" t="s">
        <v>22</v>
      </c>
      <c r="F64" s="20"/>
      <c r="G64" s="27" t="s">
        <v>22</v>
      </c>
      <c r="H64" s="42">
        <f>H16+H19+H63</f>
        <v>13339755.998571429</v>
      </c>
      <c r="I64" s="27" t="s">
        <v>22</v>
      </c>
    </row>
    <row r="65" spans="1:9" x14ac:dyDescent="0.25">
      <c r="A65" s="43"/>
      <c r="B65" s="43"/>
    </row>
    <row r="66" spans="1:9" x14ac:dyDescent="0.25">
      <c r="B66" s="45"/>
      <c r="C66" s="45"/>
      <c r="D66" s="45"/>
    </row>
    <row r="67" spans="1:9" x14ac:dyDescent="0.25">
      <c r="A67" s="46" t="s">
        <v>49</v>
      </c>
      <c r="B67" s="47"/>
      <c r="H67" s="48" t="s">
        <v>50</v>
      </c>
    </row>
    <row r="68" spans="1:9" x14ac:dyDescent="0.25">
      <c r="A68" s="47"/>
      <c r="B68" s="47"/>
      <c r="H68" s="49"/>
    </row>
    <row r="69" spans="1:9" x14ac:dyDescent="0.25">
      <c r="A69" s="46" t="s">
        <v>51</v>
      </c>
      <c r="B69" s="47"/>
      <c r="H69" s="50" t="s">
        <v>52</v>
      </c>
      <c r="I69" s="51"/>
    </row>
    <row r="70" spans="1:9" x14ac:dyDescent="0.25">
      <c r="A70" s="52" t="s">
        <v>53</v>
      </c>
      <c r="B70" s="47"/>
      <c r="C70" s="47"/>
    </row>
  </sheetData>
  <mergeCells count="19">
    <mergeCell ref="A65:B65"/>
    <mergeCell ref="A16:B16"/>
    <mergeCell ref="A17:B17"/>
    <mergeCell ref="A19:B19"/>
    <mergeCell ref="A20:B20"/>
    <mergeCell ref="A63:B63"/>
    <mergeCell ref="A64:B64"/>
    <mergeCell ref="A8:F8"/>
    <mergeCell ref="A9:F9"/>
    <mergeCell ref="G9:I9"/>
    <mergeCell ref="G10:I10"/>
    <mergeCell ref="G11:I11"/>
    <mergeCell ref="A14:B14"/>
    <mergeCell ref="G1:I1"/>
    <mergeCell ref="G2:I2"/>
    <mergeCell ref="G3:I3"/>
    <mergeCell ref="G4:I4"/>
    <mergeCell ref="G5:I5"/>
    <mergeCell ref="G6:I6"/>
  </mergeCells>
  <pageMargins left="0.70866141732283472" right="0.70866141732283472" top="0.74803149606299213" bottom="0.74803149606299213" header="0.31496062992125984" footer="0.31496062992125984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16.02.2016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2016-05-11T10:31:15Z</cp:lastPrinted>
  <dcterms:created xsi:type="dcterms:W3CDTF">2016-05-11T10:30:32Z</dcterms:created>
  <dcterms:modified xsi:type="dcterms:W3CDTF">2016-05-11T10:37:13Z</dcterms:modified>
</cp:coreProperties>
</file>