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8250"/>
  </bookViews>
  <sheets>
    <sheet name="04.02.2016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H59" i="1" l="1"/>
  <c r="B59" i="1"/>
  <c r="H58" i="1"/>
  <c r="B58" i="1"/>
  <c r="H54" i="1"/>
  <c r="H52" i="1"/>
  <c r="D52" i="1"/>
  <c r="H51" i="1"/>
  <c r="D51" i="1"/>
  <c r="H50" i="1"/>
  <c r="D50" i="1"/>
  <c r="H49" i="1"/>
  <c r="D49" i="1"/>
  <c r="H48" i="1"/>
  <c r="D48" i="1"/>
  <c r="H47" i="1"/>
  <c r="D47" i="1"/>
  <c r="H46" i="1"/>
  <c r="D46" i="1"/>
  <c r="H45" i="1"/>
  <c r="D45" i="1"/>
  <c r="H44" i="1"/>
  <c r="D44" i="1"/>
  <c r="H43" i="1"/>
  <c r="D43" i="1"/>
  <c r="H42" i="1"/>
  <c r="D42" i="1"/>
  <c r="H41" i="1"/>
  <c r="D41" i="1"/>
  <c r="H40" i="1"/>
  <c r="D40" i="1"/>
  <c r="I39" i="1"/>
  <c r="F39" i="1"/>
  <c r="E39" i="1"/>
  <c r="D39" i="1"/>
  <c r="C39" i="1"/>
  <c r="B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29" i="1"/>
  <c r="D29" i="1"/>
  <c r="H28" i="1"/>
  <c r="D28" i="1"/>
  <c r="H27" i="1"/>
  <c r="D27" i="1"/>
  <c r="H26" i="1"/>
  <c r="D26" i="1"/>
  <c r="H25" i="1"/>
  <c r="D25" i="1"/>
  <c r="H24" i="1"/>
  <c r="D24" i="1"/>
  <c r="H23" i="1"/>
  <c r="D23" i="1"/>
  <c r="H22" i="1"/>
  <c r="D22" i="1"/>
  <c r="H21" i="1"/>
  <c r="D21" i="1"/>
  <c r="H20" i="1"/>
  <c r="H60" i="1" s="1"/>
  <c r="H18" i="1"/>
  <c r="H15" i="1"/>
  <c r="H61" i="1" l="1"/>
</calcChain>
</file>

<file path=xl/sharedStrings.xml><?xml version="1.0" encoding="utf-8"?>
<sst xmlns="http://schemas.openxmlformats.org/spreadsheetml/2006/main" count="214" uniqueCount="52">
  <si>
    <r>
      <t xml:space="preserve">Приложение №2 </t>
    </r>
    <r>
      <rPr>
        <sz val="11"/>
        <color rgb="FF000000"/>
        <rFont val="Times New Roman"/>
        <family val="1"/>
        <charset val="204"/>
      </rPr>
      <t>к Регламенту</t>
    </r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</si>
  <si>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</si>
  <si>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</si>
  <si>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</si>
  <si>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</si>
  <si>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№30.09.14 от 30.09.2014 г.</t>
  </si>
  <si>
    <t>Реестр планируемых закупок товаров, работ, услуг на 2016 год</t>
  </si>
  <si>
    <t>Частное учреждение "Дирекция строящегося предприятия"</t>
  </si>
  <si>
    <t>бюджет  утвержден УС 24.11.2015г</t>
  </si>
  <si>
    <t>изменения от 04.02.2016 года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</si>
  <si>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</si>
  <si>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</si>
  <si>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</si>
  <si>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</si>
  <si>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</si>
  <si>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</si>
  <si>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</si>
  <si>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</si>
  <si>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</si>
  <si>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</si>
  <si>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</si>
  <si>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</si>
  <si>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 xml:space="preserve"> 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</si>
  <si>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</si>
  <si>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</si>
  <si>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</si>
  <si>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</si>
  <si>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</si>
  <si>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Услуги сотовой связи</t>
  </si>
  <si>
    <t>услуга</t>
  </si>
  <si>
    <t>ЧУ "ДСП"</t>
  </si>
  <si>
    <t>Услуги по подготовке исходно-разрешительной документации</t>
  </si>
  <si>
    <t>п.3.1. Правил пп18)</t>
  </si>
  <si>
    <t>Предоставление сведений государственного земельного кадастра и пользование информацией кадастра по з/у НОК ПК-4, бл. 24, 25, 44, 45, 35, 36, 37, ТП3</t>
  </si>
  <si>
    <t>Услуги почты</t>
  </si>
  <si>
    <t>п.3.1. Правил пп.6</t>
  </si>
  <si>
    <t xml:space="preserve">Услуги экспресс-почты "ЕМS Kazpost" по пересылке отправлений ЕМS </t>
  </si>
  <si>
    <t>Услуги по изготовлению визиток, открыток и календарей</t>
  </si>
  <si>
    <t>Услуги по изготовлению издательско-полиграфической продукции</t>
  </si>
  <si>
    <t>Услуга по выполнению землеустроительных работ по разработке землеустроительного проекта на земельном участке, расположенном по адресу: г.Астана, проспект Кабанбай батыра, сооружение 53Н, площадью 0,0055 га</t>
  </si>
  <si>
    <t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"Есиль", проспект Кабанбай батыра, сооружение №53Н, площадью 0,0055 га.</t>
  </si>
  <si>
    <t>Услуга по изготовлению идентификационного документа на земельный участок, расположенный по адресу: г.Астана, район "Есиль", проспект Кабанбай батыра, сооружение №53Н, площадью 0,0055 га.</t>
  </si>
  <si>
    <t>п.3.1. Правил пп 6)</t>
  </si>
  <si>
    <t>Услуга по поверке средств измерений</t>
  </si>
  <si>
    <t xml:space="preserve">Услуга по поверке и техническому обслуживанию оборудования </t>
  </si>
  <si>
    <t>Итого услуги</t>
  </si>
  <si>
    <t>Всего</t>
  </si>
  <si>
    <t>Заместитель генерального директора по административно-финансовым вопросам:</t>
  </si>
  <si>
    <t>Рахметова Н.С.</t>
  </si>
  <si>
    <t xml:space="preserve">Старший менеджер по экономическому планированию и анализу:                      </t>
  </si>
  <si>
    <t>Оразаева С.М.</t>
  </si>
  <si>
    <t>(раб.тел 70-94-35)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</si>
</sst>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Kz 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Kz Times New Roman"/>
      <family val="1"/>
      <charset val="204"/>
    </font>
    <font>
      <b/>
      <sz val="11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808080"/>
      <name val="Kz Times New Roman"/>
      <family val="1"/>
      <charset val="204"/>
    </font>
    <font>
      <sz val="11"/>
      <name val="Kz 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Kz Times New Roman"/>
      <family val="1"/>
      <charset val="204"/>
    </font>
    <font>
      <i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lightDown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Fill="1" applyBorder="1"/>
    <xf numFmtId="4" fontId="5" fillId="0" borderId="0" xfId="0" applyNumberFormat="1" applyFont="1" applyFill="1" applyBorder="1"/>
    <xf numFmtId="0" fontId="6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4" fontId="2" fillId="0" borderId="1" xfId="0" applyNumberFormat="1" applyFont="1" applyFill="1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3" borderId="1" xfId="0" applyFont="1" applyFill="1" applyBorder="1"/>
    <xf numFmtId="4" fontId="2" fillId="0" borderId="1" xfId="1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/>
    <xf numFmtId="4" fontId="11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Border="1"/>
    <xf numFmtId="0" fontId="2" fillId="0" borderId="1" xfId="0" applyFont="1" applyFill="1" applyBorder="1" applyAlignment="1">
      <alignment horizontal="left" vertical="center"/>
    </xf>
    <xf numFmtId="0" fontId="12" fillId="0" borderId="0" xfId="0" applyFont="1" applyFill="1" applyBorder="1"/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4" fontId="3" fillId="0" borderId="0" xfId="0" applyNumberFormat="1" applyFont="1" applyFill="1" applyBorder="1"/>
    <xf numFmtId="4" fontId="4" fillId="0" borderId="0" xfId="0" applyNumberFormat="1" applyFont="1" applyFill="1" applyBorder="1"/>
    <xf numFmtId="4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13" fillId="0" borderId="0" xfId="0" applyFont="1" applyFill="1" applyBorder="1"/>
    <xf numFmtId="10" fontId="5" fillId="0" borderId="0" xfId="2" applyNumberFormat="1" applyFont="1" applyFill="1" applyBorder="1"/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&#1055;&#1083;&#1072;&#1085;%20&#1079;&#1072;&#1082;&#1091;&#1087;&#1086;&#1082;%20&#1085;&#1072;%202016%20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89;&#1077;%20&#1079;&#1072;&#1082;&#1091;&#1087;&#1082;&#1080;%202016%20&#1075;.&#1085;&#1072;%2026.04.2016%20&#1075;.%20&#1086;&#1090;%20&#1053;.&#1057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в реестр закупок."/>
      <sheetName val="информация в реестр закупок"/>
      <sheetName val="информация для инициаторов"/>
      <sheetName val="приложение 2"/>
      <sheetName val="приложение 2 на разм. на сайт"/>
      <sheetName val="Лист1"/>
    </sheetNames>
    <sheetDataSet>
      <sheetData sheetId="0" refreshError="1"/>
      <sheetData sheetId="1" refreshError="1"/>
      <sheetData sheetId="2" refreshError="1"/>
      <sheetData sheetId="3" refreshError="1">
        <row r="21">
          <cell r="H21">
            <v>568125</v>
          </cell>
        </row>
        <row r="22">
          <cell r="D22" t="str">
            <v>Топографическая сьемка земельного участка НОК ПК-4, бл. 24, 25, 44, 45, 35, 36, 37, ТП3</v>
          </cell>
          <cell r="H22">
            <v>1091223</v>
          </cell>
        </row>
        <row r="23">
          <cell r="D23" t="str">
            <v>Топографическая сьемка земельного участка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    </cell>
          <cell r="H23">
            <v>1891894.9999999995</v>
          </cell>
        </row>
        <row r="24">
          <cell r="D24" t="str">
            <v>Топографическая сьемка земельного участка  НОК ПК-6,7,8 расширение академических блоков</v>
          </cell>
          <cell r="H24">
            <v>246433</v>
          </cell>
        </row>
        <row r="25">
          <cell r="D25" t="str">
            <v>Топографическая сьемка земельного участка  ННОЦ (онкоцентр)</v>
          </cell>
          <cell r="H25">
            <v>456835</v>
          </cell>
        </row>
        <row r="26">
          <cell r="D26" t="str">
            <v>Топографическая сьемка земельного участка  Школа медицины</v>
          </cell>
          <cell r="H26">
            <v>92847</v>
          </cell>
        </row>
        <row r="27">
          <cell r="D27" t="str">
            <v>Топографическая сьемка земельного участка  НП Астана бизнескампус (50га)</v>
          </cell>
          <cell r="H27">
            <v>4198951</v>
          </cell>
        </row>
        <row r="28">
          <cell r="D28" t="str">
            <v>Топографическая сьемка земельного участка НОК 1-я очередь резервуары (топливохранилище)</v>
          </cell>
          <cell r="H28">
            <v>4199</v>
          </cell>
        </row>
        <row r="29">
          <cell r="D29" t="str">
            <v>Предоставление сведений государственного земельного кадастра и пользование информацией кадастра по з/у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    </cell>
          <cell r="H29">
            <v>19516</v>
          </cell>
        </row>
        <row r="30">
          <cell r="D30" t="str">
            <v>Предоставление сведений государственного земельного кадастра и пользование информацией кадастра по з/у НОК ПК-6,7,8 расширение академических блоков</v>
          </cell>
          <cell r="H30">
            <v>15930</v>
          </cell>
        </row>
        <row r="32">
          <cell r="D32" t="str">
            <v>Техобследование объекта недвижимости (изготовление техпаспорта) Школа медицины</v>
          </cell>
          <cell r="H32">
            <v>1510633</v>
          </cell>
        </row>
        <row r="33">
          <cell r="D33" t="str">
            <v>Составление проекта по образованию землепользований  НОК ПК-2, бл. 41-43,52,53ТП1, ТП2, КПП-2 сооружения, центральная газовая станция, центральная пропановая станция, РПК, надземные пешеходные галереи (переход №1, №2, №3, №4)</v>
          </cell>
          <cell r="H33">
            <v>448421.00000000006</v>
          </cell>
        </row>
        <row r="34">
          <cell r="D34" t="str">
            <v>Составление проекта по образованию землепользований НОК ПК-6,7,8 расширение академических блоков</v>
          </cell>
          <cell r="H34">
            <v>35560</v>
          </cell>
        </row>
        <row r="35">
          <cell r="D35" t="str">
            <v>Составление проекта по образованию землепользований НОК ПК-4, бл. 24, 25, 44, 45, 35, 36, 37, ТП3</v>
          </cell>
          <cell r="H35">
            <v>572768</v>
          </cell>
        </row>
        <row r="36">
          <cell r="D36" t="str">
            <v>Составление проекта по образованию землепользований Школа медицины</v>
          </cell>
          <cell r="H36">
            <v>41662</v>
          </cell>
        </row>
        <row r="37">
          <cell r="D37" t="str">
            <v>Составление проекта по образованию землепользований ННОЦ (онкоцентр)</v>
          </cell>
          <cell r="H37">
            <v>67680</v>
          </cell>
        </row>
        <row r="38">
          <cell r="D38" t="str">
            <v>Составление проекта по образованию землепользований НП Астана бизнескампус</v>
          </cell>
          <cell r="H38">
            <v>79588</v>
          </cell>
        </row>
        <row r="39">
          <cell r="D39" t="str">
            <v>Составление проекта по образованию землепользований НОК 1-я очередь резервуары (топливохранилище)</v>
          </cell>
          <cell r="H39">
            <v>25260</v>
          </cell>
        </row>
        <row r="41">
          <cell r="D41" t="str">
            <v>Установление на местности границ земельных участков НОК ПК-6  расширение академических блоков</v>
          </cell>
          <cell r="H41">
            <v>22168</v>
          </cell>
        </row>
        <row r="42">
          <cell r="D42" t="str">
            <v>Установление на местности границ земельных участков НОК ПК-4, бл. 24, 25, 44, 45, 35, 36, 37, ТП3</v>
          </cell>
          <cell r="H42">
            <v>474937</v>
          </cell>
        </row>
        <row r="43">
          <cell r="D43" t="str">
            <v>Установление на местности границ земельных участков Школа медицины</v>
          </cell>
          <cell r="H43">
            <v>26025</v>
          </cell>
        </row>
        <row r="44">
          <cell r="D44" t="str">
            <v>Установление на местности границ земельных участков ННОЦ (онкоцентр)</v>
          </cell>
          <cell r="H44">
            <v>42785</v>
          </cell>
        </row>
        <row r="45">
          <cell r="D45" t="str">
            <v>Установление на местности границ земельных участков НП Астана бизнескампус</v>
          </cell>
          <cell r="H45">
            <v>50135</v>
          </cell>
        </row>
        <row r="46">
          <cell r="D46" t="str">
            <v>Установление на местности границ земельных участков НОК 1-я очередь резервуары (топливохранилище)</v>
          </cell>
          <cell r="H46">
            <v>25778</v>
          </cell>
        </row>
        <row r="47">
          <cell r="D47" t="str">
            <v>Изготовление идентификационного документа на земельный участок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    </cell>
          <cell r="H47">
            <v>100864</v>
          </cell>
        </row>
        <row r="48">
          <cell r="D48" t="str">
            <v>Изготовление идентификационного документа на земельный участок НОК ПК-6 расширение академических блоков</v>
          </cell>
          <cell r="H48">
            <v>7103</v>
          </cell>
        </row>
        <row r="49">
          <cell r="D49" t="str">
            <v>Изготовление идентификационного документа на земельный участок Школа медицины</v>
          </cell>
          <cell r="H49">
            <v>8524</v>
          </cell>
        </row>
        <row r="50">
          <cell r="D50" t="str">
            <v>Изготовление идентификационного документа на земельный участок ННОЦ (онкоцентр)</v>
          </cell>
          <cell r="H50">
            <v>8524</v>
          </cell>
        </row>
        <row r="51">
          <cell r="D51" t="str">
            <v>Изготовление идентификационного документа на земельный участок НП Астана бизнескампус</v>
          </cell>
          <cell r="H51">
            <v>9945</v>
          </cell>
        </row>
        <row r="52">
          <cell r="D52" t="str">
            <v>Изготовление идентификационного документа на земельный участок НОК ПК-4, бл. 24, 25, 44, 45, 35, 36, 37, ТП3</v>
          </cell>
          <cell r="H52">
            <v>205170.00000000003</v>
          </cell>
        </row>
        <row r="53">
          <cell r="D53" t="str">
            <v>Изготовление идентификационного документа на земельный участок НОК 1-я очередь резервуары (топливохранилище)</v>
          </cell>
          <cell r="H53">
            <v>7103</v>
          </cell>
        </row>
        <row r="55">
          <cell r="H55">
            <v>45000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- от 27.11.2015"/>
      <sheetName val="04.02.2016"/>
      <sheetName val="16.02.2016"/>
      <sheetName val="25.03.2016"/>
      <sheetName val="06.04.2016"/>
      <sheetName val="26.04.2016"/>
    </sheetNames>
    <sheetDataSet>
      <sheetData sheetId="0">
        <row r="39">
          <cell r="B39" t="str">
            <v>Услуги по подготовке исходно-разрешительной документации</v>
          </cell>
          <cell r="C39" t="str">
            <v>п.3.1. Правил пп18)</v>
          </cell>
          <cell r="D39" t="str">
            <v>Установление на местности границ земельных участков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    </cell>
          <cell r="E39">
            <v>1</v>
          </cell>
          <cell r="F39" t="str">
            <v>услуга</v>
          </cell>
          <cell r="I39" t="str">
            <v>ЧУ "ДСП"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abSelected="1" topLeftCell="A55" zoomScale="66" zoomScaleNormal="66" workbookViewId="0">
      <selection activeCell="I71" sqref="I71"/>
    </sheetView>
  </sheetViews>
  <sheetFormatPr defaultRowHeight="15" x14ac:dyDescent="0.25"/>
  <cols>
    <col min="1" max="1" width="15.5703125" style="1" customWidth="1"/>
    <col min="2" max="2" width="63.28515625" style="1" customWidth="1"/>
    <col min="3" max="3" width="20.28515625" style="1" customWidth="1"/>
    <col min="4" max="4" width="95.42578125" style="1" customWidth="1"/>
    <col min="5" max="5" width="11.42578125" style="1" customWidth="1"/>
    <col min="6" max="6" width="10.140625" style="1" customWidth="1"/>
    <col min="7" max="7" width="12.28515625" style="1" customWidth="1"/>
    <col min="8" max="8" width="15.42578125" style="35" customWidth="1"/>
    <col min="9" max="9" width="16.140625" style="1" customWidth="1"/>
    <col min="10" max="16384" width="9.140625" style="1"/>
  </cols>
  <sheetData>
    <row r="1" spans="1:9" x14ac:dyDescent="0.25">
      <c r="G1" s="51" t="s">
        <v>0</v>
      </c>
      <c r="H1" s="51"/>
      <c r="I1" s="51"/>
    </row>
    <row r="2" spans="1:9" x14ac:dyDescent="0.25">
      <c r="G2" s="52" t="s">
        <v>1</v>
      </c>
      <c r="H2" s="52"/>
      <c r="I2" s="52"/>
    </row>
    <row r="3" spans="1:9" x14ac:dyDescent="0.25">
      <c r="G3" s="52" t="s">
        <v>2</v>
      </c>
      <c r="H3" s="52"/>
      <c r="I3" s="52"/>
    </row>
    <row r="4" spans="1:9" x14ac:dyDescent="0.25">
      <c r="G4" s="52" t="s">
        <v>3</v>
      </c>
      <c r="H4" s="52"/>
      <c r="I4" s="52"/>
    </row>
    <row r="5" spans="1:9" x14ac:dyDescent="0.25">
      <c r="G5" s="52" t="s">
        <v>4</v>
      </c>
      <c r="H5" s="52"/>
      <c r="I5" s="52"/>
    </row>
    <row r="6" spans="1:9" x14ac:dyDescent="0.25">
      <c r="G6" s="52" t="s">
        <v>5</v>
      </c>
      <c r="H6" s="52"/>
      <c r="I6" s="52"/>
    </row>
    <row r="8" spans="1:9" x14ac:dyDescent="0.25">
      <c r="B8" s="48" t="s">
        <v>6</v>
      </c>
      <c r="C8" s="48"/>
      <c r="D8" s="48"/>
      <c r="E8" s="48"/>
      <c r="F8" s="48"/>
      <c r="G8" s="3"/>
      <c r="H8" s="4"/>
      <c r="I8" s="3"/>
    </row>
    <row r="9" spans="1:9" x14ac:dyDescent="0.25">
      <c r="B9" s="48" t="s">
        <v>7</v>
      </c>
      <c r="C9" s="48"/>
      <c r="D9" s="48"/>
      <c r="E9" s="48"/>
      <c r="F9" s="48"/>
      <c r="G9" s="49" t="s">
        <v>8</v>
      </c>
      <c r="H9" s="49"/>
      <c r="I9" s="49"/>
    </row>
    <row r="10" spans="1:9" x14ac:dyDescent="0.25">
      <c r="G10" s="50" t="s">
        <v>9</v>
      </c>
      <c r="H10" s="50"/>
      <c r="I10" s="50"/>
    </row>
    <row r="11" spans="1:9" ht="75" x14ac:dyDescent="0.25">
      <c r="A11" s="5" t="s">
        <v>10</v>
      </c>
      <c r="B11" s="6" t="s">
        <v>11</v>
      </c>
      <c r="C11" s="7" t="s">
        <v>12</v>
      </c>
      <c r="D11" s="7" t="s">
        <v>13</v>
      </c>
      <c r="E11" s="7" t="s">
        <v>14</v>
      </c>
      <c r="F11" s="7" t="s">
        <v>15</v>
      </c>
      <c r="G11" s="7" t="s">
        <v>16</v>
      </c>
      <c r="H11" s="8" t="s">
        <v>17</v>
      </c>
      <c r="I11" s="7" t="s">
        <v>18</v>
      </c>
    </row>
    <row r="12" spans="1:9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0">
        <v>8</v>
      </c>
      <c r="I12" s="9">
        <v>9</v>
      </c>
    </row>
    <row r="13" spans="1:9" x14ac:dyDescent="0.25">
      <c r="A13" s="45" t="s">
        <v>19</v>
      </c>
      <c r="B13" s="46"/>
      <c r="C13" s="11"/>
      <c r="D13" s="11"/>
      <c r="E13" s="11"/>
      <c r="F13" s="11"/>
      <c r="G13" s="11"/>
      <c r="H13" s="12"/>
      <c r="I13" s="11"/>
    </row>
    <row r="14" spans="1:9" x14ac:dyDescent="0.25">
      <c r="A14" s="13">
        <v>1</v>
      </c>
      <c r="B14" s="14"/>
      <c r="C14" s="15"/>
      <c r="D14" s="16"/>
      <c r="E14" s="17"/>
      <c r="F14" s="18"/>
      <c r="G14" s="19"/>
      <c r="H14" s="20"/>
      <c r="I14" s="18"/>
    </row>
    <row r="15" spans="1:9" x14ac:dyDescent="0.25">
      <c r="A15" s="45" t="s">
        <v>20</v>
      </c>
      <c r="B15" s="46"/>
      <c r="C15" s="18" t="s">
        <v>21</v>
      </c>
      <c r="D15" s="18" t="s">
        <v>21</v>
      </c>
      <c r="E15" s="18" t="s">
        <v>22</v>
      </c>
      <c r="F15" s="11"/>
      <c r="G15" s="18" t="s">
        <v>21</v>
      </c>
      <c r="H15" s="21">
        <f>SUM(H14:H14)</f>
        <v>0</v>
      </c>
      <c r="I15" s="18" t="s">
        <v>21</v>
      </c>
    </row>
    <row r="16" spans="1:9" x14ac:dyDescent="0.25">
      <c r="A16" s="45" t="s">
        <v>23</v>
      </c>
      <c r="B16" s="46"/>
      <c r="C16" s="11"/>
      <c r="D16" s="11"/>
      <c r="E16" s="11"/>
      <c r="F16" s="11"/>
      <c r="G16" s="11"/>
      <c r="H16" s="22"/>
      <c r="I16" s="11"/>
    </row>
    <row r="17" spans="1:9" x14ac:dyDescent="0.25">
      <c r="A17" s="11">
        <v>1</v>
      </c>
      <c r="B17" s="11"/>
      <c r="C17" s="11"/>
      <c r="D17" s="11"/>
      <c r="E17" s="11"/>
      <c r="F17" s="11"/>
      <c r="G17" s="19"/>
      <c r="H17" s="22"/>
      <c r="I17" s="11"/>
    </row>
    <row r="18" spans="1:9" x14ac:dyDescent="0.25">
      <c r="A18" s="45" t="s">
        <v>24</v>
      </c>
      <c r="B18" s="46"/>
      <c r="C18" s="18" t="s">
        <v>21</v>
      </c>
      <c r="D18" s="18" t="s">
        <v>21</v>
      </c>
      <c r="E18" s="18" t="s">
        <v>21</v>
      </c>
      <c r="F18" s="11"/>
      <c r="G18" s="18" t="s">
        <v>21</v>
      </c>
      <c r="H18" s="21">
        <f>SUM(H17:H17)</f>
        <v>0</v>
      </c>
      <c r="I18" s="18" t="s">
        <v>21</v>
      </c>
    </row>
    <row r="19" spans="1:9" x14ac:dyDescent="0.25">
      <c r="A19" s="45" t="s">
        <v>25</v>
      </c>
      <c r="B19" s="46"/>
      <c r="C19" s="11"/>
      <c r="D19" s="11"/>
      <c r="E19" s="11"/>
      <c r="F19" s="11"/>
      <c r="G19" s="11"/>
      <c r="H19" s="22"/>
      <c r="I19" s="11"/>
    </row>
    <row r="20" spans="1:9" x14ac:dyDescent="0.25">
      <c r="A20" s="18">
        <v>1</v>
      </c>
      <c r="B20" s="14" t="s">
        <v>26</v>
      </c>
      <c r="C20" s="15" t="s">
        <v>27</v>
      </c>
      <c r="D20" s="14" t="s">
        <v>28</v>
      </c>
      <c r="E20" s="18">
        <v>1</v>
      </c>
      <c r="F20" s="18" t="s">
        <v>29</v>
      </c>
      <c r="G20" s="19"/>
      <c r="H20" s="23">
        <f>'[1]приложение 2'!H21</f>
        <v>568125</v>
      </c>
      <c r="I20" s="18" t="s">
        <v>30</v>
      </c>
    </row>
    <row r="21" spans="1:9" x14ac:dyDescent="0.25">
      <c r="A21" s="18">
        <v>2</v>
      </c>
      <c r="B21" s="14" t="s">
        <v>31</v>
      </c>
      <c r="C21" s="15" t="s">
        <v>32</v>
      </c>
      <c r="D21" s="14" t="str">
        <f>'[1]приложение 2'!D22</f>
        <v>Топографическая сьемка земельного участка НОК ПК-4, бл. 24, 25, 44, 45, 35, 36, 37, ТП3</v>
      </c>
      <c r="E21" s="18">
        <v>1</v>
      </c>
      <c r="F21" s="18" t="s">
        <v>29</v>
      </c>
      <c r="G21" s="19"/>
      <c r="H21" s="23">
        <f>'[1]приложение 2'!H22</f>
        <v>1091223</v>
      </c>
      <c r="I21" s="18" t="s">
        <v>30</v>
      </c>
    </row>
    <row r="22" spans="1:9" ht="45" x14ac:dyDescent="0.25">
      <c r="A22" s="18">
        <v>3</v>
      </c>
      <c r="B22" s="14" t="s">
        <v>31</v>
      </c>
      <c r="C22" s="15" t="s">
        <v>32</v>
      </c>
      <c r="D22" s="14" t="str">
        <f>'[1]приложение 2'!D23</f>
        <v>Топографическая сьемка земельного участка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</c>
      <c r="E22" s="18">
        <v>1</v>
      </c>
      <c r="F22" s="18" t="s">
        <v>29</v>
      </c>
      <c r="G22" s="19"/>
      <c r="H22" s="23">
        <f>'[1]приложение 2'!H23</f>
        <v>1891894.9999999995</v>
      </c>
      <c r="I22" s="18" t="s">
        <v>30</v>
      </c>
    </row>
    <row r="23" spans="1:9" x14ac:dyDescent="0.25">
      <c r="A23" s="18">
        <v>4</v>
      </c>
      <c r="B23" s="14" t="s">
        <v>31</v>
      </c>
      <c r="C23" s="15" t="s">
        <v>32</v>
      </c>
      <c r="D23" s="14" t="str">
        <f>'[1]приложение 2'!D24</f>
        <v>Топографическая сьемка земельного участка  НОК ПК-6,7,8 расширение академических блоков</v>
      </c>
      <c r="E23" s="18">
        <v>1</v>
      </c>
      <c r="F23" s="18" t="s">
        <v>29</v>
      </c>
      <c r="G23" s="19"/>
      <c r="H23" s="23">
        <f>'[1]приложение 2'!H24</f>
        <v>246433</v>
      </c>
      <c r="I23" s="18" t="s">
        <v>30</v>
      </c>
    </row>
    <row r="24" spans="1:9" x14ac:dyDescent="0.25">
      <c r="A24" s="18">
        <v>5</v>
      </c>
      <c r="B24" s="14" t="s">
        <v>31</v>
      </c>
      <c r="C24" s="15" t="s">
        <v>32</v>
      </c>
      <c r="D24" s="14" t="str">
        <f>'[1]приложение 2'!D25</f>
        <v>Топографическая сьемка земельного участка  ННОЦ (онкоцентр)</v>
      </c>
      <c r="E24" s="18">
        <v>1</v>
      </c>
      <c r="F24" s="18" t="s">
        <v>29</v>
      </c>
      <c r="G24" s="19"/>
      <c r="H24" s="23">
        <f>'[1]приложение 2'!H25</f>
        <v>456835</v>
      </c>
      <c r="I24" s="18" t="s">
        <v>30</v>
      </c>
    </row>
    <row r="25" spans="1:9" x14ac:dyDescent="0.25">
      <c r="A25" s="18">
        <v>6</v>
      </c>
      <c r="B25" s="14" t="s">
        <v>31</v>
      </c>
      <c r="C25" s="15" t="s">
        <v>32</v>
      </c>
      <c r="D25" s="14" t="str">
        <f>'[1]приложение 2'!D26</f>
        <v>Топографическая сьемка земельного участка  Школа медицины</v>
      </c>
      <c r="E25" s="18">
        <v>1</v>
      </c>
      <c r="F25" s="18" t="s">
        <v>29</v>
      </c>
      <c r="G25" s="19"/>
      <c r="H25" s="23">
        <f>'[1]приложение 2'!H26</f>
        <v>92847</v>
      </c>
      <c r="I25" s="18" t="s">
        <v>30</v>
      </c>
    </row>
    <row r="26" spans="1:9" x14ac:dyDescent="0.25">
      <c r="A26" s="18">
        <v>7</v>
      </c>
      <c r="B26" s="14" t="s">
        <v>31</v>
      </c>
      <c r="C26" s="15" t="s">
        <v>32</v>
      </c>
      <c r="D26" s="14" t="str">
        <f>'[1]приложение 2'!D27</f>
        <v>Топографическая сьемка земельного участка  НП Астана бизнескампус (50га)</v>
      </c>
      <c r="E26" s="18">
        <v>1</v>
      </c>
      <c r="F26" s="18" t="s">
        <v>29</v>
      </c>
      <c r="G26" s="19"/>
      <c r="H26" s="23">
        <f>'[1]приложение 2'!H27</f>
        <v>4198951</v>
      </c>
      <c r="I26" s="18" t="s">
        <v>30</v>
      </c>
    </row>
    <row r="27" spans="1:9" x14ac:dyDescent="0.25">
      <c r="A27" s="18">
        <v>8</v>
      </c>
      <c r="B27" s="14" t="s">
        <v>31</v>
      </c>
      <c r="C27" s="15" t="s">
        <v>32</v>
      </c>
      <c r="D27" s="14" t="str">
        <f>'[1]приложение 2'!D28</f>
        <v>Топографическая сьемка земельного участка НОК 1-я очередь резервуары (топливохранилище)</v>
      </c>
      <c r="E27" s="18">
        <v>1</v>
      </c>
      <c r="F27" s="18" t="s">
        <v>29</v>
      </c>
      <c r="G27" s="19"/>
      <c r="H27" s="23">
        <f>'[1]приложение 2'!H28</f>
        <v>4199</v>
      </c>
      <c r="I27" s="18" t="s">
        <v>30</v>
      </c>
    </row>
    <row r="28" spans="1:9" ht="60" x14ac:dyDescent="0.25">
      <c r="A28" s="18">
        <v>9</v>
      </c>
      <c r="B28" s="14" t="s">
        <v>31</v>
      </c>
      <c r="C28" s="15" t="s">
        <v>32</v>
      </c>
      <c r="D28" s="14" t="str">
        <f>'[1]приложение 2'!D29</f>
        <v>Предоставление сведений государственного земельного кадастра и пользование информацией кадастра по з/у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</c>
      <c r="E28" s="18">
        <v>1</v>
      </c>
      <c r="F28" s="18" t="s">
        <v>29</v>
      </c>
      <c r="G28" s="19"/>
      <c r="H28" s="23">
        <f>'[1]приложение 2'!H29</f>
        <v>19516</v>
      </c>
      <c r="I28" s="18" t="s">
        <v>30</v>
      </c>
    </row>
    <row r="29" spans="1:9" ht="30" x14ac:dyDescent="0.25">
      <c r="A29" s="18">
        <v>10</v>
      </c>
      <c r="B29" s="14" t="s">
        <v>31</v>
      </c>
      <c r="C29" s="15" t="s">
        <v>32</v>
      </c>
      <c r="D29" s="14" t="str">
        <f>'[1]приложение 2'!D30</f>
        <v>Предоставление сведений государственного земельного кадастра и пользование информацией кадастра по з/у НОК ПК-6,7,8 расширение академических блоков</v>
      </c>
      <c r="E29" s="18">
        <v>1</v>
      </c>
      <c r="F29" s="18" t="s">
        <v>29</v>
      </c>
      <c r="G29" s="19"/>
      <c r="H29" s="23">
        <f>'[1]приложение 2'!H30</f>
        <v>15930</v>
      </c>
      <c r="I29" s="18" t="s">
        <v>30</v>
      </c>
    </row>
    <row r="30" spans="1:9" s="29" customFormat="1" ht="30" x14ac:dyDescent="0.25">
      <c r="A30" s="24">
        <v>11</v>
      </c>
      <c r="B30" s="25" t="s">
        <v>31</v>
      </c>
      <c r="C30" s="26" t="s">
        <v>32</v>
      </c>
      <c r="D30" s="25" t="s">
        <v>33</v>
      </c>
      <c r="E30" s="24">
        <v>1</v>
      </c>
      <c r="F30" s="24" t="s">
        <v>29</v>
      </c>
      <c r="G30" s="27"/>
      <c r="H30" s="28">
        <v>98706.25</v>
      </c>
      <c r="I30" s="24" t="s">
        <v>30</v>
      </c>
    </row>
    <row r="31" spans="1:9" x14ac:dyDescent="0.25">
      <c r="A31" s="18">
        <v>12</v>
      </c>
      <c r="B31" s="14" t="s">
        <v>31</v>
      </c>
      <c r="C31" s="15" t="s">
        <v>32</v>
      </c>
      <c r="D31" s="14" t="str">
        <f>'[1]приложение 2'!D32</f>
        <v>Техобследование объекта недвижимости (изготовление техпаспорта) Школа медицины</v>
      </c>
      <c r="E31" s="18">
        <v>1</v>
      </c>
      <c r="F31" s="18" t="s">
        <v>29</v>
      </c>
      <c r="G31" s="19"/>
      <c r="H31" s="23">
        <f>'[1]приложение 2'!H32</f>
        <v>1510633</v>
      </c>
      <c r="I31" s="18" t="s">
        <v>30</v>
      </c>
    </row>
    <row r="32" spans="1:9" ht="45" x14ac:dyDescent="0.25">
      <c r="A32" s="18">
        <v>13</v>
      </c>
      <c r="B32" s="14" t="s">
        <v>31</v>
      </c>
      <c r="C32" s="15" t="s">
        <v>32</v>
      </c>
      <c r="D32" s="14" t="str">
        <f>'[1]приложение 2'!D33</f>
        <v>Составление проекта по образованию землепользований  НОК ПК-2, бл. 41-43,52,53ТП1, ТП2, КПП-2 сооружения, центральная газовая станция, центральная пропановая станция, РПК, надземные пешеходные галереи (переход №1, №2, №3, №4)</v>
      </c>
      <c r="E32" s="18">
        <v>1</v>
      </c>
      <c r="F32" s="18" t="s">
        <v>29</v>
      </c>
      <c r="G32" s="19"/>
      <c r="H32" s="23">
        <f>'[1]приложение 2'!H33</f>
        <v>448421.00000000006</v>
      </c>
      <c r="I32" s="18" t="s">
        <v>30</v>
      </c>
    </row>
    <row r="33" spans="1:9" ht="30" x14ac:dyDescent="0.25">
      <c r="A33" s="18">
        <v>14</v>
      </c>
      <c r="B33" s="14" t="s">
        <v>31</v>
      </c>
      <c r="C33" s="15" t="s">
        <v>32</v>
      </c>
      <c r="D33" s="14" t="str">
        <f>'[1]приложение 2'!D34</f>
        <v>Составление проекта по образованию землепользований НОК ПК-6,7,8 расширение академических блоков</v>
      </c>
      <c r="E33" s="18">
        <v>1</v>
      </c>
      <c r="F33" s="18" t="s">
        <v>29</v>
      </c>
      <c r="G33" s="19"/>
      <c r="H33" s="23">
        <f>'[1]приложение 2'!H34</f>
        <v>35560</v>
      </c>
      <c r="I33" s="18" t="s">
        <v>30</v>
      </c>
    </row>
    <row r="34" spans="1:9" x14ac:dyDescent="0.25">
      <c r="A34" s="18">
        <v>15</v>
      </c>
      <c r="B34" s="14" t="s">
        <v>31</v>
      </c>
      <c r="C34" s="15" t="s">
        <v>32</v>
      </c>
      <c r="D34" s="14" t="str">
        <f>'[1]приложение 2'!D35</f>
        <v>Составление проекта по образованию землепользований НОК ПК-4, бл. 24, 25, 44, 45, 35, 36, 37, ТП3</v>
      </c>
      <c r="E34" s="18">
        <v>1</v>
      </c>
      <c r="F34" s="18" t="s">
        <v>29</v>
      </c>
      <c r="G34" s="19"/>
      <c r="H34" s="23">
        <f>'[1]приложение 2'!H35</f>
        <v>572768</v>
      </c>
      <c r="I34" s="18" t="s">
        <v>30</v>
      </c>
    </row>
    <row r="35" spans="1:9" x14ac:dyDescent="0.25">
      <c r="A35" s="18">
        <v>16</v>
      </c>
      <c r="B35" s="14" t="s">
        <v>31</v>
      </c>
      <c r="C35" s="15" t="s">
        <v>32</v>
      </c>
      <c r="D35" s="14" t="str">
        <f>'[1]приложение 2'!D36</f>
        <v>Составление проекта по образованию землепользований Школа медицины</v>
      </c>
      <c r="E35" s="18">
        <v>1</v>
      </c>
      <c r="F35" s="18" t="s">
        <v>29</v>
      </c>
      <c r="G35" s="19"/>
      <c r="H35" s="23">
        <f>'[1]приложение 2'!H36</f>
        <v>41662</v>
      </c>
      <c r="I35" s="18" t="s">
        <v>30</v>
      </c>
    </row>
    <row r="36" spans="1:9" x14ac:dyDescent="0.25">
      <c r="A36" s="18">
        <v>17</v>
      </c>
      <c r="B36" s="14" t="s">
        <v>31</v>
      </c>
      <c r="C36" s="15" t="s">
        <v>32</v>
      </c>
      <c r="D36" s="14" t="str">
        <f>'[1]приложение 2'!D37</f>
        <v>Составление проекта по образованию землепользований ННОЦ (онкоцентр)</v>
      </c>
      <c r="E36" s="18">
        <v>1</v>
      </c>
      <c r="F36" s="18" t="s">
        <v>29</v>
      </c>
      <c r="G36" s="19"/>
      <c r="H36" s="23">
        <f>'[1]приложение 2'!H37</f>
        <v>67680</v>
      </c>
      <c r="I36" s="18" t="s">
        <v>30</v>
      </c>
    </row>
    <row r="37" spans="1:9" x14ac:dyDescent="0.25">
      <c r="A37" s="18">
        <v>18</v>
      </c>
      <c r="B37" s="14" t="s">
        <v>31</v>
      </c>
      <c r="C37" s="15" t="s">
        <v>32</v>
      </c>
      <c r="D37" s="14" t="str">
        <f>'[1]приложение 2'!D38</f>
        <v>Составление проекта по образованию землепользований НП Астана бизнескампус</v>
      </c>
      <c r="E37" s="18">
        <v>1</v>
      </c>
      <c r="F37" s="18" t="s">
        <v>29</v>
      </c>
      <c r="G37" s="19"/>
      <c r="H37" s="23">
        <f>'[1]приложение 2'!H38</f>
        <v>79588</v>
      </c>
      <c r="I37" s="18" t="s">
        <v>30</v>
      </c>
    </row>
    <row r="38" spans="1:9" ht="30" x14ac:dyDescent="0.25">
      <c r="A38" s="18">
        <v>19</v>
      </c>
      <c r="B38" s="14" t="s">
        <v>31</v>
      </c>
      <c r="C38" s="15" t="s">
        <v>32</v>
      </c>
      <c r="D38" s="14" t="str">
        <f>'[1]приложение 2'!D39</f>
        <v>Составление проекта по образованию землепользований НОК 1-я очередь резервуары (топливохранилище)</v>
      </c>
      <c r="E38" s="18">
        <v>1</v>
      </c>
      <c r="F38" s="18" t="s">
        <v>29</v>
      </c>
      <c r="G38" s="19"/>
      <c r="H38" s="23">
        <f>'[1]приложение 2'!H39</f>
        <v>25260</v>
      </c>
      <c r="I38" s="18" t="s">
        <v>30</v>
      </c>
    </row>
    <row r="39" spans="1:9" ht="45" x14ac:dyDescent="0.25">
      <c r="A39" s="18">
        <v>20</v>
      </c>
      <c r="B39" s="14" t="str">
        <f>'[2]2016- от 27.11.2015'!B39</f>
        <v>Услуги по подготовке исходно-разрешительной документации</v>
      </c>
      <c r="C39" s="14" t="str">
        <f>'[2]2016- от 27.11.2015'!C39</f>
        <v>п.3.1. Правил пп18)</v>
      </c>
      <c r="D39" s="14" t="str">
        <f>'[2]2016- от 27.11.2015'!D39</f>
        <v>Установление на местности границ земельных участков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</c>
      <c r="E39" s="15">
        <f>'[2]2016- от 27.11.2015'!E39</f>
        <v>1</v>
      </c>
      <c r="F39" s="14" t="str">
        <f>'[2]2016- от 27.11.2015'!F39</f>
        <v>услуга</v>
      </c>
      <c r="G39" s="19"/>
      <c r="H39" s="23">
        <v>44898.57</v>
      </c>
      <c r="I39" s="14" t="str">
        <f>'[2]2016- от 27.11.2015'!I39</f>
        <v>ЧУ "ДСП"</v>
      </c>
    </row>
    <row r="40" spans="1:9" ht="30" x14ac:dyDescent="0.25">
      <c r="A40" s="18">
        <v>21</v>
      </c>
      <c r="B40" s="14" t="s">
        <v>31</v>
      </c>
      <c r="C40" s="15" t="s">
        <v>32</v>
      </c>
      <c r="D40" s="14" t="str">
        <f>'[1]приложение 2'!D41</f>
        <v>Установление на местности границ земельных участков НОК ПК-6  расширение академических блоков</v>
      </c>
      <c r="E40" s="18">
        <v>1</v>
      </c>
      <c r="F40" s="18" t="s">
        <v>29</v>
      </c>
      <c r="G40" s="19"/>
      <c r="H40" s="23">
        <f>'[1]приложение 2'!H41</f>
        <v>22168</v>
      </c>
      <c r="I40" s="18" t="s">
        <v>30</v>
      </c>
    </row>
    <row r="41" spans="1:9" x14ac:dyDescent="0.25">
      <c r="A41" s="18">
        <v>22</v>
      </c>
      <c r="B41" s="14" t="s">
        <v>31</v>
      </c>
      <c r="C41" s="15" t="s">
        <v>32</v>
      </c>
      <c r="D41" s="14" t="str">
        <f>'[1]приложение 2'!D42</f>
        <v>Установление на местности границ земельных участков НОК ПК-4, бл. 24, 25, 44, 45, 35, 36, 37, ТП3</v>
      </c>
      <c r="E41" s="18">
        <v>1</v>
      </c>
      <c r="F41" s="18" t="s">
        <v>29</v>
      </c>
      <c r="G41" s="19"/>
      <c r="H41" s="23">
        <f>'[1]приложение 2'!H42</f>
        <v>474937</v>
      </c>
      <c r="I41" s="18" t="s">
        <v>30</v>
      </c>
    </row>
    <row r="42" spans="1:9" x14ac:dyDescent="0.25">
      <c r="A42" s="18">
        <v>23</v>
      </c>
      <c r="B42" s="14" t="s">
        <v>31</v>
      </c>
      <c r="C42" s="15" t="s">
        <v>32</v>
      </c>
      <c r="D42" s="14" t="str">
        <f>'[1]приложение 2'!D43</f>
        <v>Установление на местности границ земельных участков Школа медицины</v>
      </c>
      <c r="E42" s="18">
        <v>1</v>
      </c>
      <c r="F42" s="18" t="s">
        <v>29</v>
      </c>
      <c r="G42" s="19"/>
      <c r="H42" s="23">
        <f>'[1]приложение 2'!H43</f>
        <v>26025</v>
      </c>
      <c r="I42" s="18" t="s">
        <v>30</v>
      </c>
    </row>
    <row r="43" spans="1:9" x14ac:dyDescent="0.25">
      <c r="A43" s="18">
        <v>24</v>
      </c>
      <c r="B43" s="14" t="s">
        <v>31</v>
      </c>
      <c r="C43" s="15" t="s">
        <v>32</v>
      </c>
      <c r="D43" s="14" t="str">
        <f>'[1]приложение 2'!D44</f>
        <v>Установление на местности границ земельных участков ННОЦ (онкоцентр)</v>
      </c>
      <c r="E43" s="18">
        <v>1</v>
      </c>
      <c r="F43" s="18" t="s">
        <v>29</v>
      </c>
      <c r="G43" s="19"/>
      <c r="H43" s="23">
        <f>'[1]приложение 2'!H44</f>
        <v>42785</v>
      </c>
      <c r="I43" s="18" t="s">
        <v>30</v>
      </c>
    </row>
    <row r="44" spans="1:9" x14ac:dyDescent="0.25">
      <c r="A44" s="18">
        <v>25</v>
      </c>
      <c r="B44" s="14" t="s">
        <v>31</v>
      </c>
      <c r="C44" s="15" t="s">
        <v>32</v>
      </c>
      <c r="D44" s="14" t="str">
        <f>'[1]приложение 2'!D45</f>
        <v>Установление на местности границ земельных участков НП Астана бизнескампус</v>
      </c>
      <c r="E44" s="18">
        <v>1</v>
      </c>
      <c r="F44" s="18" t="s">
        <v>29</v>
      </c>
      <c r="G44" s="19"/>
      <c r="H44" s="23">
        <f>'[1]приложение 2'!H45</f>
        <v>50135</v>
      </c>
      <c r="I44" s="18" t="s">
        <v>30</v>
      </c>
    </row>
    <row r="45" spans="1:9" ht="30" x14ac:dyDescent="0.25">
      <c r="A45" s="18">
        <v>26</v>
      </c>
      <c r="B45" s="14" t="s">
        <v>31</v>
      </c>
      <c r="C45" s="15" t="s">
        <v>32</v>
      </c>
      <c r="D45" s="14" t="str">
        <f>'[1]приложение 2'!D46</f>
        <v>Установление на местности границ земельных участков НОК 1-я очередь резервуары (топливохранилище)</v>
      </c>
      <c r="E45" s="18">
        <v>1</v>
      </c>
      <c r="F45" s="18" t="s">
        <v>29</v>
      </c>
      <c r="G45" s="19"/>
      <c r="H45" s="23">
        <f>'[1]приложение 2'!H46</f>
        <v>25778</v>
      </c>
      <c r="I45" s="18" t="s">
        <v>30</v>
      </c>
    </row>
    <row r="46" spans="1:9" ht="45" x14ac:dyDescent="0.25">
      <c r="A46" s="18">
        <v>27</v>
      </c>
      <c r="B46" s="14" t="s">
        <v>31</v>
      </c>
      <c r="C46" s="15" t="s">
        <v>32</v>
      </c>
      <c r="D46" s="14" t="str">
        <f>'[1]приложение 2'!D47</f>
        <v>Изготовление идентификационного документа на земельный участок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</c>
      <c r="E46" s="18">
        <v>1</v>
      </c>
      <c r="F46" s="18" t="s">
        <v>29</v>
      </c>
      <c r="G46" s="19"/>
      <c r="H46" s="23">
        <f>'[1]приложение 2'!H47</f>
        <v>100864</v>
      </c>
      <c r="I46" s="18" t="s">
        <v>30</v>
      </c>
    </row>
    <row r="47" spans="1:9" ht="30" x14ac:dyDescent="0.25">
      <c r="A47" s="18">
        <v>28</v>
      </c>
      <c r="B47" s="14" t="s">
        <v>31</v>
      </c>
      <c r="C47" s="15" t="s">
        <v>32</v>
      </c>
      <c r="D47" s="14" t="str">
        <f>'[1]приложение 2'!D48</f>
        <v>Изготовление идентификационного документа на земельный участок НОК ПК-6 расширение академических блоков</v>
      </c>
      <c r="E47" s="18">
        <v>1</v>
      </c>
      <c r="F47" s="18" t="s">
        <v>29</v>
      </c>
      <c r="G47" s="19"/>
      <c r="H47" s="23">
        <f>'[1]приложение 2'!H48</f>
        <v>7103</v>
      </c>
      <c r="I47" s="18" t="s">
        <v>30</v>
      </c>
    </row>
    <row r="48" spans="1:9" x14ac:dyDescent="0.25">
      <c r="A48" s="18">
        <v>29</v>
      </c>
      <c r="B48" s="14" t="s">
        <v>31</v>
      </c>
      <c r="C48" s="15" t="s">
        <v>32</v>
      </c>
      <c r="D48" s="14" t="str">
        <f>'[1]приложение 2'!D49</f>
        <v>Изготовление идентификационного документа на земельный участок Школа медицины</v>
      </c>
      <c r="E48" s="18">
        <v>1</v>
      </c>
      <c r="F48" s="18" t="s">
        <v>29</v>
      </c>
      <c r="G48" s="19"/>
      <c r="H48" s="23">
        <f>'[1]приложение 2'!H49</f>
        <v>8524</v>
      </c>
      <c r="I48" s="18" t="s">
        <v>30</v>
      </c>
    </row>
    <row r="49" spans="1:9" x14ac:dyDescent="0.25">
      <c r="A49" s="18">
        <v>30</v>
      </c>
      <c r="B49" s="14" t="s">
        <v>31</v>
      </c>
      <c r="C49" s="15" t="s">
        <v>32</v>
      </c>
      <c r="D49" s="14" t="str">
        <f>'[1]приложение 2'!D50</f>
        <v>Изготовление идентификационного документа на земельный участок ННОЦ (онкоцентр)</v>
      </c>
      <c r="E49" s="18">
        <v>1</v>
      </c>
      <c r="F49" s="18" t="s">
        <v>29</v>
      </c>
      <c r="G49" s="19"/>
      <c r="H49" s="23">
        <f>'[1]приложение 2'!H50</f>
        <v>8524</v>
      </c>
      <c r="I49" s="18" t="s">
        <v>30</v>
      </c>
    </row>
    <row r="50" spans="1:9" x14ac:dyDescent="0.25">
      <c r="A50" s="18">
        <v>31</v>
      </c>
      <c r="B50" s="14" t="s">
        <v>31</v>
      </c>
      <c r="C50" s="15" t="s">
        <v>32</v>
      </c>
      <c r="D50" s="14" t="str">
        <f>'[1]приложение 2'!D51</f>
        <v>Изготовление идентификационного документа на земельный участок НП Астана бизнескампус</v>
      </c>
      <c r="E50" s="18">
        <v>1</v>
      </c>
      <c r="F50" s="18" t="s">
        <v>29</v>
      </c>
      <c r="G50" s="19"/>
      <c r="H50" s="23">
        <f>'[1]приложение 2'!H51</f>
        <v>9945</v>
      </c>
      <c r="I50" s="18" t="s">
        <v>30</v>
      </c>
    </row>
    <row r="51" spans="1:9" ht="30" x14ac:dyDescent="0.25">
      <c r="A51" s="18">
        <v>32</v>
      </c>
      <c r="B51" s="14" t="s">
        <v>31</v>
      </c>
      <c r="C51" s="15" t="s">
        <v>32</v>
      </c>
      <c r="D51" s="14" t="str">
        <f>'[1]приложение 2'!D52</f>
        <v>Изготовление идентификационного документа на земельный участок НОК ПК-4, бл. 24, 25, 44, 45, 35, 36, 37, ТП3</v>
      </c>
      <c r="E51" s="18">
        <v>1</v>
      </c>
      <c r="F51" s="18" t="s">
        <v>29</v>
      </c>
      <c r="G51" s="19"/>
      <c r="H51" s="23">
        <f>'[1]приложение 2'!H52</f>
        <v>205170.00000000003</v>
      </c>
      <c r="I51" s="18" t="s">
        <v>30</v>
      </c>
    </row>
    <row r="52" spans="1:9" ht="30" x14ac:dyDescent="0.25">
      <c r="A52" s="18">
        <v>33</v>
      </c>
      <c r="B52" s="14" t="s">
        <v>31</v>
      </c>
      <c r="C52" s="15" t="s">
        <v>32</v>
      </c>
      <c r="D52" s="14" t="str">
        <f>'[1]приложение 2'!D53</f>
        <v>Изготовление идентификационного документа на земельный участок НОК 1-я очередь резервуары (топливохранилище)</v>
      </c>
      <c r="E52" s="18">
        <v>1</v>
      </c>
      <c r="F52" s="18" t="s">
        <v>29</v>
      </c>
      <c r="G52" s="19"/>
      <c r="H52" s="23">
        <f>'[1]приложение 2'!H53</f>
        <v>7103</v>
      </c>
      <c r="I52" s="18" t="s">
        <v>30</v>
      </c>
    </row>
    <row r="53" spans="1:9" x14ac:dyDescent="0.25">
      <c r="A53" s="18">
        <v>34</v>
      </c>
      <c r="B53" s="30" t="s">
        <v>34</v>
      </c>
      <c r="C53" s="15" t="s">
        <v>35</v>
      </c>
      <c r="D53" s="14" t="s">
        <v>36</v>
      </c>
      <c r="E53" s="18">
        <v>1</v>
      </c>
      <c r="F53" s="18" t="s">
        <v>29</v>
      </c>
      <c r="G53" s="19"/>
      <c r="H53" s="23">
        <v>465049</v>
      </c>
      <c r="I53" s="18" t="s">
        <v>30</v>
      </c>
    </row>
    <row r="54" spans="1:9" ht="30" customHeight="1" x14ac:dyDescent="0.25">
      <c r="A54" s="18">
        <v>35</v>
      </c>
      <c r="B54" s="14" t="s">
        <v>37</v>
      </c>
      <c r="C54" s="15" t="s">
        <v>35</v>
      </c>
      <c r="D54" s="14" t="s">
        <v>38</v>
      </c>
      <c r="E54" s="18">
        <v>1</v>
      </c>
      <c r="F54" s="18" t="s">
        <v>29</v>
      </c>
      <c r="G54" s="19"/>
      <c r="H54" s="23">
        <f>'[1]приложение 2'!H55</f>
        <v>45000</v>
      </c>
      <c r="I54" s="18" t="s">
        <v>30</v>
      </c>
    </row>
    <row r="55" spans="1:9" s="31" customFormat="1" ht="45" x14ac:dyDescent="0.25">
      <c r="A55" s="24">
        <v>36</v>
      </c>
      <c r="B55" s="25" t="s">
        <v>31</v>
      </c>
      <c r="C55" s="26" t="s">
        <v>32</v>
      </c>
      <c r="D55" s="25" t="s">
        <v>39</v>
      </c>
      <c r="E55" s="24">
        <v>1</v>
      </c>
      <c r="F55" s="18" t="s">
        <v>29</v>
      </c>
      <c r="G55" s="19"/>
      <c r="H55" s="28">
        <v>71490.17</v>
      </c>
      <c r="I55" s="24" t="s">
        <v>30</v>
      </c>
    </row>
    <row r="56" spans="1:9" s="31" customFormat="1" ht="45" x14ac:dyDescent="0.25">
      <c r="A56" s="24">
        <v>37</v>
      </c>
      <c r="B56" s="25" t="s">
        <v>31</v>
      </c>
      <c r="C56" s="26" t="s">
        <v>32</v>
      </c>
      <c r="D56" s="25" t="s">
        <v>40</v>
      </c>
      <c r="E56" s="24">
        <v>1</v>
      </c>
      <c r="F56" s="18" t="s">
        <v>29</v>
      </c>
      <c r="G56" s="19"/>
      <c r="H56" s="28">
        <v>23016.080000000002</v>
      </c>
      <c r="I56" s="24" t="s">
        <v>30</v>
      </c>
    </row>
    <row r="57" spans="1:9" s="31" customFormat="1" ht="45" x14ac:dyDescent="0.25">
      <c r="A57" s="24">
        <v>38</v>
      </c>
      <c r="B57" s="25" t="s">
        <v>31</v>
      </c>
      <c r="C57" s="26" t="s">
        <v>32</v>
      </c>
      <c r="D57" s="25" t="s">
        <v>41</v>
      </c>
      <c r="E57" s="24">
        <v>1</v>
      </c>
      <c r="F57" s="18" t="s">
        <v>29</v>
      </c>
      <c r="G57" s="19"/>
      <c r="H57" s="28">
        <v>6787.5</v>
      </c>
      <c r="I57" s="24" t="s">
        <v>30</v>
      </c>
    </row>
    <row r="58" spans="1:9" s="31" customFormat="1" x14ac:dyDescent="0.25">
      <c r="A58" s="32">
        <v>39</v>
      </c>
      <c r="B58" s="33" t="str">
        <f>D58</f>
        <v>Услуга по поверке средств измерений</v>
      </c>
      <c r="C58" s="26" t="s">
        <v>42</v>
      </c>
      <c r="D58" s="25" t="s">
        <v>43</v>
      </c>
      <c r="E58" s="24">
        <v>1</v>
      </c>
      <c r="F58" s="18" t="s">
        <v>29</v>
      </c>
      <c r="G58" s="19"/>
      <c r="H58" s="28">
        <f>111608/1.12</f>
        <v>99649.999999999985</v>
      </c>
      <c r="I58" s="24" t="s">
        <v>30</v>
      </c>
    </row>
    <row r="59" spans="1:9" s="31" customFormat="1" x14ac:dyDescent="0.25">
      <c r="A59" s="32">
        <v>40</v>
      </c>
      <c r="B59" s="33" t="str">
        <f>D59</f>
        <v xml:space="preserve">Услуга по поверке и техническому обслуживанию оборудования </v>
      </c>
      <c r="C59" s="26" t="s">
        <v>42</v>
      </c>
      <c r="D59" s="25" t="s">
        <v>44</v>
      </c>
      <c r="E59" s="24">
        <v>1</v>
      </c>
      <c r="F59" s="18" t="s">
        <v>29</v>
      </c>
      <c r="G59" s="19"/>
      <c r="H59" s="28">
        <f>144000/1.12</f>
        <v>128571.42857142857</v>
      </c>
      <c r="I59" s="24" t="s">
        <v>30</v>
      </c>
    </row>
    <row r="60" spans="1:9" x14ac:dyDescent="0.25">
      <c r="A60" s="45" t="s">
        <v>45</v>
      </c>
      <c r="B60" s="46"/>
      <c r="C60" s="18" t="s">
        <v>21</v>
      </c>
      <c r="D60" s="18" t="s">
        <v>21</v>
      </c>
      <c r="E60" s="18" t="s">
        <v>21</v>
      </c>
      <c r="F60" s="11"/>
      <c r="G60" s="18" t="s">
        <v>21</v>
      </c>
      <c r="H60" s="34">
        <f>SUM(H20:H59)</f>
        <v>13339755.998571429</v>
      </c>
      <c r="I60" s="18" t="s">
        <v>21</v>
      </c>
    </row>
    <row r="61" spans="1:9" x14ac:dyDescent="0.25">
      <c r="A61" s="45" t="s">
        <v>46</v>
      </c>
      <c r="B61" s="46"/>
      <c r="C61" s="18" t="s">
        <v>21</v>
      </c>
      <c r="D61" s="18" t="s">
        <v>21</v>
      </c>
      <c r="E61" s="18" t="s">
        <v>21</v>
      </c>
      <c r="F61" s="11"/>
      <c r="G61" s="18" t="s">
        <v>21</v>
      </c>
      <c r="H61" s="34">
        <f>H15+H18+H60</f>
        <v>13339755.998571429</v>
      </c>
      <c r="I61" s="18" t="s">
        <v>21</v>
      </c>
    </row>
    <row r="62" spans="1:9" x14ac:dyDescent="0.25">
      <c r="A62" s="47"/>
      <c r="B62" s="47"/>
    </row>
    <row r="63" spans="1:9" x14ac:dyDescent="0.25">
      <c r="B63" s="36"/>
      <c r="C63" s="36"/>
      <c r="D63" s="36"/>
    </row>
    <row r="64" spans="1:9" x14ac:dyDescent="0.25">
      <c r="A64" s="37" t="s">
        <v>47</v>
      </c>
      <c r="B64" s="38"/>
      <c r="H64" s="39" t="s">
        <v>48</v>
      </c>
    </row>
    <row r="65" spans="1:9" x14ac:dyDescent="0.25">
      <c r="A65" s="38"/>
      <c r="B65" s="38"/>
      <c r="H65" s="40"/>
    </row>
    <row r="66" spans="1:9" x14ac:dyDescent="0.25">
      <c r="A66" s="37" t="s">
        <v>49</v>
      </c>
      <c r="B66" s="38"/>
      <c r="H66" s="41" t="s">
        <v>50</v>
      </c>
      <c r="I66" s="42"/>
    </row>
    <row r="67" spans="1:9" x14ac:dyDescent="0.25">
      <c r="A67" s="43" t="s">
        <v>51</v>
      </c>
      <c r="B67" s="38"/>
      <c r="C67" s="38"/>
    </row>
    <row r="68" spans="1:9" x14ac:dyDescent="0.25">
      <c r="H68" s="2"/>
      <c r="I68" s="44"/>
    </row>
    <row r="69" spans="1:9" x14ac:dyDescent="0.25">
      <c r="I69" s="35"/>
    </row>
    <row r="71" spans="1:9" x14ac:dyDescent="0.25">
      <c r="I71" s="35"/>
    </row>
  </sheetData>
  <mergeCells count="18">
    <mergeCell ref="G6:I6"/>
    <mergeCell ref="G1:I1"/>
    <mergeCell ref="G2:I2"/>
    <mergeCell ref="G3:I3"/>
    <mergeCell ref="G4:I4"/>
    <mergeCell ref="G5:I5"/>
    <mergeCell ref="A62:B62"/>
    <mergeCell ref="B8:F8"/>
    <mergeCell ref="B9:F9"/>
    <mergeCell ref="G9:I9"/>
    <mergeCell ref="G10:I10"/>
    <mergeCell ref="A13:B13"/>
    <mergeCell ref="A15:B15"/>
    <mergeCell ref="A16:B16"/>
    <mergeCell ref="A18:B18"/>
    <mergeCell ref="A19:B19"/>
    <mergeCell ref="A60:B60"/>
    <mergeCell ref="A61:B61"/>
  </mergeCells>
  <pageMargins left="0.70866141732283472" right="0.70866141732283472" top="0.74803149606299213" bottom="0.74803149606299213" header="0.31496062992125984" footer="0.31496062992125984"/>
  <pageSetup paperSize="9" scale="5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04.02.2016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Samal Orazayeva</dc:creator>
  <cp:lastModifiedBy>Samal Orazayeva</cp:lastModifiedBy>
  <cp:lastPrinted>2016-05-11T10:25:12Z</cp:lastPrinted>
  <dcterms:created xsi:type="dcterms:W3CDTF">2016-05-11T10:23:16Z</dcterms:created>
  <dcterms:modified xsi:type="dcterms:W3CDTF">2016-05-11T10:51:13Z</dcterms:modified>
</cp:coreProperties>
</file>