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2017'!$A$2:$L$616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59" i="7" l="1"/>
  <c r="H460" i="7"/>
  <c r="H458" i="7" l="1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68" i="7" l="1"/>
  <c r="H67" i="7"/>
  <c r="H66" i="7"/>
  <c r="H65" i="7"/>
  <c r="H64" i="7"/>
  <c r="H63" i="7"/>
  <c r="H62" i="7"/>
  <c r="H61" i="7"/>
  <c r="H60" i="7"/>
  <c r="H59" i="7"/>
  <c r="H431" i="7"/>
  <c r="H426" i="7" l="1"/>
  <c r="H427" i="7"/>
  <c r="H428" i="7"/>
  <c r="H429" i="7"/>
  <c r="H430" i="7"/>
  <c r="H424" i="7"/>
  <c r="H423" i="7"/>
  <c r="H422" i="7"/>
  <c r="H421" i="7"/>
  <c r="H425" i="7" l="1"/>
  <c r="H420" i="7"/>
  <c r="H419" i="7"/>
  <c r="H418" i="7"/>
  <c r="H417" i="7"/>
  <c r="H416" i="7" l="1"/>
  <c r="H614" i="7" l="1"/>
  <c r="H415" i="7" l="1"/>
  <c r="H414" i="7"/>
  <c r="H413" i="7"/>
  <c r="H412" i="7"/>
  <c r="H411" i="7"/>
  <c r="H410" i="7"/>
  <c r="H409" i="7"/>
  <c r="H408" i="7"/>
  <c r="H407" i="7"/>
  <c r="H406" i="7"/>
  <c r="H405" i="7" l="1"/>
  <c r="H86" i="7" l="1"/>
  <c r="H403" i="7"/>
  <c r="H402" i="7"/>
  <c r="H401" i="7" l="1"/>
  <c r="H400" i="7"/>
  <c r="H487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7" i="7"/>
  <c r="H98" i="7"/>
  <c r="H99" i="7"/>
  <c r="H100" i="7"/>
  <c r="H101" i="7"/>
  <c r="H102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92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93" i="7"/>
  <c r="B547" i="7"/>
  <c r="B548" i="7"/>
  <c r="B549" i="7"/>
  <c r="B466" i="7"/>
  <c r="H69" i="7" l="1"/>
  <c r="H94" i="7" s="1"/>
  <c r="H615" i="7"/>
  <c r="H616" i="7" l="1"/>
</calcChain>
</file>

<file path=xl/comments1.xml><?xml version="1.0" encoding="utf-8"?>
<comments xmlns="http://schemas.openxmlformats.org/spreadsheetml/2006/main">
  <authors>
    <author>Автор</author>
  </authors>
  <commentList>
    <comment ref="B6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<sst xmlns="http://schemas.openxmlformats.org/spreadsheetml/2006/main" count="4794" uniqueCount="1105">
  <si>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</si>
  <si>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</si>
  <si>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</si>
  <si>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</si>
  <si>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</si>
  <si>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</si>
  <si>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</si>
  <si>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</si>
  <si>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</si>
  <si>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</si>
  <si>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</si>
  <si>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</si>
  <si>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</si>
  <si>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</si>
  <si>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</si>
  <si>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</si>
  <si>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</si>
  <si>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</si>
  <si>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</si>
  <si>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</si>
  <si>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</si>
  <si>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</si>
  <si>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</si>
  <si>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</si>
  <si>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</si>
  <si>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</si>
  <si>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</si>
  <si>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</si>
  <si>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</si>
  <si>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</si>
  <si>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</si>
  <si>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</si>
  <si>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</si>
  <si>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</si>
  <si>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</si>
  <si>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</si>
  <si>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</si>
  <si>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</si>
  <si>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</si>
  <si>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</si>
  <si>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</si>
  <si>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</si>
  <si>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</si>
  <si>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</si>
  <si>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</si>
  <si>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</si>
  <si>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</si>
  <si>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</si>
  <si>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</si>
  <si>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</si>
  <si>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</si>
  <si>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</si>
  <si>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</si>
  <si>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</si>
  <si>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</si>
  <si>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</si>
  <si>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</si>
  <si>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</si>
  <si>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</si>
  <si>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</si>
  <si>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</si>
  <si>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</si>
  <si>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</si>
  <si>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</si>
  <si>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</si>
  <si>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</si>
  <si>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</si>
  <si>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</si>
  <si>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</si>
  <si>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</si>
  <si>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</si>
  <si>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</si>
  <si>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</si>
  <si>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</si>
  <si>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</si>
  <si>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</si>
  <si>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</si>
  <si>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</si>
  <si>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</si>
  <si>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</si>
  <si>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</si>
  <si>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</si>
  <si>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</si>
  <si>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</si>
  <si>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</si>
  <si>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</si>
  <si>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</si>
  <si>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</si>
  <si>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</si>
  <si>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</si>
  <si>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</si>
  <si>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</si>
  <si>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</si>
  <si>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</si>
  <si>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</si>
  <si>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</si>
  <si>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</si>
  <si>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</si>
  <si>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</si>
  <si>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</si>
  <si>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</si>
  <si>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</si>
  <si>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</si>
  <si>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</si>
  <si>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</si>
  <si>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</si>
  <si>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</si>
  <si>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</si>
  <si>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</si>
  <si>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</si>
  <si>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</si>
  <si>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</si>
  <si>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</si>
  <si>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</si>
  <si>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</si>
  <si>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</si>
  <si>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</si>
  <si>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</si>
  <si>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</si>
  <si>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</si>
  <si>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</si>
  <si>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</si>
  <si>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</si>
  <si>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</si>
  <si>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</si>
  <si>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</si>
  <si>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</si>
  <si>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</si>
  <si>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</si>
  <si>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</si>
  <si>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</si>
  <si>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</si>
  <si>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</si>
  <si>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</si>
  <si>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</si>
  <si>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</si>
  <si>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</si>
  <si>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</si>
  <si>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</si>
  <si>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</si>
  <si>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</si>
  <si>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</si>
  <si>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</si>
  <si>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</si>
  <si>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</si>
  <si>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</si>
  <si>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</si>
  <si>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</si>
  <si>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</si>
  <si>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</si>
  <si>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</si>
  <si>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</si>
  <si>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</si>
  <si>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</si>
  <si>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</si>
  <si>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</si>
  <si>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</si>
  <si>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</si>
  <si>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</si>
  <si>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</si>
  <si>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</si>
  <si>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</si>
  <si>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</si>
  <si>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</si>
  <si>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</si>
  <si>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</si>
  <si>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</si>
  <si>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</si>
  <si>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</si>
  <si>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</si>
  <si>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</si>
  <si>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</si>
  <si>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</si>
  <si>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</si>
  <si>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</si>
  <si>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</si>
  <si>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</si>
  <si>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</si>
  <si>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</si>
  <si>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</si>
  <si>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</si>
  <si>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</si>
  <si>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</si>
  <si>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</si>
  <si>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</si>
  <si>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</si>
  <si>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</si>
  <si>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</si>
  <si>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</si>
  <si>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</si>
  <si>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</si>
  <si>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</si>
  <si>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</si>
  <si>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</si>
  <si>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</si>
  <si>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</si>
  <si>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</si>
  <si>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</si>
  <si>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</si>
  <si>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</si>
  <si>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</si>
  <si>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</si>
  <si>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</si>
  <si>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</si>
  <si>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</si>
  <si>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</si>
  <si>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</si>
  <si>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</si>
  <si>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</si>
  <si>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</si>
  <si>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</si>
  <si>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</si>
  <si>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</si>
  <si>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</si>
  <si>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</si>
  <si>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</si>
  <si>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</si>
  <si>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</si>
  <si>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</si>
  <si>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</si>
  <si>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</si>
  <si>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</si>
  <si>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</si>
  <si>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</si>
  <si>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</si>
  <si>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</si>
  <si>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</si>
  <si>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</si>
  <si>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</si>
  <si>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</si>
  <si>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</si>
  <si>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</si>
  <si>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</si>
  <si>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</si>
  <si>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</si>
  <si>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</si>
  <si>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</si>
  <si>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</si>
  <si>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</si>
  <si>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</si>
  <si>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</si>
  <si>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</si>
  <si>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</si>
  <si>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</si>
  <si>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</si>
  <si>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</si>
  <si>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</si>
  <si>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</si>
  <si>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</si>
  <si>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</si>
  <si>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</si>
  <si>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</si>
  <si>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</si>
  <si>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</si>
  <si>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</si>
  <si>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</si>
  <si>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</si>
  <si>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</si>
  <si>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</si>
  <si>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</si>
  <si>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</si>
  <si>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</si>
  <si>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</si>
  <si>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</si>
  <si>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</si>
  <si>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</si>
  <si>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</si>
  <si>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</si>
  <si>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</si>
  <si>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</si>
  <si>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</si>
  <si>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</si>
  <si>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</si>
  <si>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</si>
  <si>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</si>
  <si>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</si>
  <si>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</si>
  <si>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</si>
  <si>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</si>
  <si>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</si>
  <si>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</si>
  <si>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</si>
  <si>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</si>
  <si>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</si>
  <si>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</si>
  <si>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</si>
  <si>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</si>
  <si>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</si>
  <si>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</si>
  <si>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</si>
  <si>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</si>
  <si>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</si>
  <si>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</si>
  <si>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</si>
  <si>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</si>
  <si>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</si>
  <si>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</si>
  <si>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</si>
  <si>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</si>
  <si>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</si>
  <si>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</si>
  <si>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</si>
  <si>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</si>
  <si>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</si>
  <si>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</si>
  <si>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</si>
  <si>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</si>
  <si>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</si>
  <si>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</si>
  <si>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</si>
  <si>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</si>
  <si>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</si>
  <si>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</si>
  <si>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</si>
  <si>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</si>
  <si>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</si>
  <si>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</si>
  <si>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</si>
  <si>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</si>
  <si>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</si>
  <si>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</si>
  <si>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</si>
  <si>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</si>
  <si>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</si>
  <si>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</si>
  <si>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</si>
  <si>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</si>
  <si>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</si>
  <si>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</si>
  <si>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</si>
  <si>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</si>
  <si>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</si>
  <si>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</si>
  <si>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</si>
  <si>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</si>
  <si>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</si>
  <si>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</si>
  <si>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</si>
  <si>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</si>
  <si>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</si>
  <si>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</si>
  <si>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</si>
  <si>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</si>
  <si>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</si>
  <si>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</si>
  <si>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</si>
  <si>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</si>
  <si>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</si>
  <si>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</si>
  <si>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</si>
  <si>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</si>
  <si>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</si>
  <si>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</si>
  <si>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</si>
  <si>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</si>
  <si>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</si>
  <si>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</si>
  <si>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</si>
  <si>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</si>
  <si>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</si>
  <si>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</si>
  <si>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</si>
  <si>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</si>
  <si>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</si>
  <si>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</si>
  <si>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</si>
  <si>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</si>
  <si>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</si>
  <si>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</si>
  <si>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</si>
  <si>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</si>
  <si>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</si>
  <si>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</si>
  <si>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</si>
  <si>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</si>
  <si>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</si>
  <si>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</si>
  <si>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</si>
  <si>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</si>
  <si>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</si>
  <si>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</si>
  <si>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</si>
  <si>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</si>
  <si>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</si>
  <si>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</si>
  <si>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</si>
  <si>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</si>
  <si>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</si>
  <si>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</si>
  <si>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</si>
  <si>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</si>
  <si>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</si>
  <si>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</si>
  <si>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</si>
  <si>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</si>
  <si>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</si>
  <si>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</si>
  <si>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</si>
  <si>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</si>
  <si>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</si>
  <si>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</si>
  <si>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</si>
  <si>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</si>
  <si>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</si>
  <si>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</si>
  <si>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</si>
  <si>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</si>
  <si>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</si>
  <si>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</si>
  <si>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</si>
  <si>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</si>
  <si>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</si>
  <si>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</si>
  <si>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</si>
  <si>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</si>
  <si>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</si>
  <si>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</si>
  <si>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</si>
  <si>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</si>
  <si>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</si>
  <si>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</si>
  <si>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</si>
  <si>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</si>
  <si>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</si>
  <si>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</si>
  <si>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</si>
  <si>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</si>
  <si>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</si>
  <si>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</si>
  <si>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</si>
  <si>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</si>
  <si>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</si>
  <si>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</si>
  <si>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</si>
  <si>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</si>
  <si>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</si>
  <si>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</si>
  <si>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</si>
  <si>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</si>
  <si>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</si>
  <si>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</si>
  <si>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</si>
  <si>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</si>
  <si>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</si>
  <si>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</si>
  <si>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</si>
  <si>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</si>
  <si>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</si>
  <si>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</si>
  <si>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</si>
  <si>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</si>
  <si>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</si>
  <si>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</si>
  <si>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</si>
  <si>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</si>
  <si>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</si>
  <si>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</si>
  <si>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</si>
  <si>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</si>
  <si>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</si>
  <si>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</si>
  <si>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</si>
  <si>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</si>
  <si>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</si>
  <si>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</si>
  <si>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</si>
  <si>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</si>
  <si>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</si>
  <si>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</si>
  <si>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</si>
  <si>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</si>
  <si>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</si>
  <si>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</si>
  <si>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</si>
  <si>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</si>
  <si>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</si>
  <si>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</si>
  <si>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</si>
  <si>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</si>
  <si>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</si>
  <si>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</si>
  <si>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</si>
  <si>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</si>
  <si>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</si>
  <si>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</si>
  <si>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</si>
  <si>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</si>
  <si>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</si>
  <si>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</si>
  <si>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</si>
  <si>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</si>
  <si>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</si>
  <si>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</si>
  <si>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</si>
  <si>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</si>
  <si>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</si>
  <si>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</si>
  <si>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</si>
  <si>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</si>
  <si>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</si>
  <si>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</si>
  <si>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</si>
  <si>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</si>
  <si>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</si>
  <si>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</si>
  <si>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</si>
  <si>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</si>
  <si>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</si>
  <si>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</si>
  <si>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</si>
  <si>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</si>
  <si>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</si>
  <si>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</si>
  <si>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</si>
  <si>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</si>
  <si>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</si>
  <si>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</si>
  <si>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</si>
  <si>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</si>
  <si>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</si>
  <si>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</si>
  <si>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</si>
  <si>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</si>
  <si>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</si>
  <si>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</si>
  <si>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</si>
  <si>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</si>
  <si>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</si>
  <si>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</si>
  <si>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</si>
  <si>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</si>
  <si>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</si>
  <si>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</si>
  <si>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</si>
  <si>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</si>
  <si>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</si>
  <si>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</si>
  <si>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</si>
  <si>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</si>
  <si>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</si>
  <si>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</si>
  <si>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</si>
  <si>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</si>
  <si>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</si>
  <si>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</si>
  <si>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</si>
  <si>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</si>
  <si>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</si>
  <si>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</si>
  <si>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</si>
  <si>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</si>
  <si>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</si>
  <si>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</si>
  <si>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</si>
  <si>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</si>
  <si>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</si>
  <si>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</si>
  <si>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</si>
  <si>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</si>
  <si>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</si>
  <si>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</si>
  <si>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</si>
  <si>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</si>
  <si>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</si>
  <si>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</si>
  <si>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</si>
  <si>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</si>
  <si>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</si>
  <si>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</si>
  <si>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</si>
  <si>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</si>
  <si>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</si>
  <si>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</si>
  <si>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</si>
  <si>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</si>
  <si>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</si>
  <si>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</si>
  <si>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</si>
  <si>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</si>
  <si>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</si>
  <si>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</si>
  <si>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</si>
  <si>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</si>
  <si>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</si>
  <si>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</si>
  <si>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</si>
  <si>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</si>
  <si>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</si>
  <si>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</si>
  <si>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</si>
  <si>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</si>
  <si>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</si>
  <si>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</si>
  <si>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</si>
  <si>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</si>
  <si>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</si>
  <si>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</si>
  <si>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</si>
  <si>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</si>
  <si>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</si>
  <si>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</si>
  <si>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</si>
  <si>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</si>
  <si>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</si>
  <si>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</si>
  <si>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</si>
  <si>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</si>
  <si>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</si>
  <si>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</si>
  <si>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</si>
  <si>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</si>
  <si>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</si>
  <si>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</si>
  <si>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</si>
  <si>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</si>
  <si>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</si>
  <si>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</si>
  <si>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</si>
  <si>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</si>
  <si>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</si>
  <si>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</si>
  <si>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</si>
  <si>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</si>
  <si>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</si>
  <si>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</si>
  <si>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</si>
  <si>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</si>
  <si>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</si>
  <si>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</si>
  <si>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</si>
  <si>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</si>
  <si>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</si>
  <si>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</si>
  <si>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</si>
  <si>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</si>
  <si>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</si>
  <si>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</si>
  <si>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</si>
  <si>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</si>
  <si>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</si>
  <si>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</si>
  <si>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</si>
  <si>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</si>
  <si>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</si>
  <si>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</si>
  <si>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</si>
  <si>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</si>
  <si>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</si>
  <si>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</si>
  <si>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</si>
  <si>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</si>
  <si>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</si>
  <si>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</si>
  <si>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</si>
  <si>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</si>
  <si>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</si>
  <si>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</si>
  <si>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</si>
  <si>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</si>
  <si>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</si>
  <si>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</si>
  <si>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</si>
  <si>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</si>
  <si>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</si>
  <si>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</si>
  <si>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</si>
  <si>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</si>
  <si>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</si>
  <si>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</si>
  <si>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</si>
  <si>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</si>
  <si>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</si>
  <si>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</si>
  <si>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</si>
  <si>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</si>
  <si>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</si>
  <si>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</si>
  <si>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</si>
  <si>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</si>
  <si>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</si>
  <si>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</si>
  <si>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</si>
  <si>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</si>
  <si>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</si>
  <si>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</si>
  <si>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</si>
  <si>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</si>
  <si>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</si>
  <si>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</si>
  <si>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</si>
  <si>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</si>
  <si>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</si>
  <si>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</si>
  <si>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</si>
  <si>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</si>
  <si>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</si>
  <si>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</si>
  <si>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</si>
  <si>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</si>
  <si>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</si>
  <si>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</si>
  <si>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</si>
  <si>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</si>
  <si>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</si>
  <si>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</si>
  <si>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</si>
  <si>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</si>
  <si>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</si>
  <si>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</si>
  <si>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</si>
  <si>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</si>
  <si>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</si>
  <si>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</si>
  <si>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</si>
  <si>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</si>
  <si>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</si>
  <si>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</si>
  <si>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</si>
  <si>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</si>
  <si>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</si>
  <si>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</si>
  <si>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</si>
  <si>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</si>
  <si>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</si>
  <si>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</si>
  <si>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</si>
  <si>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</si>
  <si>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</si>
  <si>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</si>
  <si>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</si>
  <si>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</si>
  <si>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</si>
  <si>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</si>
  <si>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</si>
  <si>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</si>
  <si>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</si>
  <si>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</si>
  <si>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</si>
  <si>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</si>
  <si>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</si>
  <si>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</si>
  <si>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</si>
  <si>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</si>
  <si>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</si>
  <si>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</si>
  <si>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</si>
  <si>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</si>
  <si>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</si>
  <si>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</si>
  <si>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</si>
  <si>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</si>
  <si>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</si>
  <si>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</si>
  <si>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</si>
  <si>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</si>
  <si>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</si>
  <si>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</si>
  <si>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</si>
  <si>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</si>
  <si>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</si>
  <si>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</si>
  <si>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</si>
  <si>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</si>
  <si>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</si>
  <si>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</si>
  <si>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</si>
  <si>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</si>
  <si>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</si>
  <si>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</si>
  <si>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</si>
  <si>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</si>
  <si>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</si>
  <si>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</si>
  <si>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</si>
  <si>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</si>
  <si>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</si>
  <si>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</si>
  <si>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</si>
  <si>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</si>
  <si>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</si>
  <si>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</si>
  <si>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</si>
  <si>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</si>
  <si>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</si>
  <si>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</si>
  <si>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</si>
  <si>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</si>
  <si>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</si>
  <si>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</si>
  <si>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</si>
  <si>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</si>
  <si>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</si>
  <si>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</si>
  <si>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</si>
  <si>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</si>
  <si>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</si>
  <si>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</si>
  <si>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</si>
  <si>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</si>
  <si>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</si>
  <si>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</si>
  <si>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</si>
  <si>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</si>
  <si>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</si>
  <si>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</si>
  <si>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</si>
  <si>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</si>
  <si>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</si>
  <si>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</si>
  <si>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</si>
  <si>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</si>
  <si>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</si>
  <si>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</si>
  <si>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</si>
  <si>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</si>
  <si>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</si>
  <si>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</si>
  <si>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</si>
  <si>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</si>
  <si>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</si>
  <si>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</si>
  <si>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</si>
  <si>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</si>
  <si>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</si>
  <si>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</si>
  <si>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</si>
  <si>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</si>
  <si>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</si>
  <si>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</si>
  <si>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</si>
  <si>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</si>
  <si>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</si>
  <si>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</si>
  <si>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</si>
  <si>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</si>
  <si>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</si>
  <si>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</si>
  <si>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</si>
  <si>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</si>
  <si>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</si>
  <si>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</si>
  <si>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</si>
  <si>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</si>
  <si>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</si>
  <si>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</si>
  <si>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</si>
  <si>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</si>
  <si>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</si>
  <si>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</si>
  <si>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</si>
  <si>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</si>
  <si>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</si>
  <si>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</si>
  <si>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</si>
  <si>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</si>
  <si>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</si>
  <si>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</si>
  <si>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</si>
  <si>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</si>
  <si>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</si>
  <si>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</si>
  <si>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</si>
  <si>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</si>
  <si>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</si>
  <si>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</si>
  <si>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</si>
  <si>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</si>
  <si>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</si>
  <si>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</si>
  <si>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</si>
  <si>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</si>
  <si>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</si>
  <si>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</si>
  <si>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</si>
  <si>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</si>
  <si>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</si>
  <si>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</si>
  <si>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</si>
  <si>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</si>
  <si>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</si>
  <si>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</si>
  <si>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</si>
  <si>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</si>
  <si>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</si>
  <si>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</si>
  <si>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</si>
  <si>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</si>
  <si>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</si>
  <si>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</si>
  <si>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</si>
  <si>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</si>
  <si>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</si>
  <si>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</si>
  <si>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</si>
  <si>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</si>
  <si>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</si>
  <si>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</si>
  <si>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</si>
  <si>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</si>
  <si>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</si>
  <si>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</si>
  <si>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</si>
  <si>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</si>
  <si>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</si>
  <si>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</si>
  <si>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</si>
  <si>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</si>
  <si>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</si>
  <si>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</si>
  <si>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</si>
  <si>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</si>
  <si>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</si>
  <si>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</si>
  <si>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</si>
  <si>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</si>
  <si>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</si>
  <si>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</si>
  <si>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</si>
  <si>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</si>
  <si>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</si>
  <si>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</si>
  <si>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</si>
  <si>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</si>
  <si>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</si>
  <si>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</si>
  <si>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</si>
  <si>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</si>
  <si>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</si>
  <si>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</si>
  <si>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</si>
  <si>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</si>
  <si>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</si>
  <si>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</si>
  <si>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</si>
  <si>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</si>
  <si>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</si>
  <si>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</si>
  <si>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</si>
  <si>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</si>
  <si>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</si>
  <si>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</si>
  <si>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</si>
  <si>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</si>
  <si>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</si>
  <si>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</si>
  <si>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</si>
  <si>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</si>
  <si>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</si>
  <si>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</si>
  <si>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</si>
  <si>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</si>
  <si>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</si>
  <si>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</si>
  <si>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</si>
  <si>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</si>
  <si>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</si>
  <si>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</si>
  <si>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</si>
  <si>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</si>
  <si>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</si>
  <si>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</si>
  <si>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</si>
  <si>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</si>
  <si>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</si>
  <si>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</si>
  <si>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</si>
  <si>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</si>
  <si>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</si>
  <si>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</si>
  <si>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</si>
  <si>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</si>
  <si>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</si>
  <si>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</si>
  <si>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</si>
  <si>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</si>
  <si>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</si>
  <si>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</si>
  <si>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</si>
  <si>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</si>
  <si>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</si>
  <si>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</si>
  <si>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</si>
  <si>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</si>
  <si>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</si>
  <si>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</si>
  <si>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</si>
  <si>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</si>
  <si>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</si>
  <si>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</si>
  <si>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</si>
  <si>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</si>
  <si>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</si>
  <si>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</si>
  <si>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</si>
  <si>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</si>
  <si>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</si>
  <si>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</si>
  <si>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</si>
  <si>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</si>
  <si>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</si>
  <si>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</si>
  <si>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</si>
  <si>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</si>
  <si>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</si>
  <si>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</si>
  <si>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</si>
  <si>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</si>
  <si>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</si>
  <si>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</si>
  <si>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</si>
  <si>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</si>
  <si>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</si>
  <si>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</si>
  <si>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</si>
  <si>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</si>
  <si>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</si>
  <si>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</si>
  <si>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</si>
  <si>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</si>
  <si>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</si>
  <si>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</si>
  <si>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</si>
  <si>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</si>
  <si>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</si>
  <si>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</si>
  <si>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</si>
  <si>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</si>
  <si>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</si>
  <si>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</si>
  <si>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</si>
  <si>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</si>
  <si>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</si>
  <si>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</si>
  <si>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</si>
  <si>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</si>
  <si>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</si>
  <si>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</si>
  <si>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</si>
  <si>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</si>
  <si>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</si>
  <si>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</si>
  <si>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</si>
  <si>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</si>
  <si>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</si>
  <si>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</si>
  <si>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</si>
  <si>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</si>
  <si>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</si>
  <si>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</si>
  <si>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</si>
  <si>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</si>
  <si>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</si>
  <si>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</si>
  <si>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</si>
  <si>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</si>
  <si>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</si>
  <si>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</si>
  <si>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</si>
  <si>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</si>
  <si>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</si>
  <si>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</si>
  <si>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</si>
  <si>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</si>
  <si>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</si>
  <si>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</si>
  <si>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</si>
  <si>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</si>
  <si>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</si>
  <si>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</si>
  <si>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</si>
  <si>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</si>
  <si>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</si>
  <si>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</si>
  <si>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</si>
  <si>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</si>
  <si>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</si>
  <si>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</si>
  <si>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</si>
  <si>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</si>
  <si>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</si>
  <si>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</si>
  <si>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</si>
  <si>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</si>
  <si>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</si>
  <si>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</si>
  <si>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</si>
  <si>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</si>
  <si>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363 от 07.11.2018г.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</si>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</sst>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4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52"/>
  <sheetViews>
    <sheetView tabSelected="1" zoomScale="95" zoomScaleNormal="95" zoomScaleSheetLayoutView="55" workbookViewId="0">
      <pane xSplit="2" ySplit="3" topLeftCell="C95" activePane="bottomRight" state="frozen"/>
      <selection pane="topRight" activeCell="C1" sqref="C1"/>
      <selection pane="bottomLeft" activeCell="A4" sqref="A4"/>
      <selection pane="bottomRight" activeCell="N3" sqref="N3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872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872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8" si="0">E8*G8</f>
        <v>0</v>
      </c>
      <c r="I8" s="148" t="s">
        <v>9</v>
      </c>
      <c r="J8" s="103" t="s">
        <v>45</v>
      </c>
      <c r="K8" s="235" t="s">
        <v>648</v>
      </c>
      <c r="L8" s="104" t="s">
        <v>872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872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872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872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872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872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872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872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836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836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836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836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836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836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836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836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836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836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836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836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836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836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836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836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836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836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836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836</v>
      </c>
      <c r="M35" s="30"/>
    </row>
    <row r="36" spans="1:13" s="16" customFormat="1" ht="29.25" hidden="1" customHeight="1" x14ac:dyDescent="0.25">
      <c r="A36" s="89">
        <v>31</v>
      </c>
      <c r="B36" s="103" t="s">
        <v>822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823</v>
      </c>
      <c r="M36" s="30"/>
    </row>
    <row r="37" spans="1:13" s="16" customFormat="1" ht="29.25" hidden="1" customHeight="1" x14ac:dyDescent="0.25">
      <c r="A37" s="89">
        <v>32</v>
      </c>
      <c r="B37" s="301" t="s">
        <v>925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912</v>
      </c>
      <c r="L37" s="103" t="s">
        <v>946</v>
      </c>
      <c r="M37" s="30"/>
    </row>
    <row r="38" spans="1:13" s="16" customFormat="1" ht="29.25" hidden="1" customHeight="1" x14ac:dyDescent="0.2">
      <c r="A38" s="89">
        <v>33</v>
      </c>
      <c r="B38" s="302" t="s">
        <v>925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912</v>
      </c>
      <c r="L38" s="309" t="s">
        <v>946</v>
      </c>
      <c r="M38" s="30"/>
    </row>
    <row r="39" spans="1:13" s="16" customFormat="1" ht="29.25" hidden="1" customHeight="1" x14ac:dyDescent="0.25">
      <c r="A39" s="89">
        <v>34</v>
      </c>
      <c r="B39" s="303" t="s">
        <v>926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912</v>
      </c>
      <c r="L39" s="309" t="s">
        <v>946</v>
      </c>
      <c r="M39" s="30"/>
    </row>
    <row r="40" spans="1:13" s="16" customFormat="1" ht="29.25" hidden="1" customHeight="1" x14ac:dyDescent="0.25">
      <c r="A40" s="89">
        <v>34</v>
      </c>
      <c r="B40" s="303" t="s">
        <v>927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912</v>
      </c>
      <c r="L40" s="309" t="s">
        <v>946</v>
      </c>
      <c r="M40" s="30"/>
    </row>
    <row r="41" spans="1:13" s="16" customFormat="1" ht="29.25" hidden="1" customHeight="1" x14ac:dyDescent="0.25">
      <c r="A41" s="89">
        <v>36</v>
      </c>
      <c r="B41" s="303" t="s">
        <v>928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912</v>
      </c>
      <c r="L41" s="309" t="s">
        <v>946</v>
      </c>
      <c r="M41" s="30"/>
    </row>
    <row r="42" spans="1:13" s="16" customFormat="1" ht="29.25" hidden="1" customHeight="1" x14ac:dyDescent="0.25">
      <c r="A42" s="89">
        <v>37</v>
      </c>
      <c r="B42" s="303" t="s">
        <v>929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912</v>
      </c>
      <c r="L42" s="309" t="s">
        <v>946</v>
      </c>
      <c r="M42" s="30"/>
    </row>
    <row r="43" spans="1:13" s="16" customFormat="1" ht="29.25" hidden="1" customHeight="1" x14ac:dyDescent="0.25">
      <c r="A43" s="89">
        <v>38</v>
      </c>
      <c r="B43" s="303" t="s">
        <v>930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912</v>
      </c>
      <c r="L43" s="309" t="s">
        <v>946</v>
      </c>
      <c r="M43" s="30"/>
    </row>
    <row r="44" spans="1:13" s="16" customFormat="1" ht="29.25" hidden="1" customHeight="1" x14ac:dyDescent="0.25">
      <c r="A44" s="89">
        <v>39</v>
      </c>
      <c r="B44" s="303" t="s">
        <v>931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912</v>
      </c>
      <c r="L44" s="309" t="s">
        <v>946</v>
      </c>
      <c r="M44" s="30"/>
    </row>
    <row r="45" spans="1:13" s="16" customFormat="1" ht="29.25" hidden="1" customHeight="1" x14ac:dyDescent="0.25">
      <c r="A45" s="89">
        <v>40</v>
      </c>
      <c r="B45" s="303" t="s">
        <v>932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912</v>
      </c>
      <c r="L45" s="309" t="s">
        <v>946</v>
      </c>
      <c r="M45" s="30"/>
    </row>
    <row r="46" spans="1:13" s="16" customFormat="1" ht="29.25" hidden="1" customHeight="1" x14ac:dyDescent="0.25">
      <c r="A46" s="89">
        <v>41</v>
      </c>
      <c r="B46" s="303" t="s">
        <v>933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912</v>
      </c>
      <c r="L46" s="309" t="s">
        <v>946</v>
      </c>
      <c r="M46" s="30"/>
    </row>
    <row r="47" spans="1:13" s="16" customFormat="1" ht="29.25" hidden="1" customHeight="1" x14ac:dyDescent="0.25">
      <c r="A47" s="89">
        <v>42</v>
      </c>
      <c r="B47" s="303" t="s">
        <v>934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912</v>
      </c>
      <c r="L47" s="309" t="s">
        <v>946</v>
      </c>
      <c r="M47" s="30"/>
    </row>
    <row r="48" spans="1:13" s="16" customFormat="1" ht="29.25" hidden="1" customHeight="1" x14ac:dyDescent="0.25">
      <c r="A48" s="89">
        <v>43</v>
      </c>
      <c r="B48" s="303" t="s">
        <v>935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912</v>
      </c>
      <c r="L48" s="309" t="s">
        <v>946</v>
      </c>
      <c r="M48" s="30"/>
    </row>
    <row r="49" spans="1:13" s="16" customFormat="1" ht="29.25" hidden="1" customHeight="1" x14ac:dyDescent="0.25">
      <c r="A49" s="89">
        <v>44</v>
      </c>
      <c r="B49" s="303" t="s">
        <v>936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912</v>
      </c>
      <c r="L49" s="309" t="s">
        <v>946</v>
      </c>
      <c r="M49" s="30"/>
    </row>
    <row r="50" spans="1:13" s="16" customFormat="1" ht="29.25" hidden="1" customHeight="1" x14ac:dyDescent="0.25">
      <c r="A50" s="89">
        <v>45</v>
      </c>
      <c r="B50" s="303" t="s">
        <v>937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912</v>
      </c>
      <c r="L50" s="309" t="s">
        <v>946</v>
      </c>
      <c r="M50" s="30"/>
    </row>
    <row r="51" spans="1:13" s="16" customFormat="1" ht="29.25" hidden="1" customHeight="1" x14ac:dyDescent="0.25">
      <c r="A51" s="89">
        <v>46</v>
      </c>
      <c r="B51" s="303" t="s">
        <v>938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912</v>
      </c>
      <c r="L51" s="309" t="s">
        <v>946</v>
      </c>
      <c r="M51" s="30"/>
    </row>
    <row r="52" spans="1:13" s="16" customFormat="1" ht="29.25" hidden="1" customHeight="1" x14ac:dyDescent="0.25">
      <c r="A52" s="89">
        <v>47</v>
      </c>
      <c r="B52" s="303" t="s">
        <v>939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912</v>
      </c>
      <c r="L52" s="309" t="s">
        <v>946</v>
      </c>
      <c r="M52" s="30"/>
    </row>
    <row r="53" spans="1:13" s="16" customFormat="1" ht="79.5" hidden="1" customHeight="1" x14ac:dyDescent="0.25">
      <c r="A53" s="89">
        <v>48</v>
      </c>
      <c r="B53" s="303" t="s">
        <v>940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912</v>
      </c>
      <c r="L53" s="309" t="s">
        <v>946</v>
      </c>
      <c r="M53" s="30"/>
    </row>
    <row r="54" spans="1:13" s="16" customFormat="1" ht="29.25" hidden="1" customHeight="1" x14ac:dyDescent="0.25">
      <c r="A54" s="89">
        <v>49</v>
      </c>
      <c r="B54" s="303" t="s">
        <v>941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912</v>
      </c>
      <c r="L54" s="309" t="s">
        <v>946</v>
      </c>
      <c r="M54" s="30"/>
    </row>
    <row r="55" spans="1:13" s="16" customFormat="1" ht="29.25" hidden="1" customHeight="1" x14ac:dyDescent="0.25">
      <c r="A55" s="89">
        <v>50</v>
      </c>
      <c r="B55" s="303" t="s">
        <v>942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912</v>
      </c>
      <c r="L55" s="309" t="s">
        <v>946</v>
      </c>
      <c r="M55" s="30"/>
    </row>
    <row r="56" spans="1:13" s="16" customFormat="1" ht="29.25" hidden="1" customHeight="1" x14ac:dyDescent="0.25">
      <c r="A56" s="89">
        <v>51</v>
      </c>
      <c r="B56" s="303" t="s">
        <v>943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912</v>
      </c>
      <c r="L56" s="309" t="s">
        <v>946</v>
      </c>
      <c r="M56" s="30"/>
    </row>
    <row r="57" spans="1:13" s="16" customFormat="1" ht="29.25" hidden="1" customHeight="1" x14ac:dyDescent="0.25">
      <c r="A57" s="89">
        <v>52</v>
      </c>
      <c r="B57" s="303" t="s">
        <v>944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912</v>
      </c>
      <c r="L57" s="309" t="s">
        <v>946</v>
      </c>
      <c r="M57" s="30"/>
    </row>
    <row r="58" spans="1:13" s="16" customFormat="1" ht="29.25" hidden="1" customHeight="1" x14ac:dyDescent="0.25">
      <c r="A58" s="89">
        <v>53</v>
      </c>
      <c r="B58" s="303" t="s">
        <v>945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912</v>
      </c>
      <c r="L58" s="309" t="s">
        <v>946</v>
      </c>
      <c r="M58" s="30"/>
    </row>
    <row r="59" spans="1:13" s="307" customFormat="1" ht="27.75" hidden="1" customHeight="1" x14ac:dyDescent="0.25">
      <c r="A59" s="89">
        <v>54</v>
      </c>
      <c r="B59" s="207" t="s">
        <v>1020</v>
      </c>
      <c r="C59" s="98" t="s">
        <v>1021</v>
      </c>
      <c r="D59" s="38" t="s">
        <v>1022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1046</v>
      </c>
      <c r="L59" s="309" t="s">
        <v>1047</v>
      </c>
      <c r="M59" s="308"/>
    </row>
    <row r="60" spans="1:13" s="307" customFormat="1" ht="29.25" hidden="1" customHeight="1" x14ac:dyDescent="0.25">
      <c r="A60" s="89">
        <v>55</v>
      </c>
      <c r="B60" s="320" t="s">
        <v>1023</v>
      </c>
      <c r="C60" s="98" t="s">
        <v>1021</v>
      </c>
      <c r="D60" s="38" t="s">
        <v>1022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1046</v>
      </c>
      <c r="L60" s="309" t="s">
        <v>1047</v>
      </c>
      <c r="M60" s="308"/>
    </row>
    <row r="61" spans="1:13" s="307" customFormat="1" ht="29.25" hidden="1" customHeight="1" x14ac:dyDescent="0.25">
      <c r="A61" s="89">
        <v>56</v>
      </c>
      <c r="B61" s="207" t="s">
        <v>1024</v>
      </c>
      <c r="C61" s="98" t="s">
        <v>1021</v>
      </c>
      <c r="D61" s="38" t="s">
        <v>1022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1046</v>
      </c>
      <c r="L61" s="309" t="s">
        <v>1047</v>
      </c>
      <c r="M61" s="308"/>
    </row>
    <row r="62" spans="1:13" s="307" customFormat="1" ht="29.25" hidden="1" customHeight="1" x14ac:dyDescent="0.25">
      <c r="A62" s="89">
        <v>57</v>
      </c>
      <c r="B62" s="207" t="s">
        <v>1025</v>
      </c>
      <c r="C62" s="98" t="s">
        <v>1021</v>
      </c>
      <c r="D62" s="38" t="s">
        <v>1022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1046</v>
      </c>
      <c r="L62" s="309" t="s">
        <v>1047</v>
      </c>
      <c r="M62" s="308"/>
    </row>
    <row r="63" spans="1:13" s="307" customFormat="1" ht="29.25" hidden="1" customHeight="1" x14ac:dyDescent="0.25">
      <c r="A63" s="89">
        <v>58</v>
      </c>
      <c r="B63" s="321" t="s">
        <v>1026</v>
      </c>
      <c r="C63" s="98" t="s">
        <v>1021</v>
      </c>
      <c r="D63" s="38" t="s">
        <v>1022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1046</v>
      </c>
      <c r="L63" s="309" t="s">
        <v>1047</v>
      </c>
      <c r="M63" s="308"/>
    </row>
    <row r="64" spans="1:13" s="307" customFormat="1" ht="29.25" hidden="1" customHeight="1" x14ac:dyDescent="0.25">
      <c r="A64" s="89">
        <v>59</v>
      </c>
      <c r="B64" s="320" t="s">
        <v>1027</v>
      </c>
      <c r="C64" s="98" t="s">
        <v>1021</v>
      </c>
      <c r="D64" s="38" t="s">
        <v>1022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1046</v>
      </c>
      <c r="L64" s="309" t="s">
        <v>1047</v>
      </c>
      <c r="M64" s="308"/>
    </row>
    <row r="65" spans="1:18" s="307" customFormat="1" ht="29.25" hidden="1" customHeight="1" x14ac:dyDescent="0.25">
      <c r="A65" s="89">
        <v>60</v>
      </c>
      <c r="B65" s="320" t="s">
        <v>1028</v>
      </c>
      <c r="C65" s="98" t="s">
        <v>1021</v>
      </c>
      <c r="D65" s="38" t="s">
        <v>1022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1046</v>
      </c>
      <c r="L65" s="309" t="s">
        <v>1047</v>
      </c>
      <c r="M65" s="308"/>
    </row>
    <row r="66" spans="1:18" s="307" customFormat="1" ht="29.25" hidden="1" customHeight="1" x14ac:dyDescent="0.25">
      <c r="A66" s="89">
        <v>61</v>
      </c>
      <c r="B66" s="322" t="s">
        <v>1029</v>
      </c>
      <c r="C66" s="98" t="s">
        <v>1021</v>
      </c>
      <c r="D66" s="38" t="s">
        <v>1022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1046</v>
      </c>
      <c r="L66" s="309" t="s">
        <v>1047</v>
      </c>
      <c r="M66" s="308"/>
    </row>
    <row r="67" spans="1:18" s="307" customFormat="1" ht="29.25" hidden="1" customHeight="1" x14ac:dyDescent="0.25">
      <c r="A67" s="89">
        <v>62</v>
      </c>
      <c r="B67" s="322" t="s">
        <v>1030</v>
      </c>
      <c r="C67" s="98" t="s">
        <v>1021</v>
      </c>
      <c r="D67" s="38" t="s">
        <v>1022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1046</v>
      </c>
      <c r="L67" s="309" t="s">
        <v>1047</v>
      </c>
      <c r="M67" s="308"/>
    </row>
    <row r="68" spans="1:18" s="307" customFormat="1" ht="29.25" hidden="1" customHeight="1" x14ac:dyDescent="0.25">
      <c r="A68" s="89">
        <v>63</v>
      </c>
      <c r="B68" s="323" t="s">
        <v>1031</v>
      </c>
      <c r="C68" s="98" t="s">
        <v>1021</v>
      </c>
      <c r="D68" s="38" t="s">
        <v>1022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1046</v>
      </c>
      <c r="L68" s="309" t="s">
        <v>1047</v>
      </c>
      <c r="M68" s="308"/>
    </row>
    <row r="69" spans="1:18" s="2" customFormat="1" ht="20.25" hidden="1" customHeight="1" x14ac:dyDescent="0.25">
      <c r="A69" s="45"/>
      <c r="B69" s="60" t="s">
        <v>86</v>
      </c>
      <c r="C69" s="40"/>
      <c r="D69" s="40"/>
      <c r="E69" s="40"/>
      <c r="F69" s="40"/>
      <c r="G69" s="233"/>
      <c r="H69" s="49">
        <f>SUM(H6:H68)</f>
        <v>113044518.11000003</v>
      </c>
      <c r="I69" s="63"/>
      <c r="J69" s="63"/>
      <c r="K69" s="111"/>
      <c r="L69" s="63"/>
      <c r="M69" s="30"/>
      <c r="N69" s="16"/>
      <c r="O69" s="16"/>
      <c r="P69" s="16"/>
      <c r="Q69" s="16"/>
      <c r="R69" s="16"/>
    </row>
    <row r="70" spans="1:18" s="2" customFormat="1" ht="20.25" hidden="1" customHeight="1" x14ac:dyDescent="0.25">
      <c r="A70" s="52"/>
      <c r="B70" s="54" t="s">
        <v>8</v>
      </c>
      <c r="C70" s="58"/>
      <c r="D70" s="58"/>
      <c r="E70" s="58"/>
      <c r="F70" s="58"/>
      <c r="G70" s="157"/>
      <c r="H70" s="58"/>
      <c r="I70" s="58"/>
      <c r="J70" s="55"/>
      <c r="K70" s="112"/>
      <c r="L70" s="55"/>
      <c r="M70" s="30"/>
      <c r="N70" s="16"/>
      <c r="O70" s="16"/>
      <c r="P70" s="16"/>
      <c r="Q70" s="16"/>
      <c r="R70" s="16"/>
    </row>
    <row r="71" spans="1:18" s="106" customFormat="1" ht="38.25" hidden="1" x14ac:dyDescent="0.25">
      <c r="A71" s="89">
        <v>1</v>
      </c>
      <c r="B71" s="103" t="s">
        <v>163</v>
      </c>
      <c r="C71" s="103" t="s">
        <v>164</v>
      </c>
      <c r="D71" s="103" t="s">
        <v>165</v>
      </c>
      <c r="E71" s="103">
        <v>1</v>
      </c>
      <c r="F71" s="103" t="s">
        <v>161</v>
      </c>
      <c r="G71" s="158"/>
      <c r="H71" s="37">
        <v>1486803.57</v>
      </c>
      <c r="I71" s="36" t="s">
        <v>9</v>
      </c>
      <c r="J71" s="103" t="s">
        <v>38</v>
      </c>
      <c r="K71" s="142" t="s">
        <v>130</v>
      </c>
      <c r="L71" s="103" t="s">
        <v>166</v>
      </c>
      <c r="M71" s="105"/>
    </row>
    <row r="72" spans="1:18" s="106" customFormat="1" ht="63.75" hidden="1" x14ac:dyDescent="0.25">
      <c r="A72" s="89">
        <v>2</v>
      </c>
      <c r="B72" s="103" t="s">
        <v>307</v>
      </c>
      <c r="C72" s="103" t="s">
        <v>309</v>
      </c>
      <c r="D72" s="103" t="s">
        <v>310</v>
      </c>
      <c r="E72" s="103">
        <v>1</v>
      </c>
      <c r="F72" s="103" t="s">
        <v>161</v>
      </c>
      <c r="G72" s="158"/>
      <c r="H72" s="37">
        <v>4533829.6500000004</v>
      </c>
      <c r="I72" s="36" t="s">
        <v>9</v>
      </c>
      <c r="J72" s="103" t="s">
        <v>203</v>
      </c>
      <c r="K72" s="142" t="s">
        <v>284</v>
      </c>
      <c r="L72" s="103" t="s">
        <v>311</v>
      </c>
      <c r="M72" s="105"/>
    </row>
    <row r="73" spans="1:18" s="106" customFormat="1" ht="51" hidden="1" x14ac:dyDescent="0.25">
      <c r="A73" s="89">
        <v>3</v>
      </c>
      <c r="B73" s="171" t="s">
        <v>308</v>
      </c>
      <c r="C73" s="103" t="s">
        <v>309</v>
      </c>
      <c r="D73" s="171" t="s">
        <v>310</v>
      </c>
      <c r="E73" s="103">
        <v>1</v>
      </c>
      <c r="F73" s="103" t="s">
        <v>161</v>
      </c>
      <c r="G73" s="158"/>
      <c r="H73" s="37">
        <v>8549773.0500000007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170">
        <v>4</v>
      </c>
      <c r="B74" s="38" t="s">
        <v>835</v>
      </c>
      <c r="C74" s="172" t="s">
        <v>517</v>
      </c>
      <c r="D74" s="38" t="s">
        <v>518</v>
      </c>
      <c r="E74" s="103">
        <v>1</v>
      </c>
      <c r="F74" s="103" t="s">
        <v>161</v>
      </c>
      <c r="G74" s="158"/>
      <c r="H74" s="37">
        <v>180000</v>
      </c>
      <c r="I74" s="36" t="s">
        <v>9</v>
      </c>
      <c r="J74" s="103" t="s">
        <v>64</v>
      </c>
      <c r="K74" s="142" t="s">
        <v>479</v>
      </c>
      <c r="L74" s="103" t="s">
        <v>527</v>
      </c>
      <c r="M74" s="105"/>
    </row>
    <row r="75" spans="1:18" s="106" customFormat="1" ht="51" hidden="1" x14ac:dyDescent="0.25">
      <c r="A75" s="170">
        <v>5</v>
      </c>
      <c r="B75" s="38" t="s">
        <v>515</v>
      </c>
      <c r="C75" s="172" t="s">
        <v>517</v>
      </c>
      <c r="D75" s="38" t="s">
        <v>519</v>
      </c>
      <c r="E75" s="103">
        <v>1</v>
      </c>
      <c r="F75" s="103" t="s">
        <v>161</v>
      </c>
      <c r="G75" s="158"/>
      <c r="H75" s="37">
        <v>65000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6</v>
      </c>
      <c r="B76" s="38" t="s">
        <v>515</v>
      </c>
      <c r="C76" s="172" t="s">
        <v>517</v>
      </c>
      <c r="D76" s="38" t="s">
        <v>520</v>
      </c>
      <c r="E76" s="103">
        <v>1</v>
      </c>
      <c r="F76" s="103" t="s">
        <v>161</v>
      </c>
      <c r="G76" s="158"/>
      <c r="H76" s="37">
        <v>90000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7</v>
      </c>
      <c r="B77" s="38" t="s">
        <v>515</v>
      </c>
      <c r="C77" s="172" t="s">
        <v>517</v>
      </c>
      <c r="D77" s="38" t="s">
        <v>521</v>
      </c>
      <c r="E77" s="103">
        <v>1</v>
      </c>
      <c r="F77" s="103" t="s">
        <v>161</v>
      </c>
      <c r="G77" s="158"/>
      <c r="H77" s="37">
        <v>12000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8</v>
      </c>
      <c r="B78" s="38" t="s">
        <v>515</v>
      </c>
      <c r="C78" s="172" t="s">
        <v>517</v>
      </c>
      <c r="D78" s="38" t="s">
        <v>522</v>
      </c>
      <c r="E78" s="103">
        <v>1</v>
      </c>
      <c r="F78" s="103" t="s">
        <v>161</v>
      </c>
      <c r="G78" s="158"/>
      <c r="H78" s="37">
        <v>120000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38.25" hidden="1" x14ac:dyDescent="0.25">
      <c r="A79" s="170">
        <v>9</v>
      </c>
      <c r="B79" s="38" t="s">
        <v>516</v>
      </c>
      <c r="C79" s="172" t="s">
        <v>517</v>
      </c>
      <c r="D79" s="38" t="s">
        <v>523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10</v>
      </c>
      <c r="B80" s="38" t="s">
        <v>516</v>
      </c>
      <c r="C80" s="172" t="s">
        <v>517</v>
      </c>
      <c r="D80" s="38" t="s">
        <v>524</v>
      </c>
      <c r="E80" s="103">
        <v>1</v>
      </c>
      <c r="F80" s="103" t="s">
        <v>161</v>
      </c>
      <c r="G80" s="158"/>
      <c r="H80" s="37">
        <v>332000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11</v>
      </c>
      <c r="B81" s="38" t="s">
        <v>516</v>
      </c>
      <c r="C81" s="172" t="s">
        <v>517</v>
      </c>
      <c r="D81" s="38" t="s">
        <v>525</v>
      </c>
      <c r="E81" s="103">
        <v>1</v>
      </c>
      <c r="F81" s="103" t="s">
        <v>161</v>
      </c>
      <c r="G81" s="158"/>
      <c r="H81" s="37">
        <v>324000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12</v>
      </c>
      <c r="B82" s="38" t="s">
        <v>516</v>
      </c>
      <c r="C82" s="172" t="s">
        <v>517</v>
      </c>
      <c r="D82" s="38" t="s">
        <v>526</v>
      </c>
      <c r="E82" s="103">
        <v>1</v>
      </c>
      <c r="F82" s="103" t="s">
        <v>161</v>
      </c>
      <c r="G82" s="158"/>
      <c r="H82" s="37">
        <v>540000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25.5" hidden="1" x14ac:dyDescent="0.25">
      <c r="A83" s="170">
        <v>13</v>
      </c>
      <c r="B83" s="103" t="s">
        <v>780</v>
      </c>
      <c r="C83" s="38" t="s">
        <v>781</v>
      </c>
      <c r="D83" s="38" t="s">
        <v>17</v>
      </c>
      <c r="E83" s="103">
        <v>1</v>
      </c>
      <c r="F83" s="103" t="s">
        <v>161</v>
      </c>
      <c r="G83" s="158"/>
      <c r="H83" s="37">
        <v>49085113.609999999</v>
      </c>
      <c r="I83" s="36" t="s">
        <v>9</v>
      </c>
      <c r="J83" s="103" t="s">
        <v>45</v>
      </c>
      <c r="K83" s="142" t="s">
        <v>129</v>
      </c>
      <c r="L83" s="103" t="s">
        <v>782</v>
      </c>
      <c r="M83" s="105"/>
    </row>
    <row r="84" spans="1:18" s="106" customFormat="1" ht="25.5" hidden="1" x14ac:dyDescent="0.25">
      <c r="A84" s="170">
        <v>14</v>
      </c>
      <c r="B84" s="148" t="s">
        <v>856</v>
      </c>
      <c r="C84" s="295" t="s">
        <v>705</v>
      </c>
      <c r="D84" s="38" t="s">
        <v>17</v>
      </c>
      <c r="E84" s="103">
        <v>1</v>
      </c>
      <c r="F84" s="103" t="s">
        <v>161</v>
      </c>
      <c r="G84" s="158"/>
      <c r="H84" s="37">
        <v>19323912.300000001</v>
      </c>
      <c r="I84" s="36" t="s">
        <v>9</v>
      </c>
      <c r="J84" s="103" t="s">
        <v>212</v>
      </c>
      <c r="K84" s="142" t="s">
        <v>840</v>
      </c>
      <c r="L84" s="103" t="s">
        <v>857</v>
      </c>
      <c r="M84" s="105"/>
    </row>
    <row r="85" spans="1:18" s="106" customFormat="1" ht="38.25" hidden="1" x14ac:dyDescent="0.25">
      <c r="A85" s="170">
        <v>15</v>
      </c>
      <c r="B85" s="148" t="s">
        <v>987</v>
      </c>
      <c r="C85" s="295" t="s">
        <v>705</v>
      </c>
      <c r="D85" s="38" t="s">
        <v>17</v>
      </c>
      <c r="E85" s="309">
        <v>1</v>
      </c>
      <c r="F85" s="309" t="s">
        <v>161</v>
      </c>
      <c r="G85" s="311"/>
      <c r="H85" s="37">
        <v>5169246.43</v>
      </c>
      <c r="I85" s="36" t="s">
        <v>9</v>
      </c>
      <c r="J85" s="309" t="s">
        <v>45</v>
      </c>
      <c r="K85" s="310" t="s">
        <v>958</v>
      </c>
      <c r="L85" s="309" t="s">
        <v>988</v>
      </c>
      <c r="M85" s="105"/>
    </row>
    <row r="86" spans="1:18" s="2" customFormat="1" ht="20.25" hidden="1" customHeight="1" x14ac:dyDescent="0.25">
      <c r="A86" s="45"/>
      <c r="B86" s="75" t="s">
        <v>87</v>
      </c>
      <c r="C86" s="40"/>
      <c r="D86" s="46"/>
      <c r="E86" s="40"/>
      <c r="F86" s="40"/>
      <c r="G86" s="50"/>
      <c r="H86" s="49">
        <f>SUM(H71:H85)</f>
        <v>89931678.610000014</v>
      </c>
      <c r="I86" s="45"/>
      <c r="J86" s="64"/>
      <c r="K86" s="113"/>
      <c r="L86" s="65"/>
      <c r="M86" s="30"/>
      <c r="N86" s="16"/>
      <c r="O86" s="16"/>
      <c r="P86" s="16"/>
      <c r="Q86" s="16"/>
      <c r="R86" s="16"/>
    </row>
    <row r="87" spans="1:18" s="2" customFormat="1" ht="20.25" hidden="1" customHeight="1" x14ac:dyDescent="0.25">
      <c r="A87" s="52"/>
      <c r="B87" s="54" t="s">
        <v>12</v>
      </c>
      <c r="C87" s="44"/>
      <c r="D87" s="44"/>
      <c r="E87" s="44"/>
      <c r="F87" s="44"/>
      <c r="G87" s="159"/>
      <c r="H87" s="44"/>
      <c r="I87" s="44"/>
      <c r="J87" s="43"/>
      <c r="K87" s="114"/>
      <c r="L87" s="56"/>
      <c r="M87" s="30"/>
      <c r="N87" s="16"/>
      <c r="O87" s="16"/>
      <c r="P87" s="16"/>
      <c r="Q87" s="16"/>
      <c r="R87" s="16"/>
    </row>
    <row r="88" spans="1:18" s="106" customFormat="1" ht="12.75" hidden="1" x14ac:dyDescent="0.25">
      <c r="A88" s="89">
        <v>1</v>
      </c>
      <c r="B88" s="103" t="s">
        <v>135</v>
      </c>
      <c r="C88" s="103" t="s">
        <v>136</v>
      </c>
      <c r="D88" s="103" t="s">
        <v>135</v>
      </c>
      <c r="E88" s="103">
        <v>1</v>
      </c>
      <c r="F88" s="103" t="s">
        <v>24</v>
      </c>
      <c r="G88" s="158"/>
      <c r="H88" s="37">
        <v>62866006</v>
      </c>
      <c r="I88" s="36" t="s">
        <v>9</v>
      </c>
      <c r="J88" s="103" t="s">
        <v>45</v>
      </c>
      <c r="K88" s="108" t="s">
        <v>128</v>
      </c>
      <c r="L88" s="90" t="s">
        <v>138</v>
      </c>
      <c r="M88" s="105"/>
    </row>
    <row r="89" spans="1:18" s="106" customFormat="1" ht="25.5" hidden="1" x14ac:dyDescent="0.25">
      <c r="A89" s="89">
        <v>2</v>
      </c>
      <c r="B89" s="103" t="s">
        <v>137</v>
      </c>
      <c r="C89" s="103" t="s">
        <v>136</v>
      </c>
      <c r="D89" s="103" t="s">
        <v>137</v>
      </c>
      <c r="E89" s="103">
        <v>1</v>
      </c>
      <c r="F89" s="103" t="s">
        <v>24</v>
      </c>
      <c r="G89" s="158"/>
      <c r="H89" s="37">
        <v>2330000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38.25" hidden="1" x14ac:dyDescent="0.25">
      <c r="A90" s="89">
        <v>3</v>
      </c>
      <c r="B90" s="103" t="s">
        <v>196</v>
      </c>
      <c r="C90" s="103" t="s">
        <v>136</v>
      </c>
      <c r="D90" s="103" t="s">
        <v>197</v>
      </c>
      <c r="E90" s="103">
        <v>1</v>
      </c>
      <c r="F90" s="103" t="s">
        <v>24</v>
      </c>
      <c r="G90" s="158"/>
      <c r="H90" s="37">
        <v>10564800</v>
      </c>
      <c r="I90" s="36" t="s">
        <v>9</v>
      </c>
      <c r="J90" s="103" t="s">
        <v>198</v>
      </c>
      <c r="K90" s="142" t="s">
        <v>130</v>
      </c>
      <c r="L90" s="90" t="s">
        <v>198</v>
      </c>
      <c r="M90" s="105"/>
    </row>
    <row r="91" spans="1:18" s="106" customFormat="1" ht="76.5" hidden="1" x14ac:dyDescent="0.25">
      <c r="A91" s="89">
        <v>4</v>
      </c>
      <c r="B91" s="103" t="s">
        <v>202</v>
      </c>
      <c r="C91" s="103" t="s">
        <v>136</v>
      </c>
      <c r="D91" s="36" t="s">
        <v>17</v>
      </c>
      <c r="E91" s="103">
        <v>1</v>
      </c>
      <c r="F91" s="103" t="s">
        <v>24</v>
      </c>
      <c r="G91" s="158"/>
      <c r="H91" s="37">
        <v>1879426833.9300001</v>
      </c>
      <c r="I91" s="36" t="s">
        <v>9</v>
      </c>
      <c r="J91" s="103" t="s">
        <v>203</v>
      </c>
      <c r="K91" s="142" t="s">
        <v>130</v>
      </c>
      <c r="L91" s="90" t="s">
        <v>850</v>
      </c>
      <c r="M91" s="105"/>
    </row>
    <row r="92" spans="1:18" s="106" customFormat="1" ht="51" hidden="1" x14ac:dyDescent="0.25">
      <c r="A92" s="89">
        <v>5</v>
      </c>
      <c r="B92" s="215" t="s">
        <v>653</v>
      </c>
      <c r="C92" s="216" t="s">
        <v>654</v>
      </c>
      <c r="D92" s="106" t="s">
        <v>17</v>
      </c>
      <c r="E92" s="103">
        <v>1</v>
      </c>
      <c r="F92" s="103" t="s">
        <v>24</v>
      </c>
      <c r="G92" s="158"/>
      <c r="H92" s="3"/>
      <c r="I92" s="36" t="s">
        <v>9</v>
      </c>
      <c r="J92" s="103" t="s">
        <v>203</v>
      </c>
      <c r="K92" s="142" t="s">
        <v>513</v>
      </c>
      <c r="L92" s="90" t="s">
        <v>967</v>
      </c>
      <c r="M92" s="105"/>
    </row>
    <row r="93" spans="1:18" s="2" customFormat="1" ht="20.25" hidden="1" customHeight="1" x14ac:dyDescent="0.25">
      <c r="A93" s="45"/>
      <c r="B93" s="60" t="s">
        <v>83</v>
      </c>
      <c r="C93" s="40"/>
      <c r="D93" s="40"/>
      <c r="E93" s="40"/>
      <c r="F93" s="40"/>
      <c r="G93" s="50"/>
      <c r="H93" s="49">
        <f>SUM(H88:H92)</f>
        <v>1955187639.9300001</v>
      </c>
      <c r="I93" s="45"/>
      <c r="J93" s="64"/>
      <c r="K93" s="113"/>
      <c r="L93" s="65"/>
      <c r="M93" s="30"/>
      <c r="N93" s="16"/>
      <c r="O93" s="16"/>
      <c r="P93" s="16"/>
      <c r="Q93" s="16"/>
      <c r="R93" s="16"/>
    </row>
    <row r="94" spans="1:18" s="2" customFormat="1" ht="20.25" hidden="1" customHeight="1" x14ac:dyDescent="0.25">
      <c r="A94" s="45"/>
      <c r="B94" s="60" t="s">
        <v>88</v>
      </c>
      <c r="C94" s="66"/>
      <c r="D94" s="66"/>
      <c r="E94" s="66"/>
      <c r="F94" s="66"/>
      <c r="G94" s="160"/>
      <c r="H94" s="67">
        <f>H93+H86+H69</f>
        <v>2158163836.6500001</v>
      </c>
      <c r="I94" s="68"/>
      <c r="J94" s="63"/>
      <c r="K94" s="115"/>
      <c r="L94" s="65"/>
      <c r="M94" s="30"/>
      <c r="N94" s="16"/>
      <c r="O94" s="16"/>
      <c r="P94" s="16"/>
      <c r="Q94" s="16"/>
      <c r="R94" s="16"/>
    </row>
    <row r="95" spans="1:18" s="2" customFormat="1" ht="19.5" customHeight="1" x14ac:dyDescent="0.25">
      <c r="A95" s="51"/>
      <c r="B95" s="94" t="s">
        <v>81</v>
      </c>
      <c r="C95" s="41"/>
      <c r="D95" s="42"/>
      <c r="E95" s="41"/>
      <c r="F95" s="41"/>
      <c r="G95" s="161"/>
      <c r="H95" s="41"/>
      <c r="I95" s="41"/>
      <c r="J95" s="41"/>
      <c r="K95" s="116"/>
      <c r="L95" s="41"/>
      <c r="M95" s="29"/>
      <c r="N95" s="16"/>
      <c r="O95" s="16"/>
      <c r="P95" s="16"/>
      <c r="Q95" s="16"/>
      <c r="R95" s="16"/>
    </row>
    <row r="96" spans="1:18" s="16" customFormat="1" ht="20.100000000000001" customHeight="1" x14ac:dyDescent="0.25">
      <c r="A96" s="52"/>
      <c r="B96" s="54" t="s">
        <v>13</v>
      </c>
      <c r="C96" s="44"/>
      <c r="D96" s="44"/>
      <c r="E96" s="44"/>
      <c r="F96" s="44"/>
      <c r="G96" s="159"/>
      <c r="H96" s="44"/>
      <c r="I96" s="44"/>
      <c r="J96" s="55"/>
      <c r="K96" s="117"/>
      <c r="L96" s="56"/>
      <c r="M96" s="30"/>
    </row>
    <row r="97" spans="1:13" s="16" customFormat="1" ht="38.25" x14ac:dyDescent="0.25">
      <c r="A97" s="306">
        <v>1</v>
      </c>
      <c r="B97" s="36" t="s">
        <v>16</v>
      </c>
      <c r="C97" s="36" t="s">
        <v>99</v>
      </c>
      <c r="D97" s="36" t="s">
        <v>17</v>
      </c>
      <c r="E97" s="82">
        <v>9992546</v>
      </c>
      <c r="F97" s="36" t="s">
        <v>18</v>
      </c>
      <c r="G97" s="37">
        <v>114.29</v>
      </c>
      <c r="H97" s="37">
        <f>E97*G97</f>
        <v>1142048082.3400002</v>
      </c>
      <c r="I97" s="36" t="s">
        <v>9</v>
      </c>
      <c r="J97" s="36" t="s">
        <v>19</v>
      </c>
      <c r="K97" s="108" t="s">
        <v>127</v>
      </c>
      <c r="L97" s="35" t="s">
        <v>20</v>
      </c>
      <c r="M97" s="30"/>
    </row>
    <row r="98" spans="1:13" s="16" customFormat="1" ht="51" x14ac:dyDescent="0.25">
      <c r="A98" s="306">
        <v>2</v>
      </c>
      <c r="B98" s="36" t="s">
        <v>30</v>
      </c>
      <c r="C98" s="38" t="s">
        <v>31</v>
      </c>
      <c r="D98" s="36" t="s">
        <v>32</v>
      </c>
      <c r="E98" s="82">
        <v>30000</v>
      </c>
      <c r="F98" s="36" t="s">
        <v>37</v>
      </c>
      <c r="G98" s="37">
        <v>148.76</v>
      </c>
      <c r="H98" s="37">
        <f>E98*G98</f>
        <v>4462800</v>
      </c>
      <c r="I98" s="36" t="s">
        <v>9</v>
      </c>
      <c r="J98" s="36" t="s">
        <v>38</v>
      </c>
      <c r="K98" s="108" t="s">
        <v>127</v>
      </c>
      <c r="L98" s="35" t="s">
        <v>39</v>
      </c>
      <c r="M98" s="30"/>
    </row>
    <row r="99" spans="1:13" s="16" customFormat="1" ht="51" x14ac:dyDescent="0.25">
      <c r="A99" s="306">
        <v>3</v>
      </c>
      <c r="B99" s="36" t="s">
        <v>33</v>
      </c>
      <c r="C99" s="36" t="s">
        <v>31</v>
      </c>
      <c r="D99" s="36" t="s">
        <v>34</v>
      </c>
      <c r="E99" s="82">
        <v>24500</v>
      </c>
      <c r="F99" s="36" t="s">
        <v>37</v>
      </c>
      <c r="G99" s="37">
        <v>195.09</v>
      </c>
      <c r="H99" s="37">
        <f t="shared" ref="H99:H132" si="1">E99*G99</f>
        <v>4779705</v>
      </c>
      <c r="I99" s="36" t="s">
        <v>9</v>
      </c>
      <c r="J99" s="36" t="s">
        <v>38</v>
      </c>
      <c r="K99" s="108" t="s">
        <v>127</v>
      </c>
      <c r="L99" s="35" t="s">
        <v>39</v>
      </c>
      <c r="M99" s="30"/>
    </row>
    <row r="100" spans="1:13" s="16" customFormat="1" ht="51" x14ac:dyDescent="0.25">
      <c r="A100" s="306">
        <v>4</v>
      </c>
      <c r="B100" s="36" t="s">
        <v>30</v>
      </c>
      <c r="C100" s="36" t="s">
        <v>99</v>
      </c>
      <c r="D100" s="36" t="s">
        <v>32</v>
      </c>
      <c r="E100" s="82">
        <v>67660</v>
      </c>
      <c r="F100" s="36" t="s">
        <v>37</v>
      </c>
      <c r="G100" s="37">
        <v>151.78</v>
      </c>
      <c r="H100" s="37">
        <f t="shared" si="1"/>
        <v>10269434.800000001</v>
      </c>
      <c r="I100" s="36" t="s">
        <v>9</v>
      </c>
      <c r="J100" s="36" t="s">
        <v>38</v>
      </c>
      <c r="K100" s="108" t="s">
        <v>128</v>
      </c>
      <c r="L100" s="35" t="s">
        <v>39</v>
      </c>
      <c r="M100" s="30"/>
    </row>
    <row r="101" spans="1:13" s="16" customFormat="1" ht="51" x14ac:dyDescent="0.25">
      <c r="A101" s="306">
        <v>5</v>
      </c>
      <c r="B101" s="36" t="s">
        <v>33</v>
      </c>
      <c r="C101" s="36" t="s">
        <v>99</v>
      </c>
      <c r="D101" s="36" t="s">
        <v>34</v>
      </c>
      <c r="E101" s="82">
        <v>32200</v>
      </c>
      <c r="F101" s="36" t="s">
        <v>37</v>
      </c>
      <c r="G101" s="37">
        <v>200.89</v>
      </c>
      <c r="H101" s="37">
        <f t="shared" si="1"/>
        <v>6468658</v>
      </c>
      <c r="I101" s="36" t="s">
        <v>9</v>
      </c>
      <c r="J101" s="36" t="s">
        <v>38</v>
      </c>
      <c r="K101" s="108" t="s">
        <v>128</v>
      </c>
      <c r="L101" s="35" t="s">
        <v>39</v>
      </c>
      <c r="M101" s="30"/>
    </row>
    <row r="102" spans="1:13" s="16" customFormat="1" ht="51" x14ac:dyDescent="0.25">
      <c r="A102" s="306">
        <v>6</v>
      </c>
      <c r="B102" s="36" t="s">
        <v>35</v>
      </c>
      <c r="C102" s="36" t="s">
        <v>99</v>
      </c>
      <c r="D102" s="36" t="s">
        <v>36</v>
      </c>
      <c r="E102" s="82">
        <v>98570</v>
      </c>
      <c r="F102" s="36" t="s">
        <v>37</v>
      </c>
      <c r="G102" s="37">
        <v>156.25</v>
      </c>
      <c r="H102" s="37">
        <f t="shared" si="1"/>
        <v>15401562.5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3" s="16" customFormat="1" ht="25.5" x14ac:dyDescent="0.25">
      <c r="A103" s="306">
        <v>7</v>
      </c>
      <c r="B103" s="74" t="s">
        <v>48</v>
      </c>
      <c r="C103" s="36" t="s">
        <v>99</v>
      </c>
      <c r="D103" s="36" t="s">
        <v>17</v>
      </c>
      <c r="E103" s="83">
        <v>200000</v>
      </c>
      <c r="F103" s="74" t="s">
        <v>37</v>
      </c>
      <c r="G103" s="37">
        <v>145.54</v>
      </c>
      <c r="H103" s="37"/>
      <c r="I103" s="36" t="s">
        <v>9</v>
      </c>
      <c r="J103" s="36" t="s">
        <v>19</v>
      </c>
      <c r="K103" s="108" t="s">
        <v>128</v>
      </c>
      <c r="L103" s="35" t="s">
        <v>169</v>
      </c>
      <c r="M103" s="30"/>
    </row>
    <row r="104" spans="1:13" s="16" customFormat="1" ht="25.5" x14ac:dyDescent="0.25">
      <c r="A104" s="72">
        <v>8</v>
      </c>
      <c r="B104" s="38" t="s">
        <v>58</v>
      </c>
      <c r="C104" s="73" t="s">
        <v>100</v>
      </c>
      <c r="D104" s="78" t="s">
        <v>17</v>
      </c>
      <c r="E104" s="84">
        <v>30</v>
      </c>
      <c r="F104" s="81" t="s">
        <v>94</v>
      </c>
      <c r="G104" s="37">
        <v>6000</v>
      </c>
      <c r="H104" s="37">
        <f t="shared" si="1"/>
        <v>180000</v>
      </c>
      <c r="I104" s="36" t="s">
        <v>9</v>
      </c>
      <c r="J104" s="77" t="s">
        <v>64</v>
      </c>
      <c r="K104" s="108" t="s">
        <v>129</v>
      </c>
      <c r="L104" s="35" t="s">
        <v>80</v>
      </c>
      <c r="M104" s="30"/>
    </row>
    <row r="105" spans="1:13" s="16" customFormat="1" ht="25.5" x14ac:dyDescent="0.25">
      <c r="A105" s="72">
        <v>9</v>
      </c>
      <c r="B105" s="38" t="s">
        <v>59</v>
      </c>
      <c r="C105" s="73" t="s">
        <v>100</v>
      </c>
      <c r="D105" s="78" t="s">
        <v>17</v>
      </c>
      <c r="E105" s="84">
        <v>25</v>
      </c>
      <c r="F105" s="81" t="s">
        <v>95</v>
      </c>
      <c r="G105" s="37">
        <v>3000</v>
      </c>
      <c r="H105" s="37">
        <f t="shared" si="1"/>
        <v>75000</v>
      </c>
      <c r="I105" s="36" t="s">
        <v>9</v>
      </c>
      <c r="J105" s="77" t="s">
        <v>64</v>
      </c>
      <c r="K105" s="108" t="s">
        <v>129</v>
      </c>
      <c r="L105" s="35" t="s">
        <v>80</v>
      </c>
      <c r="M105" s="30"/>
    </row>
    <row r="106" spans="1:13" s="16" customFormat="1" ht="25.5" x14ac:dyDescent="0.25">
      <c r="A106" s="72">
        <v>10</v>
      </c>
      <c r="B106" s="38" t="s">
        <v>60</v>
      </c>
      <c r="C106" s="73" t="s">
        <v>100</v>
      </c>
      <c r="D106" s="78" t="s">
        <v>17</v>
      </c>
      <c r="E106" s="84">
        <v>120</v>
      </c>
      <c r="F106" s="81" t="s">
        <v>95</v>
      </c>
      <c r="G106" s="37">
        <v>580</v>
      </c>
      <c r="H106" s="37">
        <f t="shared" si="1"/>
        <v>69600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3" s="16" customFormat="1" ht="25.5" x14ac:dyDescent="0.25">
      <c r="A107" s="72">
        <v>11</v>
      </c>
      <c r="B107" s="38" t="s">
        <v>61</v>
      </c>
      <c r="C107" s="73" t="s">
        <v>100</v>
      </c>
      <c r="D107" s="78" t="s">
        <v>17</v>
      </c>
      <c r="E107" s="84">
        <v>250</v>
      </c>
      <c r="F107" s="81" t="s">
        <v>94</v>
      </c>
      <c r="G107" s="37">
        <v>800</v>
      </c>
      <c r="H107" s="37">
        <f t="shared" si="1"/>
        <v>200000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3" s="16" customFormat="1" ht="25.5" x14ac:dyDescent="0.25">
      <c r="A108" s="72">
        <v>12</v>
      </c>
      <c r="B108" s="38" t="s">
        <v>62</v>
      </c>
      <c r="C108" s="73" t="s">
        <v>100</v>
      </c>
      <c r="D108" s="78" t="s">
        <v>17</v>
      </c>
      <c r="E108" s="84">
        <v>5</v>
      </c>
      <c r="F108" s="81" t="s">
        <v>94</v>
      </c>
      <c r="G108" s="37">
        <v>8500</v>
      </c>
      <c r="H108" s="37">
        <f t="shared" si="1"/>
        <v>42500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3" s="16" customFormat="1" ht="25.5" x14ac:dyDescent="0.25">
      <c r="A109" s="72">
        <v>13</v>
      </c>
      <c r="B109" s="38" t="s">
        <v>63</v>
      </c>
      <c r="C109" s="73" t="s">
        <v>100</v>
      </c>
      <c r="D109" s="78" t="s">
        <v>17</v>
      </c>
      <c r="E109" s="84">
        <v>50</v>
      </c>
      <c r="F109" s="81" t="s">
        <v>94</v>
      </c>
      <c r="G109" s="37">
        <v>4500</v>
      </c>
      <c r="H109" s="37">
        <f t="shared" si="1"/>
        <v>225000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3" s="16" customFormat="1" ht="38.25" x14ac:dyDescent="0.25">
      <c r="A110" s="72">
        <v>14</v>
      </c>
      <c r="B110" s="98" t="s">
        <v>207</v>
      </c>
      <c r="C110" s="73" t="s">
        <v>100</v>
      </c>
      <c r="D110" s="101" t="s">
        <v>102</v>
      </c>
      <c r="E110" s="99">
        <v>250</v>
      </c>
      <c r="F110" s="81" t="s">
        <v>94</v>
      </c>
      <c r="G110" s="37">
        <v>17580</v>
      </c>
      <c r="H110" s="37">
        <f t="shared" si="1"/>
        <v>4395000</v>
      </c>
      <c r="I110" s="36" t="s">
        <v>9</v>
      </c>
      <c r="J110" s="100" t="s">
        <v>103</v>
      </c>
      <c r="K110" s="108" t="s">
        <v>130</v>
      </c>
      <c r="L110" s="35" t="s">
        <v>208</v>
      </c>
      <c r="M110" s="30"/>
    </row>
    <row r="111" spans="1:13" s="16" customFormat="1" ht="38.25" x14ac:dyDescent="0.25">
      <c r="A111" s="72">
        <v>15</v>
      </c>
      <c r="B111" s="98" t="s">
        <v>48</v>
      </c>
      <c r="C111" s="73" t="s">
        <v>104</v>
      </c>
      <c r="D111" s="78" t="s">
        <v>17</v>
      </c>
      <c r="E111" s="99">
        <v>200000</v>
      </c>
      <c r="F111" s="102" t="s">
        <v>37</v>
      </c>
      <c r="G111" s="37">
        <v>147.32</v>
      </c>
      <c r="H111" s="37">
        <f t="shared" si="1"/>
        <v>29464000</v>
      </c>
      <c r="I111" s="36" t="s">
        <v>9</v>
      </c>
      <c r="J111" s="100" t="s">
        <v>105</v>
      </c>
      <c r="K111" s="108" t="s">
        <v>128</v>
      </c>
      <c r="L111" s="35" t="s">
        <v>106</v>
      </c>
      <c r="M111" s="30"/>
    </row>
    <row r="112" spans="1:13" s="16" customFormat="1" ht="43.5" customHeight="1" x14ac:dyDescent="0.25">
      <c r="A112" s="72">
        <v>16</v>
      </c>
      <c r="B112" s="98" t="s">
        <v>109</v>
      </c>
      <c r="C112" s="73" t="s">
        <v>100</v>
      </c>
      <c r="D112" s="101" t="s">
        <v>188</v>
      </c>
      <c r="E112" s="99">
        <v>404</v>
      </c>
      <c r="F112" s="81" t="s">
        <v>94</v>
      </c>
      <c r="G112" s="37">
        <v>491</v>
      </c>
      <c r="H112" s="37">
        <f t="shared" si="1"/>
        <v>198364</v>
      </c>
      <c r="I112" s="36" t="s">
        <v>9</v>
      </c>
      <c r="J112" s="100" t="s">
        <v>45</v>
      </c>
      <c r="K112" s="108" t="s">
        <v>131</v>
      </c>
      <c r="L112" s="35" t="s">
        <v>187</v>
      </c>
      <c r="M112" s="30"/>
    </row>
    <row r="113" spans="1:13" s="16" customFormat="1" ht="75.75" customHeight="1" x14ac:dyDescent="0.25">
      <c r="A113" s="72">
        <v>17</v>
      </c>
      <c r="B113" s="98" t="s">
        <v>110</v>
      </c>
      <c r="C113" s="73" t="s">
        <v>100</v>
      </c>
      <c r="D113" s="101" t="s">
        <v>111</v>
      </c>
      <c r="E113" s="99">
        <v>27978</v>
      </c>
      <c r="F113" s="81" t="s">
        <v>94</v>
      </c>
      <c r="G113" s="37">
        <v>350</v>
      </c>
      <c r="H113" s="37">
        <f t="shared" si="1"/>
        <v>9792300</v>
      </c>
      <c r="I113" s="36" t="s">
        <v>9</v>
      </c>
      <c r="J113" s="100" t="s">
        <v>45</v>
      </c>
      <c r="K113" s="108" t="s">
        <v>131</v>
      </c>
      <c r="L113" s="35" t="s">
        <v>201</v>
      </c>
      <c r="M113" s="30"/>
    </row>
    <row r="114" spans="1:13" s="16" customFormat="1" ht="25.5" x14ac:dyDescent="0.25">
      <c r="A114" s="72">
        <v>18</v>
      </c>
      <c r="B114" s="98" t="s">
        <v>167</v>
      </c>
      <c r="C114" s="36" t="s">
        <v>100</v>
      </c>
      <c r="D114" s="101" t="s">
        <v>150</v>
      </c>
      <c r="E114" s="99">
        <v>5168</v>
      </c>
      <c r="F114" s="81" t="s">
        <v>94</v>
      </c>
      <c r="G114" s="37">
        <v>99</v>
      </c>
      <c r="H114" s="37">
        <f t="shared" si="1"/>
        <v>511632</v>
      </c>
      <c r="I114" s="36" t="s">
        <v>9</v>
      </c>
      <c r="J114" s="100" t="s">
        <v>45</v>
      </c>
      <c r="K114" s="108" t="s">
        <v>130</v>
      </c>
      <c r="L114" s="35" t="s">
        <v>168</v>
      </c>
      <c r="M114" s="30"/>
    </row>
    <row r="115" spans="1:13" s="16" customFormat="1" ht="12.75" x14ac:dyDescent="0.25">
      <c r="A115" s="72">
        <v>19</v>
      </c>
      <c r="B115" s="98" t="s">
        <v>170</v>
      </c>
      <c r="C115" s="36" t="s">
        <v>43</v>
      </c>
      <c r="D115" s="98" t="s">
        <v>171</v>
      </c>
      <c r="E115" s="147">
        <v>23672855.719999999</v>
      </c>
      <c r="F115" s="102" t="s">
        <v>172</v>
      </c>
      <c r="G115" s="37">
        <v>15.5</v>
      </c>
      <c r="H115" s="37">
        <f t="shared" si="1"/>
        <v>366929263.65999997</v>
      </c>
      <c r="I115" s="36" t="s">
        <v>9</v>
      </c>
      <c r="J115" s="100" t="s">
        <v>175</v>
      </c>
      <c r="K115" s="108" t="s">
        <v>130</v>
      </c>
      <c r="L115" s="35" t="s">
        <v>176</v>
      </c>
      <c r="M115" s="30"/>
    </row>
    <row r="116" spans="1:13" s="16" customFormat="1" ht="12.75" x14ac:dyDescent="0.25">
      <c r="A116" s="72">
        <v>20</v>
      </c>
      <c r="B116" s="98" t="s">
        <v>170</v>
      </c>
      <c r="C116" s="36" t="s">
        <v>43</v>
      </c>
      <c r="D116" s="98" t="s">
        <v>173</v>
      </c>
      <c r="E116" s="147">
        <v>128213.67</v>
      </c>
      <c r="F116" s="102" t="s">
        <v>172</v>
      </c>
      <c r="G116" s="37">
        <v>15.5</v>
      </c>
      <c r="H116" s="37">
        <f t="shared" si="1"/>
        <v>1987311.885</v>
      </c>
      <c r="I116" s="36" t="s">
        <v>9</v>
      </c>
      <c r="J116" s="100" t="s">
        <v>175</v>
      </c>
      <c r="K116" s="108" t="s">
        <v>130</v>
      </c>
      <c r="L116" s="35" t="s">
        <v>176</v>
      </c>
      <c r="M116" s="30"/>
    </row>
    <row r="117" spans="1:13" s="16" customFormat="1" ht="12.75" x14ac:dyDescent="0.25">
      <c r="A117" s="72">
        <v>21</v>
      </c>
      <c r="B117" s="98" t="s">
        <v>170</v>
      </c>
      <c r="C117" s="36" t="s">
        <v>43</v>
      </c>
      <c r="D117" s="98" t="s">
        <v>174</v>
      </c>
      <c r="E117" s="147">
        <v>303026.71000000002</v>
      </c>
      <c r="F117" s="102" t="s">
        <v>172</v>
      </c>
      <c r="G117" s="37">
        <v>15.5</v>
      </c>
      <c r="H117" s="37">
        <f t="shared" si="1"/>
        <v>4696914.0049999999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48" customHeight="1" x14ac:dyDescent="0.25">
      <c r="A118" s="72">
        <v>22</v>
      </c>
      <c r="B118" s="98" t="s">
        <v>177</v>
      </c>
      <c r="C118" s="98" t="s">
        <v>100</v>
      </c>
      <c r="D118" s="98" t="s">
        <v>178</v>
      </c>
      <c r="E118" s="99">
        <v>6000</v>
      </c>
      <c r="F118" s="102" t="s">
        <v>179</v>
      </c>
      <c r="G118" s="37">
        <v>175</v>
      </c>
      <c r="H118" s="37">
        <f t="shared" si="1"/>
        <v>1050000</v>
      </c>
      <c r="I118" s="36" t="s">
        <v>9</v>
      </c>
      <c r="J118" s="100" t="s">
        <v>19</v>
      </c>
      <c r="K118" s="108" t="s">
        <v>130</v>
      </c>
      <c r="L118" s="35" t="s">
        <v>180</v>
      </c>
      <c r="M118" s="30"/>
    </row>
    <row r="119" spans="1:13" s="16" customFormat="1" ht="69" customHeight="1" x14ac:dyDescent="0.25">
      <c r="A119" s="72">
        <v>23</v>
      </c>
      <c r="B119" s="98" t="s">
        <v>193</v>
      </c>
      <c r="C119" s="98" t="s">
        <v>503</v>
      </c>
      <c r="D119" s="98" t="s">
        <v>194</v>
      </c>
      <c r="E119" s="98">
        <v>1</v>
      </c>
      <c r="F119" s="98" t="s">
        <v>94</v>
      </c>
      <c r="G119" s="37">
        <v>21419.65</v>
      </c>
      <c r="H119" s="37">
        <f t="shared" si="1"/>
        <v>21419.65</v>
      </c>
      <c r="I119" s="36" t="s">
        <v>9</v>
      </c>
      <c r="J119" s="100" t="s">
        <v>45</v>
      </c>
      <c r="K119" s="108" t="s">
        <v>130</v>
      </c>
      <c r="L119" s="35" t="s">
        <v>195</v>
      </c>
      <c r="M119" s="30"/>
    </row>
    <row r="120" spans="1:13" s="16" customFormat="1" ht="38.25" x14ac:dyDescent="0.25">
      <c r="A120" s="72">
        <v>24</v>
      </c>
      <c r="B120" s="98" t="s">
        <v>205</v>
      </c>
      <c r="C120" s="73" t="s">
        <v>104</v>
      </c>
      <c r="D120" s="78" t="s">
        <v>17</v>
      </c>
      <c r="E120" s="98">
        <v>1</v>
      </c>
      <c r="F120" s="98" t="s">
        <v>206</v>
      </c>
      <c r="G120" s="37"/>
      <c r="H120" s="37">
        <f t="shared" si="1"/>
        <v>0</v>
      </c>
      <c r="I120" s="36" t="s">
        <v>9</v>
      </c>
      <c r="J120" s="100" t="s">
        <v>45</v>
      </c>
      <c r="K120" s="108" t="s">
        <v>131</v>
      </c>
      <c r="L120" s="35" t="s">
        <v>821</v>
      </c>
      <c r="M120" s="30"/>
    </row>
    <row r="121" spans="1:13" s="16" customFormat="1" ht="25.5" x14ac:dyDescent="0.25">
      <c r="A121" s="72">
        <v>25</v>
      </c>
      <c r="B121" s="98" t="s">
        <v>209</v>
      </c>
      <c r="C121" s="98" t="s">
        <v>100</v>
      </c>
      <c r="D121" s="101" t="s">
        <v>150</v>
      </c>
      <c r="E121" s="98">
        <v>1</v>
      </c>
      <c r="F121" s="98" t="s">
        <v>211</v>
      </c>
      <c r="G121" s="37">
        <v>3162882.4</v>
      </c>
      <c r="H121" s="37">
        <f t="shared" si="1"/>
        <v>3162882.4</v>
      </c>
      <c r="I121" s="36" t="s">
        <v>9</v>
      </c>
      <c r="J121" s="100" t="s">
        <v>212</v>
      </c>
      <c r="K121" s="108" t="s">
        <v>130</v>
      </c>
      <c r="L121" s="35" t="s">
        <v>213</v>
      </c>
      <c r="M121" s="30"/>
    </row>
    <row r="122" spans="1:13" s="16" customFormat="1" ht="25.5" x14ac:dyDescent="0.25">
      <c r="A122" s="72">
        <v>26</v>
      </c>
      <c r="B122" s="98" t="s">
        <v>210</v>
      </c>
      <c r="C122" s="98" t="s">
        <v>100</v>
      </c>
      <c r="D122" s="101" t="s">
        <v>150</v>
      </c>
      <c r="E122" s="98">
        <v>1</v>
      </c>
      <c r="F122" s="98" t="s">
        <v>211</v>
      </c>
      <c r="G122" s="37">
        <v>2351645.88</v>
      </c>
      <c r="H122" s="37">
        <f t="shared" si="1"/>
        <v>2351645.88</v>
      </c>
      <c r="I122" s="36" t="s">
        <v>9</v>
      </c>
      <c r="J122" s="100" t="s">
        <v>212</v>
      </c>
      <c r="K122" s="108" t="s">
        <v>130</v>
      </c>
      <c r="L122" s="35" t="s">
        <v>213</v>
      </c>
      <c r="M122" s="30"/>
    </row>
    <row r="123" spans="1:13" s="16" customFormat="1" ht="25.5" x14ac:dyDescent="0.25">
      <c r="A123" s="72">
        <v>27</v>
      </c>
      <c r="B123" s="98" t="s">
        <v>231</v>
      </c>
      <c r="C123" s="98" t="s">
        <v>504</v>
      </c>
      <c r="D123" s="101" t="s">
        <v>242</v>
      </c>
      <c r="E123" s="98">
        <v>655</v>
      </c>
      <c r="F123" s="98" t="s">
        <v>94</v>
      </c>
      <c r="G123" s="37">
        <v>850</v>
      </c>
      <c r="H123" s="37">
        <f t="shared" si="1"/>
        <v>556750</v>
      </c>
      <c r="I123" s="36" t="s">
        <v>9</v>
      </c>
      <c r="J123" s="100" t="s">
        <v>45</v>
      </c>
      <c r="K123" s="108" t="s">
        <v>131</v>
      </c>
      <c r="L123" s="35" t="s">
        <v>230</v>
      </c>
      <c r="M123" s="30"/>
    </row>
    <row r="124" spans="1:13" s="16" customFormat="1" ht="25.5" x14ac:dyDescent="0.25">
      <c r="A124" s="72">
        <v>28</v>
      </c>
      <c r="B124" s="98" t="s">
        <v>232</v>
      </c>
      <c r="C124" s="98" t="s">
        <v>504</v>
      </c>
      <c r="D124" s="101" t="s">
        <v>243</v>
      </c>
      <c r="E124" s="98">
        <v>1080</v>
      </c>
      <c r="F124" s="98" t="s">
        <v>94</v>
      </c>
      <c r="G124" s="37">
        <v>170</v>
      </c>
      <c r="H124" s="37">
        <f t="shared" si="1"/>
        <v>183600</v>
      </c>
      <c r="I124" s="36" t="s">
        <v>9</v>
      </c>
      <c r="J124" s="100" t="s">
        <v>45</v>
      </c>
      <c r="K124" s="108" t="s">
        <v>131</v>
      </c>
      <c r="L124" s="35" t="s">
        <v>230</v>
      </c>
      <c r="M124" s="30"/>
    </row>
    <row r="125" spans="1:13" s="16" customFormat="1" ht="25.5" x14ac:dyDescent="0.25">
      <c r="A125" s="72">
        <v>29</v>
      </c>
      <c r="B125" s="98" t="s">
        <v>233</v>
      </c>
      <c r="C125" s="98" t="s">
        <v>504</v>
      </c>
      <c r="D125" s="101" t="s">
        <v>244</v>
      </c>
      <c r="E125" s="98">
        <v>455</v>
      </c>
      <c r="F125" s="98" t="s">
        <v>94</v>
      </c>
      <c r="G125" s="37">
        <v>87</v>
      </c>
      <c r="H125" s="37">
        <f t="shared" si="1"/>
        <v>39585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30</v>
      </c>
      <c r="B126" s="98" t="s">
        <v>234</v>
      </c>
      <c r="C126" s="98" t="s">
        <v>504</v>
      </c>
      <c r="D126" s="101" t="s">
        <v>245</v>
      </c>
      <c r="E126" s="98">
        <v>35</v>
      </c>
      <c r="F126" s="98" t="s">
        <v>94</v>
      </c>
      <c r="G126" s="37">
        <v>2325</v>
      </c>
      <c r="H126" s="37">
        <f t="shared" si="1"/>
        <v>81375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12.75" x14ac:dyDescent="0.25">
      <c r="A127" s="72">
        <v>31</v>
      </c>
      <c r="B127" s="98" t="s">
        <v>235</v>
      </c>
      <c r="C127" s="98" t="s">
        <v>504</v>
      </c>
      <c r="D127" s="101" t="s">
        <v>17</v>
      </c>
      <c r="E127" s="98">
        <v>145</v>
      </c>
      <c r="F127" s="98" t="s">
        <v>94</v>
      </c>
      <c r="G127" s="37">
        <v>1450</v>
      </c>
      <c r="H127" s="37">
        <f t="shared" si="1"/>
        <v>210250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25.5" x14ac:dyDescent="0.25">
      <c r="A128" s="72">
        <v>32</v>
      </c>
      <c r="B128" s="98" t="s">
        <v>236</v>
      </c>
      <c r="C128" s="98" t="s">
        <v>504</v>
      </c>
      <c r="D128" s="101" t="s">
        <v>246</v>
      </c>
      <c r="E128" s="98">
        <v>155</v>
      </c>
      <c r="F128" s="98" t="s">
        <v>94</v>
      </c>
      <c r="G128" s="37">
        <v>1800</v>
      </c>
      <c r="H128" s="37">
        <f t="shared" si="1"/>
        <v>279000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25.5" x14ac:dyDescent="0.25">
      <c r="A129" s="72">
        <v>33</v>
      </c>
      <c r="B129" s="98" t="s">
        <v>237</v>
      </c>
      <c r="C129" s="98" t="s">
        <v>504</v>
      </c>
      <c r="D129" s="101" t="s">
        <v>247</v>
      </c>
      <c r="E129" s="98">
        <v>110</v>
      </c>
      <c r="F129" s="98" t="s">
        <v>94</v>
      </c>
      <c r="G129" s="37">
        <v>3400</v>
      </c>
      <c r="H129" s="37">
        <f t="shared" si="1"/>
        <v>374000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34</v>
      </c>
      <c r="B130" s="98" t="s">
        <v>238</v>
      </c>
      <c r="C130" s="98" t="s">
        <v>504</v>
      </c>
      <c r="D130" s="101" t="s">
        <v>248</v>
      </c>
      <c r="E130" s="98">
        <v>84</v>
      </c>
      <c r="F130" s="98" t="s">
        <v>94</v>
      </c>
      <c r="G130" s="37">
        <v>4800</v>
      </c>
      <c r="H130" s="37">
        <f t="shared" si="1"/>
        <v>403200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35</v>
      </c>
      <c r="B131" s="98" t="s">
        <v>239</v>
      </c>
      <c r="C131" s="98" t="s">
        <v>504</v>
      </c>
      <c r="D131" s="101" t="s">
        <v>249</v>
      </c>
      <c r="E131" s="98">
        <v>100</v>
      </c>
      <c r="F131" s="98" t="s">
        <v>94</v>
      </c>
      <c r="G131" s="37">
        <v>1370</v>
      </c>
      <c r="H131" s="37">
        <f t="shared" si="1"/>
        <v>137000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36</v>
      </c>
      <c r="B132" s="98" t="s">
        <v>240</v>
      </c>
      <c r="C132" s="98" t="s">
        <v>504</v>
      </c>
      <c r="D132" s="101" t="s">
        <v>250</v>
      </c>
      <c r="E132" s="98">
        <v>250</v>
      </c>
      <c r="F132" s="98" t="s">
        <v>94</v>
      </c>
      <c r="G132" s="37">
        <v>280</v>
      </c>
      <c r="H132" s="37">
        <f t="shared" si="1"/>
        <v>70000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37</v>
      </c>
      <c r="B133" s="98" t="s">
        <v>241</v>
      </c>
      <c r="C133" s="98" t="s">
        <v>504</v>
      </c>
      <c r="D133" s="101" t="s">
        <v>251</v>
      </c>
      <c r="E133" s="98">
        <v>40</v>
      </c>
      <c r="F133" s="98" t="s">
        <v>94</v>
      </c>
      <c r="G133" s="37">
        <v>185</v>
      </c>
      <c r="H133" s="37">
        <f t="shared" ref="H133:H138" si="2">E133*G133</f>
        <v>7400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38</v>
      </c>
      <c r="B134" s="98" t="s">
        <v>252</v>
      </c>
      <c r="C134" s="98" t="s">
        <v>100</v>
      </c>
      <c r="D134" s="101" t="s">
        <v>150</v>
      </c>
      <c r="E134" s="98">
        <v>100</v>
      </c>
      <c r="F134" s="98" t="s">
        <v>253</v>
      </c>
      <c r="G134" s="37">
        <v>600</v>
      </c>
      <c r="H134" s="37">
        <f t="shared" si="2"/>
        <v>60000</v>
      </c>
      <c r="I134" s="36" t="s">
        <v>9</v>
      </c>
      <c r="J134" s="100" t="s">
        <v>45</v>
      </c>
      <c r="K134" s="108" t="s">
        <v>131</v>
      </c>
      <c r="L134" s="35" t="s">
        <v>254</v>
      </c>
      <c r="M134" s="30"/>
    </row>
    <row r="135" spans="1:13" s="16" customFormat="1" ht="25.5" x14ac:dyDescent="0.25">
      <c r="A135" s="72">
        <v>39</v>
      </c>
      <c r="B135" s="98" t="s">
        <v>255</v>
      </c>
      <c r="C135" s="98" t="s">
        <v>100</v>
      </c>
      <c r="D135" s="101" t="s">
        <v>150</v>
      </c>
      <c r="E135" s="98">
        <v>2500</v>
      </c>
      <c r="F135" s="98" t="s">
        <v>37</v>
      </c>
      <c r="G135" s="37">
        <v>80</v>
      </c>
      <c r="H135" s="37">
        <f t="shared" si="2"/>
        <v>200000</v>
      </c>
      <c r="I135" s="36" t="s">
        <v>9</v>
      </c>
      <c r="J135" s="100" t="s">
        <v>45</v>
      </c>
      <c r="K135" s="108" t="s">
        <v>131</v>
      </c>
      <c r="L135" s="35" t="s">
        <v>254</v>
      </c>
      <c r="M135" s="30"/>
    </row>
    <row r="136" spans="1:13" s="16" customFormat="1" ht="25.5" x14ac:dyDescent="0.25">
      <c r="A136" s="72">
        <v>40</v>
      </c>
      <c r="B136" s="98" t="s">
        <v>256</v>
      </c>
      <c r="C136" s="98" t="s">
        <v>100</v>
      </c>
      <c r="D136" s="101" t="s">
        <v>150</v>
      </c>
      <c r="E136" s="98">
        <v>25</v>
      </c>
      <c r="F136" s="98" t="s">
        <v>37</v>
      </c>
      <c r="G136" s="37">
        <v>600</v>
      </c>
      <c r="H136" s="37">
        <f t="shared" si="2"/>
        <v>15000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41</v>
      </c>
      <c r="B137" s="98" t="s">
        <v>257</v>
      </c>
      <c r="C137" s="98" t="s">
        <v>100</v>
      </c>
      <c r="D137" s="101" t="s">
        <v>150</v>
      </c>
      <c r="E137" s="98">
        <v>200</v>
      </c>
      <c r="F137" s="98" t="s">
        <v>37</v>
      </c>
      <c r="G137" s="37">
        <v>200</v>
      </c>
      <c r="H137" s="37">
        <f t="shared" si="2"/>
        <v>40000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42</v>
      </c>
      <c r="B138" s="148" t="s">
        <v>258</v>
      </c>
      <c r="C138" s="98" t="s">
        <v>100</v>
      </c>
      <c r="D138" s="101" t="s">
        <v>150</v>
      </c>
      <c r="E138" s="98">
        <v>100</v>
      </c>
      <c r="F138" s="98" t="s">
        <v>211</v>
      </c>
      <c r="G138" s="37">
        <v>982.15</v>
      </c>
      <c r="H138" s="37">
        <f t="shared" si="2"/>
        <v>98215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38.25" x14ac:dyDescent="0.25">
      <c r="A139" s="72">
        <v>43</v>
      </c>
      <c r="B139" s="98" t="s">
        <v>268</v>
      </c>
      <c r="C139" s="98" t="s">
        <v>503</v>
      </c>
      <c r="D139" s="98" t="s">
        <v>273</v>
      </c>
      <c r="E139" s="98">
        <v>10</v>
      </c>
      <c r="F139" s="98" t="s">
        <v>277</v>
      </c>
      <c r="G139" s="37">
        <v>100</v>
      </c>
      <c r="H139" s="37"/>
      <c r="I139" s="36" t="s">
        <v>9</v>
      </c>
      <c r="J139" s="100" t="s">
        <v>45</v>
      </c>
      <c r="K139" s="108" t="s">
        <v>131</v>
      </c>
      <c r="L139" s="35" t="s">
        <v>314</v>
      </c>
      <c r="M139" s="30"/>
    </row>
    <row r="140" spans="1:13" s="16" customFormat="1" ht="38.25" x14ac:dyDescent="0.25">
      <c r="A140" s="72">
        <v>44</v>
      </c>
      <c r="B140" s="98" t="s">
        <v>269</v>
      </c>
      <c r="C140" s="98" t="s">
        <v>503</v>
      </c>
      <c r="D140" s="101" t="s">
        <v>274</v>
      </c>
      <c r="E140" s="98">
        <v>10</v>
      </c>
      <c r="F140" s="98" t="s">
        <v>211</v>
      </c>
      <c r="G140" s="37">
        <v>550</v>
      </c>
      <c r="H140" s="37"/>
      <c r="I140" s="36" t="s">
        <v>9</v>
      </c>
      <c r="J140" s="100" t="s">
        <v>45</v>
      </c>
      <c r="K140" s="108" t="s">
        <v>131</v>
      </c>
      <c r="L140" s="35" t="s">
        <v>314</v>
      </c>
      <c r="M140" s="30"/>
    </row>
    <row r="141" spans="1:13" s="16" customFormat="1" ht="25.5" x14ac:dyDescent="0.25">
      <c r="A141" s="72">
        <v>45</v>
      </c>
      <c r="B141" s="98" t="s">
        <v>271</v>
      </c>
      <c r="C141" s="98" t="s">
        <v>503</v>
      </c>
      <c r="D141" s="101" t="s">
        <v>275</v>
      </c>
      <c r="E141" s="98">
        <v>10</v>
      </c>
      <c r="F141" s="98" t="s">
        <v>211</v>
      </c>
      <c r="G141" s="37">
        <v>710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25.5" x14ac:dyDescent="0.25">
      <c r="A142" s="72">
        <v>46</v>
      </c>
      <c r="B142" s="98" t="s">
        <v>270</v>
      </c>
      <c r="C142" s="98" t="s">
        <v>503</v>
      </c>
      <c r="D142" s="101" t="s">
        <v>276</v>
      </c>
      <c r="E142" s="98">
        <v>12</v>
      </c>
      <c r="F142" s="98" t="s">
        <v>211</v>
      </c>
      <c r="G142" s="37">
        <v>475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47</v>
      </c>
      <c r="B143" s="98" t="s">
        <v>272</v>
      </c>
      <c r="C143" s="98" t="s">
        <v>503</v>
      </c>
      <c r="D143" s="98" t="s">
        <v>272</v>
      </c>
      <c r="E143" s="98">
        <v>4</v>
      </c>
      <c r="F143" s="98" t="s">
        <v>278</v>
      </c>
      <c r="G143" s="37">
        <v>150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48</v>
      </c>
      <c r="B144" s="149" t="s">
        <v>281</v>
      </c>
      <c r="C144" s="98" t="s">
        <v>100</v>
      </c>
      <c r="D144" s="107" t="s">
        <v>282</v>
      </c>
      <c r="E144" s="150">
        <v>5000</v>
      </c>
      <c r="F144" s="107" t="s">
        <v>283</v>
      </c>
      <c r="G144" s="162">
        <v>1610</v>
      </c>
      <c r="H144" s="37">
        <f t="shared" ref="H144:H281" si="3">E144*G144</f>
        <v>8050000</v>
      </c>
      <c r="I144" s="36" t="s">
        <v>9</v>
      </c>
      <c r="J144" s="100" t="s">
        <v>53</v>
      </c>
      <c r="K144" s="108" t="s">
        <v>284</v>
      </c>
      <c r="L144" s="35" t="s">
        <v>285</v>
      </c>
      <c r="M144" s="30"/>
    </row>
    <row r="145" spans="1:13" s="16" customFormat="1" ht="25.5" x14ac:dyDescent="0.25">
      <c r="A145" s="72">
        <v>49</v>
      </c>
      <c r="B145" s="149" t="s">
        <v>286</v>
      </c>
      <c r="C145" s="98" t="s">
        <v>100</v>
      </c>
      <c r="D145" s="107" t="s">
        <v>287</v>
      </c>
      <c r="E145" s="150">
        <v>1000</v>
      </c>
      <c r="F145" s="107" t="s">
        <v>283</v>
      </c>
      <c r="G145" s="162">
        <v>1562.5</v>
      </c>
      <c r="H145" s="37">
        <f t="shared" si="3"/>
        <v>1562500</v>
      </c>
      <c r="I145" s="36" t="s">
        <v>9</v>
      </c>
      <c r="J145" s="100" t="s">
        <v>53</v>
      </c>
      <c r="K145" s="108" t="s">
        <v>284</v>
      </c>
      <c r="L145" s="35" t="s">
        <v>285</v>
      </c>
      <c r="M145" s="30"/>
    </row>
    <row r="146" spans="1:13" s="16" customFormat="1" ht="25.5" x14ac:dyDescent="0.25">
      <c r="A146" s="72">
        <v>50</v>
      </c>
      <c r="B146" s="149" t="s">
        <v>288</v>
      </c>
      <c r="C146" s="98" t="s">
        <v>100</v>
      </c>
      <c r="D146" s="107" t="s">
        <v>289</v>
      </c>
      <c r="E146" s="150">
        <v>100</v>
      </c>
      <c r="F146" s="107" t="s">
        <v>283</v>
      </c>
      <c r="G146" s="162">
        <v>937.5</v>
      </c>
      <c r="H146" s="37">
        <f t="shared" si="3"/>
        <v>93750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51</v>
      </c>
      <c r="B147" s="149" t="s">
        <v>290</v>
      </c>
      <c r="C147" s="98" t="s">
        <v>100</v>
      </c>
      <c r="D147" s="107" t="s">
        <v>291</v>
      </c>
      <c r="E147" s="150">
        <v>85</v>
      </c>
      <c r="F147" s="107" t="s">
        <v>283</v>
      </c>
      <c r="G147" s="162">
        <v>16428.57</v>
      </c>
      <c r="H147" s="37">
        <f t="shared" si="3"/>
        <v>1396428.45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52</v>
      </c>
      <c r="B148" s="149" t="s">
        <v>292</v>
      </c>
      <c r="C148" s="98" t="s">
        <v>100</v>
      </c>
      <c r="D148" s="107" t="s">
        <v>293</v>
      </c>
      <c r="E148" s="150">
        <v>85</v>
      </c>
      <c r="F148" s="107" t="s">
        <v>283</v>
      </c>
      <c r="G148" s="162">
        <v>8482.14</v>
      </c>
      <c r="H148" s="37">
        <f t="shared" si="3"/>
        <v>720981.89999999991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53</v>
      </c>
      <c r="B149" s="149" t="s">
        <v>294</v>
      </c>
      <c r="C149" s="98" t="s">
        <v>100</v>
      </c>
      <c r="D149" s="107" t="s">
        <v>295</v>
      </c>
      <c r="E149" s="150">
        <v>85</v>
      </c>
      <c r="F149" s="107" t="s">
        <v>283</v>
      </c>
      <c r="G149" s="162">
        <v>3125</v>
      </c>
      <c r="H149" s="37">
        <f t="shared" si="3"/>
        <v>265625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54</v>
      </c>
      <c r="B150" s="86" t="s">
        <v>296</v>
      </c>
      <c r="C150" s="98" t="s">
        <v>100</v>
      </c>
      <c r="D150" s="151" t="s">
        <v>297</v>
      </c>
      <c r="E150" s="150">
        <v>1</v>
      </c>
      <c r="F150" s="107" t="s">
        <v>283</v>
      </c>
      <c r="G150" s="162">
        <v>37500</v>
      </c>
      <c r="H150" s="37">
        <f t="shared" si="3"/>
        <v>37500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55</v>
      </c>
      <c r="B151" s="86" t="s">
        <v>298</v>
      </c>
      <c r="C151" s="98" t="s">
        <v>100</v>
      </c>
      <c r="D151" s="151" t="s">
        <v>299</v>
      </c>
      <c r="E151" s="150">
        <v>50</v>
      </c>
      <c r="F151" s="107" t="s">
        <v>283</v>
      </c>
      <c r="G151" s="162">
        <v>357.14</v>
      </c>
      <c r="H151" s="37">
        <f t="shared" si="3"/>
        <v>17857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51" x14ac:dyDescent="0.25">
      <c r="A152" s="72">
        <v>56</v>
      </c>
      <c r="B152" s="95" t="s">
        <v>300</v>
      </c>
      <c r="C152" s="98" t="s">
        <v>505</v>
      </c>
      <c r="D152" s="152" t="s">
        <v>304</v>
      </c>
      <c r="E152" s="153">
        <v>105</v>
      </c>
      <c r="F152" s="107" t="s">
        <v>283</v>
      </c>
      <c r="G152" s="163">
        <v>6250</v>
      </c>
      <c r="H152" s="37">
        <f t="shared" si="3"/>
        <v>656250</v>
      </c>
      <c r="I152" s="36" t="s">
        <v>9</v>
      </c>
      <c r="J152" s="100" t="s">
        <v>305</v>
      </c>
      <c r="K152" s="108" t="s">
        <v>284</v>
      </c>
      <c r="L152" s="35" t="s">
        <v>306</v>
      </c>
      <c r="M152" s="30"/>
    </row>
    <row r="153" spans="1:13" s="16" customFormat="1" ht="51" x14ac:dyDescent="0.25">
      <c r="A153" s="72">
        <v>57</v>
      </c>
      <c r="B153" s="95" t="s">
        <v>301</v>
      </c>
      <c r="C153" s="98" t="s">
        <v>505</v>
      </c>
      <c r="D153" s="152" t="s">
        <v>304</v>
      </c>
      <c r="E153" s="153">
        <v>25</v>
      </c>
      <c r="F153" s="107" t="s">
        <v>283</v>
      </c>
      <c r="G153" s="163">
        <v>6250</v>
      </c>
      <c r="H153" s="37">
        <f t="shared" si="3"/>
        <v>156250</v>
      </c>
      <c r="I153" s="36" t="s">
        <v>9</v>
      </c>
      <c r="J153" s="100" t="s">
        <v>305</v>
      </c>
      <c r="K153" s="108" t="s">
        <v>284</v>
      </c>
      <c r="L153" s="35" t="s">
        <v>306</v>
      </c>
      <c r="M153" s="30"/>
    </row>
    <row r="154" spans="1:13" s="16" customFormat="1" ht="51" x14ac:dyDescent="0.25">
      <c r="A154" s="72">
        <v>58</v>
      </c>
      <c r="B154" s="95" t="s">
        <v>302</v>
      </c>
      <c r="C154" s="98" t="s">
        <v>505</v>
      </c>
      <c r="D154" s="152" t="s">
        <v>304</v>
      </c>
      <c r="E154" s="153">
        <v>35</v>
      </c>
      <c r="F154" s="107" t="s">
        <v>283</v>
      </c>
      <c r="G154" s="163">
        <v>6250</v>
      </c>
      <c r="H154" s="37">
        <f t="shared" si="3"/>
        <v>218750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59</v>
      </c>
      <c r="B155" s="95" t="s">
        <v>303</v>
      </c>
      <c r="C155" s="98" t="s">
        <v>505</v>
      </c>
      <c r="D155" s="152" t="s">
        <v>304</v>
      </c>
      <c r="E155" s="153">
        <v>55</v>
      </c>
      <c r="F155" s="107" t="s">
        <v>283</v>
      </c>
      <c r="G155" s="163">
        <v>6250</v>
      </c>
      <c r="H155" s="37">
        <f t="shared" si="3"/>
        <v>343750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25.5" x14ac:dyDescent="0.25">
      <c r="A156" s="72">
        <v>60</v>
      </c>
      <c r="B156" s="95" t="s">
        <v>315</v>
      </c>
      <c r="C156" s="73" t="s">
        <v>100</v>
      </c>
      <c r="D156" s="152" t="s">
        <v>17</v>
      </c>
      <c r="E156" s="153">
        <v>1</v>
      </c>
      <c r="F156" s="109" t="s">
        <v>283</v>
      </c>
      <c r="G156" s="163">
        <v>404500</v>
      </c>
      <c r="H156" s="37">
        <f t="shared" si="3"/>
        <v>404500</v>
      </c>
      <c r="I156" s="36" t="s">
        <v>9</v>
      </c>
      <c r="J156" s="100" t="s">
        <v>19</v>
      </c>
      <c r="K156" s="108" t="s">
        <v>284</v>
      </c>
      <c r="L156" s="35" t="s">
        <v>316</v>
      </c>
      <c r="M156" s="30"/>
    </row>
    <row r="157" spans="1:13" s="16" customFormat="1" ht="51" x14ac:dyDescent="0.25">
      <c r="A157" s="72">
        <v>61</v>
      </c>
      <c r="B157" s="95" t="s">
        <v>317</v>
      </c>
      <c r="C157" s="73" t="s">
        <v>100</v>
      </c>
      <c r="D157" s="152" t="s">
        <v>318</v>
      </c>
      <c r="E157" s="153">
        <v>1</v>
      </c>
      <c r="F157" s="109" t="s">
        <v>211</v>
      </c>
      <c r="G157" s="163">
        <v>245000</v>
      </c>
      <c r="H157" s="37">
        <f t="shared" si="3"/>
        <v>245000</v>
      </c>
      <c r="I157" s="36" t="s">
        <v>9</v>
      </c>
      <c r="J157" s="100" t="s">
        <v>45</v>
      </c>
      <c r="K157" s="108" t="s">
        <v>319</v>
      </c>
      <c r="L157" s="35" t="s">
        <v>320</v>
      </c>
      <c r="M157" s="30"/>
    </row>
    <row r="158" spans="1:13" s="16" customFormat="1" ht="24.75" customHeight="1" x14ac:dyDescent="0.25">
      <c r="A158" s="72">
        <v>62</v>
      </c>
      <c r="B158" s="95" t="s">
        <v>332</v>
      </c>
      <c r="C158" s="73" t="s">
        <v>506</v>
      </c>
      <c r="D158" s="152" t="s">
        <v>334</v>
      </c>
      <c r="E158" s="109">
        <v>8930.9</v>
      </c>
      <c r="F158" s="109" t="s">
        <v>335</v>
      </c>
      <c r="G158" s="163">
        <v>3572.55</v>
      </c>
      <c r="H158" s="37">
        <f t="shared" si="3"/>
        <v>31906086.795000002</v>
      </c>
      <c r="I158" s="36" t="s">
        <v>9</v>
      </c>
      <c r="J158" s="100" t="s">
        <v>19</v>
      </c>
      <c r="K158" s="108" t="s">
        <v>284</v>
      </c>
      <c r="L158" s="35" t="s">
        <v>336</v>
      </c>
      <c r="M158" s="30"/>
    </row>
    <row r="159" spans="1:13" s="16" customFormat="1" ht="26.25" customHeight="1" x14ac:dyDescent="0.25">
      <c r="A159" s="72">
        <v>63</v>
      </c>
      <c r="B159" s="95" t="s">
        <v>333</v>
      </c>
      <c r="C159" s="73" t="s">
        <v>506</v>
      </c>
      <c r="D159" s="152" t="s">
        <v>334</v>
      </c>
      <c r="E159" s="109">
        <v>16814.27</v>
      </c>
      <c r="F159" s="109" t="s">
        <v>18</v>
      </c>
      <c r="G159" s="163">
        <v>398.86</v>
      </c>
      <c r="H159" s="37">
        <f t="shared" si="3"/>
        <v>6706539.7322000004</v>
      </c>
      <c r="I159" s="36" t="s">
        <v>9</v>
      </c>
      <c r="J159" s="100" t="s">
        <v>19</v>
      </c>
      <c r="K159" s="108" t="s">
        <v>284</v>
      </c>
      <c r="L159" s="35" t="s">
        <v>336</v>
      </c>
      <c r="M159" s="30"/>
    </row>
    <row r="160" spans="1:13" s="16" customFormat="1" ht="26.25" customHeight="1" x14ac:dyDescent="0.25">
      <c r="A160" s="72">
        <v>64</v>
      </c>
      <c r="B160" s="95" t="s">
        <v>338</v>
      </c>
      <c r="C160" s="73" t="s">
        <v>100</v>
      </c>
      <c r="D160" s="152" t="s">
        <v>398</v>
      </c>
      <c r="E160" s="109">
        <v>50</v>
      </c>
      <c r="F160" s="107" t="s">
        <v>283</v>
      </c>
      <c r="G160" s="163">
        <v>280</v>
      </c>
      <c r="H160" s="37">
        <f t="shared" si="3"/>
        <v>14000</v>
      </c>
      <c r="I160" s="36" t="s">
        <v>9</v>
      </c>
      <c r="J160" s="100" t="s">
        <v>45</v>
      </c>
      <c r="K160" s="108" t="s">
        <v>284</v>
      </c>
      <c r="L160" s="35" t="s">
        <v>337</v>
      </c>
      <c r="M160" s="30"/>
    </row>
    <row r="161" spans="1:13" s="16" customFormat="1" ht="26.25" customHeight="1" x14ac:dyDescent="0.25">
      <c r="A161" s="72">
        <v>65</v>
      </c>
      <c r="B161" s="95" t="s">
        <v>339</v>
      </c>
      <c r="C161" s="73" t="s">
        <v>100</v>
      </c>
      <c r="D161" s="152" t="s">
        <v>399</v>
      </c>
      <c r="E161" s="109">
        <v>150</v>
      </c>
      <c r="F161" s="107" t="s">
        <v>283</v>
      </c>
      <c r="G161" s="163">
        <v>735</v>
      </c>
      <c r="H161" s="37">
        <f t="shared" si="3"/>
        <v>110250</v>
      </c>
      <c r="I161" s="36" t="s">
        <v>9</v>
      </c>
      <c r="J161" s="100" t="s">
        <v>45</v>
      </c>
      <c r="K161" s="108" t="s">
        <v>284</v>
      </c>
      <c r="L161" s="35" t="s">
        <v>337</v>
      </c>
      <c r="M161" s="30"/>
    </row>
    <row r="162" spans="1:13" s="16" customFormat="1" ht="26.25" customHeight="1" x14ac:dyDescent="0.25">
      <c r="A162" s="72">
        <v>66</v>
      </c>
      <c r="B162" s="95" t="s">
        <v>340</v>
      </c>
      <c r="C162" s="73" t="s">
        <v>100</v>
      </c>
      <c r="D162" s="152" t="s">
        <v>400</v>
      </c>
      <c r="E162" s="109">
        <v>120</v>
      </c>
      <c r="F162" s="107" t="s">
        <v>458</v>
      </c>
      <c r="G162" s="163">
        <v>2800</v>
      </c>
      <c r="H162" s="37">
        <f t="shared" si="3"/>
        <v>336000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42.75" customHeight="1" x14ac:dyDescent="0.25">
      <c r="A163" s="72">
        <v>67</v>
      </c>
      <c r="B163" s="95" t="s">
        <v>341</v>
      </c>
      <c r="C163" s="73" t="s">
        <v>100</v>
      </c>
      <c r="D163" s="152" t="s">
        <v>401</v>
      </c>
      <c r="E163" s="109">
        <v>200</v>
      </c>
      <c r="F163" s="107" t="s">
        <v>283</v>
      </c>
      <c r="G163" s="163">
        <v>500</v>
      </c>
      <c r="H163" s="37">
        <f t="shared" si="3"/>
        <v>100000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41.25" customHeight="1" x14ac:dyDescent="0.25">
      <c r="A164" s="72">
        <v>68</v>
      </c>
      <c r="B164" s="95" t="s">
        <v>342</v>
      </c>
      <c r="C164" s="73" t="s">
        <v>100</v>
      </c>
      <c r="D164" s="152" t="s">
        <v>402</v>
      </c>
      <c r="E164" s="109">
        <v>200</v>
      </c>
      <c r="F164" s="107" t="s">
        <v>283</v>
      </c>
      <c r="G164" s="163">
        <v>600</v>
      </c>
      <c r="H164" s="37">
        <f t="shared" si="3"/>
        <v>120000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1.25" customHeight="1" x14ac:dyDescent="0.25">
      <c r="A165" s="72">
        <v>69</v>
      </c>
      <c r="B165" s="95" t="s">
        <v>343</v>
      </c>
      <c r="C165" s="73" t="s">
        <v>100</v>
      </c>
      <c r="D165" s="152" t="s">
        <v>403</v>
      </c>
      <c r="E165" s="109">
        <v>300</v>
      </c>
      <c r="F165" s="107" t="s">
        <v>283</v>
      </c>
      <c r="G165" s="163">
        <v>1600</v>
      </c>
      <c r="H165" s="37">
        <f t="shared" si="3"/>
        <v>480000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26.25" customHeight="1" x14ac:dyDescent="0.25">
      <c r="A166" s="72">
        <v>70</v>
      </c>
      <c r="B166" s="95" t="s">
        <v>344</v>
      </c>
      <c r="C166" s="73" t="s">
        <v>100</v>
      </c>
      <c r="D166" s="152" t="s">
        <v>404</v>
      </c>
      <c r="E166" s="109">
        <v>7000</v>
      </c>
      <c r="F166" s="107" t="s">
        <v>458</v>
      </c>
      <c r="G166" s="163">
        <v>1600</v>
      </c>
      <c r="H166" s="37">
        <f t="shared" si="3"/>
        <v>11200000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26.25" customHeight="1" x14ac:dyDescent="0.25">
      <c r="A167" s="72">
        <v>71</v>
      </c>
      <c r="B167" s="95" t="s">
        <v>345</v>
      </c>
      <c r="C167" s="73" t="s">
        <v>100</v>
      </c>
      <c r="D167" s="152" t="s">
        <v>405</v>
      </c>
      <c r="E167" s="109">
        <v>20</v>
      </c>
      <c r="F167" s="107" t="s">
        <v>458</v>
      </c>
      <c r="G167" s="163">
        <v>2700</v>
      </c>
      <c r="H167" s="37">
        <f t="shared" si="3"/>
        <v>54000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72</v>
      </c>
      <c r="B168" s="95" t="s">
        <v>346</v>
      </c>
      <c r="C168" s="73" t="s">
        <v>100</v>
      </c>
      <c r="D168" s="152" t="s">
        <v>406</v>
      </c>
      <c r="E168" s="109">
        <v>100</v>
      </c>
      <c r="F168" s="107" t="s">
        <v>458</v>
      </c>
      <c r="G168" s="163">
        <v>2600</v>
      </c>
      <c r="H168" s="37">
        <f t="shared" si="3"/>
        <v>260000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41.25" customHeight="1" x14ac:dyDescent="0.25">
      <c r="A169" s="72">
        <v>73</v>
      </c>
      <c r="B169" s="95" t="s">
        <v>347</v>
      </c>
      <c r="C169" s="73" t="s">
        <v>100</v>
      </c>
      <c r="D169" s="152" t="s">
        <v>407</v>
      </c>
      <c r="E169" s="109">
        <v>300</v>
      </c>
      <c r="F169" s="107" t="s">
        <v>278</v>
      </c>
      <c r="G169" s="163">
        <v>1600</v>
      </c>
      <c r="H169" s="37">
        <f t="shared" si="3"/>
        <v>480000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26.25" customHeight="1" x14ac:dyDescent="0.25">
      <c r="A170" s="72">
        <v>74</v>
      </c>
      <c r="B170" s="95" t="s">
        <v>348</v>
      </c>
      <c r="C170" s="73" t="s">
        <v>100</v>
      </c>
      <c r="D170" s="152" t="s">
        <v>408</v>
      </c>
      <c r="E170" s="109">
        <v>800</v>
      </c>
      <c r="F170" s="107" t="s">
        <v>278</v>
      </c>
      <c r="G170" s="163">
        <v>250</v>
      </c>
      <c r="H170" s="37">
        <f t="shared" si="3"/>
        <v>200000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34.5" customHeight="1" x14ac:dyDescent="0.25">
      <c r="A171" s="72">
        <v>75</v>
      </c>
      <c r="B171" s="95" t="s">
        <v>349</v>
      </c>
      <c r="C171" s="73" t="s">
        <v>100</v>
      </c>
      <c r="D171" s="152" t="s">
        <v>409</v>
      </c>
      <c r="E171" s="109">
        <v>400</v>
      </c>
      <c r="F171" s="107" t="s">
        <v>283</v>
      </c>
      <c r="G171" s="163">
        <v>1100</v>
      </c>
      <c r="H171" s="37">
        <f t="shared" si="3"/>
        <v>440000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43.5" customHeight="1" x14ac:dyDescent="0.25">
      <c r="A172" s="72">
        <v>76</v>
      </c>
      <c r="B172" s="95" t="s">
        <v>350</v>
      </c>
      <c r="C172" s="73" t="s">
        <v>100</v>
      </c>
      <c r="D172" s="152" t="s">
        <v>410</v>
      </c>
      <c r="E172" s="109">
        <v>10</v>
      </c>
      <c r="F172" s="107" t="s">
        <v>283</v>
      </c>
      <c r="G172" s="163">
        <v>33000</v>
      </c>
      <c r="H172" s="37">
        <f t="shared" si="3"/>
        <v>330000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26.25" customHeight="1" x14ac:dyDescent="0.25">
      <c r="A173" s="72">
        <v>77</v>
      </c>
      <c r="B173" s="95" t="s">
        <v>351</v>
      </c>
      <c r="C173" s="73" t="s">
        <v>100</v>
      </c>
      <c r="D173" s="152" t="s">
        <v>411</v>
      </c>
      <c r="E173" s="109">
        <v>500</v>
      </c>
      <c r="F173" s="107" t="s">
        <v>283</v>
      </c>
      <c r="G173" s="163">
        <v>2900</v>
      </c>
      <c r="H173" s="37">
        <f t="shared" si="3"/>
        <v>1450000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29.25" customHeight="1" x14ac:dyDescent="0.25">
      <c r="A174" s="72">
        <v>78</v>
      </c>
      <c r="B174" s="95" t="s">
        <v>352</v>
      </c>
      <c r="C174" s="73" t="s">
        <v>100</v>
      </c>
      <c r="D174" s="152" t="s">
        <v>412</v>
      </c>
      <c r="E174" s="109">
        <v>200</v>
      </c>
      <c r="F174" s="107" t="s">
        <v>283</v>
      </c>
      <c r="G174" s="163">
        <v>2500</v>
      </c>
      <c r="H174" s="37">
        <f t="shared" si="3"/>
        <v>500000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6.25" customHeight="1" x14ac:dyDescent="0.25">
      <c r="A175" s="72">
        <v>79</v>
      </c>
      <c r="B175" s="95" t="s">
        <v>353</v>
      </c>
      <c r="C175" s="73" t="s">
        <v>100</v>
      </c>
      <c r="D175" s="152" t="s">
        <v>413</v>
      </c>
      <c r="E175" s="109">
        <v>100</v>
      </c>
      <c r="F175" s="107" t="s">
        <v>283</v>
      </c>
      <c r="G175" s="163">
        <v>300</v>
      </c>
      <c r="H175" s="37">
        <f t="shared" si="3"/>
        <v>30000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6.25" customHeight="1" x14ac:dyDescent="0.25">
      <c r="A176" s="72">
        <v>80</v>
      </c>
      <c r="B176" s="95" t="s">
        <v>354</v>
      </c>
      <c r="C176" s="73" t="s">
        <v>100</v>
      </c>
      <c r="D176" s="152" t="s">
        <v>414</v>
      </c>
      <c r="E176" s="109">
        <v>600</v>
      </c>
      <c r="F176" s="107" t="s">
        <v>278</v>
      </c>
      <c r="G176" s="163">
        <v>350</v>
      </c>
      <c r="H176" s="37">
        <f t="shared" si="3"/>
        <v>210000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81</v>
      </c>
      <c r="B177" s="95" t="s">
        <v>355</v>
      </c>
      <c r="C177" s="73" t="s">
        <v>100</v>
      </c>
      <c r="D177" s="152" t="s">
        <v>415</v>
      </c>
      <c r="E177" s="109">
        <v>400</v>
      </c>
      <c r="F177" s="107" t="s">
        <v>278</v>
      </c>
      <c r="G177" s="163">
        <v>660</v>
      </c>
      <c r="H177" s="37">
        <f t="shared" si="3"/>
        <v>264000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39.75" customHeight="1" x14ac:dyDescent="0.25">
      <c r="A178" s="72">
        <v>82</v>
      </c>
      <c r="B178" s="95" t="s">
        <v>356</v>
      </c>
      <c r="C178" s="73" t="s">
        <v>100</v>
      </c>
      <c r="D178" s="152" t="s">
        <v>416</v>
      </c>
      <c r="E178" s="109">
        <v>70</v>
      </c>
      <c r="F178" s="107" t="s">
        <v>283</v>
      </c>
      <c r="G178" s="163">
        <v>400</v>
      </c>
      <c r="H178" s="37">
        <f t="shared" si="3"/>
        <v>28000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42.75" customHeight="1" x14ac:dyDescent="0.25">
      <c r="A179" s="72">
        <v>83</v>
      </c>
      <c r="B179" s="95" t="s">
        <v>357</v>
      </c>
      <c r="C179" s="73" t="s">
        <v>100</v>
      </c>
      <c r="D179" s="152" t="s">
        <v>417</v>
      </c>
      <c r="E179" s="109">
        <v>100</v>
      </c>
      <c r="F179" s="107" t="s">
        <v>283</v>
      </c>
      <c r="G179" s="163">
        <v>3900</v>
      </c>
      <c r="H179" s="37">
        <f t="shared" si="3"/>
        <v>390000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26.25" customHeight="1" x14ac:dyDescent="0.25">
      <c r="A180" s="72">
        <v>84</v>
      </c>
      <c r="B180" s="95" t="s">
        <v>358</v>
      </c>
      <c r="C180" s="73" t="s">
        <v>100</v>
      </c>
      <c r="D180" s="152" t="s">
        <v>418</v>
      </c>
      <c r="E180" s="109">
        <v>200</v>
      </c>
      <c r="F180" s="107" t="s">
        <v>283</v>
      </c>
      <c r="G180" s="163">
        <v>580</v>
      </c>
      <c r="H180" s="37">
        <f t="shared" si="3"/>
        <v>116000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26.25" customHeight="1" x14ac:dyDescent="0.25">
      <c r="A181" s="72">
        <v>85</v>
      </c>
      <c r="B181" s="95" t="s">
        <v>359</v>
      </c>
      <c r="C181" s="73" t="s">
        <v>100</v>
      </c>
      <c r="D181" s="152" t="s">
        <v>419</v>
      </c>
      <c r="E181" s="109">
        <v>200</v>
      </c>
      <c r="F181" s="107" t="s">
        <v>283</v>
      </c>
      <c r="G181" s="163">
        <v>300</v>
      </c>
      <c r="H181" s="37">
        <f t="shared" si="3"/>
        <v>60000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86</v>
      </c>
      <c r="B182" s="95" t="s">
        <v>360</v>
      </c>
      <c r="C182" s="73" t="s">
        <v>100</v>
      </c>
      <c r="D182" s="152" t="s">
        <v>420</v>
      </c>
      <c r="E182" s="109">
        <v>20</v>
      </c>
      <c r="F182" s="107" t="s">
        <v>283</v>
      </c>
      <c r="G182" s="163">
        <v>200</v>
      </c>
      <c r="H182" s="37">
        <f t="shared" si="3"/>
        <v>4000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45" customHeight="1" x14ac:dyDescent="0.25">
      <c r="A183" s="72">
        <v>87</v>
      </c>
      <c r="B183" s="95" t="s">
        <v>361</v>
      </c>
      <c r="C183" s="73" t="s">
        <v>100</v>
      </c>
      <c r="D183" s="152" t="s">
        <v>421</v>
      </c>
      <c r="E183" s="109">
        <v>500</v>
      </c>
      <c r="F183" s="107" t="s">
        <v>283</v>
      </c>
      <c r="G183" s="163">
        <v>35</v>
      </c>
      <c r="H183" s="37">
        <f t="shared" si="3"/>
        <v>17500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45" customHeight="1" x14ac:dyDescent="0.25">
      <c r="A184" s="72">
        <v>88</v>
      </c>
      <c r="B184" s="95" t="s">
        <v>362</v>
      </c>
      <c r="C184" s="73" t="s">
        <v>100</v>
      </c>
      <c r="D184" s="152" t="s">
        <v>422</v>
      </c>
      <c r="E184" s="109">
        <v>400</v>
      </c>
      <c r="F184" s="107" t="s">
        <v>283</v>
      </c>
      <c r="G184" s="163">
        <v>30</v>
      </c>
      <c r="H184" s="37">
        <f t="shared" si="3"/>
        <v>12000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26.25" customHeight="1" x14ac:dyDescent="0.25">
      <c r="A185" s="72">
        <v>89</v>
      </c>
      <c r="B185" s="95" t="s">
        <v>363</v>
      </c>
      <c r="C185" s="73" t="s">
        <v>100</v>
      </c>
      <c r="D185" s="152" t="s">
        <v>423</v>
      </c>
      <c r="E185" s="109">
        <v>400</v>
      </c>
      <c r="F185" s="107" t="s">
        <v>283</v>
      </c>
      <c r="G185" s="163">
        <v>75</v>
      </c>
      <c r="H185" s="37">
        <f t="shared" si="3"/>
        <v>30000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26.25" customHeight="1" x14ac:dyDescent="0.25">
      <c r="A186" s="72">
        <v>90</v>
      </c>
      <c r="B186" s="95" t="s">
        <v>364</v>
      </c>
      <c r="C186" s="73" t="s">
        <v>100</v>
      </c>
      <c r="D186" s="152" t="s">
        <v>424</v>
      </c>
      <c r="E186" s="109">
        <v>250</v>
      </c>
      <c r="F186" s="107" t="s">
        <v>283</v>
      </c>
      <c r="G186" s="163">
        <v>150</v>
      </c>
      <c r="H186" s="37">
        <f t="shared" si="3"/>
        <v>37500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91</v>
      </c>
      <c r="B187" s="95" t="s">
        <v>365</v>
      </c>
      <c r="C187" s="73" t="s">
        <v>100</v>
      </c>
      <c r="D187" s="152" t="s">
        <v>425</v>
      </c>
      <c r="E187" s="109">
        <v>30</v>
      </c>
      <c r="F187" s="107" t="s">
        <v>283</v>
      </c>
      <c r="G187" s="163">
        <v>4700</v>
      </c>
      <c r="H187" s="37">
        <f t="shared" si="3"/>
        <v>141000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92</v>
      </c>
      <c r="B188" s="95" t="s">
        <v>366</v>
      </c>
      <c r="C188" s="73" t="s">
        <v>100</v>
      </c>
      <c r="D188" s="152" t="s">
        <v>426</v>
      </c>
      <c r="E188" s="109">
        <v>200</v>
      </c>
      <c r="F188" s="107" t="s">
        <v>458</v>
      </c>
      <c r="G188" s="163">
        <v>650</v>
      </c>
      <c r="H188" s="37">
        <f t="shared" si="3"/>
        <v>130000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93</v>
      </c>
      <c r="B189" s="95" t="s">
        <v>367</v>
      </c>
      <c r="C189" s="73" t="s">
        <v>100</v>
      </c>
      <c r="D189" s="152" t="s">
        <v>427</v>
      </c>
      <c r="E189" s="109">
        <v>4000</v>
      </c>
      <c r="F189" s="107" t="s">
        <v>283</v>
      </c>
      <c r="G189" s="163">
        <v>465</v>
      </c>
      <c r="H189" s="37">
        <f t="shared" si="3"/>
        <v>1860000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94</v>
      </c>
      <c r="B190" s="95" t="s">
        <v>368</v>
      </c>
      <c r="C190" s="73" t="s">
        <v>100</v>
      </c>
      <c r="D190" s="152" t="s">
        <v>428</v>
      </c>
      <c r="E190" s="109">
        <v>70</v>
      </c>
      <c r="F190" s="107" t="s">
        <v>283</v>
      </c>
      <c r="G190" s="163">
        <v>250</v>
      </c>
      <c r="H190" s="37">
        <f t="shared" si="3"/>
        <v>17500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95</v>
      </c>
      <c r="B191" s="95" t="s">
        <v>369</v>
      </c>
      <c r="C191" s="73" t="s">
        <v>100</v>
      </c>
      <c r="D191" s="152" t="s">
        <v>429</v>
      </c>
      <c r="E191" s="109">
        <v>700</v>
      </c>
      <c r="F191" s="107" t="s">
        <v>283</v>
      </c>
      <c r="G191" s="163">
        <v>120</v>
      </c>
      <c r="H191" s="37">
        <f t="shared" si="3"/>
        <v>84000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96</v>
      </c>
      <c r="B192" s="95" t="s">
        <v>370</v>
      </c>
      <c r="C192" s="73" t="s">
        <v>100</v>
      </c>
      <c r="D192" s="152" t="s">
        <v>430</v>
      </c>
      <c r="E192" s="109">
        <v>70</v>
      </c>
      <c r="F192" s="107" t="s">
        <v>283</v>
      </c>
      <c r="G192" s="163">
        <v>1300</v>
      </c>
      <c r="H192" s="37">
        <f t="shared" si="3"/>
        <v>91000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55.5" customHeight="1" x14ac:dyDescent="0.25">
      <c r="A193" s="72">
        <v>97</v>
      </c>
      <c r="B193" s="95" t="s">
        <v>371</v>
      </c>
      <c r="C193" s="73" t="s">
        <v>100</v>
      </c>
      <c r="D193" s="152" t="s">
        <v>431</v>
      </c>
      <c r="E193" s="109">
        <v>200</v>
      </c>
      <c r="F193" s="107" t="s">
        <v>283</v>
      </c>
      <c r="G193" s="163">
        <v>900</v>
      </c>
      <c r="H193" s="37">
        <f t="shared" si="3"/>
        <v>180000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26.25" customHeight="1" x14ac:dyDescent="0.25">
      <c r="A194" s="72">
        <v>98</v>
      </c>
      <c r="B194" s="95" t="s">
        <v>372</v>
      </c>
      <c r="C194" s="73" t="s">
        <v>100</v>
      </c>
      <c r="D194" s="152" t="s">
        <v>432</v>
      </c>
      <c r="E194" s="109">
        <v>200</v>
      </c>
      <c r="F194" s="107" t="s">
        <v>283</v>
      </c>
      <c r="G194" s="163">
        <v>290</v>
      </c>
      <c r="H194" s="37">
        <f t="shared" si="3"/>
        <v>58000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26.25" customHeight="1" x14ac:dyDescent="0.25">
      <c r="A195" s="72">
        <v>99</v>
      </c>
      <c r="B195" s="95" t="s">
        <v>373</v>
      </c>
      <c r="C195" s="73" t="s">
        <v>100</v>
      </c>
      <c r="D195" s="152" t="s">
        <v>452</v>
      </c>
      <c r="E195" s="109">
        <v>200</v>
      </c>
      <c r="F195" s="107" t="s">
        <v>283</v>
      </c>
      <c r="G195" s="163">
        <v>590</v>
      </c>
      <c r="H195" s="37">
        <f t="shared" si="3"/>
        <v>118000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40.5" customHeight="1" x14ac:dyDescent="0.25">
      <c r="A196" s="72">
        <v>100</v>
      </c>
      <c r="B196" s="95" t="s">
        <v>374</v>
      </c>
      <c r="C196" s="73" t="s">
        <v>100</v>
      </c>
      <c r="D196" s="152" t="s">
        <v>453</v>
      </c>
      <c r="E196" s="109">
        <v>500</v>
      </c>
      <c r="F196" s="107" t="s">
        <v>283</v>
      </c>
      <c r="G196" s="163">
        <v>670</v>
      </c>
      <c r="H196" s="37">
        <f t="shared" si="3"/>
        <v>335000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38.25" customHeight="1" x14ac:dyDescent="0.25">
      <c r="A197" s="72">
        <v>101</v>
      </c>
      <c r="B197" s="95" t="s">
        <v>375</v>
      </c>
      <c r="C197" s="73" t="s">
        <v>100</v>
      </c>
      <c r="D197" s="152" t="s">
        <v>454</v>
      </c>
      <c r="E197" s="109">
        <v>2000</v>
      </c>
      <c r="F197" s="107" t="s">
        <v>283</v>
      </c>
      <c r="G197" s="163">
        <v>870</v>
      </c>
      <c r="H197" s="37">
        <f t="shared" si="3"/>
        <v>1740000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45.75" customHeight="1" x14ac:dyDescent="0.25">
      <c r="A198" s="72">
        <v>102</v>
      </c>
      <c r="B198" s="95" t="s">
        <v>376</v>
      </c>
      <c r="C198" s="73" t="s">
        <v>100</v>
      </c>
      <c r="D198" s="152" t="s">
        <v>455</v>
      </c>
      <c r="E198" s="109">
        <v>3000</v>
      </c>
      <c r="F198" s="107" t="s">
        <v>283</v>
      </c>
      <c r="G198" s="163">
        <v>900</v>
      </c>
      <c r="H198" s="37">
        <f t="shared" si="3"/>
        <v>2700000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38.25" customHeight="1" x14ac:dyDescent="0.25">
      <c r="A199" s="72">
        <v>103</v>
      </c>
      <c r="B199" s="95" t="s">
        <v>377</v>
      </c>
      <c r="C199" s="73" t="s">
        <v>100</v>
      </c>
      <c r="D199" s="152" t="s">
        <v>456</v>
      </c>
      <c r="E199" s="109">
        <v>3000</v>
      </c>
      <c r="F199" s="107" t="s">
        <v>283</v>
      </c>
      <c r="G199" s="163">
        <v>1100</v>
      </c>
      <c r="H199" s="37">
        <f t="shared" si="3"/>
        <v>3300000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26.25" customHeight="1" x14ac:dyDescent="0.25">
      <c r="A200" s="72">
        <v>104</v>
      </c>
      <c r="B200" s="95" t="s">
        <v>378</v>
      </c>
      <c r="C200" s="73" t="s">
        <v>100</v>
      </c>
      <c r="D200" s="152" t="s">
        <v>433</v>
      </c>
      <c r="E200" s="109">
        <v>150</v>
      </c>
      <c r="F200" s="107" t="s">
        <v>283</v>
      </c>
      <c r="G200" s="163">
        <v>400</v>
      </c>
      <c r="H200" s="37">
        <f t="shared" si="3"/>
        <v>60000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26.25" customHeight="1" x14ac:dyDescent="0.25">
      <c r="A201" s="72">
        <v>105</v>
      </c>
      <c r="B201" s="95" t="s">
        <v>379</v>
      </c>
      <c r="C201" s="73" t="s">
        <v>100</v>
      </c>
      <c r="D201" s="152" t="s">
        <v>434</v>
      </c>
      <c r="E201" s="109">
        <v>300</v>
      </c>
      <c r="F201" s="107" t="s">
        <v>283</v>
      </c>
      <c r="G201" s="163">
        <v>200</v>
      </c>
      <c r="H201" s="37">
        <f t="shared" si="3"/>
        <v>60000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106</v>
      </c>
      <c r="B202" s="95" t="s">
        <v>380</v>
      </c>
      <c r="C202" s="73" t="s">
        <v>100</v>
      </c>
      <c r="D202" s="152" t="s">
        <v>435</v>
      </c>
      <c r="E202" s="109">
        <v>100</v>
      </c>
      <c r="F202" s="107" t="s">
        <v>283</v>
      </c>
      <c r="G202" s="163">
        <v>1700</v>
      </c>
      <c r="H202" s="37">
        <f t="shared" si="3"/>
        <v>170000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41.25" customHeight="1" x14ac:dyDescent="0.25">
      <c r="A203" s="72">
        <v>107</v>
      </c>
      <c r="B203" s="95" t="s">
        <v>381</v>
      </c>
      <c r="C203" s="73" t="s">
        <v>100</v>
      </c>
      <c r="D203" s="152" t="s">
        <v>436</v>
      </c>
      <c r="E203" s="109">
        <v>400</v>
      </c>
      <c r="F203" s="107" t="s">
        <v>283</v>
      </c>
      <c r="G203" s="163">
        <v>800</v>
      </c>
      <c r="H203" s="37">
        <f t="shared" si="3"/>
        <v>320000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56.25" customHeight="1" x14ac:dyDescent="0.25">
      <c r="A204" s="72">
        <v>108</v>
      </c>
      <c r="B204" s="95" t="s">
        <v>382</v>
      </c>
      <c r="C204" s="73" t="s">
        <v>100</v>
      </c>
      <c r="D204" s="152" t="s">
        <v>437</v>
      </c>
      <c r="E204" s="109">
        <v>20</v>
      </c>
      <c r="F204" s="107" t="s">
        <v>283</v>
      </c>
      <c r="G204" s="163">
        <v>1700</v>
      </c>
      <c r="H204" s="37">
        <f t="shared" si="3"/>
        <v>34000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26.25" customHeight="1" x14ac:dyDescent="0.25">
      <c r="A205" s="72">
        <v>109</v>
      </c>
      <c r="B205" s="95" t="s">
        <v>383</v>
      </c>
      <c r="C205" s="73" t="s">
        <v>100</v>
      </c>
      <c r="D205" s="152" t="s">
        <v>438</v>
      </c>
      <c r="E205" s="109">
        <v>50</v>
      </c>
      <c r="F205" s="107" t="s">
        <v>283</v>
      </c>
      <c r="G205" s="163">
        <v>2100</v>
      </c>
      <c r="H205" s="37">
        <f t="shared" si="3"/>
        <v>105000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48.75" customHeight="1" x14ac:dyDescent="0.25">
      <c r="A206" s="72">
        <v>110</v>
      </c>
      <c r="B206" s="95" t="s">
        <v>384</v>
      </c>
      <c r="C206" s="73" t="s">
        <v>100</v>
      </c>
      <c r="D206" s="152" t="s">
        <v>439</v>
      </c>
      <c r="E206" s="109">
        <v>500</v>
      </c>
      <c r="F206" s="107" t="s">
        <v>283</v>
      </c>
      <c r="G206" s="163">
        <v>270</v>
      </c>
      <c r="H206" s="37">
        <f t="shared" si="3"/>
        <v>135000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26.25" customHeight="1" x14ac:dyDescent="0.25">
      <c r="A207" s="72">
        <v>111</v>
      </c>
      <c r="B207" s="95" t="s">
        <v>385</v>
      </c>
      <c r="C207" s="73" t="s">
        <v>100</v>
      </c>
      <c r="D207" s="152" t="s">
        <v>440</v>
      </c>
      <c r="E207" s="109">
        <v>6000</v>
      </c>
      <c r="F207" s="107" t="s">
        <v>283</v>
      </c>
      <c r="G207" s="163">
        <v>170</v>
      </c>
      <c r="H207" s="37">
        <f t="shared" si="3"/>
        <v>1020000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26.25" customHeight="1" x14ac:dyDescent="0.25">
      <c r="A208" s="72">
        <v>112</v>
      </c>
      <c r="B208" s="95" t="s">
        <v>386</v>
      </c>
      <c r="C208" s="73" t="s">
        <v>100</v>
      </c>
      <c r="D208" s="152" t="s">
        <v>441</v>
      </c>
      <c r="E208" s="109">
        <v>1000</v>
      </c>
      <c r="F208" s="107" t="s">
        <v>458</v>
      </c>
      <c r="G208" s="163">
        <v>45</v>
      </c>
      <c r="H208" s="37">
        <f t="shared" si="3"/>
        <v>45000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113</v>
      </c>
      <c r="B209" s="95" t="s">
        <v>387</v>
      </c>
      <c r="C209" s="73" t="s">
        <v>100</v>
      </c>
      <c r="D209" s="152" t="s">
        <v>442</v>
      </c>
      <c r="E209" s="109">
        <v>1000</v>
      </c>
      <c r="F209" s="107" t="s">
        <v>458</v>
      </c>
      <c r="G209" s="163">
        <v>65</v>
      </c>
      <c r="H209" s="37">
        <f t="shared" si="3"/>
        <v>65000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39" customHeight="1" x14ac:dyDescent="0.25">
      <c r="A210" s="72">
        <v>114</v>
      </c>
      <c r="B210" s="95" t="s">
        <v>388</v>
      </c>
      <c r="C210" s="73" t="s">
        <v>100</v>
      </c>
      <c r="D210" s="152" t="s">
        <v>443</v>
      </c>
      <c r="E210" s="109">
        <v>1500</v>
      </c>
      <c r="F210" s="107" t="s">
        <v>283</v>
      </c>
      <c r="G210" s="163">
        <v>55</v>
      </c>
      <c r="H210" s="37">
        <f t="shared" si="3"/>
        <v>82500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26.25" customHeight="1" x14ac:dyDescent="0.25">
      <c r="A211" s="72">
        <v>115</v>
      </c>
      <c r="B211" s="95" t="s">
        <v>389</v>
      </c>
      <c r="C211" s="73" t="s">
        <v>100</v>
      </c>
      <c r="D211" s="152" t="s">
        <v>444</v>
      </c>
      <c r="E211" s="109">
        <v>1500</v>
      </c>
      <c r="F211" s="107" t="s">
        <v>283</v>
      </c>
      <c r="G211" s="163">
        <v>120</v>
      </c>
      <c r="H211" s="37">
        <f t="shared" si="3"/>
        <v>180000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26.25" customHeight="1" x14ac:dyDescent="0.25">
      <c r="A212" s="72">
        <v>116</v>
      </c>
      <c r="B212" s="95" t="s">
        <v>390</v>
      </c>
      <c r="C212" s="73" t="s">
        <v>100</v>
      </c>
      <c r="D212" s="152" t="s">
        <v>445</v>
      </c>
      <c r="E212" s="109">
        <v>300</v>
      </c>
      <c r="F212" s="107" t="s">
        <v>283</v>
      </c>
      <c r="G212" s="163">
        <v>400</v>
      </c>
      <c r="H212" s="37">
        <f t="shared" si="3"/>
        <v>120000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58.5" customHeight="1" x14ac:dyDescent="0.25">
      <c r="A213" s="72">
        <v>117</v>
      </c>
      <c r="B213" s="95" t="s">
        <v>391</v>
      </c>
      <c r="C213" s="73" t="s">
        <v>100</v>
      </c>
      <c r="D213" s="152" t="s">
        <v>446</v>
      </c>
      <c r="E213" s="109">
        <v>50</v>
      </c>
      <c r="F213" s="107" t="s">
        <v>283</v>
      </c>
      <c r="G213" s="163">
        <v>1900</v>
      </c>
      <c r="H213" s="37">
        <f t="shared" si="3"/>
        <v>95000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26.25" customHeight="1" x14ac:dyDescent="0.25">
      <c r="A214" s="72">
        <v>118</v>
      </c>
      <c r="B214" s="95" t="s">
        <v>392</v>
      </c>
      <c r="C214" s="73" t="s">
        <v>100</v>
      </c>
      <c r="D214" s="152" t="s">
        <v>447</v>
      </c>
      <c r="E214" s="109">
        <v>30</v>
      </c>
      <c r="F214" s="107" t="s">
        <v>283</v>
      </c>
      <c r="G214" s="163">
        <v>5900</v>
      </c>
      <c r="H214" s="37">
        <f t="shared" si="3"/>
        <v>177000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26.25" customHeight="1" x14ac:dyDescent="0.25">
      <c r="A215" s="72">
        <v>119</v>
      </c>
      <c r="B215" s="95" t="s">
        <v>393</v>
      </c>
      <c r="C215" s="73" t="s">
        <v>100</v>
      </c>
      <c r="D215" s="154" t="s">
        <v>457</v>
      </c>
      <c r="E215" s="109">
        <v>200</v>
      </c>
      <c r="F215" s="107" t="s">
        <v>283</v>
      </c>
      <c r="G215" s="163">
        <v>2600</v>
      </c>
      <c r="H215" s="37">
        <f t="shared" si="3"/>
        <v>520000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44.25" customHeight="1" x14ac:dyDescent="0.25">
      <c r="A216" s="72">
        <v>120</v>
      </c>
      <c r="B216" s="95" t="s">
        <v>394</v>
      </c>
      <c r="C216" s="73" t="s">
        <v>100</v>
      </c>
      <c r="D216" s="152" t="s">
        <v>451</v>
      </c>
      <c r="E216" s="109">
        <v>5</v>
      </c>
      <c r="F216" s="107" t="s">
        <v>283</v>
      </c>
      <c r="G216" s="163">
        <v>22000</v>
      </c>
      <c r="H216" s="37">
        <f t="shared" si="3"/>
        <v>110000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26.25" customHeight="1" x14ac:dyDescent="0.25">
      <c r="A217" s="72">
        <v>121</v>
      </c>
      <c r="B217" s="95" t="s">
        <v>395</v>
      </c>
      <c r="C217" s="73" t="s">
        <v>100</v>
      </c>
      <c r="D217" s="152" t="s">
        <v>448</v>
      </c>
      <c r="E217" s="109">
        <v>1500</v>
      </c>
      <c r="F217" s="107" t="s">
        <v>283</v>
      </c>
      <c r="G217" s="163">
        <v>210</v>
      </c>
      <c r="H217" s="37">
        <f t="shared" si="3"/>
        <v>315000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26.25" customHeight="1" x14ac:dyDescent="0.25">
      <c r="A218" s="72">
        <v>122</v>
      </c>
      <c r="B218" s="95" t="s">
        <v>396</v>
      </c>
      <c r="C218" s="73" t="s">
        <v>100</v>
      </c>
      <c r="D218" s="152" t="s">
        <v>449</v>
      </c>
      <c r="E218" s="109">
        <v>200</v>
      </c>
      <c r="F218" s="107" t="s">
        <v>283</v>
      </c>
      <c r="G218" s="163">
        <v>300</v>
      </c>
      <c r="H218" s="37">
        <f t="shared" si="3"/>
        <v>60000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123</v>
      </c>
      <c r="B219" s="95" t="s">
        <v>397</v>
      </c>
      <c r="C219" s="73" t="s">
        <v>100</v>
      </c>
      <c r="D219" s="152" t="s">
        <v>450</v>
      </c>
      <c r="E219" s="109">
        <v>50</v>
      </c>
      <c r="F219" s="107" t="s">
        <v>458</v>
      </c>
      <c r="G219" s="163">
        <v>400</v>
      </c>
      <c r="H219" s="37">
        <f t="shared" si="3"/>
        <v>20000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63.75" x14ac:dyDescent="0.25">
      <c r="A220" s="72">
        <v>124</v>
      </c>
      <c r="B220" s="95" t="s">
        <v>464</v>
      </c>
      <c r="C220" s="73" t="s">
        <v>100</v>
      </c>
      <c r="D220" s="152" t="s">
        <v>465</v>
      </c>
      <c r="E220" s="109">
        <v>500</v>
      </c>
      <c r="F220" s="107" t="s">
        <v>283</v>
      </c>
      <c r="G220" s="163">
        <v>10500</v>
      </c>
      <c r="H220" s="37">
        <f t="shared" si="3"/>
        <v>5250000</v>
      </c>
      <c r="I220" s="36" t="s">
        <v>9</v>
      </c>
      <c r="J220" s="100" t="s">
        <v>19</v>
      </c>
      <c r="K220" s="108" t="s">
        <v>284</v>
      </c>
      <c r="L220" s="35" t="s">
        <v>466</v>
      </c>
      <c r="M220" s="30"/>
    </row>
    <row r="221" spans="1:13" s="16" customFormat="1" ht="38.25" x14ac:dyDescent="0.25">
      <c r="A221" s="72">
        <v>125</v>
      </c>
      <c r="B221" s="195" t="s">
        <v>467</v>
      </c>
      <c r="C221" s="73" t="s">
        <v>100</v>
      </c>
      <c r="D221" s="152" t="s">
        <v>469</v>
      </c>
      <c r="E221" s="109">
        <v>1</v>
      </c>
      <c r="F221" s="107" t="s">
        <v>283</v>
      </c>
      <c r="G221" s="163">
        <v>56000</v>
      </c>
      <c r="H221" s="37">
        <f t="shared" si="3"/>
        <v>56000</v>
      </c>
      <c r="I221" s="36" t="s">
        <v>9</v>
      </c>
      <c r="J221" s="100" t="s">
        <v>45</v>
      </c>
      <c r="K221" s="108" t="s">
        <v>513</v>
      </c>
      <c r="L221" s="35" t="s">
        <v>649</v>
      </c>
      <c r="M221" s="30"/>
    </row>
    <row r="222" spans="1:13" s="16" customFormat="1" ht="38.25" x14ac:dyDescent="0.25">
      <c r="A222" s="72">
        <v>126</v>
      </c>
      <c r="B222" s="195" t="s">
        <v>468</v>
      </c>
      <c r="C222" s="73" t="s">
        <v>100</v>
      </c>
      <c r="D222" s="152" t="s">
        <v>470</v>
      </c>
      <c r="E222" s="109">
        <v>1</v>
      </c>
      <c r="F222" s="107" t="s">
        <v>283</v>
      </c>
      <c r="G222" s="163">
        <v>85714</v>
      </c>
      <c r="H222" s="37">
        <f t="shared" si="3"/>
        <v>85714</v>
      </c>
      <c r="I222" s="36" t="s">
        <v>9</v>
      </c>
      <c r="J222" s="100" t="s">
        <v>45</v>
      </c>
      <c r="K222" s="108" t="s">
        <v>513</v>
      </c>
      <c r="L222" s="35" t="s">
        <v>649</v>
      </c>
      <c r="M222" s="30"/>
    </row>
    <row r="223" spans="1:13" s="16" customFormat="1" ht="25.5" x14ac:dyDescent="0.25">
      <c r="A223" s="72">
        <v>127</v>
      </c>
      <c r="B223" s="95" t="s">
        <v>472</v>
      </c>
      <c r="C223" s="73" t="s">
        <v>100</v>
      </c>
      <c r="D223" s="152" t="s">
        <v>17</v>
      </c>
      <c r="E223" s="109">
        <v>1</v>
      </c>
      <c r="F223" s="109" t="s">
        <v>211</v>
      </c>
      <c r="G223" s="163">
        <v>2300000</v>
      </c>
      <c r="H223" s="37">
        <f t="shared" si="3"/>
        <v>2300000</v>
      </c>
      <c r="I223" s="36" t="s">
        <v>9</v>
      </c>
      <c r="J223" s="100" t="s">
        <v>155</v>
      </c>
      <c r="K223" s="108" t="s">
        <v>479</v>
      </c>
      <c r="L223" s="35" t="s">
        <v>480</v>
      </c>
      <c r="M223" s="30"/>
    </row>
    <row r="224" spans="1:13" s="16" customFormat="1" ht="25.5" x14ac:dyDescent="0.25">
      <c r="A224" s="72">
        <v>128</v>
      </c>
      <c r="B224" s="95" t="s">
        <v>473</v>
      </c>
      <c r="C224" s="73" t="s">
        <v>100</v>
      </c>
      <c r="D224" s="152" t="s">
        <v>17</v>
      </c>
      <c r="E224" s="109">
        <v>1</v>
      </c>
      <c r="F224" s="109" t="s">
        <v>211</v>
      </c>
      <c r="G224" s="163">
        <v>1600000</v>
      </c>
      <c r="H224" s="37">
        <f t="shared" si="3"/>
        <v>1600000</v>
      </c>
      <c r="I224" s="36" t="s">
        <v>9</v>
      </c>
      <c r="J224" s="100" t="s">
        <v>155</v>
      </c>
      <c r="K224" s="108" t="s">
        <v>479</v>
      </c>
      <c r="L224" s="35" t="s">
        <v>480</v>
      </c>
      <c r="M224" s="30"/>
    </row>
    <row r="225" spans="1:13" s="16" customFormat="1" ht="25.5" x14ac:dyDescent="0.25">
      <c r="A225" s="72">
        <v>129</v>
      </c>
      <c r="B225" s="95" t="s">
        <v>474</v>
      </c>
      <c r="C225" s="73" t="s">
        <v>100</v>
      </c>
      <c r="D225" s="152" t="s">
        <v>17</v>
      </c>
      <c r="E225" s="109">
        <v>6</v>
      </c>
      <c r="F225" s="109" t="s">
        <v>283</v>
      </c>
      <c r="G225" s="163">
        <v>5000</v>
      </c>
      <c r="H225" s="37">
        <f t="shared" si="3"/>
        <v>30000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130</v>
      </c>
      <c r="B226" s="95" t="s">
        <v>475</v>
      </c>
      <c r="C226" s="73" t="s">
        <v>100</v>
      </c>
      <c r="D226" s="152" t="s">
        <v>17</v>
      </c>
      <c r="E226" s="109">
        <v>50</v>
      </c>
      <c r="F226" s="109" t="s">
        <v>283</v>
      </c>
      <c r="G226" s="163">
        <v>2000</v>
      </c>
      <c r="H226" s="37">
        <f t="shared" si="3"/>
        <v>100000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131</v>
      </c>
      <c r="B227" s="95" t="s">
        <v>476</v>
      </c>
      <c r="C227" s="73" t="s">
        <v>100</v>
      </c>
      <c r="D227" s="152" t="s">
        <v>17</v>
      </c>
      <c r="E227" s="109">
        <v>20</v>
      </c>
      <c r="F227" s="109" t="s">
        <v>211</v>
      </c>
      <c r="G227" s="163">
        <v>300</v>
      </c>
      <c r="H227" s="37">
        <f t="shared" si="3"/>
        <v>6000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132</v>
      </c>
      <c r="B228" s="95" t="s">
        <v>477</v>
      </c>
      <c r="C228" s="73" t="s">
        <v>100</v>
      </c>
      <c r="D228" s="152" t="s">
        <v>17</v>
      </c>
      <c r="E228" s="109">
        <v>1</v>
      </c>
      <c r="F228" s="109" t="s">
        <v>211</v>
      </c>
      <c r="G228" s="163">
        <v>180000</v>
      </c>
      <c r="H228" s="37">
        <f t="shared" si="3"/>
        <v>180000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133</v>
      </c>
      <c r="B229" s="95" t="s">
        <v>478</v>
      </c>
      <c r="C229" s="73" t="s">
        <v>100</v>
      </c>
      <c r="D229" s="152" t="s">
        <v>17</v>
      </c>
      <c r="E229" s="109">
        <v>1</v>
      </c>
      <c r="F229" s="109" t="s">
        <v>211</v>
      </c>
      <c r="G229" s="163">
        <v>520000</v>
      </c>
      <c r="H229" s="37">
        <f t="shared" si="3"/>
        <v>520000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134</v>
      </c>
      <c r="B230" s="195" t="s">
        <v>493</v>
      </c>
      <c r="C230" s="196" t="s">
        <v>31</v>
      </c>
      <c r="D230" s="152" t="s">
        <v>150</v>
      </c>
      <c r="E230" s="109">
        <v>1</v>
      </c>
      <c r="F230" s="109" t="s">
        <v>283</v>
      </c>
      <c r="G230" s="163">
        <v>1041696.42</v>
      </c>
      <c r="H230" s="197"/>
      <c r="I230" s="148" t="s">
        <v>9</v>
      </c>
      <c r="J230" s="202" t="s">
        <v>45</v>
      </c>
      <c r="K230" s="203" t="s">
        <v>479</v>
      </c>
      <c r="L230" s="204" t="s">
        <v>632</v>
      </c>
      <c r="M230" s="30"/>
    </row>
    <row r="231" spans="1:13" s="16" customFormat="1" ht="25.5" x14ac:dyDescent="0.25">
      <c r="A231" s="72">
        <v>135</v>
      </c>
      <c r="B231" s="195" t="s">
        <v>494</v>
      </c>
      <c r="C231" s="196" t="s">
        <v>31</v>
      </c>
      <c r="D231" s="152" t="s">
        <v>497</v>
      </c>
      <c r="E231" s="109">
        <v>1</v>
      </c>
      <c r="F231" s="109" t="s">
        <v>283</v>
      </c>
      <c r="G231" s="163">
        <v>376607.14</v>
      </c>
      <c r="H231" s="197"/>
      <c r="I231" s="148" t="s">
        <v>9</v>
      </c>
      <c r="J231" s="202" t="s">
        <v>45</v>
      </c>
      <c r="K231" s="203" t="s">
        <v>479</v>
      </c>
      <c r="L231" s="204" t="s">
        <v>632</v>
      </c>
      <c r="M231" s="30"/>
    </row>
    <row r="232" spans="1:13" s="16" customFormat="1" ht="38.25" x14ac:dyDescent="0.25">
      <c r="A232" s="72">
        <v>136</v>
      </c>
      <c r="B232" s="195" t="s">
        <v>494</v>
      </c>
      <c r="C232" s="196" t="s">
        <v>31</v>
      </c>
      <c r="D232" s="152" t="s">
        <v>498</v>
      </c>
      <c r="E232" s="109">
        <v>1</v>
      </c>
      <c r="F232" s="109" t="s">
        <v>283</v>
      </c>
      <c r="G232" s="163">
        <v>538750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25.5" x14ac:dyDescent="0.25">
      <c r="A233" s="72">
        <v>137</v>
      </c>
      <c r="B233" s="195" t="s">
        <v>495</v>
      </c>
      <c r="C233" s="196" t="s">
        <v>31</v>
      </c>
      <c r="D233" s="152" t="s">
        <v>150</v>
      </c>
      <c r="E233" s="109">
        <v>1</v>
      </c>
      <c r="F233" s="109" t="s">
        <v>283</v>
      </c>
      <c r="G233" s="163">
        <v>86607.14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25.5" x14ac:dyDescent="0.25">
      <c r="A234" s="72">
        <v>138</v>
      </c>
      <c r="B234" s="195" t="s">
        <v>496</v>
      </c>
      <c r="C234" s="196" t="s">
        <v>31</v>
      </c>
      <c r="D234" s="152" t="s">
        <v>150</v>
      </c>
      <c r="E234" s="109">
        <v>2</v>
      </c>
      <c r="F234" s="109" t="s">
        <v>283</v>
      </c>
      <c r="G234" s="163">
        <v>44625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139</v>
      </c>
      <c r="B235" s="38" t="s">
        <v>530</v>
      </c>
      <c r="C235" s="73" t="s">
        <v>100</v>
      </c>
      <c r="D235" s="152" t="s">
        <v>17</v>
      </c>
      <c r="E235" s="109">
        <v>1</v>
      </c>
      <c r="F235" s="109" t="s">
        <v>283</v>
      </c>
      <c r="G235" s="163">
        <v>957587.5</v>
      </c>
      <c r="H235" s="37">
        <f t="shared" si="3"/>
        <v>957587.5</v>
      </c>
      <c r="I235" s="36" t="s">
        <v>9</v>
      </c>
      <c r="J235" s="100" t="s">
        <v>19</v>
      </c>
      <c r="K235" s="108" t="s">
        <v>479</v>
      </c>
      <c r="L235" s="35" t="s">
        <v>529</v>
      </c>
      <c r="M235" s="30"/>
    </row>
    <row r="236" spans="1:13" s="16" customFormat="1" ht="25.5" x14ac:dyDescent="0.25">
      <c r="A236" s="72">
        <v>140</v>
      </c>
      <c r="B236" s="38" t="s">
        <v>531</v>
      </c>
      <c r="C236" s="73" t="s">
        <v>100</v>
      </c>
      <c r="D236" s="152" t="s">
        <v>17</v>
      </c>
      <c r="E236" s="109">
        <v>1</v>
      </c>
      <c r="F236" s="109" t="s">
        <v>211</v>
      </c>
      <c r="G236" s="163">
        <v>4392000</v>
      </c>
      <c r="H236" s="37">
        <f t="shared" si="3"/>
        <v>4392000</v>
      </c>
      <c r="I236" s="36" t="s">
        <v>9</v>
      </c>
      <c r="J236" s="100" t="s">
        <v>19</v>
      </c>
      <c r="K236" s="108" t="s">
        <v>479</v>
      </c>
      <c r="L236" s="35" t="s">
        <v>529</v>
      </c>
      <c r="M236" s="30"/>
    </row>
    <row r="237" spans="1:13" s="16" customFormat="1" ht="25.5" x14ac:dyDescent="0.25">
      <c r="A237" s="72">
        <v>141</v>
      </c>
      <c r="B237" s="38" t="s">
        <v>532</v>
      </c>
      <c r="C237" s="73" t="s">
        <v>100</v>
      </c>
      <c r="D237" s="152" t="s">
        <v>17</v>
      </c>
      <c r="E237" s="109">
        <v>6</v>
      </c>
      <c r="F237" s="109" t="s">
        <v>278</v>
      </c>
      <c r="G237" s="163">
        <v>3690</v>
      </c>
      <c r="H237" s="37">
        <f t="shared" si="3"/>
        <v>22140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38.25" x14ac:dyDescent="0.25">
      <c r="A238" s="72">
        <v>142</v>
      </c>
      <c r="B238" s="38" t="s">
        <v>533</v>
      </c>
      <c r="C238" s="73" t="s">
        <v>99</v>
      </c>
      <c r="D238" s="152" t="s">
        <v>17</v>
      </c>
      <c r="E238" s="109">
        <v>1</v>
      </c>
      <c r="F238" s="109" t="s">
        <v>211</v>
      </c>
      <c r="G238" s="163">
        <v>28577233</v>
      </c>
      <c r="H238" s="37">
        <f t="shared" si="3"/>
        <v>28577233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12.75" x14ac:dyDescent="0.25">
      <c r="A239" s="72">
        <v>143</v>
      </c>
      <c r="B239" s="98" t="s">
        <v>534</v>
      </c>
      <c r="C239" s="73" t="s">
        <v>99</v>
      </c>
      <c r="D239" s="152" t="s">
        <v>535</v>
      </c>
      <c r="E239" s="109">
        <v>659</v>
      </c>
      <c r="F239" s="109" t="s">
        <v>283</v>
      </c>
      <c r="G239" s="163">
        <v>27000</v>
      </c>
      <c r="H239" s="37">
        <f t="shared" si="3"/>
        <v>17793000</v>
      </c>
      <c r="I239" s="36" t="s">
        <v>9</v>
      </c>
      <c r="J239" s="100" t="s">
        <v>203</v>
      </c>
      <c r="K239" s="108" t="s">
        <v>479</v>
      </c>
      <c r="L239" s="35" t="s">
        <v>536</v>
      </c>
      <c r="M239" s="30"/>
    </row>
    <row r="240" spans="1:13" s="16" customFormat="1" ht="25.5" x14ac:dyDescent="0.25">
      <c r="A240" s="72">
        <v>144</v>
      </c>
      <c r="B240" s="148" t="s">
        <v>539</v>
      </c>
      <c r="C240" s="73" t="s">
        <v>100</v>
      </c>
      <c r="D240" s="152" t="s">
        <v>17</v>
      </c>
      <c r="E240" s="109">
        <v>1</v>
      </c>
      <c r="F240" s="109" t="s">
        <v>211</v>
      </c>
      <c r="G240" s="163">
        <v>1981071.43</v>
      </c>
      <c r="H240" s="37">
        <f t="shared" si="3"/>
        <v>1981071.43</v>
      </c>
      <c r="I240" s="36" t="s">
        <v>9</v>
      </c>
      <c r="J240" s="100" t="s">
        <v>175</v>
      </c>
      <c r="K240" s="108" t="s">
        <v>513</v>
      </c>
      <c r="L240" s="35" t="s">
        <v>662</v>
      </c>
      <c r="M240" s="30"/>
    </row>
    <row r="241" spans="1:13" s="16" customFormat="1" ht="25.5" x14ac:dyDescent="0.25">
      <c r="A241" s="72">
        <v>145</v>
      </c>
      <c r="B241" s="148" t="s">
        <v>540</v>
      </c>
      <c r="C241" s="73" t="s">
        <v>100</v>
      </c>
      <c r="D241" s="152" t="s">
        <v>17</v>
      </c>
      <c r="E241" s="109">
        <v>1</v>
      </c>
      <c r="F241" s="109" t="s">
        <v>283</v>
      </c>
      <c r="G241" s="163">
        <v>108571.43</v>
      </c>
      <c r="H241" s="37">
        <f t="shared" si="3"/>
        <v>108571.43</v>
      </c>
      <c r="I241" s="36" t="s">
        <v>9</v>
      </c>
      <c r="J241" s="100" t="s">
        <v>175</v>
      </c>
      <c r="K241" s="108" t="s">
        <v>513</v>
      </c>
      <c r="L241" s="35" t="s">
        <v>662</v>
      </c>
      <c r="M241" s="30"/>
    </row>
    <row r="242" spans="1:13" s="16" customFormat="1" ht="25.5" x14ac:dyDescent="0.25">
      <c r="A242" s="72">
        <v>146</v>
      </c>
      <c r="B242" s="98" t="s">
        <v>541</v>
      </c>
      <c r="C242" s="73" t="s">
        <v>100</v>
      </c>
      <c r="D242" s="152" t="s">
        <v>17</v>
      </c>
      <c r="E242" s="109">
        <v>1</v>
      </c>
      <c r="F242" s="109" t="s">
        <v>211</v>
      </c>
      <c r="G242" s="163">
        <v>370585</v>
      </c>
      <c r="H242" s="37">
        <f t="shared" si="3"/>
        <v>370585</v>
      </c>
      <c r="I242" s="36" t="s">
        <v>9</v>
      </c>
      <c r="J242" s="100" t="s">
        <v>212</v>
      </c>
      <c r="K242" s="108" t="s">
        <v>479</v>
      </c>
      <c r="L242" s="35" t="s">
        <v>544</v>
      </c>
      <c r="M242" s="30"/>
    </row>
    <row r="243" spans="1:13" s="16" customFormat="1" ht="25.5" x14ac:dyDescent="0.25">
      <c r="A243" s="72">
        <v>147</v>
      </c>
      <c r="B243" s="98" t="s">
        <v>542</v>
      </c>
      <c r="C243" s="73" t="s">
        <v>100</v>
      </c>
      <c r="D243" s="152" t="s">
        <v>17</v>
      </c>
      <c r="E243" s="109">
        <v>72</v>
      </c>
      <c r="F243" s="109" t="s">
        <v>543</v>
      </c>
      <c r="G243" s="163">
        <v>23085</v>
      </c>
      <c r="H243" s="37">
        <f t="shared" si="3"/>
        <v>1662120</v>
      </c>
      <c r="I243" s="36" t="s">
        <v>9</v>
      </c>
      <c r="J243" s="100" t="s">
        <v>212</v>
      </c>
      <c r="K243" s="108" t="s">
        <v>479</v>
      </c>
      <c r="L243" s="35" t="s">
        <v>544</v>
      </c>
      <c r="M243" s="30"/>
    </row>
    <row r="244" spans="1:13" s="16" customFormat="1" ht="25.5" x14ac:dyDescent="0.25">
      <c r="A244" s="72">
        <v>148</v>
      </c>
      <c r="B244" s="173" t="s">
        <v>545</v>
      </c>
      <c r="C244" s="73" t="s">
        <v>100</v>
      </c>
      <c r="D244" s="152" t="s">
        <v>548</v>
      </c>
      <c r="E244" s="109">
        <v>1</v>
      </c>
      <c r="F244" s="109" t="s">
        <v>283</v>
      </c>
      <c r="G244" s="163">
        <v>85000</v>
      </c>
      <c r="H244" s="37">
        <f t="shared" si="3"/>
        <v>85000</v>
      </c>
      <c r="I244" s="36" t="s">
        <v>9</v>
      </c>
      <c r="J244" s="100" t="s">
        <v>155</v>
      </c>
      <c r="K244" s="108" t="s">
        <v>479</v>
      </c>
      <c r="L244" s="35" t="s">
        <v>549</v>
      </c>
      <c r="M244" s="30"/>
    </row>
    <row r="245" spans="1:13" s="16" customFormat="1" ht="25.5" x14ac:dyDescent="0.25">
      <c r="A245" s="72">
        <v>149</v>
      </c>
      <c r="B245" s="173" t="s">
        <v>546</v>
      </c>
      <c r="C245" s="73" t="s">
        <v>100</v>
      </c>
      <c r="D245" s="152" t="s">
        <v>548</v>
      </c>
      <c r="E245" s="109">
        <v>1</v>
      </c>
      <c r="F245" s="109" t="s">
        <v>283</v>
      </c>
      <c r="G245" s="163">
        <v>185000</v>
      </c>
      <c r="H245" s="37">
        <f t="shared" si="3"/>
        <v>185000</v>
      </c>
      <c r="I245" s="36" t="s">
        <v>9</v>
      </c>
      <c r="J245" s="100" t="s">
        <v>155</v>
      </c>
      <c r="K245" s="108" t="s">
        <v>479</v>
      </c>
      <c r="L245" s="35" t="s">
        <v>549</v>
      </c>
      <c r="M245" s="30"/>
    </row>
    <row r="246" spans="1:13" s="16" customFormat="1" ht="25.5" x14ac:dyDescent="0.25">
      <c r="A246" s="72">
        <v>150</v>
      </c>
      <c r="B246" s="174" t="s">
        <v>547</v>
      </c>
      <c r="C246" s="73" t="s">
        <v>100</v>
      </c>
      <c r="D246" s="152" t="s">
        <v>548</v>
      </c>
      <c r="E246" s="109">
        <v>2</v>
      </c>
      <c r="F246" s="109" t="s">
        <v>283</v>
      </c>
      <c r="G246" s="163">
        <v>250000</v>
      </c>
      <c r="H246" s="37">
        <f t="shared" si="3"/>
        <v>500000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151</v>
      </c>
      <c r="B247" s="39" t="s">
        <v>550</v>
      </c>
      <c r="C247" s="73" t="s">
        <v>100</v>
      </c>
      <c r="D247" s="152" t="s">
        <v>17</v>
      </c>
      <c r="E247" s="109">
        <v>349</v>
      </c>
      <c r="F247" s="109" t="s">
        <v>211</v>
      </c>
      <c r="G247" s="163">
        <v>11250</v>
      </c>
      <c r="H247" s="37">
        <f t="shared" si="3"/>
        <v>3926250</v>
      </c>
      <c r="I247" s="36" t="s">
        <v>9</v>
      </c>
      <c r="J247" s="100" t="s">
        <v>64</v>
      </c>
      <c r="K247" s="108" t="s">
        <v>129</v>
      </c>
      <c r="L247" s="35" t="s">
        <v>556</v>
      </c>
      <c r="M247" s="30"/>
    </row>
    <row r="248" spans="1:13" s="16" customFormat="1" ht="25.5" x14ac:dyDescent="0.25">
      <c r="A248" s="72">
        <v>152</v>
      </c>
      <c r="B248" s="39" t="s">
        <v>551</v>
      </c>
      <c r="C248" s="73" t="s">
        <v>100</v>
      </c>
      <c r="D248" s="152" t="s">
        <v>17</v>
      </c>
      <c r="E248" s="109">
        <v>70</v>
      </c>
      <c r="F248" s="109" t="s">
        <v>211</v>
      </c>
      <c r="G248" s="163">
        <v>11200</v>
      </c>
      <c r="H248" s="37">
        <f t="shared" si="3"/>
        <v>784000</v>
      </c>
      <c r="I248" s="36" t="s">
        <v>9</v>
      </c>
      <c r="J248" s="100" t="s">
        <v>64</v>
      </c>
      <c r="K248" s="108" t="s">
        <v>129</v>
      </c>
      <c r="L248" s="35" t="s">
        <v>556</v>
      </c>
      <c r="M248" s="30"/>
    </row>
    <row r="249" spans="1:13" s="16" customFormat="1" ht="25.5" x14ac:dyDescent="0.25">
      <c r="A249" s="72">
        <v>153</v>
      </c>
      <c r="B249" s="39" t="s">
        <v>552</v>
      </c>
      <c r="C249" s="73" t="s">
        <v>100</v>
      </c>
      <c r="D249" s="152" t="s">
        <v>17</v>
      </c>
      <c r="E249" s="109">
        <v>169</v>
      </c>
      <c r="F249" s="109" t="s">
        <v>211</v>
      </c>
      <c r="G249" s="163">
        <v>20000</v>
      </c>
      <c r="H249" s="37">
        <f t="shared" si="3"/>
        <v>3380000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154</v>
      </c>
      <c r="B250" s="39" t="s">
        <v>553</v>
      </c>
      <c r="C250" s="73" t="s">
        <v>100</v>
      </c>
      <c r="D250" s="152" t="s">
        <v>17</v>
      </c>
      <c r="E250" s="109">
        <v>419</v>
      </c>
      <c r="F250" s="109" t="s">
        <v>555</v>
      </c>
      <c r="G250" s="163">
        <v>6306</v>
      </c>
      <c r="H250" s="37">
        <f t="shared" si="3"/>
        <v>2642214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155</v>
      </c>
      <c r="B251" s="39" t="s">
        <v>554</v>
      </c>
      <c r="C251" s="73" t="s">
        <v>100</v>
      </c>
      <c r="D251" s="152" t="s">
        <v>17</v>
      </c>
      <c r="E251" s="109">
        <v>169</v>
      </c>
      <c r="F251" s="109" t="s">
        <v>555</v>
      </c>
      <c r="G251" s="163">
        <v>6945</v>
      </c>
      <c r="H251" s="37">
        <f t="shared" si="3"/>
        <v>1173705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156</v>
      </c>
      <c r="B252" s="38" t="s">
        <v>58</v>
      </c>
      <c r="C252" s="73" t="s">
        <v>100</v>
      </c>
      <c r="D252" s="152" t="s">
        <v>17</v>
      </c>
      <c r="E252" s="109">
        <v>38</v>
      </c>
      <c r="F252" s="109" t="s">
        <v>283</v>
      </c>
      <c r="G252" s="163">
        <v>6000</v>
      </c>
      <c r="H252" s="37">
        <f t="shared" si="3"/>
        <v>228000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157</v>
      </c>
      <c r="B253" s="38" t="s">
        <v>59</v>
      </c>
      <c r="C253" s="73" t="s">
        <v>100</v>
      </c>
      <c r="D253" s="152" t="s">
        <v>17</v>
      </c>
      <c r="E253" s="109">
        <v>73</v>
      </c>
      <c r="F253" s="109" t="s">
        <v>555</v>
      </c>
      <c r="G253" s="163">
        <v>3000</v>
      </c>
      <c r="H253" s="37">
        <f t="shared" si="3"/>
        <v>219000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158</v>
      </c>
      <c r="B254" s="38" t="s">
        <v>60</v>
      </c>
      <c r="C254" s="73" t="s">
        <v>100</v>
      </c>
      <c r="D254" s="152" t="s">
        <v>17</v>
      </c>
      <c r="E254" s="109">
        <v>164</v>
      </c>
      <c r="F254" s="109" t="s">
        <v>555</v>
      </c>
      <c r="G254" s="163">
        <v>580</v>
      </c>
      <c r="H254" s="37">
        <f t="shared" si="3"/>
        <v>95120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159</v>
      </c>
      <c r="B255" s="38" t="s">
        <v>61</v>
      </c>
      <c r="C255" s="73" t="s">
        <v>100</v>
      </c>
      <c r="D255" s="152" t="s">
        <v>17</v>
      </c>
      <c r="E255" s="109">
        <v>419</v>
      </c>
      <c r="F255" s="109" t="s">
        <v>283</v>
      </c>
      <c r="G255" s="163">
        <v>800</v>
      </c>
      <c r="H255" s="37">
        <f t="shared" si="3"/>
        <v>335200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160</v>
      </c>
      <c r="B256" s="38" t="s">
        <v>62</v>
      </c>
      <c r="C256" s="73" t="s">
        <v>100</v>
      </c>
      <c r="D256" s="152" t="s">
        <v>17</v>
      </c>
      <c r="E256" s="109">
        <v>9</v>
      </c>
      <c r="F256" s="109" t="s">
        <v>283</v>
      </c>
      <c r="G256" s="163">
        <v>8500</v>
      </c>
      <c r="H256" s="37">
        <f t="shared" si="3"/>
        <v>76500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161</v>
      </c>
      <c r="B257" s="175" t="s">
        <v>63</v>
      </c>
      <c r="C257" s="73" t="s">
        <v>100</v>
      </c>
      <c r="D257" s="152" t="s">
        <v>17</v>
      </c>
      <c r="E257" s="177">
        <v>84</v>
      </c>
      <c r="F257" s="109" t="s">
        <v>283</v>
      </c>
      <c r="G257" s="163">
        <v>4500</v>
      </c>
      <c r="H257" s="37">
        <f t="shared" si="3"/>
        <v>378000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38.25" x14ac:dyDescent="0.25">
      <c r="A258" s="72">
        <v>162</v>
      </c>
      <c r="B258" s="38" t="s">
        <v>616</v>
      </c>
      <c r="C258" s="73" t="s">
        <v>100</v>
      </c>
      <c r="D258" s="176" t="s">
        <v>568</v>
      </c>
      <c r="E258" s="107">
        <v>880</v>
      </c>
      <c r="F258" s="109" t="s">
        <v>283</v>
      </c>
      <c r="G258" s="163">
        <v>750</v>
      </c>
      <c r="H258" s="37">
        <f t="shared" si="3"/>
        <v>660000</v>
      </c>
      <c r="I258" s="36" t="s">
        <v>9</v>
      </c>
      <c r="J258" s="100" t="s">
        <v>38</v>
      </c>
      <c r="K258" s="108" t="s">
        <v>479</v>
      </c>
      <c r="L258" s="35" t="s">
        <v>617</v>
      </c>
      <c r="M258" s="30"/>
    </row>
    <row r="259" spans="1:13" s="16" customFormat="1" ht="63.75" x14ac:dyDescent="0.25">
      <c r="A259" s="72">
        <v>163</v>
      </c>
      <c r="B259" s="38" t="s">
        <v>557</v>
      </c>
      <c r="C259" s="73" t="s">
        <v>100</v>
      </c>
      <c r="D259" s="176" t="s">
        <v>569</v>
      </c>
      <c r="E259" s="109">
        <v>2</v>
      </c>
      <c r="F259" s="109" t="s">
        <v>283</v>
      </c>
      <c r="G259" s="163">
        <v>32000</v>
      </c>
      <c r="H259" s="37">
        <f t="shared" si="3"/>
        <v>64000</v>
      </c>
      <c r="I259" s="36" t="s">
        <v>9</v>
      </c>
      <c r="J259" s="100" t="s">
        <v>38</v>
      </c>
      <c r="K259" s="108" t="s">
        <v>479</v>
      </c>
      <c r="L259" s="35" t="s">
        <v>580</v>
      </c>
      <c r="M259" s="30"/>
    </row>
    <row r="260" spans="1:13" s="16" customFormat="1" ht="51" x14ac:dyDescent="0.25">
      <c r="A260" s="72">
        <v>164</v>
      </c>
      <c r="B260" s="38" t="s">
        <v>558</v>
      </c>
      <c r="C260" s="73" t="s">
        <v>100</v>
      </c>
      <c r="D260" s="176" t="s">
        <v>570</v>
      </c>
      <c r="E260" s="109">
        <v>4</v>
      </c>
      <c r="F260" s="109" t="s">
        <v>283</v>
      </c>
      <c r="G260" s="163">
        <v>62000</v>
      </c>
      <c r="H260" s="37">
        <f t="shared" si="3"/>
        <v>248000</v>
      </c>
      <c r="I260" s="36" t="s">
        <v>9</v>
      </c>
      <c r="J260" s="100" t="s">
        <v>38</v>
      </c>
      <c r="K260" s="108" t="s">
        <v>479</v>
      </c>
      <c r="L260" s="35" t="s">
        <v>580</v>
      </c>
      <c r="M260" s="30"/>
    </row>
    <row r="261" spans="1:13" s="16" customFormat="1" ht="51" x14ac:dyDescent="0.25">
      <c r="A261" s="72">
        <v>165</v>
      </c>
      <c r="B261" s="38" t="s">
        <v>559</v>
      </c>
      <c r="C261" s="73" t="s">
        <v>100</v>
      </c>
      <c r="D261" s="176" t="s">
        <v>571</v>
      </c>
      <c r="E261" s="109">
        <v>16</v>
      </c>
      <c r="F261" s="109" t="s">
        <v>283</v>
      </c>
      <c r="G261" s="163">
        <v>45300</v>
      </c>
      <c r="H261" s="37">
        <f t="shared" si="3"/>
        <v>724800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63.75" x14ac:dyDescent="0.25">
      <c r="A262" s="72">
        <v>166</v>
      </c>
      <c r="B262" s="38" t="s">
        <v>560</v>
      </c>
      <c r="C262" s="73" t="s">
        <v>100</v>
      </c>
      <c r="D262" s="176" t="s">
        <v>572</v>
      </c>
      <c r="E262" s="109">
        <v>4</v>
      </c>
      <c r="F262" s="109" t="s">
        <v>283</v>
      </c>
      <c r="G262" s="163">
        <v>52400</v>
      </c>
      <c r="H262" s="37">
        <f t="shared" si="3"/>
        <v>209600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63.75" x14ac:dyDescent="0.25">
      <c r="A263" s="72">
        <v>167</v>
      </c>
      <c r="B263" s="38" t="s">
        <v>561</v>
      </c>
      <c r="C263" s="73" t="s">
        <v>100</v>
      </c>
      <c r="D263" s="176" t="s">
        <v>573</v>
      </c>
      <c r="E263" s="109">
        <v>20</v>
      </c>
      <c r="F263" s="109" t="s">
        <v>283</v>
      </c>
      <c r="G263" s="163">
        <v>44500</v>
      </c>
      <c r="H263" s="37">
        <f t="shared" si="3"/>
        <v>890000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168</v>
      </c>
      <c r="B264" s="38" t="s">
        <v>562</v>
      </c>
      <c r="C264" s="73" t="s">
        <v>100</v>
      </c>
      <c r="D264" s="176" t="s">
        <v>574</v>
      </c>
      <c r="E264" s="109">
        <v>16</v>
      </c>
      <c r="F264" s="109" t="s">
        <v>283</v>
      </c>
      <c r="G264" s="163">
        <v>44500</v>
      </c>
      <c r="H264" s="37">
        <f t="shared" si="3"/>
        <v>712000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51" x14ac:dyDescent="0.25">
      <c r="A265" s="72">
        <v>169</v>
      </c>
      <c r="B265" s="38" t="s">
        <v>563</v>
      </c>
      <c r="C265" s="73" t="s">
        <v>100</v>
      </c>
      <c r="D265" s="176" t="s">
        <v>575</v>
      </c>
      <c r="E265" s="109">
        <v>4</v>
      </c>
      <c r="F265" s="109" t="s">
        <v>283</v>
      </c>
      <c r="G265" s="163">
        <v>50000</v>
      </c>
      <c r="H265" s="37">
        <f t="shared" si="3"/>
        <v>200000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63.75" x14ac:dyDescent="0.25">
      <c r="A266" s="72">
        <v>170</v>
      </c>
      <c r="B266" s="38" t="s">
        <v>564</v>
      </c>
      <c r="C266" s="73" t="s">
        <v>100</v>
      </c>
      <c r="D266" s="176" t="s">
        <v>576</v>
      </c>
      <c r="E266" s="109">
        <v>4</v>
      </c>
      <c r="F266" s="109" t="s">
        <v>283</v>
      </c>
      <c r="G266" s="163">
        <v>52600</v>
      </c>
      <c r="H266" s="37">
        <f t="shared" si="3"/>
        <v>210400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63.75" x14ac:dyDescent="0.25">
      <c r="A267" s="72">
        <v>171</v>
      </c>
      <c r="B267" s="38" t="s">
        <v>565</v>
      </c>
      <c r="C267" s="73" t="s">
        <v>100</v>
      </c>
      <c r="D267" s="176" t="s">
        <v>577</v>
      </c>
      <c r="E267" s="109">
        <v>8</v>
      </c>
      <c r="F267" s="109" t="s">
        <v>283</v>
      </c>
      <c r="G267" s="163">
        <v>47200</v>
      </c>
      <c r="H267" s="37">
        <f t="shared" si="3"/>
        <v>377600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51" x14ac:dyDescent="0.25">
      <c r="A268" s="72">
        <v>172</v>
      </c>
      <c r="B268" s="38" t="s">
        <v>566</v>
      </c>
      <c r="C268" s="73" t="s">
        <v>100</v>
      </c>
      <c r="D268" s="176" t="s">
        <v>578</v>
      </c>
      <c r="E268" s="109">
        <v>12</v>
      </c>
      <c r="F268" s="109" t="s">
        <v>283</v>
      </c>
      <c r="G268" s="163">
        <v>71000</v>
      </c>
      <c r="H268" s="37">
        <f t="shared" si="3"/>
        <v>852000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51" x14ac:dyDescent="0.25">
      <c r="A269" s="72">
        <v>173</v>
      </c>
      <c r="B269" s="38" t="s">
        <v>567</v>
      </c>
      <c r="C269" s="73" t="s">
        <v>100</v>
      </c>
      <c r="D269" s="176" t="s">
        <v>579</v>
      </c>
      <c r="E269" s="109">
        <v>2</v>
      </c>
      <c r="F269" s="109" t="s">
        <v>283</v>
      </c>
      <c r="G269" s="163">
        <v>72000</v>
      </c>
      <c r="H269" s="37">
        <f t="shared" si="3"/>
        <v>144000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25.5" x14ac:dyDescent="0.25">
      <c r="A270" s="72">
        <v>174</v>
      </c>
      <c r="B270" s="179" t="s">
        <v>581</v>
      </c>
      <c r="C270" s="73" t="s">
        <v>100</v>
      </c>
      <c r="D270" s="176" t="s">
        <v>17</v>
      </c>
      <c r="E270" s="109">
        <v>220</v>
      </c>
      <c r="F270" s="109" t="s">
        <v>283</v>
      </c>
      <c r="G270" s="163">
        <v>3000</v>
      </c>
      <c r="H270" s="37">
        <f t="shared" si="3"/>
        <v>660000</v>
      </c>
      <c r="I270" s="36" t="s">
        <v>9</v>
      </c>
      <c r="J270" s="100" t="s">
        <v>45</v>
      </c>
      <c r="K270" s="108" t="s">
        <v>513</v>
      </c>
      <c r="L270" s="35" t="s">
        <v>582</v>
      </c>
      <c r="M270" s="30"/>
    </row>
    <row r="271" spans="1:13" s="16" customFormat="1" ht="38.25" x14ac:dyDescent="0.25">
      <c r="A271" s="72">
        <v>175</v>
      </c>
      <c r="B271" s="39" t="s">
        <v>589</v>
      </c>
      <c r="C271" s="98" t="s">
        <v>504</v>
      </c>
      <c r="D271" s="178" t="s">
        <v>600</v>
      </c>
      <c r="E271" s="109">
        <v>127</v>
      </c>
      <c r="F271" s="109" t="s">
        <v>283</v>
      </c>
      <c r="G271" s="163">
        <v>3310</v>
      </c>
      <c r="H271" s="37">
        <f t="shared" si="3"/>
        <v>420370</v>
      </c>
      <c r="I271" s="36" t="s">
        <v>9</v>
      </c>
      <c r="J271" s="100" t="s">
        <v>90</v>
      </c>
      <c r="K271" s="108" t="s">
        <v>479</v>
      </c>
      <c r="L271" s="35" t="s">
        <v>601</v>
      </c>
      <c r="M271" s="30"/>
    </row>
    <row r="272" spans="1:13" s="16" customFormat="1" ht="12.75" x14ac:dyDescent="0.25">
      <c r="A272" s="72">
        <v>176</v>
      </c>
      <c r="B272" s="180" t="s">
        <v>590</v>
      </c>
      <c r="C272" s="98" t="s">
        <v>504</v>
      </c>
      <c r="D272" s="107" t="s">
        <v>17</v>
      </c>
      <c r="E272" s="109">
        <v>730</v>
      </c>
      <c r="F272" s="109" t="s">
        <v>283</v>
      </c>
      <c r="G272" s="163">
        <v>650</v>
      </c>
      <c r="H272" s="37">
        <f t="shared" si="3"/>
        <v>474500</v>
      </c>
      <c r="I272" s="36" t="s">
        <v>9</v>
      </c>
      <c r="J272" s="100" t="s">
        <v>90</v>
      </c>
      <c r="K272" s="108" t="s">
        <v>479</v>
      </c>
      <c r="L272" s="35" t="s">
        <v>601</v>
      </c>
      <c r="M272" s="30"/>
    </row>
    <row r="273" spans="1:13" s="16" customFormat="1" ht="12.75" x14ac:dyDescent="0.25">
      <c r="A273" s="72">
        <v>177</v>
      </c>
      <c r="B273" s="180" t="s">
        <v>591</v>
      </c>
      <c r="C273" s="98" t="s">
        <v>504</v>
      </c>
      <c r="D273" s="107" t="s">
        <v>17</v>
      </c>
      <c r="E273" s="109">
        <v>895</v>
      </c>
      <c r="F273" s="109" t="s">
        <v>283</v>
      </c>
      <c r="G273" s="163">
        <v>330</v>
      </c>
      <c r="H273" s="37">
        <f t="shared" si="3"/>
        <v>295350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178</v>
      </c>
      <c r="B274" s="180" t="s">
        <v>592</v>
      </c>
      <c r="C274" s="98" t="s">
        <v>504</v>
      </c>
      <c r="D274" s="107" t="s">
        <v>17</v>
      </c>
      <c r="E274" s="109">
        <v>255</v>
      </c>
      <c r="F274" s="109" t="s">
        <v>283</v>
      </c>
      <c r="G274" s="163">
        <v>930</v>
      </c>
      <c r="H274" s="37">
        <f t="shared" si="3"/>
        <v>237150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179</v>
      </c>
      <c r="B275" s="38" t="s">
        <v>593</v>
      </c>
      <c r="C275" s="98" t="s">
        <v>504</v>
      </c>
      <c r="D275" s="107" t="s">
        <v>17</v>
      </c>
      <c r="E275" s="109">
        <v>100</v>
      </c>
      <c r="F275" s="109" t="s">
        <v>283</v>
      </c>
      <c r="G275" s="163">
        <v>5203</v>
      </c>
      <c r="H275" s="37">
        <f t="shared" si="3"/>
        <v>520300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180</v>
      </c>
      <c r="B276" s="38" t="s">
        <v>594</v>
      </c>
      <c r="C276" s="98" t="s">
        <v>504</v>
      </c>
      <c r="D276" s="107" t="s">
        <v>17</v>
      </c>
      <c r="E276" s="109">
        <v>500</v>
      </c>
      <c r="F276" s="109" t="s">
        <v>283</v>
      </c>
      <c r="G276" s="163">
        <v>1900</v>
      </c>
      <c r="H276" s="37">
        <f t="shared" si="3"/>
        <v>950000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181</v>
      </c>
      <c r="B277" s="180" t="s">
        <v>599</v>
      </c>
      <c r="C277" s="98" t="s">
        <v>504</v>
      </c>
      <c r="D277" s="107" t="s">
        <v>17</v>
      </c>
      <c r="E277" s="109">
        <v>65</v>
      </c>
      <c r="F277" s="109" t="s">
        <v>283</v>
      </c>
      <c r="G277" s="163">
        <v>2350</v>
      </c>
      <c r="H277" s="37">
        <f t="shared" si="3"/>
        <v>152750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182</v>
      </c>
      <c r="B278" s="180" t="s">
        <v>595</v>
      </c>
      <c r="C278" s="98" t="s">
        <v>504</v>
      </c>
      <c r="D278" s="107" t="s">
        <v>17</v>
      </c>
      <c r="E278" s="109">
        <v>530</v>
      </c>
      <c r="F278" s="109" t="s">
        <v>283</v>
      </c>
      <c r="G278" s="163">
        <v>650</v>
      </c>
      <c r="H278" s="37">
        <f t="shared" si="3"/>
        <v>344500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183</v>
      </c>
      <c r="B279" s="180" t="s">
        <v>596</v>
      </c>
      <c r="C279" s="98" t="s">
        <v>504</v>
      </c>
      <c r="D279" s="107" t="s">
        <v>17</v>
      </c>
      <c r="E279" s="109">
        <v>225</v>
      </c>
      <c r="F279" s="109" t="s">
        <v>283</v>
      </c>
      <c r="G279" s="163">
        <v>3700</v>
      </c>
      <c r="H279" s="37">
        <f t="shared" si="3"/>
        <v>832500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184</v>
      </c>
      <c r="B280" s="38" t="s">
        <v>597</v>
      </c>
      <c r="C280" s="98" t="s">
        <v>504</v>
      </c>
      <c r="D280" s="107" t="s">
        <v>17</v>
      </c>
      <c r="E280" s="109">
        <v>150</v>
      </c>
      <c r="F280" s="109" t="s">
        <v>283</v>
      </c>
      <c r="G280" s="163">
        <v>1450</v>
      </c>
      <c r="H280" s="37">
        <f t="shared" si="3"/>
        <v>217500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185</v>
      </c>
      <c r="B281" s="38" t="s">
        <v>598</v>
      </c>
      <c r="C281" s="98" t="s">
        <v>504</v>
      </c>
      <c r="D281" s="107" t="s">
        <v>17</v>
      </c>
      <c r="E281" s="109">
        <v>2</v>
      </c>
      <c r="F281" s="109" t="s">
        <v>283</v>
      </c>
      <c r="G281" s="163">
        <v>35700</v>
      </c>
      <c r="H281" s="37">
        <f t="shared" si="3"/>
        <v>71400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63.75" x14ac:dyDescent="0.25">
      <c r="A282" s="72">
        <v>186</v>
      </c>
      <c r="B282" s="36" t="s">
        <v>602</v>
      </c>
      <c r="C282" s="73" t="s">
        <v>100</v>
      </c>
      <c r="D282" s="38" t="s">
        <v>603</v>
      </c>
      <c r="E282" s="109">
        <v>10</v>
      </c>
      <c r="F282" s="109" t="s">
        <v>283</v>
      </c>
      <c r="G282" s="163">
        <v>31652</v>
      </c>
      <c r="H282" s="37">
        <v>316520</v>
      </c>
      <c r="I282" s="36" t="s">
        <v>9</v>
      </c>
      <c r="J282" s="100" t="s">
        <v>45</v>
      </c>
      <c r="K282" s="108" t="s">
        <v>513</v>
      </c>
      <c r="L282" s="35" t="s">
        <v>604</v>
      </c>
      <c r="M282" s="30"/>
    </row>
    <row r="283" spans="1:13" s="16" customFormat="1" ht="70.5" customHeight="1" x14ac:dyDescent="0.25">
      <c r="A283" s="72">
        <v>187</v>
      </c>
      <c r="B283" s="36" t="s">
        <v>605</v>
      </c>
      <c r="C283" s="73" t="s">
        <v>100</v>
      </c>
      <c r="D283" s="38" t="s">
        <v>606</v>
      </c>
      <c r="E283" s="109"/>
      <c r="F283" s="109" t="s">
        <v>283</v>
      </c>
      <c r="G283" s="163"/>
      <c r="H283" s="37"/>
      <c r="I283" s="36" t="s">
        <v>9</v>
      </c>
      <c r="J283" s="100" t="s">
        <v>45</v>
      </c>
      <c r="K283" s="108" t="s">
        <v>513</v>
      </c>
      <c r="L283" s="35" t="s">
        <v>1100</v>
      </c>
      <c r="M283" s="30"/>
    </row>
    <row r="284" spans="1:13" s="16" customFormat="1" ht="84.75" customHeight="1" x14ac:dyDescent="0.25">
      <c r="A284" s="72">
        <v>188</v>
      </c>
      <c r="B284" s="36" t="s">
        <v>607</v>
      </c>
      <c r="C284" s="73" t="s">
        <v>100</v>
      </c>
      <c r="D284" s="38" t="s">
        <v>608</v>
      </c>
      <c r="E284" s="109"/>
      <c r="F284" s="109" t="s">
        <v>283</v>
      </c>
      <c r="G284" s="183"/>
      <c r="H284" s="183"/>
      <c r="I284" s="36" t="s">
        <v>9</v>
      </c>
      <c r="J284" s="100" t="s">
        <v>45</v>
      </c>
      <c r="K284" s="108" t="s">
        <v>513</v>
      </c>
      <c r="L284" s="35" t="s">
        <v>1100</v>
      </c>
      <c r="M284" s="30"/>
    </row>
    <row r="285" spans="1:13" s="16" customFormat="1" ht="31.5" x14ac:dyDescent="0.2">
      <c r="A285" s="72">
        <v>189</v>
      </c>
      <c r="B285" s="315" t="s">
        <v>611</v>
      </c>
      <c r="C285" s="73" t="s">
        <v>100</v>
      </c>
      <c r="D285" s="182" t="s">
        <v>17</v>
      </c>
      <c r="E285" s="109">
        <v>4</v>
      </c>
      <c r="F285" s="109" t="s">
        <v>283</v>
      </c>
      <c r="G285" s="184">
        <v>100000</v>
      </c>
      <c r="H285" s="184">
        <v>400000</v>
      </c>
      <c r="I285" s="36" t="s">
        <v>9</v>
      </c>
      <c r="J285" s="100" t="s">
        <v>45</v>
      </c>
      <c r="K285" s="108" t="s">
        <v>513</v>
      </c>
      <c r="L285" s="35" t="s">
        <v>615</v>
      </c>
      <c r="M285" s="30"/>
    </row>
    <row r="286" spans="1:13" s="16" customFormat="1" ht="31.5" x14ac:dyDescent="0.2">
      <c r="A286" s="72">
        <v>190</v>
      </c>
      <c r="B286" s="315" t="s">
        <v>610</v>
      </c>
      <c r="C286" s="73" t="s">
        <v>100</v>
      </c>
      <c r="D286" s="182" t="s">
        <v>17</v>
      </c>
      <c r="E286" s="109">
        <v>1</v>
      </c>
      <c r="F286" s="109" t="s">
        <v>283</v>
      </c>
      <c r="G286" s="184">
        <v>81500</v>
      </c>
      <c r="H286" s="184">
        <v>81500</v>
      </c>
      <c r="I286" s="36" t="s">
        <v>9</v>
      </c>
      <c r="J286" s="100" t="s">
        <v>45</v>
      </c>
      <c r="K286" s="108" t="s">
        <v>513</v>
      </c>
      <c r="L286" s="35" t="s">
        <v>615</v>
      </c>
      <c r="M286" s="30"/>
    </row>
    <row r="287" spans="1:13" s="16" customFormat="1" ht="31.5" x14ac:dyDescent="0.25">
      <c r="A287" s="72">
        <v>191</v>
      </c>
      <c r="B287" s="316" t="s">
        <v>612</v>
      </c>
      <c r="C287" s="73" t="s">
        <v>100</v>
      </c>
      <c r="D287" s="182" t="s">
        <v>17</v>
      </c>
      <c r="E287" s="185">
        <v>5</v>
      </c>
      <c r="F287" s="109" t="s">
        <v>283</v>
      </c>
      <c r="G287" s="163">
        <v>28000</v>
      </c>
      <c r="H287" s="37">
        <v>140000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5">
      <c r="A288" s="306">
        <v>192</v>
      </c>
      <c r="B288" s="317" t="s">
        <v>613</v>
      </c>
      <c r="C288" s="73" t="s">
        <v>100</v>
      </c>
      <c r="D288" s="182" t="s">
        <v>17</v>
      </c>
      <c r="E288" s="185">
        <v>9</v>
      </c>
      <c r="F288" s="109" t="s">
        <v>283</v>
      </c>
      <c r="G288" s="186">
        <v>8835</v>
      </c>
      <c r="H288" s="187">
        <v>79515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42" customHeight="1" x14ac:dyDescent="0.25">
      <c r="A289" s="318">
        <v>193</v>
      </c>
      <c r="B289" s="317" t="s">
        <v>614</v>
      </c>
      <c r="C289" s="6" t="s">
        <v>100</v>
      </c>
      <c r="D289" s="182" t="s">
        <v>17</v>
      </c>
      <c r="E289" s="109">
        <v>35</v>
      </c>
      <c r="F289" s="109" t="s">
        <v>283</v>
      </c>
      <c r="G289" s="163">
        <v>14196</v>
      </c>
      <c r="H289" s="37">
        <v>496860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42" customHeight="1" x14ac:dyDescent="0.25">
      <c r="A290" s="318">
        <v>194</v>
      </c>
      <c r="B290" s="280" t="s">
        <v>618</v>
      </c>
      <c r="C290" s="73" t="s">
        <v>100</v>
      </c>
      <c r="D290" s="188" t="s">
        <v>619</v>
      </c>
      <c r="E290" s="109">
        <v>1</v>
      </c>
      <c r="F290" s="109" t="s">
        <v>283</v>
      </c>
      <c r="G290" s="163">
        <v>459000</v>
      </c>
      <c r="H290" s="37">
        <v>459000</v>
      </c>
      <c r="I290" s="36" t="s">
        <v>9</v>
      </c>
      <c r="J290" s="100" t="s">
        <v>105</v>
      </c>
      <c r="K290" s="108" t="s">
        <v>513</v>
      </c>
      <c r="L290" s="35" t="s">
        <v>620</v>
      </c>
      <c r="M290" s="30"/>
    </row>
    <row r="291" spans="1:13" s="16" customFormat="1" ht="35.25" customHeight="1" x14ac:dyDescent="0.25">
      <c r="A291" s="318">
        <v>195</v>
      </c>
      <c r="B291" s="281" t="s">
        <v>621</v>
      </c>
      <c r="C291" s="73" t="s">
        <v>100</v>
      </c>
      <c r="D291" s="188" t="s">
        <v>619</v>
      </c>
      <c r="E291" s="109">
        <v>1</v>
      </c>
      <c r="F291" s="109" t="s">
        <v>211</v>
      </c>
      <c r="G291" s="163">
        <v>1395000</v>
      </c>
      <c r="H291" s="163">
        <v>1395000</v>
      </c>
      <c r="I291" s="36" t="s">
        <v>9</v>
      </c>
      <c r="J291" s="100" t="s">
        <v>105</v>
      </c>
      <c r="K291" s="108" t="s">
        <v>513</v>
      </c>
      <c r="L291" s="35" t="s">
        <v>620</v>
      </c>
      <c r="M291" s="30"/>
    </row>
    <row r="292" spans="1:13" s="16" customFormat="1" ht="45.75" customHeight="1" x14ac:dyDescent="0.25">
      <c r="A292" s="318">
        <v>196</v>
      </c>
      <c r="B292" s="148" t="s">
        <v>622</v>
      </c>
      <c r="C292" s="73" t="s">
        <v>100</v>
      </c>
      <c r="D292" s="188" t="s">
        <v>619</v>
      </c>
      <c r="E292" s="189">
        <v>13</v>
      </c>
      <c r="F292" s="189" t="s">
        <v>283</v>
      </c>
      <c r="G292" s="88">
        <v>139898</v>
      </c>
      <c r="H292" s="88">
        <f>G292*E292</f>
        <v>1818674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46.5" customHeight="1" x14ac:dyDescent="0.25">
      <c r="A293" s="318">
        <v>197</v>
      </c>
      <c r="B293" s="148" t="s">
        <v>623</v>
      </c>
      <c r="C293" s="73" t="s">
        <v>100</v>
      </c>
      <c r="D293" s="188" t="s">
        <v>619</v>
      </c>
      <c r="E293" s="109">
        <v>3</v>
      </c>
      <c r="F293" s="109" t="s">
        <v>283</v>
      </c>
      <c r="G293" s="163">
        <v>139898</v>
      </c>
      <c r="H293" s="37">
        <v>419694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8.75" customHeight="1" x14ac:dyDescent="0.25">
      <c r="A294" s="318">
        <v>198</v>
      </c>
      <c r="B294" s="109" t="s">
        <v>625</v>
      </c>
      <c r="C294" s="191" t="s">
        <v>100</v>
      </c>
      <c r="D294" s="192" t="s">
        <v>150</v>
      </c>
      <c r="E294" s="191">
        <v>1</v>
      </c>
      <c r="F294" s="191" t="s">
        <v>211</v>
      </c>
      <c r="G294" s="193">
        <v>5518801</v>
      </c>
      <c r="H294" s="193">
        <f>E294*G294</f>
        <v>5518801</v>
      </c>
      <c r="I294" s="191" t="s">
        <v>9</v>
      </c>
      <c r="J294" s="193" t="s">
        <v>105</v>
      </c>
      <c r="K294" s="107" t="s">
        <v>624</v>
      </c>
      <c r="L294" s="35" t="s">
        <v>631</v>
      </c>
      <c r="M294" s="30"/>
    </row>
    <row r="295" spans="1:13" s="16" customFormat="1" ht="36" customHeight="1" x14ac:dyDescent="0.25">
      <c r="A295" s="318">
        <v>199</v>
      </c>
      <c r="B295" s="103" t="s">
        <v>626</v>
      </c>
      <c r="C295" s="191" t="s">
        <v>627</v>
      </c>
      <c r="D295" s="192" t="s">
        <v>150</v>
      </c>
      <c r="E295" s="191">
        <v>1</v>
      </c>
      <c r="F295" s="191" t="s">
        <v>211</v>
      </c>
      <c r="G295" s="194">
        <v>6416135</v>
      </c>
      <c r="H295" s="193">
        <f t="shared" ref="H295:H305" si="4">E295*G295</f>
        <v>6416135</v>
      </c>
      <c r="I295" s="191" t="s">
        <v>9</v>
      </c>
      <c r="J295" s="193" t="s">
        <v>105</v>
      </c>
      <c r="K295" s="107" t="s">
        <v>624</v>
      </c>
      <c r="L295" s="35" t="s">
        <v>895</v>
      </c>
      <c r="M295" s="30"/>
    </row>
    <row r="296" spans="1:13" s="16" customFormat="1" ht="46.5" customHeight="1" x14ac:dyDescent="0.25">
      <c r="A296" s="318">
        <v>200</v>
      </c>
      <c r="B296" s="103" t="s">
        <v>628</v>
      </c>
      <c r="C296" s="191" t="s">
        <v>100</v>
      </c>
      <c r="D296" s="192" t="s">
        <v>150</v>
      </c>
      <c r="E296" s="191">
        <v>1</v>
      </c>
      <c r="F296" s="191" t="s">
        <v>211</v>
      </c>
      <c r="G296" s="193">
        <v>4204500</v>
      </c>
      <c r="H296" s="193">
        <f t="shared" si="4"/>
        <v>4204500</v>
      </c>
      <c r="I296" s="191" t="s">
        <v>9</v>
      </c>
      <c r="J296" s="193" t="s">
        <v>105</v>
      </c>
      <c r="K296" s="107" t="s">
        <v>624</v>
      </c>
      <c r="L296" s="35" t="s">
        <v>895</v>
      </c>
      <c r="M296" s="30"/>
    </row>
    <row r="297" spans="1:13" s="16" customFormat="1" ht="48" customHeight="1" x14ac:dyDescent="0.25">
      <c r="A297" s="318">
        <v>201</v>
      </c>
      <c r="B297" s="89" t="s">
        <v>629</v>
      </c>
      <c r="C297" s="191" t="s">
        <v>100</v>
      </c>
      <c r="D297" s="192" t="s">
        <v>150</v>
      </c>
      <c r="E297" s="191">
        <v>1</v>
      </c>
      <c r="F297" s="191" t="s">
        <v>211</v>
      </c>
      <c r="G297" s="193">
        <v>2031090</v>
      </c>
      <c r="H297" s="193">
        <f t="shared" si="4"/>
        <v>2031090</v>
      </c>
      <c r="I297" s="191" t="s">
        <v>9</v>
      </c>
      <c r="J297" s="193" t="s">
        <v>105</v>
      </c>
      <c r="K297" s="107" t="s">
        <v>624</v>
      </c>
      <c r="L297" s="35" t="s">
        <v>631</v>
      </c>
      <c r="M297" s="30"/>
    </row>
    <row r="298" spans="1:13" s="16" customFormat="1" ht="36" customHeight="1" x14ac:dyDescent="0.25">
      <c r="A298" s="318">
        <v>202</v>
      </c>
      <c r="B298" s="103" t="s">
        <v>630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268900</v>
      </c>
      <c r="H298" s="193">
        <f t="shared" si="4"/>
        <v>268900</v>
      </c>
      <c r="I298" s="191" t="s">
        <v>9</v>
      </c>
      <c r="J298" s="193" t="s">
        <v>105</v>
      </c>
      <c r="K298" s="107" t="s">
        <v>624</v>
      </c>
      <c r="L298" s="35" t="s">
        <v>631</v>
      </c>
      <c r="M298" s="30"/>
    </row>
    <row r="299" spans="1:13" s="16" customFormat="1" ht="27.75" customHeight="1" x14ac:dyDescent="0.25">
      <c r="A299" s="318">
        <v>203</v>
      </c>
      <c r="B299" s="89" t="s">
        <v>637</v>
      </c>
      <c r="C299" s="107" t="s">
        <v>638</v>
      </c>
      <c r="D299" s="207" t="s">
        <v>17</v>
      </c>
      <c r="E299" s="150">
        <v>40</v>
      </c>
      <c r="F299" s="107" t="s">
        <v>211</v>
      </c>
      <c r="G299" s="208">
        <v>20000</v>
      </c>
      <c r="H299" s="208">
        <f t="shared" si="4"/>
        <v>800000</v>
      </c>
      <c r="I299" s="36" t="s">
        <v>9</v>
      </c>
      <c r="J299" s="190" t="s">
        <v>155</v>
      </c>
      <c r="K299" s="107" t="s">
        <v>624</v>
      </c>
      <c r="L299" s="35" t="s">
        <v>646</v>
      </c>
      <c r="M299" s="30"/>
    </row>
    <row r="300" spans="1:13" s="16" customFormat="1" ht="57" customHeight="1" x14ac:dyDescent="0.25">
      <c r="A300" s="318">
        <v>204</v>
      </c>
      <c r="B300" s="236" t="s">
        <v>639</v>
      </c>
      <c r="C300" s="107" t="s">
        <v>638</v>
      </c>
      <c r="D300" s="207" t="s">
        <v>17</v>
      </c>
      <c r="E300" s="150">
        <v>40</v>
      </c>
      <c r="F300" s="107" t="s">
        <v>211</v>
      </c>
      <c r="G300" s="208">
        <v>20000</v>
      </c>
      <c r="H300" s="208">
        <f t="shared" si="4"/>
        <v>800000</v>
      </c>
      <c r="I300" s="36" t="s">
        <v>9</v>
      </c>
      <c r="J300" s="190" t="s">
        <v>155</v>
      </c>
      <c r="K300" s="107" t="s">
        <v>624</v>
      </c>
      <c r="L300" s="35" t="s">
        <v>646</v>
      </c>
      <c r="M300" s="30"/>
    </row>
    <row r="301" spans="1:13" s="16" customFormat="1" ht="37.5" customHeight="1" x14ac:dyDescent="0.25">
      <c r="A301" s="318">
        <v>205</v>
      </c>
      <c r="B301" s="237" t="s">
        <v>640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45" customHeight="1" x14ac:dyDescent="0.25">
      <c r="A302" s="318">
        <v>206</v>
      </c>
      <c r="B302" s="237" t="s">
        <v>641</v>
      </c>
      <c r="C302" s="107" t="s">
        <v>638</v>
      </c>
      <c r="D302" s="207" t="s">
        <v>17</v>
      </c>
      <c r="E302" s="150">
        <v>170</v>
      </c>
      <c r="F302" s="107" t="s">
        <v>211</v>
      </c>
      <c r="G302" s="208">
        <v>30000</v>
      </c>
      <c r="H302" s="208">
        <f t="shared" si="4"/>
        <v>5100000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41.25" customHeight="1" x14ac:dyDescent="0.25">
      <c r="A303" s="318">
        <v>207</v>
      </c>
      <c r="B303" s="238" t="s">
        <v>642</v>
      </c>
      <c r="C303" s="107" t="s">
        <v>638</v>
      </c>
      <c r="D303" s="207" t="s">
        <v>17</v>
      </c>
      <c r="E303" s="150">
        <v>100</v>
      </c>
      <c r="F303" s="107" t="s">
        <v>643</v>
      </c>
      <c r="G303" s="208">
        <v>7500</v>
      </c>
      <c r="H303" s="208">
        <f t="shared" si="4"/>
        <v>750000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2" customHeight="1" x14ac:dyDescent="0.25">
      <c r="A304" s="318">
        <v>208</v>
      </c>
      <c r="B304" s="107" t="s">
        <v>644</v>
      </c>
      <c r="C304" s="107" t="s">
        <v>638</v>
      </c>
      <c r="D304" s="207" t="s">
        <v>17</v>
      </c>
      <c r="E304" s="150"/>
      <c r="F304" s="107"/>
      <c r="G304" s="208"/>
      <c r="H304" s="208">
        <f t="shared" si="4"/>
        <v>0</v>
      </c>
      <c r="I304" s="36" t="s">
        <v>9</v>
      </c>
      <c r="J304" s="190" t="s">
        <v>155</v>
      </c>
      <c r="K304" s="107" t="s">
        <v>624</v>
      </c>
      <c r="L304" s="35" t="s">
        <v>824</v>
      </c>
      <c r="M304" s="30"/>
    </row>
    <row r="305" spans="1:13" s="16" customFormat="1" ht="36.75" customHeight="1" x14ac:dyDescent="0.25">
      <c r="A305" s="318">
        <v>209</v>
      </c>
      <c r="B305" s="107" t="s">
        <v>645</v>
      </c>
      <c r="C305" s="107" t="s">
        <v>638</v>
      </c>
      <c r="D305" s="207" t="s">
        <v>17</v>
      </c>
      <c r="E305" s="150">
        <v>200</v>
      </c>
      <c r="F305" s="107" t="s">
        <v>643</v>
      </c>
      <c r="G305" s="208">
        <v>5000</v>
      </c>
      <c r="H305" s="208">
        <f t="shared" si="4"/>
        <v>1000000</v>
      </c>
      <c r="I305" s="36" t="s">
        <v>9</v>
      </c>
      <c r="J305" s="190" t="s">
        <v>155</v>
      </c>
      <c r="K305" s="107" t="s">
        <v>624</v>
      </c>
      <c r="L305" s="35" t="s">
        <v>646</v>
      </c>
      <c r="M305" s="30"/>
    </row>
    <row r="306" spans="1:13" s="16" customFormat="1" ht="36" customHeight="1" x14ac:dyDescent="0.25">
      <c r="A306" s="318">
        <v>210</v>
      </c>
      <c r="B306" s="218" t="s">
        <v>659</v>
      </c>
      <c r="C306" s="107" t="s">
        <v>638</v>
      </c>
      <c r="D306" s="207" t="s">
        <v>17</v>
      </c>
      <c r="E306" s="153">
        <v>14</v>
      </c>
      <c r="F306" s="107" t="s">
        <v>643</v>
      </c>
      <c r="G306" s="213">
        <v>173839</v>
      </c>
      <c r="H306" s="214">
        <v>2433746</v>
      </c>
      <c r="I306" s="36" t="s">
        <v>9</v>
      </c>
      <c r="J306" s="206" t="s">
        <v>203</v>
      </c>
      <c r="K306" s="107" t="s">
        <v>624</v>
      </c>
      <c r="L306" s="35" t="s">
        <v>655</v>
      </c>
      <c r="M306" s="30"/>
    </row>
    <row r="307" spans="1:13" s="16" customFormat="1" ht="57" customHeight="1" x14ac:dyDescent="0.25">
      <c r="A307" s="318">
        <v>211</v>
      </c>
      <c r="B307" s="103" t="s">
        <v>663</v>
      </c>
      <c r="C307" s="38" t="s">
        <v>100</v>
      </c>
      <c r="D307" s="38" t="s">
        <v>17</v>
      </c>
      <c r="E307" s="182">
        <v>6</v>
      </c>
      <c r="F307" s="38" t="s">
        <v>283</v>
      </c>
      <c r="G307" s="183">
        <v>784900</v>
      </c>
      <c r="H307" s="183">
        <f t="shared" ref="H307:H362" si="5">E307*G307</f>
        <v>4709400</v>
      </c>
      <c r="I307" s="182" t="s">
        <v>9</v>
      </c>
      <c r="J307" s="206" t="s">
        <v>105</v>
      </c>
      <c r="K307" s="107" t="s">
        <v>624</v>
      </c>
      <c r="L307" s="35" t="s">
        <v>664</v>
      </c>
      <c r="M307" s="30"/>
    </row>
    <row r="308" spans="1:13" s="16" customFormat="1" ht="57" customHeight="1" x14ac:dyDescent="0.25">
      <c r="A308" s="318">
        <v>212</v>
      </c>
      <c r="B308" s="103" t="s">
        <v>663</v>
      </c>
      <c r="C308" s="38" t="s">
        <v>100</v>
      </c>
      <c r="D308" s="38" t="s">
        <v>17</v>
      </c>
      <c r="E308" s="182">
        <v>6</v>
      </c>
      <c r="F308" s="38" t="s">
        <v>283</v>
      </c>
      <c r="G308" s="183">
        <v>623200</v>
      </c>
      <c r="H308" s="183">
        <f t="shared" si="5"/>
        <v>3739200</v>
      </c>
      <c r="I308" s="182" t="s">
        <v>9</v>
      </c>
      <c r="J308" s="206" t="s">
        <v>105</v>
      </c>
      <c r="K308" s="107" t="s">
        <v>624</v>
      </c>
      <c r="L308" s="35" t="s">
        <v>664</v>
      </c>
      <c r="M308" s="30"/>
    </row>
    <row r="309" spans="1:13" s="16" customFormat="1" ht="44.25" customHeight="1" x14ac:dyDescent="0.25">
      <c r="A309" s="318">
        <v>213</v>
      </c>
      <c r="B309" s="103" t="s">
        <v>663</v>
      </c>
      <c r="C309" s="38" t="s">
        <v>100</v>
      </c>
      <c r="D309" s="38" t="s">
        <v>17</v>
      </c>
      <c r="E309" s="182">
        <v>1</v>
      </c>
      <c r="F309" s="38" t="s">
        <v>283</v>
      </c>
      <c r="G309" s="183">
        <v>695200</v>
      </c>
      <c r="H309" s="183">
        <f t="shared" si="5"/>
        <v>695200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40.5" customHeight="1" x14ac:dyDescent="0.25">
      <c r="A310" s="318">
        <v>214</v>
      </c>
      <c r="B310" s="103" t="s">
        <v>663</v>
      </c>
      <c r="C310" s="38" t="s">
        <v>100</v>
      </c>
      <c r="D310" s="38" t="s">
        <v>17</v>
      </c>
      <c r="E310" s="182">
        <v>1</v>
      </c>
      <c r="F310" s="38" t="s">
        <v>283</v>
      </c>
      <c r="G310" s="183">
        <v>502000</v>
      </c>
      <c r="H310" s="183">
        <f t="shared" si="5"/>
        <v>502000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6.5" customHeight="1" x14ac:dyDescent="0.25">
      <c r="A311" s="318">
        <v>215</v>
      </c>
      <c r="B311" s="148" t="s">
        <v>665</v>
      </c>
      <c r="C311" s="38" t="s">
        <v>100</v>
      </c>
      <c r="D311" s="38" t="s">
        <v>17</v>
      </c>
      <c r="E311" s="188">
        <v>54</v>
      </c>
      <c r="F311" s="38" t="s">
        <v>283</v>
      </c>
      <c r="G311" s="184">
        <v>6785.71</v>
      </c>
      <c r="H311" s="184">
        <f t="shared" si="5"/>
        <v>366428.34</v>
      </c>
      <c r="I311" s="182" t="s">
        <v>9</v>
      </c>
      <c r="J311" s="206" t="s">
        <v>105</v>
      </c>
      <c r="K311" s="107" t="s">
        <v>624</v>
      </c>
      <c r="L311" s="35" t="s">
        <v>666</v>
      </c>
      <c r="M311" s="30"/>
    </row>
    <row r="312" spans="1:13" s="16" customFormat="1" ht="42.75" customHeight="1" x14ac:dyDescent="0.25">
      <c r="A312" s="318">
        <v>216</v>
      </c>
      <c r="B312" s="148" t="s">
        <v>667</v>
      </c>
      <c r="C312" s="98" t="s">
        <v>99</v>
      </c>
      <c r="D312" s="38" t="s">
        <v>17</v>
      </c>
      <c r="E312" s="188">
        <v>2</v>
      </c>
      <c r="F312" s="38" t="s">
        <v>283</v>
      </c>
      <c r="G312" s="97">
        <v>22623214</v>
      </c>
      <c r="H312" s="97">
        <f t="shared" si="5"/>
        <v>45246428</v>
      </c>
      <c r="I312" s="182" t="s">
        <v>9</v>
      </c>
      <c r="J312" s="206" t="s">
        <v>105</v>
      </c>
      <c r="K312" s="107" t="s">
        <v>624</v>
      </c>
      <c r="L312" s="35" t="s">
        <v>666</v>
      </c>
      <c r="M312" s="30"/>
    </row>
    <row r="313" spans="1:13" s="16" customFormat="1" ht="33.75" customHeight="1" x14ac:dyDescent="0.25">
      <c r="A313" s="318">
        <v>217</v>
      </c>
      <c r="B313" s="148" t="s">
        <v>668</v>
      </c>
      <c r="C313" s="38" t="s">
        <v>100</v>
      </c>
      <c r="D313" s="98" t="s">
        <v>17</v>
      </c>
      <c r="E313" s="188">
        <v>120</v>
      </c>
      <c r="F313" s="38" t="s">
        <v>283</v>
      </c>
      <c r="G313" s="97">
        <v>5800</v>
      </c>
      <c r="H313" s="97">
        <f t="shared" si="5"/>
        <v>696000</v>
      </c>
      <c r="I313" s="182" t="s">
        <v>9</v>
      </c>
      <c r="J313" s="206" t="s">
        <v>45</v>
      </c>
      <c r="K313" s="107" t="s">
        <v>624</v>
      </c>
      <c r="L313" s="35" t="s">
        <v>671</v>
      </c>
      <c r="M313" s="30"/>
    </row>
    <row r="314" spans="1:13" s="16" customFormat="1" ht="39.75" customHeight="1" x14ac:dyDescent="0.25">
      <c r="A314" s="318">
        <v>218</v>
      </c>
      <c r="B314" s="148" t="s">
        <v>668</v>
      </c>
      <c r="C314" s="38" t="s">
        <v>100</v>
      </c>
      <c r="D314" s="98" t="s">
        <v>17</v>
      </c>
      <c r="E314" s="188">
        <v>26</v>
      </c>
      <c r="F314" s="38" t="s">
        <v>283</v>
      </c>
      <c r="G314" s="97">
        <v>24990</v>
      </c>
      <c r="H314" s="97">
        <f t="shared" si="5"/>
        <v>649740</v>
      </c>
      <c r="I314" s="182" t="s">
        <v>9</v>
      </c>
      <c r="J314" s="206" t="s">
        <v>45</v>
      </c>
      <c r="K314" s="107" t="s">
        <v>624</v>
      </c>
      <c r="L314" s="35" t="s">
        <v>671</v>
      </c>
      <c r="M314" s="30"/>
    </row>
    <row r="315" spans="1:13" s="16" customFormat="1" ht="35.25" customHeight="1" x14ac:dyDescent="0.25">
      <c r="A315" s="318">
        <v>219</v>
      </c>
      <c r="B315" s="148" t="s">
        <v>669</v>
      </c>
      <c r="C315" s="38" t="s">
        <v>100</v>
      </c>
      <c r="D315" s="98" t="s">
        <v>17</v>
      </c>
      <c r="E315" s="188">
        <v>10</v>
      </c>
      <c r="F315" s="38" t="s">
        <v>283</v>
      </c>
      <c r="G315" s="97">
        <v>19000</v>
      </c>
      <c r="H315" s="97">
        <f t="shared" si="5"/>
        <v>190000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24" customHeight="1" x14ac:dyDescent="0.25">
      <c r="A316" s="318">
        <v>220</v>
      </c>
      <c r="B316" s="148" t="s">
        <v>670</v>
      </c>
      <c r="C316" s="38" t="s">
        <v>100</v>
      </c>
      <c r="D316" s="98" t="s">
        <v>17</v>
      </c>
      <c r="E316" s="188">
        <v>100</v>
      </c>
      <c r="F316" s="38" t="s">
        <v>283</v>
      </c>
      <c r="G316" s="97">
        <v>4990</v>
      </c>
      <c r="H316" s="97">
        <f t="shared" si="5"/>
        <v>499000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27.75" customHeight="1" x14ac:dyDescent="0.25">
      <c r="A317" s="318">
        <v>221</v>
      </c>
      <c r="B317" s="148" t="s">
        <v>678</v>
      </c>
      <c r="C317" s="38" t="s">
        <v>100</v>
      </c>
      <c r="D317" s="98" t="s">
        <v>17</v>
      </c>
      <c r="E317" s="188">
        <v>37</v>
      </c>
      <c r="F317" s="38" t="s">
        <v>283</v>
      </c>
      <c r="G317" s="97">
        <v>25000</v>
      </c>
      <c r="H317" s="97">
        <f t="shared" si="5"/>
        <v>925000</v>
      </c>
      <c r="I317" s="182" t="s">
        <v>9</v>
      </c>
      <c r="J317" s="206" t="s">
        <v>45</v>
      </c>
      <c r="K317" s="107" t="s">
        <v>624</v>
      </c>
      <c r="L317" s="35" t="s">
        <v>679</v>
      </c>
      <c r="M317" s="30"/>
    </row>
    <row r="318" spans="1:13" s="16" customFormat="1" ht="36.75" customHeight="1" x14ac:dyDescent="0.25">
      <c r="A318" s="318">
        <v>222</v>
      </c>
      <c r="B318" s="148" t="s">
        <v>680</v>
      </c>
      <c r="C318" s="38" t="s">
        <v>100</v>
      </c>
      <c r="D318" s="98" t="s">
        <v>17</v>
      </c>
      <c r="E318" s="188">
        <v>3</v>
      </c>
      <c r="F318" s="38" t="s">
        <v>283</v>
      </c>
      <c r="G318" s="97">
        <v>249200</v>
      </c>
      <c r="H318" s="97">
        <f t="shared" si="5"/>
        <v>747600</v>
      </c>
      <c r="I318" s="182" t="s">
        <v>9</v>
      </c>
      <c r="J318" s="206" t="s">
        <v>45</v>
      </c>
      <c r="K318" s="107" t="s">
        <v>624</v>
      </c>
      <c r="L318" s="35" t="s">
        <v>679</v>
      </c>
      <c r="M318" s="30"/>
    </row>
    <row r="319" spans="1:13" s="16" customFormat="1" ht="32.25" customHeight="1" x14ac:dyDescent="0.25">
      <c r="A319" s="318">
        <v>223</v>
      </c>
      <c r="B319" s="148" t="s">
        <v>681</v>
      </c>
      <c r="C319" s="38" t="s">
        <v>100</v>
      </c>
      <c r="D319" s="98" t="s">
        <v>17</v>
      </c>
      <c r="E319" s="188">
        <v>10</v>
      </c>
      <c r="F319" s="38" t="s">
        <v>283</v>
      </c>
      <c r="G319" s="97">
        <v>88392.85</v>
      </c>
      <c r="H319" s="97">
        <f t="shared" si="5"/>
        <v>883928.5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4.5" customHeight="1" x14ac:dyDescent="0.25">
      <c r="A320" s="318">
        <v>224</v>
      </c>
      <c r="B320" s="148" t="s">
        <v>682</v>
      </c>
      <c r="C320" s="38" t="s">
        <v>100</v>
      </c>
      <c r="D320" s="98" t="s">
        <v>17</v>
      </c>
      <c r="E320" s="188">
        <v>1085</v>
      </c>
      <c r="F320" s="38" t="s">
        <v>283</v>
      </c>
      <c r="G320" s="97">
        <v>2400</v>
      </c>
      <c r="H320" s="97">
        <f t="shared" si="5"/>
        <v>2604000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0" customHeight="1" x14ac:dyDescent="0.25">
      <c r="A321" s="318">
        <v>225</v>
      </c>
      <c r="B321" s="148" t="s">
        <v>683</v>
      </c>
      <c r="C321" s="38" t="s">
        <v>100</v>
      </c>
      <c r="D321" s="98" t="s">
        <v>17</v>
      </c>
      <c r="E321" s="188">
        <v>1</v>
      </c>
      <c r="F321" s="98" t="s">
        <v>211</v>
      </c>
      <c r="G321" s="97">
        <v>2088365</v>
      </c>
      <c r="H321" s="97">
        <f t="shared" si="5"/>
        <v>2088365</v>
      </c>
      <c r="I321" s="182" t="s">
        <v>9</v>
      </c>
      <c r="J321" s="206" t="s">
        <v>105</v>
      </c>
      <c r="K321" s="107" t="s">
        <v>624</v>
      </c>
      <c r="L321" s="35" t="s">
        <v>684</v>
      </c>
      <c r="M321" s="30"/>
    </row>
    <row r="322" spans="1:13" s="16" customFormat="1" ht="33.75" customHeight="1" x14ac:dyDescent="0.25">
      <c r="A322" s="318">
        <v>226</v>
      </c>
      <c r="B322" s="148" t="s">
        <v>719</v>
      </c>
      <c r="C322" s="38" t="s">
        <v>100</v>
      </c>
      <c r="D322" s="98" t="s">
        <v>17</v>
      </c>
      <c r="E322" s="188">
        <v>1</v>
      </c>
      <c r="F322" s="98" t="s">
        <v>211</v>
      </c>
      <c r="G322" s="97">
        <v>3656254</v>
      </c>
      <c r="H322" s="97">
        <f t="shared" si="5"/>
        <v>3656254</v>
      </c>
      <c r="I322" s="182" t="s">
        <v>9</v>
      </c>
      <c r="J322" s="206" t="s">
        <v>105</v>
      </c>
      <c r="K322" s="107" t="s">
        <v>624</v>
      </c>
      <c r="L322" s="35" t="s">
        <v>684</v>
      </c>
      <c r="M322" s="30"/>
    </row>
    <row r="323" spans="1:13" s="16" customFormat="1" ht="33.75" customHeight="1" x14ac:dyDescent="0.25">
      <c r="A323" s="318">
        <v>227</v>
      </c>
      <c r="B323" s="148" t="s">
        <v>685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7556609.2000000002</v>
      </c>
      <c r="H323" s="97">
        <f t="shared" si="5"/>
        <v>7556609.2000000002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6" customHeight="1" x14ac:dyDescent="0.25">
      <c r="A324" s="318">
        <v>228</v>
      </c>
      <c r="B324" s="148" t="s">
        <v>717</v>
      </c>
      <c r="C324" s="38" t="s">
        <v>100</v>
      </c>
      <c r="D324" s="98" t="s">
        <v>715</v>
      </c>
      <c r="E324" s="188">
        <v>1</v>
      </c>
      <c r="F324" s="98" t="s">
        <v>211</v>
      </c>
      <c r="G324" s="97">
        <v>3869000</v>
      </c>
      <c r="H324" s="97">
        <f t="shared" si="5"/>
        <v>3869000</v>
      </c>
      <c r="I324" s="182" t="s">
        <v>9</v>
      </c>
      <c r="J324" s="206" t="s">
        <v>105</v>
      </c>
      <c r="K324" s="107" t="s">
        <v>624</v>
      </c>
      <c r="L324" s="35" t="s">
        <v>718</v>
      </c>
      <c r="M324" s="30"/>
    </row>
    <row r="325" spans="1:13" s="16" customFormat="1" ht="36.75" customHeight="1" x14ac:dyDescent="0.25">
      <c r="A325" s="318">
        <v>229</v>
      </c>
      <c r="B325" s="148" t="s">
        <v>720</v>
      </c>
      <c r="C325" s="98" t="s">
        <v>100</v>
      </c>
      <c r="D325" s="98" t="s">
        <v>619</v>
      </c>
      <c r="E325" s="98">
        <v>1</v>
      </c>
      <c r="F325" s="98" t="s">
        <v>211</v>
      </c>
      <c r="G325" s="97">
        <v>6120</v>
      </c>
      <c r="H325" s="97">
        <f t="shared" si="5"/>
        <v>6120</v>
      </c>
      <c r="I325" s="239" t="s">
        <v>9</v>
      </c>
      <c r="J325" s="206" t="s">
        <v>105</v>
      </c>
      <c r="K325" s="107" t="s">
        <v>624</v>
      </c>
      <c r="L325" s="35" t="s">
        <v>723</v>
      </c>
      <c r="M325" s="30"/>
    </row>
    <row r="326" spans="1:13" s="16" customFormat="1" ht="36.75" customHeight="1" x14ac:dyDescent="0.25">
      <c r="A326" s="318">
        <v>230</v>
      </c>
      <c r="B326" s="38" t="s">
        <v>721</v>
      </c>
      <c r="C326" s="38" t="s">
        <v>100</v>
      </c>
      <c r="D326" s="103" t="s">
        <v>619</v>
      </c>
      <c r="E326" s="240">
        <v>1</v>
      </c>
      <c r="F326" s="98" t="s">
        <v>211</v>
      </c>
      <c r="G326" s="88">
        <v>769330</v>
      </c>
      <c r="H326" s="97">
        <f t="shared" si="5"/>
        <v>769330</v>
      </c>
      <c r="I326" s="239" t="s">
        <v>9</v>
      </c>
      <c r="J326" s="206" t="s">
        <v>105</v>
      </c>
      <c r="K326" s="107" t="s">
        <v>624</v>
      </c>
      <c r="L326" s="35" t="s">
        <v>723</v>
      </c>
      <c r="M326" s="30"/>
    </row>
    <row r="327" spans="1:13" s="16" customFormat="1" ht="29.25" customHeight="1" x14ac:dyDescent="0.25">
      <c r="A327" s="318">
        <v>231</v>
      </c>
      <c r="B327" s="38" t="s">
        <v>722</v>
      </c>
      <c r="C327" s="38" t="s">
        <v>100</v>
      </c>
      <c r="D327" s="103" t="s">
        <v>619</v>
      </c>
      <c r="E327" s="240">
        <v>1</v>
      </c>
      <c r="F327" s="98" t="s">
        <v>211</v>
      </c>
      <c r="G327" s="88">
        <v>337780</v>
      </c>
      <c r="H327" s="97">
        <f t="shared" si="5"/>
        <v>337780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29.25" customHeight="1" x14ac:dyDescent="0.25">
      <c r="A328" s="318">
        <v>232</v>
      </c>
      <c r="B328" s="148" t="s">
        <v>724</v>
      </c>
      <c r="C328" s="38" t="s">
        <v>100</v>
      </c>
      <c r="D328" s="148" t="s">
        <v>150</v>
      </c>
      <c r="E328" s="241">
        <v>7</v>
      </c>
      <c r="F328" s="98" t="s">
        <v>283</v>
      </c>
      <c r="G328" s="97"/>
      <c r="H328" s="97">
        <f t="shared" si="5"/>
        <v>0</v>
      </c>
      <c r="I328" s="239" t="s">
        <v>9</v>
      </c>
      <c r="J328" s="206" t="s">
        <v>45</v>
      </c>
      <c r="K328" s="107" t="s">
        <v>726</v>
      </c>
      <c r="L328" s="35" t="s">
        <v>849</v>
      </c>
      <c r="M328" s="30"/>
    </row>
    <row r="329" spans="1:13" s="16" customFormat="1" ht="31.5" customHeight="1" x14ac:dyDescent="0.25">
      <c r="A329" s="318">
        <v>233</v>
      </c>
      <c r="B329" s="148" t="s">
        <v>725</v>
      </c>
      <c r="C329" s="38" t="s">
        <v>100</v>
      </c>
      <c r="D329" s="98" t="s">
        <v>150</v>
      </c>
      <c r="E329" s="188">
        <v>3</v>
      </c>
      <c r="F329" s="98" t="s">
        <v>283</v>
      </c>
      <c r="G329" s="97"/>
      <c r="H329" s="97">
        <f t="shared" si="5"/>
        <v>0</v>
      </c>
      <c r="I329" s="239" t="s">
        <v>9</v>
      </c>
      <c r="J329" s="206" t="s">
        <v>45</v>
      </c>
      <c r="K329" s="107" t="s">
        <v>726</v>
      </c>
      <c r="L329" s="35" t="s">
        <v>849</v>
      </c>
      <c r="M329" s="30"/>
    </row>
    <row r="330" spans="1:13" s="16" customFormat="1" ht="31.5" customHeight="1" x14ac:dyDescent="0.25">
      <c r="A330" s="318">
        <v>234</v>
      </c>
      <c r="B330" s="148" t="s">
        <v>727</v>
      </c>
      <c r="C330" s="38" t="s">
        <v>100</v>
      </c>
      <c r="D330" s="103" t="s">
        <v>619</v>
      </c>
      <c r="E330" s="188">
        <v>50</v>
      </c>
      <c r="F330" s="98" t="s">
        <v>211</v>
      </c>
      <c r="G330" s="97">
        <v>75000</v>
      </c>
      <c r="H330" s="97">
        <f t="shared" si="5"/>
        <v>3750000</v>
      </c>
      <c r="I330" s="239" t="s">
        <v>9</v>
      </c>
      <c r="J330" s="206" t="s">
        <v>105</v>
      </c>
      <c r="K330" s="107" t="s">
        <v>726</v>
      </c>
      <c r="L330" s="35" t="s">
        <v>728</v>
      </c>
      <c r="M330" s="30"/>
    </row>
    <row r="331" spans="1:13" s="16" customFormat="1" ht="31.5" customHeight="1" x14ac:dyDescent="0.25">
      <c r="A331" s="318">
        <v>235</v>
      </c>
      <c r="B331" s="148" t="s">
        <v>766</v>
      </c>
      <c r="C331" s="38" t="s">
        <v>100</v>
      </c>
      <c r="D331" s="98" t="s">
        <v>150</v>
      </c>
      <c r="E331" s="188">
        <v>22</v>
      </c>
      <c r="F331" s="98" t="s">
        <v>283</v>
      </c>
      <c r="G331" s="97">
        <v>45330</v>
      </c>
      <c r="H331" s="97">
        <f t="shared" si="5"/>
        <v>997260</v>
      </c>
      <c r="I331" s="239" t="s">
        <v>9</v>
      </c>
      <c r="J331" s="206" t="s">
        <v>45</v>
      </c>
      <c r="K331" s="107" t="s">
        <v>726</v>
      </c>
      <c r="L331" s="35" t="s">
        <v>767</v>
      </c>
      <c r="M331" s="30"/>
    </row>
    <row r="332" spans="1:13" s="16" customFormat="1" ht="31.5" customHeight="1" x14ac:dyDescent="0.25">
      <c r="A332" s="318">
        <v>236</v>
      </c>
      <c r="B332" s="148" t="s">
        <v>768</v>
      </c>
      <c r="C332" s="38" t="s">
        <v>100</v>
      </c>
      <c r="D332" s="98" t="s">
        <v>150</v>
      </c>
      <c r="E332" s="188">
        <v>320</v>
      </c>
      <c r="F332" s="98" t="s">
        <v>283</v>
      </c>
      <c r="G332" s="97">
        <v>3439</v>
      </c>
      <c r="H332" s="97">
        <f t="shared" si="5"/>
        <v>1100480</v>
      </c>
      <c r="I332" s="239" t="s">
        <v>9</v>
      </c>
      <c r="J332" s="206" t="s">
        <v>45</v>
      </c>
      <c r="K332" s="107" t="s">
        <v>726</v>
      </c>
      <c r="L332" s="35" t="s">
        <v>767</v>
      </c>
      <c r="M332" s="30"/>
    </row>
    <row r="333" spans="1:13" s="16" customFormat="1" ht="31.5" customHeight="1" x14ac:dyDescent="0.25">
      <c r="A333" s="318">
        <v>237</v>
      </c>
      <c r="B333" s="148" t="s">
        <v>769</v>
      </c>
      <c r="C333" s="38" t="s">
        <v>100</v>
      </c>
      <c r="D333" s="98" t="s">
        <v>150</v>
      </c>
      <c r="E333" s="188">
        <v>152</v>
      </c>
      <c r="F333" s="98" t="s">
        <v>283</v>
      </c>
      <c r="G333" s="97"/>
      <c r="H333" s="97">
        <f t="shared" si="5"/>
        <v>0</v>
      </c>
      <c r="I333" s="239" t="s">
        <v>9</v>
      </c>
      <c r="J333" s="206" t="s">
        <v>45</v>
      </c>
      <c r="K333" s="107" t="s">
        <v>726</v>
      </c>
      <c r="L333" s="35" t="s">
        <v>865</v>
      </c>
      <c r="M333" s="30"/>
    </row>
    <row r="334" spans="1:13" s="16" customFormat="1" ht="31.5" customHeight="1" x14ac:dyDescent="0.25">
      <c r="A334" s="318">
        <v>238</v>
      </c>
      <c r="B334" s="148" t="s">
        <v>770</v>
      </c>
      <c r="C334" s="38" t="s">
        <v>100</v>
      </c>
      <c r="D334" s="98" t="s">
        <v>150</v>
      </c>
      <c r="E334" s="188">
        <v>431</v>
      </c>
      <c r="F334" s="98" t="s">
        <v>283</v>
      </c>
      <c r="G334" s="97"/>
      <c r="H334" s="97">
        <f t="shared" si="5"/>
        <v>0</v>
      </c>
      <c r="I334" s="239" t="s">
        <v>9</v>
      </c>
      <c r="J334" s="206" t="s">
        <v>45</v>
      </c>
      <c r="K334" s="107" t="s">
        <v>726</v>
      </c>
      <c r="L334" s="35" t="s">
        <v>865</v>
      </c>
      <c r="M334" s="30"/>
    </row>
    <row r="335" spans="1:13" s="16" customFormat="1" ht="31.5" customHeight="1" x14ac:dyDescent="0.25">
      <c r="A335" s="318">
        <v>239</v>
      </c>
      <c r="B335" s="148" t="s">
        <v>771</v>
      </c>
      <c r="C335" s="38" t="s">
        <v>100</v>
      </c>
      <c r="D335" s="98" t="s">
        <v>150</v>
      </c>
      <c r="E335" s="188">
        <v>545</v>
      </c>
      <c r="F335" s="98" t="s">
        <v>283</v>
      </c>
      <c r="G335" s="97">
        <v>11679</v>
      </c>
      <c r="H335" s="97">
        <f t="shared" si="5"/>
        <v>6365055</v>
      </c>
      <c r="I335" s="239" t="s">
        <v>9</v>
      </c>
      <c r="J335" s="206" t="s">
        <v>45</v>
      </c>
      <c r="K335" s="107" t="s">
        <v>726</v>
      </c>
      <c r="L335" s="35" t="s">
        <v>767</v>
      </c>
      <c r="M335" s="30"/>
    </row>
    <row r="336" spans="1:13" s="16" customFormat="1" ht="31.5" customHeight="1" x14ac:dyDescent="0.25">
      <c r="A336" s="318">
        <v>240</v>
      </c>
      <c r="B336" s="148" t="s">
        <v>772</v>
      </c>
      <c r="C336" s="38" t="s">
        <v>100</v>
      </c>
      <c r="D336" s="98" t="s">
        <v>150</v>
      </c>
      <c r="E336" s="188">
        <v>197</v>
      </c>
      <c r="F336" s="98" t="s">
        <v>283</v>
      </c>
      <c r="G336" s="97">
        <v>9872</v>
      </c>
      <c r="H336" s="97">
        <f t="shared" si="5"/>
        <v>1944784</v>
      </c>
      <c r="I336" s="239" t="s">
        <v>9</v>
      </c>
      <c r="J336" s="206" t="s">
        <v>45</v>
      </c>
      <c r="K336" s="107" t="s">
        <v>726</v>
      </c>
      <c r="L336" s="35" t="s">
        <v>767</v>
      </c>
      <c r="M336" s="30"/>
    </row>
    <row r="337" spans="1:13" s="16" customFormat="1" ht="31.5" customHeight="1" x14ac:dyDescent="0.25">
      <c r="A337" s="318">
        <v>241</v>
      </c>
      <c r="B337" s="148" t="s">
        <v>773</v>
      </c>
      <c r="C337" s="38" t="s">
        <v>100</v>
      </c>
      <c r="D337" s="98" t="s">
        <v>150</v>
      </c>
      <c r="E337" s="188">
        <v>1</v>
      </c>
      <c r="F337" s="98" t="s">
        <v>211</v>
      </c>
      <c r="G337" s="97">
        <v>69300</v>
      </c>
      <c r="H337" s="97">
        <f t="shared" si="5"/>
        <v>69300</v>
      </c>
      <c r="I337" s="239" t="s">
        <v>9</v>
      </c>
      <c r="J337" s="206" t="s">
        <v>45</v>
      </c>
      <c r="K337" s="107" t="s">
        <v>726</v>
      </c>
      <c r="L337" s="35" t="s">
        <v>774</v>
      </c>
      <c r="M337" s="30"/>
    </row>
    <row r="338" spans="1:13" s="16" customFormat="1" ht="31.5" customHeight="1" x14ac:dyDescent="0.25">
      <c r="A338" s="318">
        <v>242</v>
      </c>
      <c r="B338" s="148" t="s">
        <v>775</v>
      </c>
      <c r="C338" s="38" t="s">
        <v>100</v>
      </c>
      <c r="D338" s="98" t="s">
        <v>150</v>
      </c>
      <c r="E338" s="188">
        <v>1</v>
      </c>
      <c r="F338" s="98" t="s">
        <v>211</v>
      </c>
      <c r="G338" s="97">
        <v>825000</v>
      </c>
      <c r="H338" s="97">
        <f t="shared" si="5"/>
        <v>825000</v>
      </c>
      <c r="I338" s="239" t="s">
        <v>9</v>
      </c>
      <c r="J338" s="206" t="s">
        <v>45</v>
      </c>
      <c r="K338" s="107" t="s">
        <v>726</v>
      </c>
      <c r="L338" s="35" t="s">
        <v>774</v>
      </c>
      <c r="M338" s="30"/>
    </row>
    <row r="339" spans="1:13" s="16" customFormat="1" ht="31.5" customHeight="1" x14ac:dyDescent="0.25">
      <c r="A339" s="318">
        <v>243</v>
      </c>
      <c r="B339" s="148" t="s">
        <v>776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535000</v>
      </c>
      <c r="H339" s="97">
        <f t="shared" si="5"/>
        <v>535000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244</v>
      </c>
      <c r="B340" s="148" t="s">
        <v>777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776300</v>
      </c>
      <c r="H340" s="97">
        <f t="shared" si="5"/>
        <v>776300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245</v>
      </c>
      <c r="B341" s="148" t="s">
        <v>778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1508000</v>
      </c>
      <c r="H341" s="97">
        <f t="shared" si="5"/>
        <v>1508000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246</v>
      </c>
      <c r="B342" s="148" t="s">
        <v>779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454000</v>
      </c>
      <c r="H342" s="97">
        <f t="shared" si="5"/>
        <v>454000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247</v>
      </c>
      <c r="B343" s="254" t="s">
        <v>783</v>
      </c>
      <c r="C343" s="38" t="s">
        <v>100</v>
      </c>
      <c r="D343" s="98" t="s">
        <v>619</v>
      </c>
      <c r="E343" s="188">
        <v>2</v>
      </c>
      <c r="F343" s="98" t="s">
        <v>283</v>
      </c>
      <c r="G343" s="97">
        <v>262500</v>
      </c>
      <c r="H343" s="97">
        <f t="shared" si="5"/>
        <v>525000</v>
      </c>
      <c r="I343" s="239" t="s">
        <v>9</v>
      </c>
      <c r="J343" s="206" t="s">
        <v>45</v>
      </c>
      <c r="K343" s="107" t="s">
        <v>726</v>
      </c>
      <c r="L343" s="35" t="s">
        <v>784</v>
      </c>
      <c r="M343" s="30"/>
    </row>
    <row r="344" spans="1:13" s="16" customFormat="1" ht="37.5" customHeight="1" x14ac:dyDescent="0.25">
      <c r="A344" s="318">
        <v>248</v>
      </c>
      <c r="B344" s="103" t="s">
        <v>802</v>
      </c>
      <c r="C344" s="255" t="s">
        <v>100</v>
      </c>
      <c r="D344" s="39" t="s">
        <v>17</v>
      </c>
      <c r="E344" s="256">
        <v>1</v>
      </c>
      <c r="F344" s="98" t="s">
        <v>211</v>
      </c>
      <c r="G344" s="97">
        <v>4031500</v>
      </c>
      <c r="H344" s="97">
        <f t="shared" si="5"/>
        <v>4031500</v>
      </c>
      <c r="I344" s="239" t="s">
        <v>9</v>
      </c>
      <c r="J344" s="100" t="s">
        <v>64</v>
      </c>
      <c r="K344" s="107" t="s">
        <v>808</v>
      </c>
      <c r="L344" s="35" t="s">
        <v>807</v>
      </c>
      <c r="M344" s="30"/>
    </row>
    <row r="345" spans="1:13" s="16" customFormat="1" ht="42.75" customHeight="1" x14ac:dyDescent="0.25">
      <c r="A345" s="318">
        <v>249</v>
      </c>
      <c r="B345" s="103" t="s">
        <v>803</v>
      </c>
      <c r="C345" s="255" t="s">
        <v>100</v>
      </c>
      <c r="D345" s="39" t="s">
        <v>17</v>
      </c>
      <c r="E345" s="256">
        <v>1</v>
      </c>
      <c r="F345" s="98" t="s">
        <v>211</v>
      </c>
      <c r="G345" s="97">
        <v>2956000</v>
      </c>
      <c r="H345" s="97">
        <f t="shared" si="5"/>
        <v>2956000</v>
      </c>
      <c r="I345" s="239" t="s">
        <v>9</v>
      </c>
      <c r="J345" s="100" t="s">
        <v>64</v>
      </c>
      <c r="K345" s="107" t="s">
        <v>808</v>
      </c>
      <c r="L345" s="35" t="s">
        <v>807</v>
      </c>
      <c r="M345" s="30"/>
    </row>
    <row r="346" spans="1:13" s="16" customFormat="1" ht="38.25" customHeight="1" x14ac:dyDescent="0.25">
      <c r="A346" s="318">
        <v>250</v>
      </c>
      <c r="B346" s="218" t="s">
        <v>804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1349000</v>
      </c>
      <c r="H346" s="97">
        <f t="shared" si="5"/>
        <v>1349000</v>
      </c>
      <c r="I346" s="239" t="s">
        <v>9</v>
      </c>
      <c r="J346" s="100" t="s">
        <v>64</v>
      </c>
      <c r="K346" s="107" t="s">
        <v>808</v>
      </c>
      <c r="L346" s="35" t="s">
        <v>807</v>
      </c>
      <c r="M346" s="30"/>
    </row>
    <row r="347" spans="1:13" s="16" customFormat="1" ht="39.75" customHeight="1" x14ac:dyDescent="0.25">
      <c r="A347" s="318">
        <v>251</v>
      </c>
      <c r="B347" s="218" t="s">
        <v>805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897500</v>
      </c>
      <c r="H347" s="97">
        <f t="shared" si="5"/>
        <v>897500</v>
      </c>
      <c r="I347" s="239" t="s">
        <v>9</v>
      </c>
      <c r="J347" s="100" t="s">
        <v>64</v>
      </c>
      <c r="K347" s="107" t="s">
        <v>808</v>
      </c>
      <c r="L347" s="35" t="s">
        <v>807</v>
      </c>
      <c r="M347" s="30"/>
    </row>
    <row r="348" spans="1:13" s="16" customFormat="1" ht="38.25" customHeight="1" x14ac:dyDescent="0.25">
      <c r="A348" s="318">
        <v>252</v>
      </c>
      <c r="B348" s="218" t="s">
        <v>806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2834750</v>
      </c>
      <c r="H348" s="97">
        <f t="shared" si="5"/>
        <v>2834750</v>
      </c>
      <c r="I348" s="239" t="s">
        <v>9</v>
      </c>
      <c r="J348" s="100" t="s">
        <v>64</v>
      </c>
      <c r="K348" s="107" t="s">
        <v>808</v>
      </c>
      <c r="L348" s="35" t="s">
        <v>807</v>
      </c>
      <c r="M348" s="30"/>
    </row>
    <row r="349" spans="1:13" s="16" customFormat="1" ht="38.25" customHeight="1" x14ac:dyDescent="0.25">
      <c r="A349" s="318">
        <v>253</v>
      </c>
      <c r="B349" s="199" t="s">
        <v>826</v>
      </c>
      <c r="C349" s="282" t="s">
        <v>99</v>
      </c>
      <c r="D349" s="39" t="s">
        <v>17</v>
      </c>
      <c r="E349" s="256">
        <v>1</v>
      </c>
      <c r="F349" s="98" t="s">
        <v>211</v>
      </c>
      <c r="G349" s="97"/>
      <c r="H349" s="97">
        <f t="shared" si="5"/>
        <v>0</v>
      </c>
      <c r="I349" s="239" t="s">
        <v>9</v>
      </c>
      <c r="J349" s="100" t="s">
        <v>175</v>
      </c>
      <c r="K349" s="283" t="s">
        <v>828</v>
      </c>
      <c r="L349" s="35" t="s">
        <v>903</v>
      </c>
      <c r="M349" s="30"/>
    </row>
    <row r="350" spans="1:13" s="16" customFormat="1" ht="38.25" customHeight="1" x14ac:dyDescent="0.25">
      <c r="A350" s="318">
        <v>254</v>
      </c>
      <c r="B350" s="199" t="s">
        <v>827</v>
      </c>
      <c r="C350" s="282" t="s">
        <v>99</v>
      </c>
      <c r="D350" s="39" t="s">
        <v>17</v>
      </c>
      <c r="E350" s="256">
        <v>1</v>
      </c>
      <c r="F350" s="98" t="s">
        <v>211</v>
      </c>
      <c r="G350" s="97"/>
      <c r="H350" s="97">
        <f t="shared" si="5"/>
        <v>0</v>
      </c>
      <c r="I350" s="239" t="s">
        <v>9</v>
      </c>
      <c r="J350" s="100" t="s">
        <v>175</v>
      </c>
      <c r="K350" s="283" t="s">
        <v>828</v>
      </c>
      <c r="L350" s="35" t="s">
        <v>903</v>
      </c>
      <c r="M350" s="30"/>
    </row>
    <row r="351" spans="1:13" s="16" customFormat="1" ht="38.25" customHeight="1" x14ac:dyDescent="0.25">
      <c r="A351" s="318">
        <v>255</v>
      </c>
      <c r="B351" s="199" t="s">
        <v>830</v>
      </c>
      <c r="C351" s="255" t="s">
        <v>100</v>
      </c>
      <c r="D351" s="39" t="s">
        <v>17</v>
      </c>
      <c r="E351" s="256">
        <v>1</v>
      </c>
      <c r="F351" s="98" t="s">
        <v>211</v>
      </c>
      <c r="G351" s="97">
        <v>2088286</v>
      </c>
      <c r="H351" s="97">
        <f t="shared" si="5"/>
        <v>2088286</v>
      </c>
      <c r="I351" s="239" t="s">
        <v>9</v>
      </c>
      <c r="J351" s="206" t="s">
        <v>45</v>
      </c>
      <c r="K351" s="283" t="s">
        <v>828</v>
      </c>
      <c r="L351" s="35" t="s">
        <v>831</v>
      </c>
      <c r="M351" s="30"/>
    </row>
    <row r="352" spans="1:13" s="16" customFormat="1" ht="38.25" customHeight="1" x14ac:dyDescent="0.25">
      <c r="A352" s="318">
        <v>256</v>
      </c>
      <c r="B352" s="199" t="s">
        <v>832</v>
      </c>
      <c r="C352" s="282" t="s">
        <v>99</v>
      </c>
      <c r="D352" s="39" t="s">
        <v>17</v>
      </c>
      <c r="E352" s="256">
        <v>1</v>
      </c>
      <c r="F352" s="98" t="s">
        <v>211</v>
      </c>
      <c r="G352" s="97">
        <v>18499309</v>
      </c>
      <c r="H352" s="97">
        <f t="shared" si="5"/>
        <v>18499309</v>
      </c>
      <c r="I352" s="239" t="s">
        <v>9</v>
      </c>
      <c r="J352" s="206" t="s">
        <v>203</v>
      </c>
      <c r="K352" s="283" t="s">
        <v>828</v>
      </c>
      <c r="L352" s="35" t="s">
        <v>833</v>
      </c>
      <c r="M352" s="30"/>
    </row>
    <row r="353" spans="1:13" s="16" customFormat="1" ht="38.25" customHeight="1" x14ac:dyDescent="0.25">
      <c r="A353" s="318">
        <v>257</v>
      </c>
      <c r="B353" s="199" t="s">
        <v>834</v>
      </c>
      <c r="C353" s="282" t="s">
        <v>99</v>
      </c>
      <c r="D353" s="39" t="s">
        <v>17</v>
      </c>
      <c r="E353" s="256">
        <v>1</v>
      </c>
      <c r="F353" s="98" t="s">
        <v>211</v>
      </c>
      <c r="G353" s="97">
        <v>17412546</v>
      </c>
      <c r="H353" s="97">
        <f t="shared" si="5"/>
        <v>17412546</v>
      </c>
      <c r="I353" s="239" t="s">
        <v>9</v>
      </c>
      <c r="J353" s="206" t="s">
        <v>203</v>
      </c>
      <c r="K353" s="283" t="s">
        <v>828</v>
      </c>
      <c r="L353" s="35" t="s">
        <v>833</v>
      </c>
      <c r="M353" s="30"/>
    </row>
    <row r="354" spans="1:13" s="16" customFormat="1" ht="38.25" customHeight="1" x14ac:dyDescent="0.25">
      <c r="A354" s="318">
        <v>258</v>
      </c>
      <c r="B354" s="199" t="s">
        <v>837</v>
      </c>
      <c r="C354" s="282" t="s">
        <v>638</v>
      </c>
      <c r="D354" s="39" t="s">
        <v>17</v>
      </c>
      <c r="E354" s="256">
        <v>1</v>
      </c>
      <c r="F354" s="98" t="s">
        <v>211</v>
      </c>
      <c r="G354" s="97">
        <v>6967672</v>
      </c>
      <c r="H354" s="97">
        <f t="shared" si="5"/>
        <v>6967672</v>
      </c>
      <c r="I354" s="239" t="s">
        <v>9</v>
      </c>
      <c r="J354" s="206" t="s">
        <v>212</v>
      </c>
      <c r="K354" s="283" t="s">
        <v>828</v>
      </c>
      <c r="L354" s="35" t="s">
        <v>864</v>
      </c>
      <c r="M354" s="30"/>
    </row>
    <row r="355" spans="1:13" s="16" customFormat="1" ht="38.25" customHeight="1" x14ac:dyDescent="0.25">
      <c r="A355" s="318">
        <v>259</v>
      </c>
      <c r="B355" s="199" t="s">
        <v>317</v>
      </c>
      <c r="C355" s="282" t="s">
        <v>638</v>
      </c>
      <c r="D355" s="39" t="s">
        <v>17</v>
      </c>
      <c r="E355" s="256">
        <v>1</v>
      </c>
      <c r="F355" s="98" t="s">
        <v>211</v>
      </c>
      <c r="G355" s="97">
        <v>245000</v>
      </c>
      <c r="H355" s="97">
        <f t="shared" si="5"/>
        <v>245000</v>
      </c>
      <c r="I355" s="239" t="s">
        <v>9</v>
      </c>
      <c r="J355" s="206" t="s">
        <v>45</v>
      </c>
      <c r="K355" s="283" t="s">
        <v>828</v>
      </c>
      <c r="L355" s="35" t="s">
        <v>854</v>
      </c>
      <c r="M355" s="30"/>
    </row>
    <row r="356" spans="1:13" s="16" customFormat="1" ht="38.25" customHeight="1" x14ac:dyDescent="0.25">
      <c r="A356" s="318">
        <v>260</v>
      </c>
      <c r="B356" s="199" t="s">
        <v>866</v>
      </c>
      <c r="C356" s="282" t="s">
        <v>99</v>
      </c>
      <c r="D356" s="39" t="s">
        <v>17</v>
      </c>
      <c r="E356" s="256">
        <v>303</v>
      </c>
      <c r="F356" s="98" t="s">
        <v>283</v>
      </c>
      <c r="G356" s="97">
        <v>27232.14</v>
      </c>
      <c r="H356" s="97">
        <f t="shared" si="5"/>
        <v>8251338.4199999999</v>
      </c>
      <c r="I356" s="239" t="s">
        <v>9</v>
      </c>
      <c r="J356" s="206" t="s">
        <v>45</v>
      </c>
      <c r="K356" s="283" t="s">
        <v>808</v>
      </c>
      <c r="L356" s="35" t="s">
        <v>867</v>
      </c>
      <c r="M356" s="30"/>
    </row>
    <row r="357" spans="1:13" s="16" customFormat="1" ht="38.25" customHeight="1" x14ac:dyDescent="0.25">
      <c r="A357" s="318">
        <v>261</v>
      </c>
      <c r="B357" s="199" t="s">
        <v>868</v>
      </c>
      <c r="C357" s="282" t="s">
        <v>100</v>
      </c>
      <c r="D357" s="221" t="s">
        <v>17</v>
      </c>
      <c r="E357" s="256">
        <v>9018</v>
      </c>
      <c r="F357" s="98" t="s">
        <v>37</v>
      </c>
      <c r="G357" s="97">
        <v>319</v>
      </c>
      <c r="H357" s="97">
        <f t="shared" si="5"/>
        <v>2876742</v>
      </c>
      <c r="I357" s="188" t="s">
        <v>9</v>
      </c>
      <c r="J357" s="206" t="s">
        <v>45</v>
      </c>
      <c r="K357" s="283" t="s">
        <v>808</v>
      </c>
      <c r="L357" s="35" t="s">
        <v>869</v>
      </c>
      <c r="M357" s="30"/>
    </row>
    <row r="358" spans="1:13" s="16" customFormat="1" ht="38.25" customHeight="1" x14ac:dyDescent="0.25">
      <c r="A358" s="318">
        <v>262</v>
      </c>
      <c r="B358" s="249" t="s">
        <v>888</v>
      </c>
      <c r="C358" s="296" t="s">
        <v>99</v>
      </c>
      <c r="D358" s="249" t="s">
        <v>17</v>
      </c>
      <c r="E358" s="297">
        <v>2</v>
      </c>
      <c r="F358" s="36" t="s">
        <v>283</v>
      </c>
      <c r="G358" s="37">
        <v>13683036</v>
      </c>
      <c r="H358" s="37">
        <f t="shared" si="5"/>
        <v>27366072</v>
      </c>
      <c r="I358" s="298" t="s">
        <v>9</v>
      </c>
      <c r="J358" s="299" t="s">
        <v>38</v>
      </c>
      <c r="K358" s="300" t="s">
        <v>808</v>
      </c>
      <c r="L358" s="35" t="s">
        <v>873</v>
      </c>
      <c r="M358" s="30"/>
    </row>
    <row r="359" spans="1:13" s="16" customFormat="1" ht="38.25" customHeight="1" x14ac:dyDescent="0.25">
      <c r="A359" s="318">
        <v>263</v>
      </c>
      <c r="B359" s="249" t="s">
        <v>874</v>
      </c>
      <c r="C359" s="296" t="s">
        <v>99</v>
      </c>
      <c r="D359" s="249" t="s">
        <v>17</v>
      </c>
      <c r="E359" s="297">
        <v>3</v>
      </c>
      <c r="F359" s="36" t="s">
        <v>283</v>
      </c>
      <c r="G359" s="37">
        <v>10366071</v>
      </c>
      <c r="H359" s="37">
        <f t="shared" si="5"/>
        <v>31098213</v>
      </c>
      <c r="I359" s="298" t="s">
        <v>9</v>
      </c>
      <c r="J359" s="299" t="s">
        <v>38</v>
      </c>
      <c r="K359" s="300" t="s">
        <v>808</v>
      </c>
      <c r="L359" s="35" t="s">
        <v>873</v>
      </c>
      <c r="M359" s="30"/>
    </row>
    <row r="360" spans="1:13" s="16" customFormat="1" ht="38.25" customHeight="1" x14ac:dyDescent="0.25">
      <c r="A360" s="318">
        <v>264</v>
      </c>
      <c r="B360" s="249" t="s">
        <v>875</v>
      </c>
      <c r="C360" s="296" t="s">
        <v>100</v>
      </c>
      <c r="D360" s="249" t="s">
        <v>17</v>
      </c>
      <c r="E360" s="297">
        <v>8</v>
      </c>
      <c r="F360" s="36" t="s">
        <v>283</v>
      </c>
      <c r="G360" s="37">
        <v>46000</v>
      </c>
      <c r="H360" s="37">
        <f t="shared" si="5"/>
        <v>368000</v>
      </c>
      <c r="I360" s="298" t="s">
        <v>9</v>
      </c>
      <c r="J360" s="299" t="s">
        <v>38</v>
      </c>
      <c r="K360" s="300" t="s">
        <v>808</v>
      </c>
      <c r="L360" s="35" t="s">
        <v>873</v>
      </c>
      <c r="M360" s="30"/>
    </row>
    <row r="361" spans="1:13" s="16" customFormat="1" ht="38.25" customHeight="1" x14ac:dyDescent="0.25">
      <c r="A361" s="318">
        <v>265</v>
      </c>
      <c r="B361" s="249" t="s">
        <v>876</v>
      </c>
      <c r="C361" s="296" t="s">
        <v>100</v>
      </c>
      <c r="D361" s="249" t="s">
        <v>17</v>
      </c>
      <c r="E361" s="297">
        <v>4</v>
      </c>
      <c r="F361" s="36" t="s">
        <v>283</v>
      </c>
      <c r="G361" s="37">
        <v>52800</v>
      </c>
      <c r="H361" s="37">
        <f t="shared" si="5"/>
        <v>211200</v>
      </c>
      <c r="I361" s="298" t="s">
        <v>9</v>
      </c>
      <c r="J361" s="299" t="s">
        <v>38</v>
      </c>
      <c r="K361" s="300" t="s">
        <v>808</v>
      </c>
      <c r="L361" s="35" t="s">
        <v>873</v>
      </c>
      <c r="M361" s="30"/>
    </row>
    <row r="362" spans="1:13" s="16" customFormat="1" ht="38.25" customHeight="1" x14ac:dyDescent="0.25">
      <c r="A362" s="318">
        <v>266</v>
      </c>
      <c r="B362" s="249" t="s">
        <v>889</v>
      </c>
      <c r="C362" s="296" t="s">
        <v>100</v>
      </c>
      <c r="D362" s="249" t="s">
        <v>17</v>
      </c>
      <c r="E362" s="297">
        <v>20</v>
      </c>
      <c r="F362" s="36" t="s">
        <v>283</v>
      </c>
      <c r="G362" s="37">
        <v>44800</v>
      </c>
      <c r="H362" s="37">
        <f t="shared" si="5"/>
        <v>896000</v>
      </c>
      <c r="I362" s="298" t="s">
        <v>9</v>
      </c>
      <c r="J362" s="299" t="s">
        <v>38</v>
      </c>
      <c r="K362" s="300" t="s">
        <v>808</v>
      </c>
      <c r="L362" s="35" t="s">
        <v>873</v>
      </c>
      <c r="M362" s="30"/>
    </row>
    <row r="363" spans="1:13" s="16" customFormat="1" ht="38.25" customHeight="1" x14ac:dyDescent="0.25">
      <c r="A363" s="318">
        <v>267</v>
      </c>
      <c r="B363" s="249" t="s">
        <v>877</v>
      </c>
      <c r="C363" s="296" t="s">
        <v>100</v>
      </c>
      <c r="D363" s="249" t="s">
        <v>17</v>
      </c>
      <c r="E363" s="297">
        <v>16</v>
      </c>
      <c r="F363" s="36" t="s">
        <v>283</v>
      </c>
      <c r="G363" s="37">
        <v>44800</v>
      </c>
      <c r="H363" s="37">
        <f t="shared" ref="H363:H403" si="6">E363*G363</f>
        <v>716800</v>
      </c>
      <c r="I363" s="298" t="s">
        <v>9</v>
      </c>
      <c r="J363" s="299" t="s">
        <v>38</v>
      </c>
      <c r="K363" s="300" t="s">
        <v>808</v>
      </c>
      <c r="L363" s="35" t="s">
        <v>873</v>
      </c>
      <c r="M363" s="30"/>
    </row>
    <row r="364" spans="1:13" s="16" customFormat="1" ht="38.25" customHeight="1" x14ac:dyDescent="0.25">
      <c r="A364" s="318">
        <v>268</v>
      </c>
      <c r="B364" s="249" t="s">
        <v>878</v>
      </c>
      <c r="C364" s="296" t="s">
        <v>100</v>
      </c>
      <c r="D364" s="249" t="s">
        <v>17</v>
      </c>
      <c r="E364" s="297">
        <v>4</v>
      </c>
      <c r="F364" s="36" t="s">
        <v>283</v>
      </c>
      <c r="G364" s="37">
        <v>50200</v>
      </c>
      <c r="H364" s="37">
        <f t="shared" si="6"/>
        <v>200800</v>
      </c>
      <c r="I364" s="298" t="s">
        <v>9</v>
      </c>
      <c r="J364" s="299" t="s">
        <v>38</v>
      </c>
      <c r="K364" s="300" t="s">
        <v>808</v>
      </c>
      <c r="L364" s="35" t="s">
        <v>873</v>
      </c>
      <c r="M364" s="30"/>
    </row>
    <row r="365" spans="1:13" s="16" customFormat="1" ht="38.25" customHeight="1" x14ac:dyDescent="0.25">
      <c r="A365" s="318">
        <v>269</v>
      </c>
      <c r="B365" s="199" t="s">
        <v>879</v>
      </c>
      <c r="C365" s="282" t="s">
        <v>100</v>
      </c>
      <c r="D365" s="221" t="s">
        <v>17</v>
      </c>
      <c r="E365" s="256">
        <v>8</v>
      </c>
      <c r="F365" s="98" t="s">
        <v>283</v>
      </c>
      <c r="G365" s="97"/>
      <c r="H365" s="97">
        <f t="shared" si="6"/>
        <v>0</v>
      </c>
      <c r="I365" s="188" t="s">
        <v>9</v>
      </c>
      <c r="J365" s="206" t="s">
        <v>38</v>
      </c>
      <c r="K365" s="283" t="s">
        <v>808</v>
      </c>
      <c r="L365" s="35" t="s">
        <v>1017</v>
      </c>
      <c r="M365" s="30"/>
    </row>
    <row r="366" spans="1:13" s="16" customFormat="1" ht="38.25" customHeight="1" x14ac:dyDescent="0.25">
      <c r="A366" s="318">
        <v>270</v>
      </c>
      <c r="B366" s="199" t="s">
        <v>880</v>
      </c>
      <c r="C366" s="282" t="s">
        <v>100</v>
      </c>
      <c r="D366" s="221" t="s">
        <v>17</v>
      </c>
      <c r="E366" s="256">
        <v>4</v>
      </c>
      <c r="F366" s="98" t="s">
        <v>283</v>
      </c>
      <c r="G366" s="97"/>
      <c r="H366" s="97">
        <f t="shared" si="6"/>
        <v>0</v>
      </c>
      <c r="I366" s="188" t="s">
        <v>9</v>
      </c>
      <c r="J366" s="206" t="s">
        <v>38</v>
      </c>
      <c r="K366" s="283" t="s">
        <v>808</v>
      </c>
      <c r="L366" s="35" t="s">
        <v>1017</v>
      </c>
      <c r="M366" s="30"/>
    </row>
    <row r="367" spans="1:13" s="16" customFormat="1" ht="38.25" customHeight="1" x14ac:dyDescent="0.25">
      <c r="A367" s="318">
        <v>271</v>
      </c>
      <c r="B367" s="199" t="s">
        <v>890</v>
      </c>
      <c r="C367" s="282" t="s">
        <v>100</v>
      </c>
      <c r="D367" s="221" t="s">
        <v>17</v>
      </c>
      <c r="E367" s="256">
        <v>150</v>
      </c>
      <c r="F367" s="98" t="s">
        <v>283</v>
      </c>
      <c r="G367" s="97">
        <v>1583.93</v>
      </c>
      <c r="H367" s="97">
        <f t="shared" si="6"/>
        <v>237589.5</v>
      </c>
      <c r="I367" s="188" t="s">
        <v>9</v>
      </c>
      <c r="J367" s="206" t="s">
        <v>886</v>
      </c>
      <c r="K367" s="283" t="s">
        <v>808</v>
      </c>
      <c r="L367" s="35" t="s">
        <v>887</v>
      </c>
      <c r="M367" s="30"/>
    </row>
    <row r="368" spans="1:13" s="16" customFormat="1" ht="38.25" customHeight="1" x14ac:dyDescent="0.25">
      <c r="A368" s="318">
        <v>272</v>
      </c>
      <c r="B368" s="199" t="s">
        <v>891</v>
      </c>
      <c r="C368" s="282" t="s">
        <v>100</v>
      </c>
      <c r="D368" s="221" t="s">
        <v>17</v>
      </c>
      <c r="E368" s="256">
        <v>30</v>
      </c>
      <c r="F368" s="98" t="s">
        <v>283</v>
      </c>
      <c r="G368" s="97">
        <v>1776.79</v>
      </c>
      <c r="H368" s="97">
        <f t="shared" si="6"/>
        <v>53303.7</v>
      </c>
      <c r="I368" s="188" t="s">
        <v>9</v>
      </c>
      <c r="J368" s="206" t="s">
        <v>886</v>
      </c>
      <c r="K368" s="283" t="s">
        <v>808</v>
      </c>
      <c r="L368" s="35" t="s">
        <v>887</v>
      </c>
      <c r="M368" s="30"/>
    </row>
    <row r="369" spans="1:13" s="16" customFormat="1" ht="38.25" customHeight="1" x14ac:dyDescent="0.25">
      <c r="A369" s="318">
        <v>273</v>
      </c>
      <c r="B369" s="199" t="s">
        <v>892</v>
      </c>
      <c r="C369" s="98" t="s">
        <v>505</v>
      </c>
      <c r="D369" s="221" t="s">
        <v>17</v>
      </c>
      <c r="E369" s="256">
        <v>2</v>
      </c>
      <c r="F369" s="98" t="s">
        <v>283</v>
      </c>
      <c r="G369" s="97">
        <v>285268</v>
      </c>
      <c r="H369" s="97">
        <f t="shared" si="6"/>
        <v>570536</v>
      </c>
      <c r="I369" s="188" t="s">
        <v>9</v>
      </c>
      <c r="J369" s="206" t="s">
        <v>105</v>
      </c>
      <c r="K369" s="283" t="s">
        <v>808</v>
      </c>
      <c r="L369" s="35" t="s">
        <v>894</v>
      </c>
      <c r="M369" s="30"/>
    </row>
    <row r="370" spans="1:13" s="16" customFormat="1" ht="38.25" customHeight="1" x14ac:dyDescent="0.25">
      <c r="A370" s="318">
        <v>274</v>
      </c>
      <c r="B370" s="199" t="s">
        <v>893</v>
      </c>
      <c r="C370" s="98" t="s">
        <v>505</v>
      </c>
      <c r="D370" s="221" t="s">
        <v>17</v>
      </c>
      <c r="E370" s="256">
        <v>2</v>
      </c>
      <c r="F370" s="98" t="s">
        <v>283</v>
      </c>
      <c r="G370" s="97">
        <v>391965</v>
      </c>
      <c r="H370" s="97">
        <f t="shared" si="6"/>
        <v>783930</v>
      </c>
      <c r="I370" s="188" t="s">
        <v>9</v>
      </c>
      <c r="J370" s="206" t="s">
        <v>105</v>
      </c>
      <c r="K370" s="283" t="s">
        <v>808</v>
      </c>
      <c r="L370" s="35" t="s">
        <v>894</v>
      </c>
      <c r="M370" s="30"/>
    </row>
    <row r="371" spans="1:13" s="16" customFormat="1" ht="38.25" customHeight="1" x14ac:dyDescent="0.25">
      <c r="A371" s="318">
        <v>275</v>
      </c>
      <c r="B371" s="199" t="s">
        <v>896</v>
      </c>
      <c r="C371" s="98" t="s">
        <v>100</v>
      </c>
      <c r="D371" s="221" t="s">
        <v>17</v>
      </c>
      <c r="E371" s="256">
        <v>1</v>
      </c>
      <c r="F371" s="98" t="s">
        <v>211</v>
      </c>
      <c r="G371" s="97">
        <v>1081800</v>
      </c>
      <c r="H371" s="97">
        <f t="shared" si="6"/>
        <v>1081800</v>
      </c>
      <c r="I371" s="188" t="s">
        <v>9</v>
      </c>
      <c r="J371" s="206" t="s">
        <v>105</v>
      </c>
      <c r="K371" s="283" t="s">
        <v>808</v>
      </c>
      <c r="L371" s="35" t="s">
        <v>897</v>
      </c>
      <c r="M371" s="30"/>
    </row>
    <row r="372" spans="1:13" s="16" customFormat="1" ht="38.25" customHeight="1" x14ac:dyDescent="0.25">
      <c r="A372" s="318">
        <v>276</v>
      </c>
      <c r="B372" s="199" t="s">
        <v>898</v>
      </c>
      <c r="C372" s="98" t="s">
        <v>100</v>
      </c>
      <c r="D372" s="221" t="s">
        <v>17</v>
      </c>
      <c r="E372" s="256">
        <v>1</v>
      </c>
      <c r="F372" s="98" t="s">
        <v>211</v>
      </c>
      <c r="G372" s="97">
        <v>3603600</v>
      </c>
      <c r="H372" s="97">
        <f t="shared" si="6"/>
        <v>3603600</v>
      </c>
      <c r="I372" s="188" t="s">
        <v>9</v>
      </c>
      <c r="J372" s="206" t="s">
        <v>105</v>
      </c>
      <c r="K372" s="283" t="s">
        <v>808</v>
      </c>
      <c r="L372" s="35" t="s">
        <v>897</v>
      </c>
      <c r="M372" s="30"/>
    </row>
    <row r="373" spans="1:13" s="16" customFormat="1" ht="38.25" customHeight="1" x14ac:dyDescent="0.25">
      <c r="A373" s="318">
        <v>277</v>
      </c>
      <c r="B373" s="199" t="s">
        <v>899</v>
      </c>
      <c r="C373" s="98" t="s">
        <v>100</v>
      </c>
      <c r="D373" s="221" t="s">
        <v>17</v>
      </c>
      <c r="E373" s="256">
        <v>9</v>
      </c>
      <c r="F373" s="98" t="s">
        <v>211</v>
      </c>
      <c r="G373" s="97">
        <v>42500</v>
      </c>
      <c r="H373" s="97">
        <f t="shared" si="6"/>
        <v>382500</v>
      </c>
      <c r="I373" s="188" t="s">
        <v>9</v>
      </c>
      <c r="J373" s="206" t="s">
        <v>203</v>
      </c>
      <c r="K373" s="283" t="s">
        <v>808</v>
      </c>
      <c r="L373" s="35" t="s">
        <v>900</v>
      </c>
      <c r="M373" s="30"/>
    </row>
    <row r="374" spans="1:13" s="16" customFormat="1" ht="38.25" customHeight="1" x14ac:dyDescent="0.25">
      <c r="A374" s="318">
        <v>278</v>
      </c>
      <c r="B374" s="199" t="s">
        <v>909</v>
      </c>
      <c r="C374" s="98" t="s">
        <v>100</v>
      </c>
      <c r="D374" s="221" t="s">
        <v>17</v>
      </c>
      <c r="E374" s="256">
        <v>20</v>
      </c>
      <c r="F374" s="98" t="s">
        <v>283</v>
      </c>
      <c r="G374" s="97">
        <v>23000</v>
      </c>
      <c r="H374" s="97">
        <f t="shared" si="6"/>
        <v>460000</v>
      </c>
      <c r="I374" s="188" t="s">
        <v>9</v>
      </c>
      <c r="J374" s="206" t="s">
        <v>212</v>
      </c>
      <c r="K374" s="283" t="s">
        <v>912</v>
      </c>
      <c r="L374" s="35" t="s">
        <v>913</v>
      </c>
      <c r="M374" s="30"/>
    </row>
    <row r="375" spans="1:13" s="16" customFormat="1" ht="38.25" customHeight="1" x14ac:dyDescent="0.25">
      <c r="A375" s="318">
        <v>279</v>
      </c>
      <c r="B375" s="199" t="s">
        <v>910</v>
      </c>
      <c r="C375" s="98" t="s">
        <v>100</v>
      </c>
      <c r="D375" s="221" t="s">
        <v>17</v>
      </c>
      <c r="E375" s="256">
        <v>5</v>
      </c>
      <c r="F375" s="98" t="s">
        <v>283</v>
      </c>
      <c r="G375" s="97">
        <v>60000</v>
      </c>
      <c r="H375" s="97">
        <f t="shared" si="6"/>
        <v>300000</v>
      </c>
      <c r="I375" s="188" t="s">
        <v>9</v>
      </c>
      <c r="J375" s="206" t="s">
        <v>212</v>
      </c>
      <c r="K375" s="283" t="s">
        <v>912</v>
      </c>
      <c r="L375" s="35" t="s">
        <v>913</v>
      </c>
      <c r="M375" s="30"/>
    </row>
    <row r="376" spans="1:13" s="16" customFormat="1" ht="38.25" customHeight="1" x14ac:dyDescent="0.25">
      <c r="A376" s="318">
        <v>280</v>
      </c>
      <c r="B376" s="199" t="s">
        <v>911</v>
      </c>
      <c r="C376" s="98" t="s">
        <v>100</v>
      </c>
      <c r="D376" s="221" t="s">
        <v>17</v>
      </c>
      <c r="E376" s="256">
        <v>2</v>
      </c>
      <c r="F376" s="98" t="s">
        <v>283</v>
      </c>
      <c r="G376" s="97">
        <v>300000</v>
      </c>
      <c r="H376" s="97">
        <f t="shared" si="6"/>
        <v>600000</v>
      </c>
      <c r="I376" s="188" t="s">
        <v>9</v>
      </c>
      <c r="J376" s="206" t="s">
        <v>212</v>
      </c>
      <c r="K376" s="283" t="s">
        <v>912</v>
      </c>
      <c r="L376" s="35" t="s">
        <v>913</v>
      </c>
      <c r="M376" s="30"/>
    </row>
    <row r="377" spans="1:13" s="16" customFormat="1" ht="38.25" customHeight="1" x14ac:dyDescent="0.25">
      <c r="A377" s="318">
        <v>281</v>
      </c>
      <c r="B377" s="249" t="s">
        <v>917</v>
      </c>
      <c r="C377" s="36" t="s">
        <v>100</v>
      </c>
      <c r="D377" s="249" t="s">
        <v>17</v>
      </c>
      <c r="E377" s="297">
        <v>1</v>
      </c>
      <c r="F377" s="36" t="s">
        <v>283</v>
      </c>
      <c r="G377" s="37">
        <v>1314916</v>
      </c>
      <c r="H377" s="37">
        <f t="shared" si="6"/>
        <v>1314916</v>
      </c>
      <c r="I377" s="298" t="s">
        <v>9</v>
      </c>
      <c r="J377" s="299" t="s">
        <v>105</v>
      </c>
      <c r="K377" s="300" t="s">
        <v>912</v>
      </c>
      <c r="L377" s="35" t="s">
        <v>918</v>
      </c>
      <c r="M377" s="30"/>
    </row>
    <row r="378" spans="1:13" s="16" customFormat="1" ht="38.25" customHeight="1" x14ac:dyDescent="0.25">
      <c r="A378" s="318">
        <v>282</v>
      </c>
      <c r="B378" s="249" t="s">
        <v>919</v>
      </c>
      <c r="C378" s="36" t="s">
        <v>100</v>
      </c>
      <c r="D378" s="249" t="s">
        <v>17</v>
      </c>
      <c r="E378" s="297">
        <v>1</v>
      </c>
      <c r="F378" s="36" t="s">
        <v>283</v>
      </c>
      <c r="G378" s="37">
        <v>1834560</v>
      </c>
      <c r="H378" s="37">
        <f t="shared" si="6"/>
        <v>1834560</v>
      </c>
      <c r="I378" s="298" t="s">
        <v>9</v>
      </c>
      <c r="J378" s="299" t="s">
        <v>105</v>
      </c>
      <c r="K378" s="300" t="s">
        <v>912</v>
      </c>
      <c r="L378" s="35" t="s">
        <v>918</v>
      </c>
      <c r="M378" s="30"/>
    </row>
    <row r="379" spans="1:13" s="16" customFormat="1" ht="38.25" customHeight="1" x14ac:dyDescent="0.25">
      <c r="A379" s="318">
        <v>283</v>
      </c>
      <c r="B379" s="249" t="s">
        <v>920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315012.5</v>
      </c>
      <c r="H379" s="37">
        <f t="shared" si="6"/>
        <v>315012.5</v>
      </c>
      <c r="I379" s="298" t="s">
        <v>9</v>
      </c>
      <c r="J379" s="299" t="s">
        <v>105</v>
      </c>
      <c r="K379" s="300" t="s">
        <v>912</v>
      </c>
      <c r="L379" s="35" t="s">
        <v>918</v>
      </c>
      <c r="M379" s="30"/>
    </row>
    <row r="380" spans="1:13" s="16" customFormat="1" ht="38.25" customHeight="1" x14ac:dyDescent="0.25">
      <c r="A380" s="318">
        <v>284</v>
      </c>
      <c r="B380" s="249" t="s">
        <v>921</v>
      </c>
      <c r="C380" s="36" t="s">
        <v>100</v>
      </c>
      <c r="D380" s="249" t="s">
        <v>17</v>
      </c>
      <c r="E380" s="297">
        <v>2</v>
      </c>
      <c r="F380" s="36" t="s">
        <v>283</v>
      </c>
      <c r="G380" s="37">
        <v>57637.5</v>
      </c>
      <c r="H380" s="37">
        <f t="shared" si="6"/>
        <v>115275</v>
      </c>
      <c r="I380" s="298" t="s">
        <v>9</v>
      </c>
      <c r="J380" s="299" t="s">
        <v>105</v>
      </c>
      <c r="K380" s="300" t="s">
        <v>912</v>
      </c>
      <c r="L380" s="35" t="s">
        <v>918</v>
      </c>
      <c r="M380" s="30"/>
    </row>
    <row r="381" spans="1:13" s="16" customFormat="1" ht="38.25" customHeight="1" x14ac:dyDescent="0.25">
      <c r="A381" s="318">
        <v>285</v>
      </c>
      <c r="B381" s="249" t="s">
        <v>922</v>
      </c>
      <c r="C381" s="36" t="s">
        <v>100</v>
      </c>
      <c r="D381" s="249" t="s">
        <v>17</v>
      </c>
      <c r="E381" s="297">
        <v>2</v>
      </c>
      <c r="F381" s="36" t="s">
        <v>283</v>
      </c>
      <c r="G381" s="37">
        <v>82650</v>
      </c>
      <c r="H381" s="37">
        <f t="shared" si="6"/>
        <v>165300</v>
      </c>
      <c r="I381" s="298" t="s">
        <v>9</v>
      </c>
      <c r="J381" s="299" t="s">
        <v>105</v>
      </c>
      <c r="K381" s="300" t="s">
        <v>912</v>
      </c>
      <c r="L381" s="35" t="s">
        <v>918</v>
      </c>
      <c r="M381" s="30"/>
    </row>
    <row r="382" spans="1:13" s="16" customFormat="1" ht="38.25" customHeight="1" x14ac:dyDescent="0.25">
      <c r="A382" s="318">
        <v>286</v>
      </c>
      <c r="B382" s="249" t="s">
        <v>923</v>
      </c>
      <c r="C382" s="36" t="s">
        <v>100</v>
      </c>
      <c r="D382" s="249" t="s">
        <v>17</v>
      </c>
      <c r="E382" s="297">
        <v>3</v>
      </c>
      <c r="F382" s="36" t="s">
        <v>283</v>
      </c>
      <c r="G382" s="37">
        <v>85912.5</v>
      </c>
      <c r="H382" s="37">
        <f t="shared" si="6"/>
        <v>257737.5</v>
      </c>
      <c r="I382" s="298" t="s">
        <v>9</v>
      </c>
      <c r="J382" s="299" t="s">
        <v>105</v>
      </c>
      <c r="K382" s="300" t="s">
        <v>912</v>
      </c>
      <c r="L382" s="35" t="s">
        <v>918</v>
      </c>
      <c r="M382" s="30"/>
    </row>
    <row r="383" spans="1:13" s="16" customFormat="1" ht="38.25" customHeight="1" x14ac:dyDescent="0.25">
      <c r="A383" s="318">
        <v>287</v>
      </c>
      <c r="B383" s="249" t="s">
        <v>924</v>
      </c>
      <c r="C383" s="36" t="s">
        <v>100</v>
      </c>
      <c r="D383" s="249" t="s">
        <v>17</v>
      </c>
      <c r="E383" s="297">
        <v>4</v>
      </c>
      <c r="F383" s="36" t="s">
        <v>283</v>
      </c>
      <c r="G383" s="37">
        <v>162037.5</v>
      </c>
      <c r="H383" s="37">
        <f t="shared" si="6"/>
        <v>648150</v>
      </c>
      <c r="I383" s="298" t="s">
        <v>9</v>
      </c>
      <c r="J383" s="299" t="s">
        <v>105</v>
      </c>
      <c r="K383" s="300" t="s">
        <v>912</v>
      </c>
      <c r="L383" s="35" t="s">
        <v>918</v>
      </c>
      <c r="M383" s="30"/>
    </row>
    <row r="384" spans="1:13" s="307" customFormat="1" ht="38.25" customHeight="1" x14ac:dyDescent="0.25">
      <c r="A384" s="318">
        <v>288</v>
      </c>
      <c r="B384" s="249" t="s">
        <v>35</v>
      </c>
      <c r="C384" s="98" t="s">
        <v>503</v>
      </c>
      <c r="D384" s="249" t="s">
        <v>17</v>
      </c>
      <c r="E384" s="297">
        <v>20000</v>
      </c>
      <c r="F384" s="36" t="s">
        <v>37</v>
      </c>
      <c r="G384" s="37">
        <v>170.54</v>
      </c>
      <c r="H384" s="37">
        <f t="shared" si="6"/>
        <v>3410800</v>
      </c>
      <c r="I384" s="298" t="s">
        <v>9</v>
      </c>
      <c r="J384" s="299" t="s">
        <v>38</v>
      </c>
      <c r="K384" s="300" t="s">
        <v>912</v>
      </c>
      <c r="L384" s="35" t="s">
        <v>947</v>
      </c>
      <c r="M384" s="308"/>
    </row>
    <row r="385" spans="1:13" s="307" customFormat="1" ht="38.25" customHeight="1" x14ac:dyDescent="0.25">
      <c r="A385" s="318">
        <v>289</v>
      </c>
      <c r="B385" s="249" t="s">
        <v>33</v>
      </c>
      <c r="C385" s="98" t="s">
        <v>99</v>
      </c>
      <c r="D385" s="249" t="s">
        <v>17</v>
      </c>
      <c r="E385" s="297">
        <v>15600</v>
      </c>
      <c r="F385" s="36" t="s">
        <v>37</v>
      </c>
      <c r="G385" s="37">
        <v>218.75</v>
      </c>
      <c r="H385" s="37">
        <f t="shared" si="6"/>
        <v>3412500</v>
      </c>
      <c r="I385" s="298" t="s">
        <v>9</v>
      </c>
      <c r="J385" s="299" t="s">
        <v>38</v>
      </c>
      <c r="K385" s="300" t="s">
        <v>912</v>
      </c>
      <c r="L385" s="35" t="s">
        <v>947</v>
      </c>
      <c r="M385" s="308"/>
    </row>
    <row r="386" spans="1:13" s="307" customFormat="1" ht="38.25" customHeight="1" x14ac:dyDescent="0.25">
      <c r="A386" s="318">
        <v>290</v>
      </c>
      <c r="B386" s="249" t="s">
        <v>955</v>
      </c>
      <c r="C386" s="249" t="s">
        <v>100</v>
      </c>
      <c r="D386" s="249" t="s">
        <v>17</v>
      </c>
      <c r="E386" s="297">
        <v>1</v>
      </c>
      <c r="F386" s="36" t="s">
        <v>211</v>
      </c>
      <c r="G386" s="37">
        <v>3953838</v>
      </c>
      <c r="H386" s="37">
        <f t="shared" si="6"/>
        <v>3953838</v>
      </c>
      <c r="I386" s="298" t="s">
        <v>9</v>
      </c>
      <c r="J386" s="299" t="s">
        <v>105</v>
      </c>
      <c r="K386" s="300" t="s">
        <v>912</v>
      </c>
      <c r="L386" s="35" t="s">
        <v>957</v>
      </c>
      <c r="M386" s="308"/>
    </row>
    <row r="387" spans="1:13" s="307" customFormat="1" ht="38.25" customHeight="1" x14ac:dyDescent="0.25">
      <c r="A387" s="318">
        <v>291</v>
      </c>
      <c r="B387" s="249" t="s">
        <v>956</v>
      </c>
      <c r="C387" s="249" t="s">
        <v>100</v>
      </c>
      <c r="D387" s="249" t="s">
        <v>17</v>
      </c>
      <c r="E387" s="297">
        <v>1</v>
      </c>
      <c r="F387" s="36" t="s">
        <v>211</v>
      </c>
      <c r="G387" s="37">
        <v>371200</v>
      </c>
      <c r="H387" s="37">
        <f t="shared" si="6"/>
        <v>371200</v>
      </c>
      <c r="I387" s="298" t="s">
        <v>9</v>
      </c>
      <c r="J387" s="299" t="s">
        <v>105</v>
      </c>
      <c r="K387" s="300" t="s">
        <v>912</v>
      </c>
      <c r="L387" s="35" t="s">
        <v>957</v>
      </c>
      <c r="M387" s="308"/>
    </row>
    <row r="388" spans="1:13" s="307" customFormat="1" ht="38.25" customHeight="1" x14ac:dyDescent="0.25">
      <c r="A388" s="318">
        <v>292</v>
      </c>
      <c r="B388" s="249" t="s">
        <v>951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>
        <v>77368</v>
      </c>
      <c r="H388" s="37">
        <f t="shared" si="6"/>
        <v>77368</v>
      </c>
      <c r="I388" s="298" t="s">
        <v>9</v>
      </c>
      <c r="J388" s="299" t="s">
        <v>105</v>
      </c>
      <c r="K388" s="300" t="s">
        <v>912</v>
      </c>
      <c r="L388" s="35" t="s">
        <v>957</v>
      </c>
      <c r="M388" s="308"/>
    </row>
    <row r="389" spans="1:13" s="307" customFormat="1" ht="38.25" customHeight="1" x14ac:dyDescent="0.25">
      <c r="A389" s="318">
        <v>293</v>
      </c>
      <c r="B389" s="249" t="s">
        <v>952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>
        <v>6935617</v>
      </c>
      <c r="H389" s="37">
        <f t="shared" si="6"/>
        <v>6935617</v>
      </c>
      <c r="I389" s="298" t="s">
        <v>9</v>
      </c>
      <c r="J389" s="299" t="s">
        <v>105</v>
      </c>
      <c r="K389" s="300" t="s">
        <v>912</v>
      </c>
      <c r="L389" s="35" t="s">
        <v>957</v>
      </c>
      <c r="M389" s="308"/>
    </row>
    <row r="390" spans="1:13" s="307" customFormat="1" ht="38.25" customHeight="1" x14ac:dyDescent="0.25">
      <c r="A390" s="318">
        <v>294</v>
      </c>
      <c r="B390" s="249" t="s">
        <v>953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>
        <v>726610</v>
      </c>
      <c r="H390" s="37">
        <f t="shared" si="6"/>
        <v>726610</v>
      </c>
      <c r="I390" s="298" t="s">
        <v>9</v>
      </c>
      <c r="J390" s="299" t="s">
        <v>105</v>
      </c>
      <c r="K390" s="300" t="s">
        <v>912</v>
      </c>
      <c r="L390" s="35" t="s">
        <v>957</v>
      </c>
      <c r="M390" s="308"/>
    </row>
    <row r="391" spans="1:13" s="307" customFormat="1" ht="38.25" customHeight="1" x14ac:dyDescent="0.25">
      <c r="A391" s="318">
        <v>295</v>
      </c>
      <c r="B391" s="249" t="s">
        <v>954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>
        <v>4108030</v>
      </c>
      <c r="H391" s="37">
        <f t="shared" si="6"/>
        <v>4108030</v>
      </c>
      <c r="I391" s="298" t="s">
        <v>9</v>
      </c>
      <c r="J391" s="299" t="s">
        <v>105</v>
      </c>
      <c r="K391" s="300" t="s">
        <v>912</v>
      </c>
      <c r="L391" s="35" t="s">
        <v>957</v>
      </c>
      <c r="M391" s="308"/>
    </row>
    <row r="392" spans="1:13" s="307" customFormat="1" ht="38.25" customHeight="1" x14ac:dyDescent="0.25">
      <c r="A392" s="318">
        <v>296</v>
      </c>
      <c r="B392" s="249" t="s">
        <v>960</v>
      </c>
      <c r="C392" s="249" t="s">
        <v>100</v>
      </c>
      <c r="D392" s="249" t="s">
        <v>17</v>
      </c>
      <c r="E392" s="249">
        <v>1</v>
      </c>
      <c r="F392" s="36" t="s">
        <v>283</v>
      </c>
      <c r="G392" s="37">
        <v>45004</v>
      </c>
      <c r="H392" s="37">
        <f t="shared" si="6"/>
        <v>45004</v>
      </c>
      <c r="I392" s="298" t="s">
        <v>9</v>
      </c>
      <c r="J392" s="299" t="s">
        <v>45</v>
      </c>
      <c r="K392" s="300" t="s">
        <v>912</v>
      </c>
      <c r="L392" s="35" t="s">
        <v>966</v>
      </c>
      <c r="M392" s="308"/>
    </row>
    <row r="393" spans="1:13" s="307" customFormat="1" ht="38.25" customHeight="1" x14ac:dyDescent="0.25">
      <c r="A393" s="318">
        <v>297</v>
      </c>
      <c r="B393" s="249" t="s">
        <v>961</v>
      </c>
      <c r="C393" s="249" t="s">
        <v>100</v>
      </c>
      <c r="D393" s="249" t="s">
        <v>17</v>
      </c>
      <c r="E393" s="297">
        <v>1</v>
      </c>
      <c r="F393" s="36" t="s">
        <v>283</v>
      </c>
      <c r="G393" s="37">
        <v>211955.36</v>
      </c>
      <c r="H393" s="37">
        <f t="shared" si="6"/>
        <v>211955.36</v>
      </c>
      <c r="I393" s="298" t="s">
        <v>9</v>
      </c>
      <c r="J393" s="299" t="s">
        <v>45</v>
      </c>
      <c r="K393" s="300" t="s">
        <v>912</v>
      </c>
      <c r="L393" s="35" t="s">
        <v>966</v>
      </c>
      <c r="M393" s="308"/>
    </row>
    <row r="394" spans="1:13" s="307" customFormat="1" ht="38.25" customHeight="1" x14ac:dyDescent="0.25">
      <c r="A394" s="318">
        <v>298</v>
      </c>
      <c r="B394" s="249" t="s">
        <v>962</v>
      </c>
      <c r="C394" s="249" t="s">
        <v>100</v>
      </c>
      <c r="D394" s="249" t="s">
        <v>17</v>
      </c>
      <c r="E394" s="297">
        <v>4</v>
      </c>
      <c r="F394" s="36" t="s">
        <v>283</v>
      </c>
      <c r="G394" s="37">
        <v>210178.57</v>
      </c>
      <c r="H394" s="37">
        <f t="shared" si="6"/>
        <v>840714.28</v>
      </c>
      <c r="I394" s="298" t="s">
        <v>9</v>
      </c>
      <c r="J394" s="299" t="s">
        <v>45</v>
      </c>
      <c r="K394" s="300" t="s">
        <v>912</v>
      </c>
      <c r="L394" s="35" t="s">
        <v>966</v>
      </c>
      <c r="M394" s="308"/>
    </row>
    <row r="395" spans="1:13" s="307" customFormat="1" ht="38.25" customHeight="1" x14ac:dyDescent="0.25">
      <c r="A395" s="318">
        <v>299</v>
      </c>
      <c r="B395" s="249" t="s">
        <v>963</v>
      </c>
      <c r="C395" s="249" t="s">
        <v>100</v>
      </c>
      <c r="D395" s="249" t="s">
        <v>17</v>
      </c>
      <c r="E395" s="297">
        <v>1</v>
      </c>
      <c r="F395" s="36" t="s">
        <v>283</v>
      </c>
      <c r="G395" s="37">
        <v>210178.57</v>
      </c>
      <c r="H395" s="37">
        <f t="shared" si="6"/>
        <v>210178.57</v>
      </c>
      <c r="I395" s="298" t="s">
        <v>9</v>
      </c>
      <c r="J395" s="299" t="s">
        <v>45</v>
      </c>
      <c r="K395" s="300" t="s">
        <v>912</v>
      </c>
      <c r="L395" s="35" t="s">
        <v>966</v>
      </c>
      <c r="M395" s="308"/>
    </row>
    <row r="396" spans="1:13" s="307" customFormat="1" ht="38.25" customHeight="1" x14ac:dyDescent="0.25">
      <c r="A396" s="318">
        <v>300</v>
      </c>
      <c r="B396" s="249" t="s">
        <v>964</v>
      </c>
      <c r="C396" s="249" t="s">
        <v>100</v>
      </c>
      <c r="D396" s="249" t="s">
        <v>17</v>
      </c>
      <c r="E396" s="297">
        <v>1</v>
      </c>
      <c r="F396" s="36" t="s">
        <v>283</v>
      </c>
      <c r="G396" s="37">
        <v>210178.57</v>
      </c>
      <c r="H396" s="37">
        <f t="shared" si="6"/>
        <v>210178.57</v>
      </c>
      <c r="I396" s="298" t="s">
        <v>9</v>
      </c>
      <c r="J396" s="299" t="s">
        <v>45</v>
      </c>
      <c r="K396" s="300" t="s">
        <v>912</v>
      </c>
      <c r="L396" s="35" t="s">
        <v>966</v>
      </c>
      <c r="M396" s="308"/>
    </row>
    <row r="397" spans="1:13" s="307" customFormat="1" ht="38.25" customHeight="1" x14ac:dyDescent="0.25">
      <c r="A397" s="318">
        <v>301</v>
      </c>
      <c r="B397" s="249" t="s">
        <v>965</v>
      </c>
      <c r="C397" s="249" t="s">
        <v>100</v>
      </c>
      <c r="D397" s="249" t="s">
        <v>17</v>
      </c>
      <c r="E397" s="297">
        <v>15</v>
      </c>
      <c r="F397" s="36" t="s">
        <v>283</v>
      </c>
      <c r="G397" s="37">
        <v>178571.43</v>
      </c>
      <c r="H397" s="37">
        <f t="shared" si="6"/>
        <v>2678571.4499999997</v>
      </c>
      <c r="I397" s="298" t="s">
        <v>9</v>
      </c>
      <c r="J397" s="299" t="s">
        <v>45</v>
      </c>
      <c r="K397" s="300" t="s">
        <v>912</v>
      </c>
      <c r="L397" s="35" t="s">
        <v>966</v>
      </c>
      <c r="M397" s="308"/>
    </row>
    <row r="398" spans="1:13" s="307" customFormat="1" ht="38.25" customHeight="1" x14ac:dyDescent="0.25">
      <c r="A398" s="318">
        <v>302</v>
      </c>
      <c r="B398" s="249" t="s">
        <v>769</v>
      </c>
      <c r="C398" s="249" t="s">
        <v>100</v>
      </c>
      <c r="D398" s="249" t="s">
        <v>17</v>
      </c>
      <c r="E398" s="297">
        <v>152</v>
      </c>
      <c r="F398" s="36" t="s">
        <v>283</v>
      </c>
      <c r="G398" s="37">
        <v>2740</v>
      </c>
      <c r="H398" s="37">
        <f t="shared" si="6"/>
        <v>416480</v>
      </c>
      <c r="I398" s="298" t="s">
        <v>9</v>
      </c>
      <c r="J398" s="299" t="s">
        <v>45</v>
      </c>
      <c r="K398" s="300" t="s">
        <v>912</v>
      </c>
      <c r="L398" s="35" t="s">
        <v>974</v>
      </c>
      <c r="M398" s="308"/>
    </row>
    <row r="399" spans="1:13" s="307" customFormat="1" ht="38.25" customHeight="1" x14ac:dyDescent="0.25">
      <c r="A399" s="318">
        <v>303</v>
      </c>
      <c r="B399" s="249" t="s">
        <v>770</v>
      </c>
      <c r="C399" s="249" t="s">
        <v>100</v>
      </c>
      <c r="D399" s="249" t="s">
        <v>17</v>
      </c>
      <c r="E399" s="297">
        <v>551</v>
      </c>
      <c r="F399" s="36" t="s">
        <v>283</v>
      </c>
      <c r="G399" s="37">
        <v>12700</v>
      </c>
      <c r="H399" s="37">
        <f t="shared" si="6"/>
        <v>6997700</v>
      </c>
      <c r="I399" s="298" t="s">
        <v>9</v>
      </c>
      <c r="J399" s="299" t="s">
        <v>45</v>
      </c>
      <c r="K399" s="300" t="s">
        <v>912</v>
      </c>
      <c r="L399" s="35" t="s">
        <v>974</v>
      </c>
      <c r="M399" s="308"/>
    </row>
    <row r="400" spans="1:13" s="307" customFormat="1" ht="38.25" customHeight="1" x14ac:dyDescent="0.25">
      <c r="A400" s="318">
        <v>304</v>
      </c>
      <c r="B400" s="249" t="s">
        <v>826</v>
      </c>
      <c r="C400" s="249" t="s">
        <v>99</v>
      </c>
      <c r="D400" s="249" t="s">
        <v>17</v>
      </c>
      <c r="E400" s="297">
        <v>1</v>
      </c>
      <c r="F400" s="36" t="s">
        <v>211</v>
      </c>
      <c r="G400" s="37">
        <v>25031558</v>
      </c>
      <c r="H400" s="37">
        <f t="shared" si="6"/>
        <v>25031558</v>
      </c>
      <c r="I400" s="298" t="s">
        <v>9</v>
      </c>
      <c r="J400" s="299" t="s">
        <v>105</v>
      </c>
      <c r="K400" s="300" t="s">
        <v>912</v>
      </c>
      <c r="L400" s="35" t="s">
        <v>983</v>
      </c>
      <c r="M400" s="308"/>
    </row>
    <row r="401" spans="1:13" s="307" customFormat="1" ht="38.25" customHeight="1" x14ac:dyDescent="0.25">
      <c r="A401" s="318">
        <v>305</v>
      </c>
      <c r="B401" s="249" t="s">
        <v>827</v>
      </c>
      <c r="C401" s="249" t="s">
        <v>99</v>
      </c>
      <c r="D401" s="249" t="s">
        <v>17</v>
      </c>
      <c r="E401" s="297">
        <v>1</v>
      </c>
      <c r="F401" s="36" t="s">
        <v>211</v>
      </c>
      <c r="G401" s="37">
        <v>40267665</v>
      </c>
      <c r="H401" s="37">
        <f t="shared" si="6"/>
        <v>40267665</v>
      </c>
      <c r="I401" s="298" t="s">
        <v>9</v>
      </c>
      <c r="J401" s="299" t="s">
        <v>105</v>
      </c>
      <c r="K401" s="300" t="s">
        <v>912</v>
      </c>
      <c r="L401" s="35" t="s">
        <v>983</v>
      </c>
      <c r="M401" s="308"/>
    </row>
    <row r="402" spans="1:13" s="307" customFormat="1" ht="38.25" customHeight="1" x14ac:dyDescent="0.25">
      <c r="A402" s="318">
        <v>306</v>
      </c>
      <c r="B402" s="249" t="s">
        <v>984</v>
      </c>
      <c r="C402" s="249" t="s">
        <v>638</v>
      </c>
      <c r="D402" s="249" t="s">
        <v>17</v>
      </c>
      <c r="E402" s="297">
        <v>2</v>
      </c>
      <c r="F402" s="36" t="s">
        <v>283</v>
      </c>
      <c r="G402" s="37">
        <v>60375</v>
      </c>
      <c r="H402" s="37">
        <f t="shared" si="6"/>
        <v>120750</v>
      </c>
      <c r="I402" s="298" t="s">
        <v>9</v>
      </c>
      <c r="J402" s="299" t="s">
        <v>45</v>
      </c>
      <c r="K402" s="300" t="s">
        <v>912</v>
      </c>
      <c r="L402" s="35" t="s">
        <v>986</v>
      </c>
      <c r="M402" s="308"/>
    </row>
    <row r="403" spans="1:13" s="307" customFormat="1" ht="38.25" customHeight="1" x14ac:dyDescent="0.25">
      <c r="A403" s="318">
        <v>307</v>
      </c>
      <c r="B403" s="249" t="s">
        <v>985</v>
      </c>
      <c r="C403" s="249" t="s">
        <v>638</v>
      </c>
      <c r="D403" s="249" t="s">
        <v>17</v>
      </c>
      <c r="E403" s="297"/>
      <c r="F403" s="36" t="s">
        <v>283</v>
      </c>
      <c r="G403" s="37"/>
      <c r="H403" s="37">
        <f t="shared" si="6"/>
        <v>0</v>
      </c>
      <c r="I403" s="298" t="s">
        <v>9</v>
      </c>
      <c r="J403" s="299" t="s">
        <v>45</v>
      </c>
      <c r="K403" s="300" t="s">
        <v>912</v>
      </c>
      <c r="L403" s="35" t="s">
        <v>1094</v>
      </c>
      <c r="M403" s="308"/>
    </row>
    <row r="404" spans="1:13" s="307" customFormat="1" ht="38.25" customHeight="1" x14ac:dyDescent="0.25">
      <c r="A404" s="318">
        <v>308</v>
      </c>
      <c r="B404" s="249" t="s">
        <v>995</v>
      </c>
      <c r="C404" s="249" t="s">
        <v>638</v>
      </c>
      <c r="D404" s="249" t="s">
        <v>17</v>
      </c>
      <c r="E404" s="297">
        <v>3</v>
      </c>
      <c r="F404" s="36" t="s">
        <v>283</v>
      </c>
      <c r="G404" s="37">
        <v>89833.33</v>
      </c>
      <c r="H404" s="37">
        <v>269500</v>
      </c>
      <c r="I404" s="298" t="s">
        <v>9</v>
      </c>
      <c r="J404" s="299" t="s">
        <v>45</v>
      </c>
      <c r="K404" s="300" t="s">
        <v>912</v>
      </c>
      <c r="L404" s="35" t="s">
        <v>996</v>
      </c>
      <c r="M404" s="308"/>
    </row>
    <row r="405" spans="1:13" s="307" customFormat="1" ht="38.25" customHeight="1" x14ac:dyDescent="0.25">
      <c r="A405" s="318">
        <v>309</v>
      </c>
      <c r="B405" s="249" t="s">
        <v>997</v>
      </c>
      <c r="C405" s="249" t="s">
        <v>638</v>
      </c>
      <c r="D405" s="249" t="s">
        <v>998</v>
      </c>
      <c r="E405" s="297">
        <v>1</v>
      </c>
      <c r="F405" s="36" t="s">
        <v>283</v>
      </c>
      <c r="G405" s="37">
        <v>141150</v>
      </c>
      <c r="H405" s="37">
        <f t="shared" ref="H405:H459" si="7">E405*G405</f>
        <v>141150</v>
      </c>
      <c r="I405" s="298" t="s">
        <v>9</v>
      </c>
      <c r="J405" s="299" t="s">
        <v>999</v>
      </c>
      <c r="K405" s="300" t="s">
        <v>1000</v>
      </c>
      <c r="L405" s="35" t="s">
        <v>1001</v>
      </c>
      <c r="M405" s="308"/>
    </row>
    <row r="406" spans="1:13" s="307" customFormat="1" ht="38.25" customHeight="1" x14ac:dyDescent="0.25">
      <c r="A406" s="318">
        <v>310</v>
      </c>
      <c r="B406" s="249" t="s">
        <v>1009</v>
      </c>
      <c r="C406" s="249" t="s">
        <v>100</v>
      </c>
      <c r="D406" s="249" t="s">
        <v>17</v>
      </c>
      <c r="E406" s="297">
        <v>200</v>
      </c>
      <c r="F406" s="36" t="s">
        <v>283</v>
      </c>
      <c r="G406" s="37">
        <v>835</v>
      </c>
      <c r="H406" s="37">
        <f t="shared" si="7"/>
        <v>167000</v>
      </c>
      <c r="I406" s="298" t="s">
        <v>9</v>
      </c>
      <c r="J406" s="299" t="s">
        <v>45</v>
      </c>
      <c r="K406" s="300" t="s">
        <v>1000</v>
      </c>
      <c r="L406" s="35" t="s">
        <v>1013</v>
      </c>
      <c r="M406" s="308"/>
    </row>
    <row r="407" spans="1:13" s="307" customFormat="1" ht="38.25" customHeight="1" x14ac:dyDescent="0.25">
      <c r="A407" s="318">
        <v>311</v>
      </c>
      <c r="B407" s="249" t="s">
        <v>1010</v>
      </c>
      <c r="C407" s="249" t="s">
        <v>100</v>
      </c>
      <c r="D407" s="249" t="s">
        <v>17</v>
      </c>
      <c r="E407" s="297">
        <v>200</v>
      </c>
      <c r="F407" s="36" t="s">
        <v>283</v>
      </c>
      <c r="G407" s="37">
        <v>4280</v>
      </c>
      <c r="H407" s="37">
        <f t="shared" si="7"/>
        <v>856000</v>
      </c>
      <c r="I407" s="298" t="s">
        <v>9</v>
      </c>
      <c r="J407" s="299" t="s">
        <v>45</v>
      </c>
      <c r="K407" s="300" t="s">
        <v>1000</v>
      </c>
      <c r="L407" s="35" t="s">
        <v>1013</v>
      </c>
      <c r="M407" s="308"/>
    </row>
    <row r="408" spans="1:13" s="307" customFormat="1" ht="38.25" customHeight="1" x14ac:dyDescent="0.25">
      <c r="A408" s="318">
        <v>312</v>
      </c>
      <c r="B408" s="249" t="s">
        <v>1011</v>
      </c>
      <c r="C408" s="249" t="s">
        <v>100</v>
      </c>
      <c r="D408" s="249" t="s">
        <v>17</v>
      </c>
      <c r="E408" s="297">
        <v>100</v>
      </c>
      <c r="F408" s="36" t="s">
        <v>283</v>
      </c>
      <c r="G408" s="37">
        <v>460</v>
      </c>
      <c r="H408" s="37">
        <f t="shared" si="7"/>
        <v>46000</v>
      </c>
      <c r="I408" s="298" t="s">
        <v>9</v>
      </c>
      <c r="J408" s="299" t="s">
        <v>45</v>
      </c>
      <c r="K408" s="300" t="s">
        <v>1000</v>
      </c>
      <c r="L408" s="35" t="s">
        <v>1013</v>
      </c>
      <c r="M408" s="308"/>
    </row>
    <row r="409" spans="1:13" s="307" customFormat="1" ht="38.25" customHeight="1" x14ac:dyDescent="0.25">
      <c r="A409" s="318">
        <v>313</v>
      </c>
      <c r="B409" s="249" t="s">
        <v>1012</v>
      </c>
      <c r="C409" s="249" t="s">
        <v>100</v>
      </c>
      <c r="D409" s="249" t="s">
        <v>17</v>
      </c>
      <c r="E409" s="297">
        <v>300</v>
      </c>
      <c r="F409" s="36" t="s">
        <v>283</v>
      </c>
      <c r="G409" s="37">
        <v>590</v>
      </c>
      <c r="H409" s="37">
        <f t="shared" si="7"/>
        <v>177000</v>
      </c>
      <c r="I409" s="298" t="s">
        <v>9</v>
      </c>
      <c r="J409" s="299" t="s">
        <v>45</v>
      </c>
      <c r="K409" s="300" t="s">
        <v>1000</v>
      </c>
      <c r="L409" s="35" t="s">
        <v>1013</v>
      </c>
      <c r="M409" s="308"/>
    </row>
    <row r="410" spans="1:13" s="307" customFormat="1" ht="38.25" customHeight="1" x14ac:dyDescent="0.25">
      <c r="A410" s="318">
        <v>314</v>
      </c>
      <c r="B410" s="249" t="s">
        <v>338</v>
      </c>
      <c r="C410" s="249" t="s">
        <v>100</v>
      </c>
      <c r="D410" s="249" t="s">
        <v>17</v>
      </c>
      <c r="E410" s="297">
        <v>300</v>
      </c>
      <c r="F410" s="36" t="s">
        <v>283</v>
      </c>
      <c r="G410" s="37">
        <v>330</v>
      </c>
      <c r="H410" s="37">
        <f t="shared" si="7"/>
        <v>99000</v>
      </c>
      <c r="I410" s="298" t="s">
        <v>9</v>
      </c>
      <c r="J410" s="299" t="s">
        <v>45</v>
      </c>
      <c r="K410" s="300" t="s">
        <v>1000</v>
      </c>
      <c r="L410" s="35" t="s">
        <v>1013</v>
      </c>
      <c r="M410" s="308"/>
    </row>
    <row r="411" spans="1:13" s="307" customFormat="1" ht="38.25" customHeight="1" x14ac:dyDescent="0.25">
      <c r="A411" s="318">
        <v>315</v>
      </c>
      <c r="B411" s="249" t="s">
        <v>360</v>
      </c>
      <c r="C411" s="249" t="s">
        <v>100</v>
      </c>
      <c r="D411" s="249" t="s">
        <v>17</v>
      </c>
      <c r="E411" s="297">
        <v>50</v>
      </c>
      <c r="F411" s="36" t="s">
        <v>283</v>
      </c>
      <c r="G411" s="37">
        <v>480</v>
      </c>
      <c r="H411" s="37">
        <f t="shared" si="7"/>
        <v>24000</v>
      </c>
      <c r="I411" s="298" t="s">
        <v>9</v>
      </c>
      <c r="J411" s="299" t="s">
        <v>45</v>
      </c>
      <c r="K411" s="300" t="s">
        <v>1000</v>
      </c>
      <c r="L411" s="35" t="s">
        <v>1013</v>
      </c>
      <c r="M411" s="308"/>
    </row>
    <row r="412" spans="1:13" s="307" customFormat="1" ht="38.25" customHeight="1" x14ac:dyDescent="0.25">
      <c r="A412" s="318">
        <v>316</v>
      </c>
      <c r="B412" s="249" t="s">
        <v>369</v>
      </c>
      <c r="C412" s="249" t="s">
        <v>100</v>
      </c>
      <c r="D412" s="249" t="s">
        <v>17</v>
      </c>
      <c r="E412" s="297">
        <v>3000</v>
      </c>
      <c r="F412" s="36" t="s">
        <v>283</v>
      </c>
      <c r="G412" s="37">
        <v>660</v>
      </c>
      <c r="H412" s="37">
        <f t="shared" si="7"/>
        <v>1980000</v>
      </c>
      <c r="I412" s="298" t="s">
        <v>9</v>
      </c>
      <c r="J412" s="299" t="s">
        <v>45</v>
      </c>
      <c r="K412" s="300" t="s">
        <v>1000</v>
      </c>
      <c r="L412" s="35" t="s">
        <v>1013</v>
      </c>
      <c r="M412" s="308"/>
    </row>
    <row r="413" spans="1:13" s="307" customFormat="1" ht="38.25" customHeight="1" x14ac:dyDescent="0.25">
      <c r="A413" s="318">
        <v>317</v>
      </c>
      <c r="B413" s="249" t="s">
        <v>383</v>
      </c>
      <c r="C413" s="249" t="s">
        <v>100</v>
      </c>
      <c r="D413" s="249" t="s">
        <v>17</v>
      </c>
      <c r="E413" s="297">
        <v>300</v>
      </c>
      <c r="F413" s="36" t="s">
        <v>283</v>
      </c>
      <c r="G413" s="37">
        <v>1320</v>
      </c>
      <c r="H413" s="37">
        <f t="shared" si="7"/>
        <v>396000</v>
      </c>
      <c r="I413" s="298" t="s">
        <v>9</v>
      </c>
      <c r="J413" s="299" t="s">
        <v>45</v>
      </c>
      <c r="K413" s="300" t="s">
        <v>1000</v>
      </c>
      <c r="L413" s="35" t="s">
        <v>1013</v>
      </c>
      <c r="M413" s="308"/>
    </row>
    <row r="414" spans="1:13" s="307" customFormat="1" ht="38.25" customHeight="1" x14ac:dyDescent="0.25">
      <c r="A414" s="318">
        <v>318</v>
      </c>
      <c r="B414" s="249" t="s">
        <v>339</v>
      </c>
      <c r="C414" s="249" t="s">
        <v>100</v>
      </c>
      <c r="D414" s="249" t="s">
        <v>17</v>
      </c>
      <c r="E414" s="297">
        <v>500</v>
      </c>
      <c r="F414" s="36" t="s">
        <v>283</v>
      </c>
      <c r="G414" s="37">
        <v>245</v>
      </c>
      <c r="H414" s="37">
        <f t="shared" si="7"/>
        <v>122500</v>
      </c>
      <c r="I414" s="298" t="s">
        <v>9</v>
      </c>
      <c r="J414" s="299" t="s">
        <v>45</v>
      </c>
      <c r="K414" s="300" t="s">
        <v>1000</v>
      </c>
      <c r="L414" s="35" t="s">
        <v>1013</v>
      </c>
      <c r="M414" s="308"/>
    </row>
    <row r="415" spans="1:13" s="307" customFormat="1" ht="40.5" customHeight="1" x14ac:dyDescent="0.25">
      <c r="A415" s="318">
        <v>319</v>
      </c>
      <c r="B415" s="249" t="s">
        <v>1014</v>
      </c>
      <c r="C415" s="249" t="s">
        <v>100</v>
      </c>
      <c r="D415" s="249" t="s">
        <v>17</v>
      </c>
      <c r="E415" s="297">
        <v>3</v>
      </c>
      <c r="F415" s="36" t="s">
        <v>283</v>
      </c>
      <c r="G415" s="37">
        <v>62000</v>
      </c>
      <c r="H415" s="37">
        <f t="shared" si="7"/>
        <v>186000</v>
      </c>
      <c r="I415" s="298" t="s">
        <v>9</v>
      </c>
      <c r="J415" s="299" t="s">
        <v>45</v>
      </c>
      <c r="K415" s="300" t="s">
        <v>1000</v>
      </c>
      <c r="L415" s="35" t="s">
        <v>1013</v>
      </c>
      <c r="M415" s="308"/>
    </row>
    <row r="416" spans="1:13" s="307" customFormat="1" ht="27" customHeight="1" x14ac:dyDescent="0.25">
      <c r="A416" s="318">
        <v>320</v>
      </c>
      <c r="B416" s="249" t="s">
        <v>1018</v>
      </c>
      <c r="C416" s="249" t="s">
        <v>100</v>
      </c>
      <c r="D416" s="249" t="s">
        <v>17</v>
      </c>
      <c r="E416" s="297">
        <v>344</v>
      </c>
      <c r="F416" s="36" t="s">
        <v>283</v>
      </c>
      <c r="G416" s="37">
        <v>1350</v>
      </c>
      <c r="H416" s="37">
        <f t="shared" si="7"/>
        <v>464400</v>
      </c>
      <c r="I416" s="298" t="s">
        <v>9</v>
      </c>
      <c r="J416" s="299" t="s">
        <v>45</v>
      </c>
      <c r="K416" s="300" t="s">
        <v>1000</v>
      </c>
      <c r="L416" s="35" t="s">
        <v>1019</v>
      </c>
      <c r="M416" s="308"/>
    </row>
    <row r="417" spans="1:13" s="307" customFormat="1" ht="27" customHeight="1" x14ac:dyDescent="0.25">
      <c r="A417" s="318">
        <v>321</v>
      </c>
      <c r="B417" s="36" t="s">
        <v>1032</v>
      </c>
      <c r="C417" s="36" t="s">
        <v>100</v>
      </c>
      <c r="D417" s="36" t="s">
        <v>17</v>
      </c>
      <c r="E417" s="82">
        <v>84</v>
      </c>
      <c r="F417" s="36" t="s">
        <v>283</v>
      </c>
      <c r="G417" s="37">
        <v>8026.78</v>
      </c>
      <c r="H417" s="37">
        <f t="shared" si="7"/>
        <v>674249.52</v>
      </c>
      <c r="I417" s="298" t="s">
        <v>9</v>
      </c>
      <c r="J417" s="299" t="s">
        <v>45</v>
      </c>
      <c r="K417" s="300" t="s">
        <v>1000</v>
      </c>
      <c r="L417" s="35" t="s">
        <v>1036</v>
      </c>
      <c r="M417" s="308"/>
    </row>
    <row r="418" spans="1:13" s="307" customFormat="1" ht="27" customHeight="1" x14ac:dyDescent="0.25">
      <c r="A418" s="318">
        <v>322</v>
      </c>
      <c r="B418" s="36" t="s">
        <v>1033</v>
      </c>
      <c r="C418" s="36" t="s">
        <v>100</v>
      </c>
      <c r="D418" s="36" t="s">
        <v>17</v>
      </c>
      <c r="E418" s="82">
        <v>84</v>
      </c>
      <c r="F418" s="36" t="s">
        <v>283</v>
      </c>
      <c r="G418" s="37">
        <v>7580.35</v>
      </c>
      <c r="H418" s="37">
        <f t="shared" si="7"/>
        <v>636749.4</v>
      </c>
      <c r="I418" s="298" t="s">
        <v>9</v>
      </c>
      <c r="J418" s="299" t="s">
        <v>45</v>
      </c>
      <c r="K418" s="300" t="s">
        <v>1000</v>
      </c>
      <c r="L418" s="35" t="s">
        <v>1036</v>
      </c>
      <c r="M418" s="308"/>
    </row>
    <row r="419" spans="1:13" s="307" customFormat="1" ht="27" customHeight="1" x14ac:dyDescent="0.25">
      <c r="A419" s="318">
        <v>323</v>
      </c>
      <c r="B419" s="36" t="s">
        <v>1034</v>
      </c>
      <c r="C419" s="36" t="s">
        <v>100</v>
      </c>
      <c r="D419" s="36" t="s">
        <v>17</v>
      </c>
      <c r="E419" s="82">
        <v>13</v>
      </c>
      <c r="F419" s="36" t="s">
        <v>283</v>
      </c>
      <c r="G419" s="37">
        <v>116914</v>
      </c>
      <c r="H419" s="37">
        <f t="shared" si="7"/>
        <v>1519882</v>
      </c>
      <c r="I419" s="298" t="s">
        <v>9</v>
      </c>
      <c r="J419" s="299" t="s">
        <v>45</v>
      </c>
      <c r="K419" s="300" t="s">
        <v>1000</v>
      </c>
      <c r="L419" s="35" t="s">
        <v>1036</v>
      </c>
      <c r="M419" s="308"/>
    </row>
    <row r="420" spans="1:13" s="307" customFormat="1" ht="27" customHeight="1" x14ac:dyDescent="0.25">
      <c r="A420" s="318">
        <v>324</v>
      </c>
      <c r="B420" s="36" t="s">
        <v>1035</v>
      </c>
      <c r="C420" s="36" t="s">
        <v>100</v>
      </c>
      <c r="D420" s="36" t="s">
        <v>17</v>
      </c>
      <c r="E420" s="82">
        <v>18</v>
      </c>
      <c r="F420" s="36" t="s">
        <v>283</v>
      </c>
      <c r="G420" s="37">
        <v>51552.55</v>
      </c>
      <c r="H420" s="37">
        <f t="shared" si="7"/>
        <v>927945.9</v>
      </c>
      <c r="I420" s="298" t="s">
        <v>9</v>
      </c>
      <c r="J420" s="299" t="s">
        <v>45</v>
      </c>
      <c r="K420" s="300" t="s">
        <v>1000</v>
      </c>
      <c r="L420" s="35" t="s">
        <v>1036</v>
      </c>
      <c r="M420" s="308"/>
    </row>
    <row r="421" spans="1:13" s="307" customFormat="1" ht="27" customHeight="1" x14ac:dyDescent="0.25">
      <c r="A421" s="318">
        <v>325</v>
      </c>
      <c r="B421" s="306" t="s">
        <v>955</v>
      </c>
      <c r="C421" s="38" t="s">
        <v>100</v>
      </c>
      <c r="D421" s="38" t="s">
        <v>17</v>
      </c>
      <c r="E421" s="38">
        <v>1</v>
      </c>
      <c r="F421" s="38" t="s">
        <v>211</v>
      </c>
      <c r="G421" s="88">
        <v>7162365</v>
      </c>
      <c r="H421" s="37">
        <f t="shared" si="7"/>
        <v>7162365</v>
      </c>
      <c r="I421" s="298" t="s">
        <v>9</v>
      </c>
      <c r="J421" s="299" t="s">
        <v>19</v>
      </c>
      <c r="K421" s="300" t="s">
        <v>1000</v>
      </c>
      <c r="L421" s="35" t="s">
        <v>1037</v>
      </c>
      <c r="M421" s="308"/>
    </row>
    <row r="422" spans="1:13" s="307" customFormat="1" ht="27" customHeight="1" x14ac:dyDescent="0.25">
      <c r="A422" s="318">
        <v>326</v>
      </c>
      <c r="B422" s="306" t="s">
        <v>956</v>
      </c>
      <c r="C422" s="38" t="s">
        <v>100</v>
      </c>
      <c r="D422" s="38" t="s">
        <v>17</v>
      </c>
      <c r="E422" s="38">
        <v>1</v>
      </c>
      <c r="F422" s="38" t="s">
        <v>211</v>
      </c>
      <c r="G422" s="88">
        <v>883820</v>
      </c>
      <c r="H422" s="37">
        <f t="shared" si="7"/>
        <v>883820</v>
      </c>
      <c r="I422" s="298" t="s">
        <v>9</v>
      </c>
      <c r="J422" s="299" t="s">
        <v>19</v>
      </c>
      <c r="K422" s="300" t="s">
        <v>1000</v>
      </c>
      <c r="L422" s="35" t="s">
        <v>1037</v>
      </c>
      <c r="M422" s="308"/>
    </row>
    <row r="423" spans="1:13" s="307" customFormat="1" ht="27" customHeight="1" x14ac:dyDescent="0.25">
      <c r="A423" s="318">
        <v>327</v>
      </c>
      <c r="B423" s="306" t="s">
        <v>951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132906</v>
      </c>
      <c r="H423" s="37">
        <f t="shared" si="7"/>
        <v>132906</v>
      </c>
      <c r="I423" s="298" t="s">
        <v>9</v>
      </c>
      <c r="J423" s="299" t="s">
        <v>19</v>
      </c>
      <c r="K423" s="300" t="s">
        <v>1000</v>
      </c>
      <c r="L423" s="35" t="s">
        <v>1037</v>
      </c>
      <c r="M423" s="308"/>
    </row>
    <row r="424" spans="1:13" s="307" customFormat="1" ht="27" customHeight="1" x14ac:dyDescent="0.25">
      <c r="A424" s="318">
        <v>328</v>
      </c>
      <c r="B424" s="306" t="s">
        <v>953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1599601</v>
      </c>
      <c r="H424" s="37">
        <f t="shared" si="7"/>
        <v>1599601</v>
      </c>
      <c r="I424" s="298" t="s">
        <v>9</v>
      </c>
      <c r="J424" s="299" t="s">
        <v>19</v>
      </c>
      <c r="K424" s="300" t="s">
        <v>1000</v>
      </c>
      <c r="L424" s="35" t="s">
        <v>1037</v>
      </c>
      <c r="M424" s="308"/>
    </row>
    <row r="425" spans="1:13" s="307" customFormat="1" ht="23.25" customHeight="1" x14ac:dyDescent="0.25">
      <c r="A425" s="318">
        <v>329</v>
      </c>
      <c r="B425" s="306" t="s">
        <v>954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5359068</v>
      </c>
      <c r="H425" s="37">
        <f t="shared" si="7"/>
        <v>5359068</v>
      </c>
      <c r="I425" s="298" t="s">
        <v>9</v>
      </c>
      <c r="J425" s="299" t="s">
        <v>19</v>
      </c>
      <c r="K425" s="300" t="s">
        <v>1000</v>
      </c>
      <c r="L425" s="35" t="s">
        <v>1037</v>
      </c>
      <c r="M425" s="308"/>
    </row>
    <row r="426" spans="1:13" s="307" customFormat="1" ht="31.5" customHeight="1" x14ac:dyDescent="0.25">
      <c r="A426" s="318">
        <v>330</v>
      </c>
      <c r="B426" s="326" t="s">
        <v>1038</v>
      </c>
      <c r="C426" s="98" t="s">
        <v>100</v>
      </c>
      <c r="D426" s="38" t="s">
        <v>1039</v>
      </c>
      <c r="E426" s="38">
        <v>4</v>
      </c>
      <c r="F426" s="77" t="s">
        <v>211</v>
      </c>
      <c r="G426" s="324">
        <v>400000</v>
      </c>
      <c r="H426" s="37">
        <f t="shared" si="7"/>
        <v>1600000</v>
      </c>
      <c r="I426" s="298" t="s">
        <v>9</v>
      </c>
      <c r="J426" s="299" t="s">
        <v>203</v>
      </c>
      <c r="K426" s="300" t="s">
        <v>1000</v>
      </c>
      <c r="L426" s="35" t="s">
        <v>1044</v>
      </c>
      <c r="M426" s="308"/>
    </row>
    <row r="427" spans="1:13" s="307" customFormat="1" ht="18.75" customHeight="1" x14ac:dyDescent="0.25">
      <c r="A427" s="318">
        <v>331</v>
      </c>
      <c r="B427" s="249" t="s">
        <v>1040</v>
      </c>
      <c r="C427" s="249" t="s">
        <v>100</v>
      </c>
      <c r="D427" s="249" t="s">
        <v>1039</v>
      </c>
      <c r="E427" s="297">
        <v>2</v>
      </c>
      <c r="F427" s="36" t="s">
        <v>211</v>
      </c>
      <c r="G427" s="37">
        <v>700000</v>
      </c>
      <c r="H427" s="37">
        <f t="shared" si="7"/>
        <v>1400000</v>
      </c>
      <c r="I427" s="298" t="s">
        <v>9</v>
      </c>
      <c r="J427" s="299" t="s">
        <v>203</v>
      </c>
      <c r="K427" s="300" t="s">
        <v>1000</v>
      </c>
      <c r="L427" s="35" t="s">
        <v>1044</v>
      </c>
      <c r="M427" s="308"/>
    </row>
    <row r="428" spans="1:13" s="307" customFormat="1" ht="27" customHeight="1" x14ac:dyDescent="0.25">
      <c r="A428" s="318">
        <v>332</v>
      </c>
      <c r="B428" s="249" t="s">
        <v>1041</v>
      </c>
      <c r="C428" s="249" t="s">
        <v>100</v>
      </c>
      <c r="D428" s="249" t="s">
        <v>1039</v>
      </c>
      <c r="E428" s="297">
        <v>4</v>
      </c>
      <c r="F428" s="36" t="s">
        <v>211</v>
      </c>
      <c r="G428" s="37">
        <v>350000</v>
      </c>
      <c r="H428" s="37">
        <f t="shared" si="7"/>
        <v>1400000</v>
      </c>
      <c r="I428" s="298" t="s">
        <v>9</v>
      </c>
      <c r="J428" s="299" t="s">
        <v>203</v>
      </c>
      <c r="K428" s="300" t="s">
        <v>1000</v>
      </c>
      <c r="L428" s="35" t="s">
        <v>1044</v>
      </c>
      <c r="M428" s="308"/>
    </row>
    <row r="429" spans="1:13" s="307" customFormat="1" ht="31.5" customHeight="1" x14ac:dyDescent="0.25">
      <c r="A429" s="318">
        <v>333</v>
      </c>
      <c r="B429" s="249" t="s">
        <v>1042</v>
      </c>
      <c r="C429" s="249" t="s">
        <v>100</v>
      </c>
      <c r="D429" s="249" t="s">
        <v>1039</v>
      </c>
      <c r="E429" s="297">
        <v>4</v>
      </c>
      <c r="F429" s="36" t="s">
        <v>211</v>
      </c>
      <c r="G429" s="37">
        <v>350000</v>
      </c>
      <c r="H429" s="37">
        <f t="shared" si="7"/>
        <v>1400000</v>
      </c>
      <c r="I429" s="298" t="s">
        <v>9</v>
      </c>
      <c r="J429" s="299" t="s">
        <v>203</v>
      </c>
      <c r="K429" s="300" t="s">
        <v>1000</v>
      </c>
      <c r="L429" s="35" t="s">
        <v>1044</v>
      </c>
      <c r="M429" s="308"/>
    </row>
    <row r="430" spans="1:13" s="307" customFormat="1" ht="29.25" customHeight="1" x14ac:dyDescent="0.25">
      <c r="A430" s="318">
        <v>334</v>
      </c>
      <c r="B430" s="249" t="s">
        <v>1043</v>
      </c>
      <c r="C430" s="249" t="s">
        <v>100</v>
      </c>
      <c r="D430" s="249" t="s">
        <v>1039</v>
      </c>
      <c r="E430" s="297">
        <v>5</v>
      </c>
      <c r="F430" s="36" t="s">
        <v>211</v>
      </c>
      <c r="G430" s="37">
        <v>350000</v>
      </c>
      <c r="H430" s="37">
        <f t="shared" si="7"/>
        <v>1750000</v>
      </c>
      <c r="I430" s="298" t="s">
        <v>9</v>
      </c>
      <c r="J430" s="299" t="s">
        <v>203</v>
      </c>
      <c r="K430" s="300" t="s">
        <v>1000</v>
      </c>
      <c r="L430" s="35" t="s">
        <v>1044</v>
      </c>
      <c r="M430" s="308"/>
    </row>
    <row r="431" spans="1:13" s="307" customFormat="1" ht="39.75" customHeight="1" x14ac:dyDescent="0.25">
      <c r="A431" s="306">
        <v>335</v>
      </c>
      <c r="B431" s="327" t="s">
        <v>1045</v>
      </c>
      <c r="C431" s="311" t="s">
        <v>100</v>
      </c>
      <c r="D431" s="306" t="s">
        <v>1039</v>
      </c>
      <c r="E431" s="325">
        <v>4</v>
      </c>
      <c r="F431" s="325" t="s">
        <v>211</v>
      </c>
      <c r="G431" s="325">
        <v>1581474.25</v>
      </c>
      <c r="H431" s="37">
        <f t="shared" si="7"/>
        <v>6325897</v>
      </c>
      <c r="I431" s="298" t="s">
        <v>9</v>
      </c>
      <c r="J431" s="299" t="s">
        <v>203</v>
      </c>
      <c r="K431" s="300" t="s">
        <v>1000</v>
      </c>
      <c r="L431" s="35" t="s">
        <v>1044</v>
      </c>
      <c r="M431" s="308"/>
    </row>
    <row r="432" spans="1:13" s="307" customFormat="1" ht="63.75" customHeight="1" x14ac:dyDescent="0.25">
      <c r="A432" s="306">
        <v>336</v>
      </c>
      <c r="B432" s="333" t="s">
        <v>1048</v>
      </c>
      <c r="C432" s="107" t="s">
        <v>638</v>
      </c>
      <c r="D432" s="210" t="s">
        <v>1049</v>
      </c>
      <c r="E432" s="150">
        <v>3</v>
      </c>
      <c r="F432" s="107" t="s">
        <v>643</v>
      </c>
      <c r="G432" s="208">
        <v>69000</v>
      </c>
      <c r="H432" s="37">
        <f t="shared" si="7"/>
        <v>207000</v>
      </c>
      <c r="I432" s="298" t="s">
        <v>9</v>
      </c>
      <c r="J432" s="299" t="s">
        <v>155</v>
      </c>
      <c r="K432" s="300" t="s">
        <v>1000</v>
      </c>
      <c r="L432" s="35" t="s">
        <v>1084</v>
      </c>
      <c r="M432" s="308"/>
    </row>
    <row r="433" spans="1:13" s="307" customFormat="1" ht="40.5" customHeight="1" x14ac:dyDescent="0.25">
      <c r="A433" s="306">
        <v>337</v>
      </c>
      <c r="B433" s="334" t="s">
        <v>1050</v>
      </c>
      <c r="C433" s="107" t="s">
        <v>638</v>
      </c>
      <c r="D433" s="107" t="s">
        <v>1051</v>
      </c>
      <c r="E433" s="150">
        <v>10</v>
      </c>
      <c r="F433" s="286" t="s">
        <v>211</v>
      </c>
      <c r="G433" s="208">
        <v>20000</v>
      </c>
      <c r="H433" s="37">
        <f t="shared" si="7"/>
        <v>200000</v>
      </c>
      <c r="I433" s="298" t="s">
        <v>9</v>
      </c>
      <c r="J433" s="299" t="s">
        <v>155</v>
      </c>
      <c r="K433" s="300" t="s">
        <v>1000</v>
      </c>
      <c r="L433" s="35" t="s">
        <v>1084</v>
      </c>
      <c r="M433" s="308"/>
    </row>
    <row r="434" spans="1:13" s="307" customFormat="1" ht="55.5" customHeight="1" x14ac:dyDescent="0.25">
      <c r="A434" s="306">
        <v>338</v>
      </c>
      <c r="B434" s="335" t="s">
        <v>1052</v>
      </c>
      <c r="C434" s="107" t="s">
        <v>638</v>
      </c>
      <c r="D434" s="330" t="s">
        <v>1053</v>
      </c>
      <c r="E434" s="150">
        <v>15</v>
      </c>
      <c r="F434" s="107" t="s">
        <v>643</v>
      </c>
      <c r="G434" s="208">
        <v>85000</v>
      </c>
      <c r="H434" s="37">
        <f t="shared" si="7"/>
        <v>1275000</v>
      </c>
      <c r="I434" s="298" t="s">
        <v>9</v>
      </c>
      <c r="J434" s="299" t="s">
        <v>155</v>
      </c>
      <c r="K434" s="300" t="s">
        <v>1000</v>
      </c>
      <c r="L434" s="35" t="s">
        <v>1084</v>
      </c>
      <c r="M434" s="308"/>
    </row>
    <row r="435" spans="1:13" s="307" customFormat="1" ht="44.25" customHeight="1" x14ac:dyDescent="0.25">
      <c r="A435" s="306">
        <v>339</v>
      </c>
      <c r="B435" s="335" t="s">
        <v>1054</v>
      </c>
      <c r="C435" s="107" t="s">
        <v>638</v>
      </c>
      <c r="D435" s="331" t="s">
        <v>1055</v>
      </c>
      <c r="E435" s="150">
        <v>15</v>
      </c>
      <c r="F435" s="107" t="s">
        <v>643</v>
      </c>
      <c r="G435" s="208">
        <v>15000</v>
      </c>
      <c r="H435" s="37">
        <f t="shared" si="7"/>
        <v>225000</v>
      </c>
      <c r="I435" s="298" t="s">
        <v>9</v>
      </c>
      <c r="J435" s="299" t="s">
        <v>155</v>
      </c>
      <c r="K435" s="300" t="s">
        <v>1000</v>
      </c>
      <c r="L435" s="35" t="s">
        <v>1084</v>
      </c>
      <c r="M435" s="308"/>
    </row>
    <row r="436" spans="1:13" s="307" customFormat="1" ht="99" customHeight="1" x14ac:dyDescent="0.25">
      <c r="A436" s="306">
        <v>340</v>
      </c>
      <c r="B436" s="335" t="s">
        <v>1056</v>
      </c>
      <c r="C436" s="107" t="s">
        <v>638</v>
      </c>
      <c r="D436" s="331" t="s">
        <v>1057</v>
      </c>
      <c r="E436" s="150">
        <v>10</v>
      </c>
      <c r="F436" s="107" t="s">
        <v>643</v>
      </c>
      <c r="G436" s="208">
        <v>15840</v>
      </c>
      <c r="H436" s="37">
        <f t="shared" si="7"/>
        <v>158400</v>
      </c>
      <c r="I436" s="298" t="s">
        <v>9</v>
      </c>
      <c r="J436" s="299" t="s">
        <v>155</v>
      </c>
      <c r="K436" s="300" t="s">
        <v>1000</v>
      </c>
      <c r="L436" s="35" t="s">
        <v>1084</v>
      </c>
      <c r="M436" s="308"/>
    </row>
    <row r="437" spans="1:13" s="307" customFormat="1" ht="48" customHeight="1" x14ac:dyDescent="0.25">
      <c r="A437" s="306">
        <v>341</v>
      </c>
      <c r="B437" s="336" t="s">
        <v>1058</v>
      </c>
      <c r="C437" s="107" t="s">
        <v>638</v>
      </c>
      <c r="D437" s="331" t="s">
        <v>1059</v>
      </c>
      <c r="E437" s="150">
        <v>10</v>
      </c>
      <c r="F437" s="107" t="s">
        <v>643</v>
      </c>
      <c r="G437" s="208">
        <v>18600</v>
      </c>
      <c r="H437" s="37">
        <f t="shared" si="7"/>
        <v>186000</v>
      </c>
      <c r="I437" s="298" t="s">
        <v>9</v>
      </c>
      <c r="J437" s="299" t="s">
        <v>155</v>
      </c>
      <c r="K437" s="300" t="s">
        <v>1000</v>
      </c>
      <c r="L437" s="35" t="s">
        <v>1084</v>
      </c>
      <c r="M437" s="308"/>
    </row>
    <row r="438" spans="1:13" s="307" customFormat="1" ht="82.5" customHeight="1" x14ac:dyDescent="0.25">
      <c r="A438" s="306">
        <v>342</v>
      </c>
      <c r="B438" s="337" t="s">
        <v>1060</v>
      </c>
      <c r="C438" s="107" t="s">
        <v>638</v>
      </c>
      <c r="D438" s="331" t="s">
        <v>1061</v>
      </c>
      <c r="E438" s="150">
        <v>4</v>
      </c>
      <c r="F438" s="107" t="s">
        <v>643</v>
      </c>
      <c r="G438" s="208">
        <v>10424</v>
      </c>
      <c r="H438" s="37">
        <f t="shared" si="7"/>
        <v>41696</v>
      </c>
      <c r="I438" s="298" t="s">
        <v>9</v>
      </c>
      <c r="J438" s="299" t="s">
        <v>155</v>
      </c>
      <c r="K438" s="300" t="s">
        <v>1000</v>
      </c>
      <c r="L438" s="35" t="s">
        <v>1084</v>
      </c>
      <c r="M438" s="308"/>
    </row>
    <row r="439" spans="1:13" s="307" customFormat="1" ht="90.75" customHeight="1" x14ac:dyDescent="0.25">
      <c r="A439" s="306">
        <v>343</v>
      </c>
      <c r="B439" s="338" t="s">
        <v>1062</v>
      </c>
      <c r="C439" s="107" t="s">
        <v>638</v>
      </c>
      <c r="D439" s="331" t="s">
        <v>1063</v>
      </c>
      <c r="E439" s="150">
        <v>1</v>
      </c>
      <c r="F439" s="107" t="s">
        <v>643</v>
      </c>
      <c r="G439" s="208">
        <v>185200</v>
      </c>
      <c r="H439" s="37">
        <f t="shared" si="7"/>
        <v>185200</v>
      </c>
      <c r="I439" s="298" t="s">
        <v>9</v>
      </c>
      <c r="J439" s="299" t="s">
        <v>155</v>
      </c>
      <c r="K439" s="300" t="s">
        <v>1000</v>
      </c>
      <c r="L439" s="35" t="s">
        <v>1084</v>
      </c>
      <c r="M439" s="308"/>
    </row>
    <row r="440" spans="1:13" s="307" customFormat="1" ht="39.75" customHeight="1" x14ac:dyDescent="0.25">
      <c r="A440" s="306">
        <v>344</v>
      </c>
      <c r="B440" s="336" t="s">
        <v>1064</v>
      </c>
      <c r="C440" s="107" t="s">
        <v>638</v>
      </c>
      <c r="D440" s="331" t="s">
        <v>1065</v>
      </c>
      <c r="E440" s="150">
        <v>2</v>
      </c>
      <c r="F440" s="107" t="s">
        <v>643</v>
      </c>
      <c r="G440" s="208">
        <v>450000</v>
      </c>
      <c r="H440" s="37">
        <f t="shared" si="7"/>
        <v>900000</v>
      </c>
      <c r="I440" s="298" t="s">
        <v>9</v>
      </c>
      <c r="J440" s="299" t="s">
        <v>155</v>
      </c>
      <c r="K440" s="300" t="s">
        <v>1000</v>
      </c>
      <c r="L440" s="35" t="s">
        <v>1084</v>
      </c>
      <c r="M440" s="308"/>
    </row>
    <row r="441" spans="1:13" s="307" customFormat="1" ht="39.75" customHeight="1" x14ac:dyDescent="0.25">
      <c r="A441" s="306">
        <v>345</v>
      </c>
      <c r="B441" s="336" t="s">
        <v>1066</v>
      </c>
      <c r="C441" s="107" t="s">
        <v>638</v>
      </c>
      <c r="D441" s="331" t="s">
        <v>1067</v>
      </c>
      <c r="E441" s="150">
        <v>50</v>
      </c>
      <c r="F441" s="107" t="s">
        <v>1068</v>
      </c>
      <c r="G441" s="208">
        <v>2950</v>
      </c>
      <c r="H441" s="37">
        <f t="shared" si="7"/>
        <v>147500</v>
      </c>
      <c r="I441" s="298" t="s">
        <v>9</v>
      </c>
      <c r="J441" s="299" t="s">
        <v>155</v>
      </c>
      <c r="K441" s="300" t="s">
        <v>1000</v>
      </c>
      <c r="L441" s="35" t="s">
        <v>1084</v>
      </c>
      <c r="M441" s="308"/>
    </row>
    <row r="442" spans="1:13" s="307" customFormat="1" ht="39.75" customHeight="1" x14ac:dyDescent="0.25">
      <c r="A442" s="306">
        <v>346</v>
      </c>
      <c r="B442" s="336" t="s">
        <v>1069</v>
      </c>
      <c r="C442" s="107" t="s">
        <v>638</v>
      </c>
      <c r="D442" s="332" t="s">
        <v>1070</v>
      </c>
      <c r="E442" s="150">
        <v>36</v>
      </c>
      <c r="F442" s="107" t="s">
        <v>643</v>
      </c>
      <c r="G442" s="208">
        <v>7254</v>
      </c>
      <c r="H442" s="37">
        <f t="shared" si="7"/>
        <v>261144</v>
      </c>
      <c r="I442" s="298" t="s">
        <v>9</v>
      </c>
      <c r="J442" s="299" t="s">
        <v>155</v>
      </c>
      <c r="K442" s="300" t="s">
        <v>1000</v>
      </c>
      <c r="L442" s="35" t="s">
        <v>1084</v>
      </c>
      <c r="M442" s="308"/>
    </row>
    <row r="443" spans="1:13" s="307" customFormat="1" ht="78.75" customHeight="1" x14ac:dyDescent="0.25">
      <c r="A443" s="306">
        <v>347</v>
      </c>
      <c r="B443" s="336" t="s">
        <v>1071</v>
      </c>
      <c r="C443" s="107" t="s">
        <v>638</v>
      </c>
      <c r="D443" s="331" t="s">
        <v>1072</v>
      </c>
      <c r="E443" s="150">
        <v>2</v>
      </c>
      <c r="F443" s="107" t="s">
        <v>643</v>
      </c>
      <c r="G443" s="208">
        <v>5850</v>
      </c>
      <c r="H443" s="37">
        <f t="shared" si="7"/>
        <v>11700</v>
      </c>
      <c r="I443" s="298" t="s">
        <v>9</v>
      </c>
      <c r="J443" s="299" t="s">
        <v>155</v>
      </c>
      <c r="K443" s="300" t="s">
        <v>1000</v>
      </c>
      <c r="L443" s="35" t="s">
        <v>1084</v>
      </c>
      <c r="M443" s="308"/>
    </row>
    <row r="444" spans="1:13" s="307" customFormat="1" ht="57.75" customHeight="1" x14ac:dyDescent="0.25">
      <c r="A444" s="306">
        <v>348</v>
      </c>
      <c r="B444" s="336" t="s">
        <v>1073</v>
      </c>
      <c r="C444" s="107" t="s">
        <v>638</v>
      </c>
      <c r="D444" s="331" t="s">
        <v>1074</v>
      </c>
      <c r="E444" s="150">
        <v>50</v>
      </c>
      <c r="F444" s="286" t="s">
        <v>94</v>
      </c>
      <c r="G444" s="208">
        <v>5000</v>
      </c>
      <c r="H444" s="37">
        <f t="shared" si="7"/>
        <v>250000</v>
      </c>
      <c r="I444" s="298" t="s">
        <v>9</v>
      </c>
      <c r="J444" s="299" t="s">
        <v>155</v>
      </c>
      <c r="K444" s="300" t="s">
        <v>1000</v>
      </c>
      <c r="L444" s="35" t="s">
        <v>1084</v>
      </c>
      <c r="M444" s="308"/>
    </row>
    <row r="445" spans="1:13" s="307" customFormat="1" ht="26.25" customHeight="1" x14ac:dyDescent="0.25">
      <c r="A445" s="306">
        <v>349</v>
      </c>
      <c r="B445" s="336" t="s">
        <v>1075</v>
      </c>
      <c r="C445" s="107" t="s">
        <v>638</v>
      </c>
      <c r="D445" s="332" t="s">
        <v>1076</v>
      </c>
      <c r="E445" s="150">
        <v>50</v>
      </c>
      <c r="F445" s="107" t="s">
        <v>643</v>
      </c>
      <c r="G445" s="208">
        <v>800</v>
      </c>
      <c r="H445" s="37">
        <f t="shared" si="7"/>
        <v>40000</v>
      </c>
      <c r="I445" s="298" t="s">
        <v>9</v>
      </c>
      <c r="J445" s="299" t="s">
        <v>155</v>
      </c>
      <c r="K445" s="300" t="s">
        <v>1000</v>
      </c>
      <c r="L445" s="35" t="s">
        <v>1084</v>
      </c>
      <c r="M445" s="308"/>
    </row>
    <row r="446" spans="1:13" s="307" customFormat="1" ht="29.25" customHeight="1" x14ac:dyDescent="0.25">
      <c r="A446" s="306">
        <v>350</v>
      </c>
      <c r="B446" s="336" t="s">
        <v>1077</v>
      </c>
      <c r="C446" s="107" t="s">
        <v>638</v>
      </c>
      <c r="D446" s="331" t="s">
        <v>1078</v>
      </c>
      <c r="E446" s="150">
        <v>5</v>
      </c>
      <c r="F446" s="107" t="s">
        <v>94</v>
      </c>
      <c r="G446" s="208">
        <v>35000</v>
      </c>
      <c r="H446" s="37">
        <f t="shared" si="7"/>
        <v>175000</v>
      </c>
      <c r="I446" s="298" t="s">
        <v>9</v>
      </c>
      <c r="J446" s="299" t="s">
        <v>155</v>
      </c>
      <c r="K446" s="300" t="s">
        <v>1000</v>
      </c>
      <c r="L446" s="35" t="s">
        <v>1084</v>
      </c>
      <c r="M446" s="308"/>
    </row>
    <row r="447" spans="1:13" s="307" customFormat="1" ht="115.5" customHeight="1" x14ac:dyDescent="0.25">
      <c r="A447" s="306">
        <v>351</v>
      </c>
      <c r="B447" s="336" t="s">
        <v>644</v>
      </c>
      <c r="C447" s="107" t="s">
        <v>638</v>
      </c>
      <c r="D447" s="331" t="s">
        <v>1079</v>
      </c>
      <c r="E447" s="150">
        <v>30</v>
      </c>
      <c r="F447" s="107" t="s">
        <v>643</v>
      </c>
      <c r="G447" s="208">
        <v>30000</v>
      </c>
      <c r="H447" s="37">
        <f t="shared" si="7"/>
        <v>900000</v>
      </c>
      <c r="I447" s="298" t="s">
        <v>9</v>
      </c>
      <c r="J447" s="299" t="s">
        <v>155</v>
      </c>
      <c r="K447" s="300" t="s">
        <v>1000</v>
      </c>
      <c r="L447" s="35" t="s">
        <v>1084</v>
      </c>
      <c r="M447" s="308"/>
    </row>
    <row r="448" spans="1:13" s="307" customFormat="1" ht="56.25" customHeight="1" x14ac:dyDescent="0.25">
      <c r="A448" s="306">
        <v>352</v>
      </c>
      <c r="B448" s="336" t="s">
        <v>1080</v>
      </c>
      <c r="C448" s="107" t="s">
        <v>638</v>
      </c>
      <c r="D448" s="331" t="s">
        <v>1081</v>
      </c>
      <c r="E448" s="150">
        <v>50</v>
      </c>
      <c r="F448" s="107" t="s">
        <v>211</v>
      </c>
      <c r="G448" s="208">
        <v>25000</v>
      </c>
      <c r="H448" s="37">
        <f t="shared" si="7"/>
        <v>1250000</v>
      </c>
      <c r="I448" s="298" t="s">
        <v>9</v>
      </c>
      <c r="J448" s="299" t="s">
        <v>155</v>
      </c>
      <c r="K448" s="300" t="s">
        <v>1000</v>
      </c>
      <c r="L448" s="35" t="s">
        <v>1084</v>
      </c>
      <c r="M448" s="308"/>
    </row>
    <row r="449" spans="1:18" s="307" customFormat="1" ht="57" customHeight="1" x14ac:dyDescent="0.25">
      <c r="A449" s="306">
        <v>353</v>
      </c>
      <c r="B449" s="336" t="s">
        <v>1082</v>
      </c>
      <c r="C449" s="107" t="s">
        <v>638</v>
      </c>
      <c r="D449" s="331" t="s">
        <v>1083</v>
      </c>
      <c r="E449" s="150">
        <v>20</v>
      </c>
      <c r="F449" s="107" t="s">
        <v>211</v>
      </c>
      <c r="G449" s="208">
        <v>20000</v>
      </c>
      <c r="H449" s="37">
        <f t="shared" si="7"/>
        <v>400000</v>
      </c>
      <c r="I449" s="298" t="s">
        <v>9</v>
      </c>
      <c r="J449" s="299" t="s">
        <v>155</v>
      </c>
      <c r="K449" s="300" t="s">
        <v>1000</v>
      </c>
      <c r="L449" s="35" t="s">
        <v>1084</v>
      </c>
      <c r="M449" s="308"/>
    </row>
    <row r="450" spans="1:18" s="307" customFormat="1" ht="26.25" customHeight="1" x14ac:dyDescent="0.25">
      <c r="A450" s="306">
        <v>354</v>
      </c>
      <c r="B450" s="339" t="s">
        <v>668</v>
      </c>
      <c r="C450" s="107" t="s">
        <v>638</v>
      </c>
      <c r="D450" s="36" t="s">
        <v>17</v>
      </c>
      <c r="E450" s="328">
        <v>35</v>
      </c>
      <c r="F450" s="107" t="s">
        <v>643</v>
      </c>
      <c r="G450" s="328">
        <v>5089</v>
      </c>
      <c r="H450" s="37">
        <f t="shared" si="7"/>
        <v>178115</v>
      </c>
      <c r="I450" s="298" t="s">
        <v>9</v>
      </c>
      <c r="J450" s="299" t="s">
        <v>45</v>
      </c>
      <c r="K450" s="300" t="s">
        <v>1000</v>
      </c>
      <c r="L450" s="35" t="s">
        <v>1087</v>
      </c>
      <c r="M450" s="308"/>
    </row>
    <row r="451" spans="1:18" s="307" customFormat="1" ht="21.75" customHeight="1" x14ac:dyDescent="0.25">
      <c r="A451" s="306">
        <v>355</v>
      </c>
      <c r="B451" s="339" t="s">
        <v>1085</v>
      </c>
      <c r="C451" s="107" t="s">
        <v>638</v>
      </c>
      <c r="D451" s="36" t="s">
        <v>17</v>
      </c>
      <c r="E451" s="328">
        <v>12</v>
      </c>
      <c r="F451" s="328" t="s">
        <v>643</v>
      </c>
      <c r="G451" s="328">
        <v>3000</v>
      </c>
      <c r="H451" s="37">
        <f t="shared" si="7"/>
        <v>36000</v>
      </c>
      <c r="I451" s="298" t="s">
        <v>9</v>
      </c>
      <c r="J451" s="299" t="s">
        <v>45</v>
      </c>
      <c r="K451" s="300" t="s">
        <v>1000</v>
      </c>
      <c r="L451" s="35" t="s">
        <v>1087</v>
      </c>
      <c r="M451" s="308"/>
    </row>
    <row r="452" spans="1:18" s="307" customFormat="1" ht="29.25" customHeight="1" x14ac:dyDescent="0.25">
      <c r="A452" s="306">
        <v>356</v>
      </c>
      <c r="B452" s="339" t="s">
        <v>1086</v>
      </c>
      <c r="C452" s="107" t="s">
        <v>638</v>
      </c>
      <c r="D452" s="36" t="s">
        <v>17</v>
      </c>
      <c r="E452" s="328">
        <v>48</v>
      </c>
      <c r="F452" s="328" t="s">
        <v>643</v>
      </c>
      <c r="G452" s="328">
        <v>7580</v>
      </c>
      <c r="H452" s="37">
        <f t="shared" si="7"/>
        <v>363840</v>
      </c>
      <c r="I452" s="298" t="s">
        <v>9</v>
      </c>
      <c r="J452" s="299" t="s">
        <v>45</v>
      </c>
      <c r="K452" s="300" t="s">
        <v>1000</v>
      </c>
      <c r="L452" s="35" t="s">
        <v>1087</v>
      </c>
      <c r="M452" s="308"/>
    </row>
    <row r="453" spans="1:18" s="307" customFormat="1" ht="25.5" customHeight="1" x14ac:dyDescent="0.25">
      <c r="A453" s="306">
        <v>357</v>
      </c>
      <c r="B453" s="329" t="s">
        <v>605</v>
      </c>
      <c r="C453" s="107" t="s">
        <v>638</v>
      </c>
      <c r="D453" s="36" t="s">
        <v>17</v>
      </c>
      <c r="E453" s="328">
        <v>15</v>
      </c>
      <c r="F453" s="328" t="s">
        <v>643</v>
      </c>
      <c r="G453" s="328">
        <v>310000</v>
      </c>
      <c r="H453" s="37">
        <f t="shared" si="7"/>
        <v>4650000</v>
      </c>
      <c r="I453" s="298" t="s">
        <v>9</v>
      </c>
      <c r="J453" s="299" t="s">
        <v>45</v>
      </c>
      <c r="K453" s="300" t="s">
        <v>1000</v>
      </c>
      <c r="L453" s="35" t="s">
        <v>1088</v>
      </c>
      <c r="M453" s="308"/>
    </row>
    <row r="454" spans="1:18" s="307" customFormat="1" ht="25.5" customHeight="1" x14ac:dyDescent="0.25">
      <c r="A454" s="306">
        <v>358</v>
      </c>
      <c r="B454" s="329" t="s">
        <v>1089</v>
      </c>
      <c r="C454" s="107" t="s">
        <v>638</v>
      </c>
      <c r="D454" s="36" t="s">
        <v>17</v>
      </c>
      <c r="E454" s="328">
        <v>7</v>
      </c>
      <c r="F454" s="328" t="s">
        <v>643</v>
      </c>
      <c r="G454" s="328">
        <v>115000</v>
      </c>
      <c r="H454" s="37">
        <f t="shared" si="7"/>
        <v>805000</v>
      </c>
      <c r="I454" s="298" t="s">
        <v>9</v>
      </c>
      <c r="J454" s="299" t="s">
        <v>45</v>
      </c>
      <c r="K454" s="300" t="s">
        <v>1000</v>
      </c>
      <c r="L454" s="35" t="s">
        <v>1088</v>
      </c>
      <c r="M454" s="308"/>
    </row>
    <row r="455" spans="1:18" s="307" customFormat="1" ht="27" customHeight="1" x14ac:dyDescent="0.25">
      <c r="A455" s="306">
        <v>359</v>
      </c>
      <c r="B455" s="327" t="s">
        <v>1090</v>
      </c>
      <c r="C455" s="107" t="s">
        <v>638</v>
      </c>
      <c r="D455" s="36" t="s">
        <v>17</v>
      </c>
      <c r="E455" s="328">
        <v>3</v>
      </c>
      <c r="F455" s="328" t="s">
        <v>643</v>
      </c>
      <c r="G455" s="328">
        <v>120000</v>
      </c>
      <c r="H455" s="37">
        <f t="shared" si="7"/>
        <v>360000</v>
      </c>
      <c r="I455" s="298" t="s">
        <v>9</v>
      </c>
      <c r="J455" s="299" t="s">
        <v>45</v>
      </c>
      <c r="K455" s="300" t="s">
        <v>1000</v>
      </c>
      <c r="L455" s="35" t="s">
        <v>1088</v>
      </c>
      <c r="M455" s="308"/>
    </row>
    <row r="456" spans="1:18" s="307" customFormat="1" ht="24.75" customHeight="1" x14ac:dyDescent="0.25">
      <c r="A456" s="306">
        <v>360</v>
      </c>
      <c r="B456" s="329" t="s">
        <v>607</v>
      </c>
      <c r="C456" s="107" t="s">
        <v>638</v>
      </c>
      <c r="D456" s="36" t="s">
        <v>17</v>
      </c>
      <c r="E456" s="328">
        <v>1</v>
      </c>
      <c r="F456" s="328" t="s">
        <v>643</v>
      </c>
      <c r="G456" s="328">
        <v>68988</v>
      </c>
      <c r="H456" s="37">
        <f t="shared" si="7"/>
        <v>68988</v>
      </c>
      <c r="I456" s="298" t="s">
        <v>9</v>
      </c>
      <c r="J456" s="299" t="s">
        <v>45</v>
      </c>
      <c r="K456" s="300" t="s">
        <v>1000</v>
      </c>
      <c r="L456" s="35" t="s">
        <v>1088</v>
      </c>
      <c r="M456" s="308"/>
    </row>
    <row r="457" spans="1:18" s="307" customFormat="1" ht="26.25" customHeight="1" x14ac:dyDescent="0.25">
      <c r="A457" s="306">
        <v>361</v>
      </c>
      <c r="B457" s="329" t="s">
        <v>1091</v>
      </c>
      <c r="C457" s="107" t="s">
        <v>638</v>
      </c>
      <c r="D457" s="36" t="s">
        <v>17</v>
      </c>
      <c r="E457" s="328">
        <v>2</v>
      </c>
      <c r="F457" s="328" t="s">
        <v>643</v>
      </c>
      <c r="G457" s="328">
        <v>75347</v>
      </c>
      <c r="H457" s="37">
        <f t="shared" si="7"/>
        <v>150694</v>
      </c>
      <c r="I457" s="298" t="s">
        <v>9</v>
      </c>
      <c r="J457" s="299" t="s">
        <v>45</v>
      </c>
      <c r="K457" s="300" t="s">
        <v>1000</v>
      </c>
      <c r="L457" s="35" t="s">
        <v>1088</v>
      </c>
      <c r="M457" s="308"/>
    </row>
    <row r="458" spans="1:18" s="307" customFormat="1" ht="23.25" customHeight="1" x14ac:dyDescent="0.25">
      <c r="A458" s="306">
        <v>362</v>
      </c>
      <c r="B458" s="329" t="s">
        <v>1092</v>
      </c>
      <c r="C458" s="107" t="s">
        <v>638</v>
      </c>
      <c r="D458" s="36" t="s">
        <v>17</v>
      </c>
      <c r="E458" s="328">
        <v>2</v>
      </c>
      <c r="F458" s="328" t="s">
        <v>643</v>
      </c>
      <c r="G458" s="328">
        <v>30918</v>
      </c>
      <c r="H458" s="37">
        <f t="shared" si="7"/>
        <v>61836</v>
      </c>
      <c r="I458" s="298" t="s">
        <v>9</v>
      </c>
      <c r="J458" s="299" t="s">
        <v>45</v>
      </c>
      <c r="K458" s="300" t="s">
        <v>1000</v>
      </c>
      <c r="L458" s="35" t="s">
        <v>1088</v>
      </c>
      <c r="M458" s="308"/>
    </row>
    <row r="459" spans="1:18" s="307" customFormat="1" ht="23.25" customHeight="1" x14ac:dyDescent="0.25">
      <c r="A459" s="306">
        <v>363</v>
      </c>
      <c r="B459" s="342" t="s">
        <v>1101</v>
      </c>
      <c r="C459" s="107" t="s">
        <v>638</v>
      </c>
      <c r="D459" s="36" t="s">
        <v>1102</v>
      </c>
      <c r="E459" s="328">
        <v>1</v>
      </c>
      <c r="F459" s="328" t="s">
        <v>643</v>
      </c>
      <c r="G459" s="328">
        <v>1105095.6399999999</v>
      </c>
      <c r="H459" s="37">
        <f t="shared" si="7"/>
        <v>1105095.6399999999</v>
      </c>
      <c r="I459" s="298" t="s">
        <v>9</v>
      </c>
      <c r="J459" s="299" t="s">
        <v>1103</v>
      </c>
      <c r="K459" s="300" t="s">
        <v>1000</v>
      </c>
      <c r="L459" s="35" t="s">
        <v>1104</v>
      </c>
      <c r="M459" s="308"/>
    </row>
    <row r="460" spans="1:18" s="3" customFormat="1" ht="20.100000000000001" customHeight="1" x14ac:dyDescent="0.25">
      <c r="A460" s="45"/>
      <c r="B460" s="75" t="s">
        <v>86</v>
      </c>
      <c r="C460" s="46"/>
      <c r="D460" s="46"/>
      <c r="E460" s="46"/>
      <c r="F460" s="46"/>
      <c r="G460" s="164"/>
      <c r="H460" s="47">
        <f>SUM(H97:H459)</f>
        <v>2216139597.707201</v>
      </c>
      <c r="I460" s="48"/>
      <c r="J460" s="48"/>
      <c r="K460" s="118"/>
      <c r="L460" s="289"/>
      <c r="M460" s="31"/>
      <c r="N460" s="11"/>
      <c r="O460" s="11"/>
      <c r="P460" s="11"/>
      <c r="Q460" s="11"/>
      <c r="R460" s="11"/>
    </row>
    <row r="461" spans="1:18" s="3" customFormat="1" ht="20.100000000000001" customHeight="1" x14ac:dyDescent="0.25">
      <c r="A461" s="52"/>
      <c r="B461" s="61" t="s">
        <v>8</v>
      </c>
      <c r="C461" s="53"/>
      <c r="D461" s="53"/>
      <c r="E461" s="53"/>
      <c r="F461" s="53"/>
      <c r="G461" s="165"/>
      <c r="H461" s="53"/>
      <c r="I461" s="53"/>
      <c r="J461" s="53"/>
      <c r="K461" s="119"/>
      <c r="L461" s="53"/>
      <c r="M461" s="31"/>
      <c r="N461" s="11"/>
      <c r="O461" s="11"/>
      <c r="P461" s="11"/>
      <c r="Q461" s="11"/>
      <c r="R461" s="11"/>
    </row>
    <row r="462" spans="1:18" s="3" customFormat="1" ht="63.75" x14ac:dyDescent="0.25">
      <c r="A462" s="89">
        <v>1</v>
      </c>
      <c r="B462" s="98" t="s">
        <v>160</v>
      </c>
      <c r="C462" s="73" t="s">
        <v>100</v>
      </c>
      <c r="D462" s="140" t="s">
        <v>159</v>
      </c>
      <c r="E462" s="82">
        <v>1</v>
      </c>
      <c r="F462" s="140" t="s">
        <v>161</v>
      </c>
      <c r="G462" s="166"/>
      <c r="H462" s="37">
        <v>800000</v>
      </c>
      <c r="I462" s="36" t="s">
        <v>9</v>
      </c>
      <c r="J462" s="100" t="s">
        <v>45</v>
      </c>
      <c r="K462" s="141" t="s">
        <v>130</v>
      </c>
      <c r="L462" s="140" t="s">
        <v>162</v>
      </c>
      <c r="M462" s="31"/>
      <c r="N462" s="11"/>
      <c r="O462" s="11"/>
      <c r="P462" s="11"/>
      <c r="Q462" s="11"/>
      <c r="R462" s="11"/>
    </row>
    <row r="463" spans="1:18" s="3" customFormat="1" ht="43.5" customHeight="1" x14ac:dyDescent="0.25">
      <c r="A463" s="89">
        <v>2</v>
      </c>
      <c r="B463" s="98" t="s">
        <v>214</v>
      </c>
      <c r="C463" s="73" t="s">
        <v>100</v>
      </c>
      <c r="D463" s="140" t="s">
        <v>217</v>
      </c>
      <c r="E463" s="82">
        <v>1</v>
      </c>
      <c r="F463" s="140" t="s">
        <v>161</v>
      </c>
      <c r="G463" s="166"/>
      <c r="H463" s="37">
        <v>1977328</v>
      </c>
      <c r="I463" s="36" t="s">
        <v>9</v>
      </c>
      <c r="J463" s="100" t="s">
        <v>38</v>
      </c>
      <c r="K463" s="141" t="s">
        <v>220</v>
      </c>
      <c r="L463" s="140" t="s">
        <v>221</v>
      </c>
      <c r="M463" s="31"/>
      <c r="N463" s="11"/>
      <c r="O463" s="11"/>
      <c r="P463" s="11"/>
      <c r="Q463" s="11"/>
      <c r="R463" s="11"/>
    </row>
    <row r="464" spans="1:18" s="3" customFormat="1" ht="38.25" x14ac:dyDescent="0.25">
      <c r="A464" s="89">
        <v>3</v>
      </c>
      <c r="B464" s="98" t="s">
        <v>215</v>
      </c>
      <c r="C464" s="73" t="s">
        <v>100</v>
      </c>
      <c r="D464" s="140" t="s">
        <v>218</v>
      </c>
      <c r="E464" s="82">
        <v>1</v>
      </c>
      <c r="F464" s="140" t="s">
        <v>161</v>
      </c>
      <c r="G464" s="166"/>
      <c r="H464" s="37">
        <v>607790</v>
      </c>
      <c r="I464" s="36" t="s">
        <v>9</v>
      </c>
      <c r="J464" s="100" t="s">
        <v>38</v>
      </c>
      <c r="K464" s="141" t="s">
        <v>220</v>
      </c>
      <c r="L464" s="140" t="s">
        <v>221</v>
      </c>
      <c r="M464" s="31"/>
      <c r="N464" s="11"/>
      <c r="O464" s="11"/>
      <c r="P464" s="11"/>
      <c r="Q464" s="11"/>
      <c r="R464" s="11"/>
    </row>
    <row r="465" spans="1:18" s="3" customFormat="1" ht="38.25" x14ac:dyDescent="0.25">
      <c r="A465" s="89">
        <v>4</v>
      </c>
      <c r="B465" s="98" t="s">
        <v>216</v>
      </c>
      <c r="C465" s="73" t="s">
        <v>100</v>
      </c>
      <c r="D465" s="140" t="s">
        <v>219</v>
      </c>
      <c r="E465" s="82">
        <v>1</v>
      </c>
      <c r="F465" s="140" t="s">
        <v>161</v>
      </c>
      <c r="G465" s="166"/>
      <c r="H465" s="37">
        <v>3386500</v>
      </c>
      <c r="I465" s="36" t="s">
        <v>9</v>
      </c>
      <c r="J465" s="100" t="s">
        <v>38</v>
      </c>
      <c r="K465" s="141" t="s">
        <v>220</v>
      </c>
      <c r="L465" s="140" t="s">
        <v>221</v>
      </c>
      <c r="M465" s="31"/>
      <c r="N465" s="11"/>
      <c r="O465" s="11"/>
      <c r="P465" s="11"/>
      <c r="Q465" s="11"/>
      <c r="R465" s="11"/>
    </row>
    <row r="466" spans="1:18" s="3" customFormat="1" ht="108" customHeight="1" x14ac:dyDescent="0.25">
      <c r="A466" s="89">
        <v>5</v>
      </c>
      <c r="B466" s="97" t="str">
        <f>[1]Лист1!$B$9</f>
        <v>Изготовление стенда</v>
      </c>
      <c r="C466" s="73" t="s">
        <v>100</v>
      </c>
      <c r="D466" s="140" t="s">
        <v>228</v>
      </c>
      <c r="E466" s="82">
        <v>1</v>
      </c>
      <c r="F466" s="140" t="s">
        <v>161</v>
      </c>
      <c r="G466" s="166"/>
      <c r="H466" s="37">
        <v>93000</v>
      </c>
      <c r="I466" s="36" t="s">
        <v>9</v>
      </c>
      <c r="J466" s="100" t="s">
        <v>45</v>
      </c>
      <c r="K466" s="141" t="s">
        <v>220</v>
      </c>
      <c r="L466" s="140" t="s">
        <v>229</v>
      </c>
      <c r="M466" s="31"/>
      <c r="N466" s="11"/>
      <c r="O466" s="11"/>
      <c r="P466" s="11"/>
      <c r="Q466" s="11"/>
      <c r="R466" s="11"/>
    </row>
    <row r="467" spans="1:18" s="3" customFormat="1" ht="40.5" customHeight="1" x14ac:dyDescent="0.25">
      <c r="A467" s="89">
        <v>6</v>
      </c>
      <c r="B467" s="97" t="s">
        <v>321</v>
      </c>
      <c r="C467" s="73" t="s">
        <v>100</v>
      </c>
      <c r="D467" s="97" t="s">
        <v>322</v>
      </c>
      <c r="E467" s="82">
        <v>1</v>
      </c>
      <c r="F467" s="140" t="s">
        <v>161</v>
      </c>
      <c r="G467" s="166"/>
      <c r="H467" s="37">
        <v>546000</v>
      </c>
      <c r="I467" s="36" t="s">
        <v>9</v>
      </c>
      <c r="J467" s="100" t="s">
        <v>45</v>
      </c>
      <c r="K467" s="141" t="s">
        <v>313</v>
      </c>
      <c r="L467" s="140" t="s">
        <v>320</v>
      </c>
      <c r="M467" s="31"/>
      <c r="N467" s="11"/>
      <c r="O467" s="11"/>
      <c r="P467" s="11"/>
      <c r="Q467" s="11"/>
      <c r="R467" s="11"/>
    </row>
    <row r="468" spans="1:18" s="3" customFormat="1" ht="40.5" customHeight="1" x14ac:dyDescent="0.25">
      <c r="A468" s="89">
        <v>7</v>
      </c>
      <c r="B468" s="197" t="s">
        <v>461</v>
      </c>
      <c r="C468" s="73" t="s">
        <v>100</v>
      </c>
      <c r="D468" s="97" t="s">
        <v>150</v>
      </c>
      <c r="E468" s="82">
        <v>1</v>
      </c>
      <c r="F468" s="140" t="s">
        <v>161</v>
      </c>
      <c r="G468" s="166"/>
      <c r="H468" s="37">
        <v>4176963</v>
      </c>
      <c r="I468" s="36" t="s">
        <v>9</v>
      </c>
      <c r="J468" s="100" t="s">
        <v>212</v>
      </c>
      <c r="K468" s="141" t="s">
        <v>648</v>
      </c>
      <c r="L468" s="140" t="s">
        <v>647</v>
      </c>
      <c r="M468" s="31"/>
      <c r="N468" s="11"/>
      <c r="O468" s="11"/>
      <c r="P468" s="11"/>
      <c r="Q468" s="11"/>
      <c r="R468" s="11"/>
    </row>
    <row r="469" spans="1:18" s="3" customFormat="1" ht="40.5" customHeight="1" x14ac:dyDescent="0.25">
      <c r="A469" s="89">
        <v>8</v>
      </c>
      <c r="B469" s="197" t="s">
        <v>462</v>
      </c>
      <c r="C469" s="73" t="s">
        <v>100</v>
      </c>
      <c r="D469" s="97" t="s">
        <v>150</v>
      </c>
      <c r="E469" s="82">
        <v>1</v>
      </c>
      <c r="F469" s="140" t="s">
        <v>161</v>
      </c>
      <c r="G469" s="166"/>
      <c r="H469" s="37">
        <v>11602300</v>
      </c>
      <c r="I469" s="36" t="s">
        <v>9</v>
      </c>
      <c r="J469" s="100" t="s">
        <v>45</v>
      </c>
      <c r="K469" s="141" t="s">
        <v>313</v>
      </c>
      <c r="L469" s="140" t="s">
        <v>463</v>
      </c>
      <c r="M469" s="31"/>
      <c r="N469" s="11"/>
      <c r="O469" s="11"/>
      <c r="P469" s="11"/>
      <c r="Q469" s="11"/>
      <c r="R469" s="11"/>
    </row>
    <row r="470" spans="1:18" s="3" customFormat="1" ht="40.5" customHeight="1" x14ac:dyDescent="0.25">
      <c r="A470" s="89">
        <v>9</v>
      </c>
      <c r="B470" s="197" t="s">
        <v>787</v>
      </c>
      <c r="C470" s="73" t="s">
        <v>100</v>
      </c>
      <c r="D470" s="97" t="s">
        <v>528</v>
      </c>
      <c r="E470" s="82">
        <v>1</v>
      </c>
      <c r="F470" s="140" t="s">
        <v>161</v>
      </c>
      <c r="G470" s="166"/>
      <c r="H470" s="37">
        <v>4536545</v>
      </c>
      <c r="I470" s="36" t="s">
        <v>9</v>
      </c>
      <c r="J470" s="100" t="s">
        <v>19</v>
      </c>
      <c r="K470" s="141" t="s">
        <v>479</v>
      </c>
      <c r="L470" s="140" t="s">
        <v>786</v>
      </c>
      <c r="M470" s="31"/>
      <c r="N470" s="11"/>
      <c r="O470" s="11"/>
      <c r="P470" s="11"/>
      <c r="Q470" s="11"/>
      <c r="R470" s="11"/>
    </row>
    <row r="471" spans="1:18" s="3" customFormat="1" ht="40.5" customHeight="1" x14ac:dyDescent="0.25">
      <c r="A471" s="89">
        <v>10</v>
      </c>
      <c r="B471" s="217" t="s">
        <v>660</v>
      </c>
      <c r="C471" s="226" t="s">
        <v>99</v>
      </c>
      <c r="D471" s="210" t="s">
        <v>17</v>
      </c>
      <c r="E471" s="83">
        <v>1</v>
      </c>
      <c r="F471" s="227" t="s">
        <v>161</v>
      </c>
      <c r="G471" s="228"/>
      <c r="H471" s="213">
        <v>24464240</v>
      </c>
      <c r="I471" s="74" t="s">
        <v>9</v>
      </c>
      <c r="J471" s="229" t="s">
        <v>203</v>
      </c>
      <c r="K471" s="230" t="s">
        <v>648</v>
      </c>
      <c r="L471" s="227" t="s">
        <v>661</v>
      </c>
      <c r="M471" s="31"/>
      <c r="N471" s="11"/>
      <c r="O471" s="11"/>
      <c r="P471" s="11"/>
      <c r="Q471" s="11"/>
      <c r="R471" s="11"/>
    </row>
    <row r="472" spans="1:18" s="3" customFormat="1" ht="40.5" customHeight="1" x14ac:dyDescent="0.25">
      <c r="A472" s="89">
        <v>11</v>
      </c>
      <c r="B472" s="218" t="s">
        <v>702</v>
      </c>
      <c r="C472" s="6" t="s">
        <v>100</v>
      </c>
      <c r="D472" s="88" t="s">
        <v>150</v>
      </c>
      <c r="E472" s="208">
        <v>1</v>
      </c>
      <c r="F472" s="140" t="s">
        <v>161</v>
      </c>
      <c r="G472" s="166"/>
      <c r="H472" s="214">
        <v>10009250</v>
      </c>
      <c r="I472" s="6" t="s">
        <v>9</v>
      </c>
      <c r="J472" s="77" t="s">
        <v>45</v>
      </c>
      <c r="K472" s="141" t="s">
        <v>648</v>
      </c>
      <c r="L472" s="140" t="s">
        <v>703</v>
      </c>
      <c r="M472" s="31"/>
      <c r="N472" s="11"/>
      <c r="O472" s="11"/>
      <c r="P472" s="11"/>
      <c r="Q472" s="11"/>
      <c r="R472" s="11"/>
    </row>
    <row r="473" spans="1:18" s="11" customFormat="1" ht="40.5" customHeight="1" x14ac:dyDescent="0.25">
      <c r="A473" s="284">
        <v>12</v>
      </c>
      <c r="B473" s="243" t="s">
        <v>729</v>
      </c>
      <c r="C473" s="6" t="s">
        <v>100</v>
      </c>
      <c r="D473" s="242" t="s">
        <v>150</v>
      </c>
      <c r="E473" s="208">
        <v>1</v>
      </c>
      <c r="F473" s="291" t="s">
        <v>161</v>
      </c>
      <c r="G473" s="292"/>
      <c r="H473" s="293"/>
      <c r="I473" s="6" t="s">
        <v>9</v>
      </c>
      <c r="J473" s="287" t="s">
        <v>45</v>
      </c>
      <c r="K473" s="294" t="s">
        <v>730</v>
      </c>
      <c r="L473" s="291" t="s">
        <v>855</v>
      </c>
      <c r="M473" s="31"/>
    </row>
    <row r="474" spans="1:18" s="3" customFormat="1" ht="40.5" customHeight="1" x14ac:dyDescent="0.25">
      <c r="A474" s="89">
        <v>13</v>
      </c>
      <c r="B474" s="218" t="s">
        <v>731</v>
      </c>
      <c r="C474" s="6" t="s">
        <v>100</v>
      </c>
      <c r="D474" s="88" t="s">
        <v>150</v>
      </c>
      <c r="E474" s="208">
        <v>1</v>
      </c>
      <c r="F474" s="140" t="s">
        <v>161</v>
      </c>
      <c r="G474" s="166"/>
      <c r="H474" s="214">
        <v>3215600</v>
      </c>
      <c r="I474" s="6" t="s">
        <v>9</v>
      </c>
      <c r="J474" s="77" t="s">
        <v>45</v>
      </c>
      <c r="K474" s="141" t="s">
        <v>730</v>
      </c>
      <c r="L474" s="140" t="s">
        <v>732</v>
      </c>
      <c r="M474" s="31"/>
      <c r="N474" s="11"/>
      <c r="O474" s="11"/>
      <c r="P474" s="11"/>
      <c r="Q474" s="11"/>
      <c r="R474" s="11"/>
    </row>
    <row r="475" spans="1:18" s="3" customFormat="1" ht="40.5" customHeight="1" x14ac:dyDescent="0.25">
      <c r="A475" s="89">
        <v>14</v>
      </c>
      <c r="B475" s="218" t="s">
        <v>733</v>
      </c>
      <c r="C475" s="6" t="s">
        <v>100</v>
      </c>
      <c r="D475" s="88" t="s">
        <v>150</v>
      </c>
      <c r="E475" s="208">
        <v>1</v>
      </c>
      <c r="F475" s="140" t="s">
        <v>161</v>
      </c>
      <c r="G475" s="166"/>
      <c r="H475" s="214">
        <v>1000000</v>
      </c>
      <c r="I475" s="6" t="s">
        <v>9</v>
      </c>
      <c r="J475" s="77" t="s">
        <v>105</v>
      </c>
      <c r="K475" s="141" t="s">
        <v>730</v>
      </c>
      <c r="L475" s="140" t="s">
        <v>734</v>
      </c>
      <c r="M475" s="31"/>
      <c r="N475" s="11"/>
      <c r="O475" s="11"/>
      <c r="P475" s="11"/>
      <c r="Q475" s="11"/>
      <c r="R475" s="11"/>
    </row>
    <row r="476" spans="1:18" s="3" customFormat="1" ht="40.5" customHeight="1" x14ac:dyDescent="0.25">
      <c r="A476" s="89">
        <v>15</v>
      </c>
      <c r="B476" s="38" t="s">
        <v>793</v>
      </c>
      <c r="C476" s="6" t="s">
        <v>100</v>
      </c>
      <c r="D476" s="248" t="s">
        <v>792</v>
      </c>
      <c r="E476" s="208">
        <v>1</v>
      </c>
      <c r="F476" s="140" t="s">
        <v>161</v>
      </c>
      <c r="G476" s="166"/>
      <c r="H476" s="214">
        <v>299000</v>
      </c>
      <c r="I476" s="6" t="s">
        <v>9</v>
      </c>
      <c r="J476" s="77" t="s">
        <v>45</v>
      </c>
      <c r="K476" s="141" t="s">
        <v>730</v>
      </c>
      <c r="L476" s="140" t="s">
        <v>794</v>
      </c>
      <c r="M476" s="31"/>
      <c r="N476" s="11"/>
      <c r="O476" s="11"/>
      <c r="P476" s="11"/>
      <c r="Q476" s="11"/>
      <c r="R476" s="11"/>
    </row>
    <row r="477" spans="1:18" s="3" customFormat="1" ht="40.5" customHeight="1" x14ac:dyDescent="0.25">
      <c r="A477" s="89">
        <v>16</v>
      </c>
      <c r="B477" s="38" t="s">
        <v>798</v>
      </c>
      <c r="C477" s="38" t="s">
        <v>638</v>
      </c>
      <c r="D477" s="38" t="s">
        <v>801</v>
      </c>
      <c r="E477" s="38">
        <v>1</v>
      </c>
      <c r="F477" s="38" t="s">
        <v>799</v>
      </c>
      <c r="G477" s="38"/>
      <c r="H477" s="88">
        <v>365750</v>
      </c>
      <c r="I477" s="6" t="s">
        <v>9</v>
      </c>
      <c r="J477" s="77" t="s">
        <v>45</v>
      </c>
      <c r="K477" s="141" t="s">
        <v>730</v>
      </c>
      <c r="L477" s="140" t="s">
        <v>800</v>
      </c>
      <c r="M477" s="31"/>
      <c r="N477" s="11"/>
      <c r="O477" s="11"/>
      <c r="P477" s="11"/>
      <c r="Q477" s="11"/>
      <c r="R477" s="11"/>
    </row>
    <row r="478" spans="1:18" s="3" customFormat="1" ht="40.5" customHeight="1" x14ac:dyDescent="0.25">
      <c r="A478" s="89">
        <v>17</v>
      </c>
      <c r="B478" s="38" t="s">
        <v>870</v>
      </c>
      <c r="C478" s="38" t="s">
        <v>100</v>
      </c>
      <c r="D478" s="88" t="s">
        <v>150</v>
      </c>
      <c r="E478" s="38">
        <v>1</v>
      </c>
      <c r="F478" s="38" t="s">
        <v>161</v>
      </c>
      <c r="G478" s="38"/>
      <c r="H478" s="88">
        <v>764500</v>
      </c>
      <c r="I478" s="6" t="s">
        <v>9</v>
      </c>
      <c r="J478" s="77" t="s">
        <v>212</v>
      </c>
      <c r="K478" s="141" t="s">
        <v>860</v>
      </c>
      <c r="L478" s="140" t="s">
        <v>871</v>
      </c>
      <c r="M478" s="31"/>
      <c r="N478" s="11"/>
      <c r="O478" s="11"/>
      <c r="P478" s="11"/>
      <c r="Q478" s="11"/>
      <c r="R478" s="11"/>
    </row>
    <row r="479" spans="1:18" s="3" customFormat="1" ht="40.5" customHeight="1" x14ac:dyDescent="0.25">
      <c r="A479" s="89">
        <v>18</v>
      </c>
      <c r="B479" s="38" t="s">
        <v>904</v>
      </c>
      <c r="C479" s="38" t="s">
        <v>100</v>
      </c>
      <c r="D479" s="88" t="s">
        <v>150</v>
      </c>
      <c r="E479" s="38">
        <v>1</v>
      </c>
      <c r="F479" s="38" t="s">
        <v>161</v>
      </c>
      <c r="G479" s="38"/>
      <c r="H479" s="88">
        <v>10158960</v>
      </c>
      <c r="I479" s="6" t="s">
        <v>9</v>
      </c>
      <c r="J479" s="77" t="s">
        <v>45</v>
      </c>
      <c r="K479" s="141" t="s">
        <v>860</v>
      </c>
      <c r="L479" s="140" t="s">
        <v>905</v>
      </c>
      <c r="M479" s="31"/>
      <c r="N479" s="11"/>
      <c r="O479" s="11"/>
      <c r="P479" s="11"/>
      <c r="Q479" s="11"/>
      <c r="R479" s="11"/>
    </row>
    <row r="480" spans="1:18" s="3" customFormat="1" ht="40.5" customHeight="1" x14ac:dyDescent="0.25">
      <c r="A480" s="89">
        <v>19</v>
      </c>
      <c r="B480" s="38" t="s">
        <v>906</v>
      </c>
      <c r="C480" s="38" t="s">
        <v>100</v>
      </c>
      <c r="D480" s="88" t="s">
        <v>150</v>
      </c>
      <c r="E480" s="38">
        <v>1</v>
      </c>
      <c r="F480" s="38" t="s">
        <v>161</v>
      </c>
      <c r="G480" s="38"/>
      <c r="H480" s="88">
        <v>510200</v>
      </c>
      <c r="I480" s="6" t="s">
        <v>9</v>
      </c>
      <c r="J480" s="77" t="s">
        <v>45</v>
      </c>
      <c r="K480" s="141" t="s">
        <v>860</v>
      </c>
      <c r="L480" s="140" t="s">
        <v>905</v>
      </c>
      <c r="M480" s="31"/>
      <c r="N480" s="11"/>
      <c r="O480" s="11"/>
      <c r="P480" s="11"/>
      <c r="Q480" s="11"/>
      <c r="R480" s="11"/>
    </row>
    <row r="481" spans="1:18" s="3" customFormat="1" ht="40.5" customHeight="1" x14ac:dyDescent="0.25">
      <c r="A481" s="89">
        <v>20</v>
      </c>
      <c r="B481" s="38" t="s">
        <v>907</v>
      </c>
      <c r="C481" s="38" t="s">
        <v>100</v>
      </c>
      <c r="D481" s="88" t="s">
        <v>150</v>
      </c>
      <c r="E481" s="38">
        <v>1</v>
      </c>
      <c r="F481" s="38" t="s">
        <v>161</v>
      </c>
      <c r="G481" s="38"/>
      <c r="H481" s="88">
        <v>4559487</v>
      </c>
      <c r="I481" s="6" t="s">
        <v>9</v>
      </c>
      <c r="J481" s="77" t="s">
        <v>45</v>
      </c>
      <c r="K481" s="141" t="s">
        <v>860</v>
      </c>
      <c r="L481" s="140" t="s">
        <v>905</v>
      </c>
      <c r="M481" s="31"/>
      <c r="N481" s="11"/>
      <c r="O481" s="11"/>
      <c r="P481" s="11"/>
      <c r="Q481" s="11"/>
      <c r="R481" s="11"/>
    </row>
    <row r="482" spans="1:18" s="3" customFormat="1" ht="40.5" customHeight="1" x14ac:dyDescent="0.25">
      <c r="A482" s="89">
        <v>21</v>
      </c>
      <c r="B482" s="38" t="s">
        <v>908</v>
      </c>
      <c r="C482" s="38" t="s">
        <v>100</v>
      </c>
      <c r="D482" s="88" t="s">
        <v>150</v>
      </c>
      <c r="E482" s="38">
        <v>1</v>
      </c>
      <c r="F482" s="38" t="s">
        <v>161</v>
      </c>
      <c r="G482" s="38"/>
      <c r="H482" s="88">
        <v>42780</v>
      </c>
      <c r="I482" s="6" t="s">
        <v>9</v>
      </c>
      <c r="J482" s="77" t="s">
        <v>45</v>
      </c>
      <c r="K482" s="141" t="s">
        <v>860</v>
      </c>
      <c r="L482" s="140" t="s">
        <v>905</v>
      </c>
      <c r="M482" s="31"/>
      <c r="N482" s="11"/>
      <c r="O482" s="11"/>
      <c r="P482" s="11"/>
      <c r="Q482" s="11"/>
      <c r="R482" s="11"/>
    </row>
    <row r="483" spans="1:18" s="3" customFormat="1" ht="40.5" customHeight="1" x14ac:dyDescent="0.25">
      <c r="A483" s="89">
        <v>22</v>
      </c>
      <c r="B483" s="38" t="s">
        <v>948</v>
      </c>
      <c r="C483" s="38" t="s">
        <v>505</v>
      </c>
      <c r="D483" s="88" t="s">
        <v>150</v>
      </c>
      <c r="E483" s="38">
        <v>1</v>
      </c>
      <c r="F483" s="38" t="s">
        <v>161</v>
      </c>
      <c r="G483" s="38"/>
      <c r="H483" s="88">
        <v>923500</v>
      </c>
      <c r="I483" s="306" t="s">
        <v>9</v>
      </c>
      <c r="J483" s="77" t="s">
        <v>212</v>
      </c>
      <c r="K483" s="141" t="s">
        <v>949</v>
      </c>
      <c r="L483" s="140" t="s">
        <v>950</v>
      </c>
      <c r="M483" s="31"/>
      <c r="N483" s="11"/>
      <c r="O483" s="11"/>
      <c r="P483" s="11"/>
      <c r="Q483" s="11"/>
      <c r="R483" s="11"/>
    </row>
    <row r="484" spans="1:18" s="3" customFormat="1" ht="40.5" customHeight="1" x14ac:dyDescent="0.25">
      <c r="A484" s="89">
        <v>23</v>
      </c>
      <c r="B484" s="38" t="s">
        <v>972</v>
      </c>
      <c r="C484" s="38" t="s">
        <v>100</v>
      </c>
      <c r="D484" s="88" t="s">
        <v>150</v>
      </c>
      <c r="E484" s="38"/>
      <c r="F484" s="38" t="s">
        <v>161</v>
      </c>
      <c r="G484" s="38"/>
      <c r="H484" s="88"/>
      <c r="I484" s="306" t="s">
        <v>9</v>
      </c>
      <c r="J484" s="77" t="s">
        <v>45</v>
      </c>
      <c r="K484" s="141" t="s">
        <v>949</v>
      </c>
      <c r="L484" s="140" t="s">
        <v>1093</v>
      </c>
      <c r="M484" s="31"/>
      <c r="N484" s="11"/>
      <c r="O484" s="11"/>
      <c r="P484" s="11"/>
      <c r="Q484" s="11"/>
      <c r="R484" s="11"/>
    </row>
    <row r="485" spans="1:18" s="3" customFormat="1" ht="40.5" customHeight="1" x14ac:dyDescent="0.25">
      <c r="A485" s="89">
        <v>24</v>
      </c>
      <c r="B485" s="38" t="s">
        <v>729</v>
      </c>
      <c r="C485" s="38" t="s">
        <v>100</v>
      </c>
      <c r="D485" s="88" t="s">
        <v>150</v>
      </c>
      <c r="E485" s="38">
        <v>1</v>
      </c>
      <c r="F485" s="38" t="s">
        <v>161</v>
      </c>
      <c r="G485" s="38"/>
      <c r="H485" s="88">
        <v>3201600</v>
      </c>
      <c r="I485" s="306" t="s">
        <v>9</v>
      </c>
      <c r="J485" s="77" t="s">
        <v>105</v>
      </c>
      <c r="K485" s="141" t="s">
        <v>949</v>
      </c>
      <c r="L485" s="140" t="s">
        <v>975</v>
      </c>
      <c r="M485" s="31"/>
      <c r="N485" s="11"/>
      <c r="O485" s="11"/>
      <c r="P485" s="11"/>
      <c r="Q485" s="11"/>
      <c r="R485" s="11"/>
    </row>
    <row r="486" spans="1:18" s="3" customFormat="1" ht="40.5" customHeight="1" x14ac:dyDescent="0.25">
      <c r="A486" s="89">
        <v>25</v>
      </c>
      <c r="B486" s="38" t="s">
        <v>981</v>
      </c>
      <c r="C486" s="38" t="s">
        <v>99</v>
      </c>
      <c r="D486" s="88" t="s">
        <v>150</v>
      </c>
      <c r="E486" s="38">
        <v>1</v>
      </c>
      <c r="F486" s="38" t="s">
        <v>161</v>
      </c>
      <c r="G486" s="38"/>
      <c r="H486" s="88">
        <v>16022800</v>
      </c>
      <c r="I486" s="306" t="s">
        <v>9</v>
      </c>
      <c r="J486" s="77" t="s">
        <v>45</v>
      </c>
      <c r="K486" s="141" t="s">
        <v>949</v>
      </c>
      <c r="L486" s="140" t="s">
        <v>982</v>
      </c>
      <c r="M486" s="31"/>
      <c r="N486" s="11"/>
      <c r="O486" s="11"/>
      <c r="P486" s="11"/>
      <c r="Q486" s="11"/>
      <c r="R486" s="11"/>
    </row>
    <row r="487" spans="1:18" s="1" customFormat="1" ht="19.5" customHeight="1" x14ac:dyDescent="0.25">
      <c r="A487" s="91"/>
      <c r="B487" s="60" t="s">
        <v>87</v>
      </c>
      <c r="C487" s="40"/>
      <c r="D487" s="40"/>
      <c r="E487" s="40"/>
      <c r="F487" s="40"/>
      <c r="G487" s="50"/>
      <c r="H487" s="49">
        <f>SUM(H462:H486)</f>
        <v>103264093</v>
      </c>
      <c r="I487" s="50"/>
      <c r="J487" s="50"/>
      <c r="K487" s="120"/>
      <c r="L487" s="50"/>
      <c r="M487" s="28"/>
      <c r="N487" s="23"/>
      <c r="O487" s="23"/>
      <c r="P487" s="23"/>
      <c r="Q487" s="23"/>
      <c r="R487" s="23"/>
    </row>
    <row r="488" spans="1:18" ht="20.100000000000001" customHeight="1" x14ac:dyDescent="0.25">
      <c r="A488" s="57"/>
      <c r="B488" s="62" t="s">
        <v>12</v>
      </c>
      <c r="C488" s="58"/>
      <c r="D488" s="58"/>
      <c r="E488" s="58"/>
      <c r="F488" s="58"/>
      <c r="G488" s="157"/>
      <c r="H488" s="58"/>
      <c r="I488" s="58"/>
      <c r="J488" s="58"/>
      <c r="K488" s="110"/>
      <c r="L488" s="58"/>
    </row>
    <row r="489" spans="1:18" s="16" customFormat="1" ht="25.5" x14ac:dyDescent="0.25">
      <c r="A489" s="6">
        <v>1</v>
      </c>
      <c r="B489" s="36" t="s">
        <v>21</v>
      </c>
      <c r="C489" s="36" t="s">
        <v>22</v>
      </c>
      <c r="D489" s="36" t="s">
        <v>23</v>
      </c>
      <c r="E489" s="82">
        <v>1</v>
      </c>
      <c r="F489" s="36" t="s">
        <v>24</v>
      </c>
      <c r="G489" s="167"/>
      <c r="H489" s="37">
        <v>2444852</v>
      </c>
      <c r="I489" s="36" t="s">
        <v>9</v>
      </c>
      <c r="J489" s="36" t="s">
        <v>25</v>
      </c>
      <c r="K489" s="108" t="s">
        <v>127</v>
      </c>
      <c r="L489" s="35" t="s">
        <v>29</v>
      </c>
      <c r="M489" s="30"/>
    </row>
    <row r="490" spans="1:18" s="16" customFormat="1" ht="51" x14ac:dyDescent="0.25">
      <c r="A490" s="6">
        <v>2</v>
      </c>
      <c r="B490" s="36" t="s">
        <v>26</v>
      </c>
      <c r="C490" s="36" t="s">
        <v>99</v>
      </c>
      <c r="D490" s="36" t="s">
        <v>78</v>
      </c>
      <c r="E490" s="82">
        <v>1</v>
      </c>
      <c r="F490" s="36" t="s">
        <v>24</v>
      </c>
      <c r="G490" s="167"/>
      <c r="H490" s="37">
        <v>11884500</v>
      </c>
      <c r="I490" s="36" t="s">
        <v>9</v>
      </c>
      <c r="J490" s="36" t="s">
        <v>25</v>
      </c>
      <c r="K490" s="108" t="s">
        <v>128</v>
      </c>
      <c r="L490" s="35" t="s">
        <v>27</v>
      </c>
      <c r="M490" s="30"/>
    </row>
    <row r="491" spans="1:18" s="16" customFormat="1" ht="51" x14ac:dyDescent="0.25">
      <c r="A491" s="6">
        <v>3</v>
      </c>
      <c r="B491" s="36" t="s">
        <v>28</v>
      </c>
      <c r="C491" s="36" t="s">
        <v>99</v>
      </c>
      <c r="D491" s="36" t="s">
        <v>77</v>
      </c>
      <c r="E491" s="82">
        <v>1</v>
      </c>
      <c r="F491" s="36" t="s">
        <v>24</v>
      </c>
      <c r="G491" s="167"/>
      <c r="H491" s="37">
        <v>2825400</v>
      </c>
      <c r="I491" s="36" t="s">
        <v>9</v>
      </c>
      <c r="J491" s="36" t="s">
        <v>25</v>
      </c>
      <c r="K491" s="108" t="s">
        <v>128</v>
      </c>
      <c r="L491" s="35" t="s">
        <v>27</v>
      </c>
      <c r="M491" s="30"/>
    </row>
    <row r="492" spans="1:18" s="16" customFormat="1" ht="25.5" x14ac:dyDescent="0.25">
      <c r="A492" s="6">
        <v>4</v>
      </c>
      <c r="B492" s="36" t="s">
        <v>40</v>
      </c>
      <c r="C492" s="36" t="s">
        <v>42</v>
      </c>
      <c r="D492" s="39" t="s">
        <v>17</v>
      </c>
      <c r="E492" s="82">
        <v>1</v>
      </c>
      <c r="F492" s="36" t="s">
        <v>24</v>
      </c>
      <c r="G492" s="167"/>
      <c r="H492" s="37">
        <v>3865178.57</v>
      </c>
      <c r="I492" s="36" t="s">
        <v>9</v>
      </c>
      <c r="J492" s="36" t="s">
        <v>45</v>
      </c>
      <c r="K492" s="108" t="s">
        <v>128</v>
      </c>
      <c r="L492" s="35" t="s">
        <v>200</v>
      </c>
      <c r="M492" s="30"/>
    </row>
    <row r="493" spans="1:18" s="16" customFormat="1" ht="51" x14ac:dyDescent="0.25">
      <c r="A493" s="6">
        <v>5</v>
      </c>
      <c r="B493" s="36" t="s">
        <v>41</v>
      </c>
      <c r="C493" s="36" t="s">
        <v>43</v>
      </c>
      <c r="D493" s="39" t="s">
        <v>17</v>
      </c>
      <c r="E493" s="82">
        <v>1</v>
      </c>
      <c r="F493" s="36" t="s">
        <v>24</v>
      </c>
      <c r="G493" s="167"/>
      <c r="H493" s="37">
        <v>21960019.199999999</v>
      </c>
      <c r="I493" s="36" t="s">
        <v>9</v>
      </c>
      <c r="J493" s="36" t="s">
        <v>45</v>
      </c>
      <c r="K493" s="108" t="s">
        <v>128</v>
      </c>
      <c r="L493" s="35" t="s">
        <v>46</v>
      </c>
      <c r="M493" s="30"/>
    </row>
    <row r="494" spans="1:18" s="16" customFormat="1" ht="51" x14ac:dyDescent="0.25">
      <c r="A494" s="6">
        <v>6</v>
      </c>
      <c r="B494" s="36" t="s">
        <v>44</v>
      </c>
      <c r="C494" s="36" t="s">
        <v>43</v>
      </c>
      <c r="D494" s="39" t="s">
        <v>17</v>
      </c>
      <c r="E494" s="82">
        <v>1</v>
      </c>
      <c r="F494" s="36" t="s">
        <v>24</v>
      </c>
      <c r="G494" s="167"/>
      <c r="H494" s="37">
        <v>2918400</v>
      </c>
      <c r="I494" s="36" t="s">
        <v>9</v>
      </c>
      <c r="J494" s="36" t="s">
        <v>45</v>
      </c>
      <c r="K494" s="108" t="s">
        <v>128</v>
      </c>
      <c r="L494" s="35" t="s">
        <v>46</v>
      </c>
      <c r="M494" s="30"/>
    </row>
    <row r="495" spans="1:18" s="16" customFormat="1" ht="25.5" x14ac:dyDescent="0.25">
      <c r="A495" s="6">
        <v>7</v>
      </c>
      <c r="B495" s="36" t="s">
        <v>47</v>
      </c>
      <c r="C495" s="36" t="s">
        <v>100</v>
      </c>
      <c r="D495" s="39" t="s">
        <v>17</v>
      </c>
      <c r="E495" s="82">
        <v>1</v>
      </c>
      <c r="F495" s="36" t="s">
        <v>24</v>
      </c>
      <c r="G495" s="167"/>
      <c r="H495" s="37">
        <v>8250000</v>
      </c>
      <c r="I495" s="36" t="s">
        <v>9</v>
      </c>
      <c r="J495" s="36" t="s">
        <v>25</v>
      </c>
      <c r="K495" s="108" t="s">
        <v>130</v>
      </c>
      <c r="L495" s="35" t="s">
        <v>146</v>
      </c>
      <c r="M495" s="30"/>
    </row>
    <row r="496" spans="1:18" s="16" customFormat="1" ht="25.5" x14ac:dyDescent="0.25">
      <c r="A496" s="6">
        <v>8</v>
      </c>
      <c r="B496" s="36" t="s">
        <v>49</v>
      </c>
      <c r="C496" s="36" t="s">
        <v>100</v>
      </c>
      <c r="D496" s="36" t="s">
        <v>17</v>
      </c>
      <c r="E496" s="82">
        <v>1</v>
      </c>
      <c r="F496" s="36" t="s">
        <v>24</v>
      </c>
      <c r="G496" s="167"/>
      <c r="H496" s="37">
        <v>542250</v>
      </c>
      <c r="I496" s="36" t="s">
        <v>9</v>
      </c>
      <c r="J496" s="36" t="s">
        <v>19</v>
      </c>
      <c r="K496" s="108" t="s">
        <v>128</v>
      </c>
      <c r="L496" s="35" t="s">
        <v>50</v>
      </c>
      <c r="M496" s="30"/>
    </row>
    <row r="497" spans="1:13" s="16" customFormat="1" ht="51" x14ac:dyDescent="0.25">
      <c r="A497" s="6">
        <v>9</v>
      </c>
      <c r="B497" s="36" t="s">
        <v>51</v>
      </c>
      <c r="C497" s="36" t="s">
        <v>100</v>
      </c>
      <c r="D497" s="36" t="s">
        <v>52</v>
      </c>
      <c r="E497" s="82">
        <v>1</v>
      </c>
      <c r="F497" s="36" t="s">
        <v>24</v>
      </c>
      <c r="G497" s="167"/>
      <c r="H497" s="37">
        <v>1470000</v>
      </c>
      <c r="I497" s="36" t="s">
        <v>9</v>
      </c>
      <c r="J497" s="36" t="s">
        <v>53</v>
      </c>
      <c r="K497" s="108" t="s">
        <v>130</v>
      </c>
      <c r="L497" s="35" t="s">
        <v>54</v>
      </c>
      <c r="M497" s="30"/>
    </row>
    <row r="498" spans="1:13" s="16" customFormat="1" ht="51" x14ac:dyDescent="0.25">
      <c r="A498" s="6">
        <v>10</v>
      </c>
      <c r="B498" s="74" t="s">
        <v>55</v>
      </c>
      <c r="C498" s="74" t="s">
        <v>56</v>
      </c>
      <c r="D498" s="36" t="s">
        <v>79</v>
      </c>
      <c r="E498" s="82">
        <v>1</v>
      </c>
      <c r="F498" s="36" t="s">
        <v>24</v>
      </c>
      <c r="G498" s="167"/>
      <c r="H498" s="79">
        <v>4050000</v>
      </c>
      <c r="I498" s="36" t="s">
        <v>9</v>
      </c>
      <c r="J498" s="36" t="s">
        <v>53</v>
      </c>
      <c r="K498" s="108" t="s">
        <v>130</v>
      </c>
      <c r="L498" s="35" t="s">
        <v>57</v>
      </c>
      <c r="M498" s="30"/>
    </row>
    <row r="499" spans="1:13" s="16" customFormat="1" ht="38.25" x14ac:dyDescent="0.25">
      <c r="A499" s="72">
        <v>11</v>
      </c>
      <c r="B499" s="86" t="s">
        <v>65</v>
      </c>
      <c r="C499" s="80" t="s">
        <v>101</v>
      </c>
      <c r="D499" s="36" t="s">
        <v>17</v>
      </c>
      <c r="E499" s="82">
        <v>1</v>
      </c>
      <c r="F499" s="36" t="s">
        <v>24</v>
      </c>
      <c r="G499" s="168"/>
      <c r="H499" s="88">
        <v>28916000</v>
      </c>
      <c r="I499" s="36" t="s">
        <v>9</v>
      </c>
      <c r="J499" s="76" t="s">
        <v>64</v>
      </c>
      <c r="K499" s="108" t="s">
        <v>513</v>
      </c>
      <c r="L499" s="35" t="s">
        <v>609</v>
      </c>
      <c r="M499" s="30"/>
    </row>
    <row r="500" spans="1:13" s="16" customFormat="1" ht="25.5" x14ac:dyDescent="0.25">
      <c r="A500" s="72">
        <v>12</v>
      </c>
      <c r="B500" s="86" t="s">
        <v>66</v>
      </c>
      <c r="C500" s="80" t="s">
        <v>101</v>
      </c>
      <c r="D500" s="36" t="s">
        <v>17</v>
      </c>
      <c r="E500" s="82">
        <v>1</v>
      </c>
      <c r="F500" s="36" t="s">
        <v>24</v>
      </c>
      <c r="G500" s="168"/>
      <c r="H500" s="88">
        <v>12059000</v>
      </c>
      <c r="I500" s="36" t="s">
        <v>9</v>
      </c>
      <c r="J500" s="77" t="s">
        <v>64</v>
      </c>
      <c r="K500" s="108" t="s">
        <v>513</v>
      </c>
      <c r="L500" s="35" t="s">
        <v>609</v>
      </c>
      <c r="M500" s="30"/>
    </row>
    <row r="501" spans="1:13" s="16" customFormat="1" ht="25.5" x14ac:dyDescent="0.25">
      <c r="A501" s="72">
        <v>13</v>
      </c>
      <c r="B501" s="86" t="s">
        <v>67</v>
      </c>
      <c r="C501" s="80" t="s">
        <v>101</v>
      </c>
      <c r="D501" s="36" t="s">
        <v>17</v>
      </c>
      <c r="E501" s="82">
        <v>1</v>
      </c>
      <c r="F501" s="36" t="s">
        <v>24</v>
      </c>
      <c r="G501" s="168"/>
      <c r="H501" s="88">
        <v>23771098.199999999</v>
      </c>
      <c r="I501" s="36" t="s">
        <v>9</v>
      </c>
      <c r="J501" s="77" t="s">
        <v>64</v>
      </c>
      <c r="K501" s="108" t="s">
        <v>128</v>
      </c>
      <c r="L501" s="35" t="s">
        <v>80</v>
      </c>
      <c r="M501" s="30"/>
    </row>
    <row r="502" spans="1:13" s="16" customFormat="1" ht="38.25" x14ac:dyDescent="0.25">
      <c r="A502" s="72">
        <v>14</v>
      </c>
      <c r="B502" s="86" t="s">
        <v>68</v>
      </c>
      <c r="C502" s="80" t="s">
        <v>101</v>
      </c>
      <c r="D502" s="36" t="s">
        <v>17</v>
      </c>
      <c r="E502" s="82">
        <v>1</v>
      </c>
      <c r="F502" s="36" t="s">
        <v>24</v>
      </c>
      <c r="G502" s="168"/>
      <c r="H502" s="88">
        <v>8424330</v>
      </c>
      <c r="I502" s="36" t="s">
        <v>9</v>
      </c>
      <c r="J502" s="77" t="s">
        <v>64</v>
      </c>
      <c r="K502" s="108" t="s">
        <v>128</v>
      </c>
      <c r="L502" s="35" t="s">
        <v>80</v>
      </c>
      <c r="M502" s="30"/>
    </row>
    <row r="503" spans="1:13" s="16" customFormat="1" ht="25.5" x14ac:dyDescent="0.25">
      <c r="A503" s="72">
        <v>15</v>
      </c>
      <c r="B503" s="86" t="s">
        <v>69</v>
      </c>
      <c r="C503" s="80" t="s">
        <v>100</v>
      </c>
      <c r="D503" s="36" t="s">
        <v>17</v>
      </c>
      <c r="E503" s="82">
        <v>1</v>
      </c>
      <c r="F503" s="36" t="s">
        <v>24</v>
      </c>
      <c r="G503" s="168"/>
      <c r="H503" s="88">
        <v>441964.3</v>
      </c>
      <c r="I503" s="36" t="s">
        <v>9</v>
      </c>
      <c r="J503" s="77" t="s">
        <v>64</v>
      </c>
      <c r="K503" s="108" t="s">
        <v>313</v>
      </c>
      <c r="L503" s="35" t="s">
        <v>328</v>
      </c>
      <c r="M503" s="30"/>
    </row>
    <row r="504" spans="1:13" s="16" customFormat="1" ht="25.5" x14ac:dyDescent="0.25">
      <c r="A504" s="72">
        <v>16</v>
      </c>
      <c r="B504" s="86" t="s">
        <v>70</v>
      </c>
      <c r="C504" s="80" t="s">
        <v>100</v>
      </c>
      <c r="D504" s="36" t="s">
        <v>17</v>
      </c>
      <c r="E504" s="82">
        <v>1</v>
      </c>
      <c r="F504" s="36" t="s">
        <v>24</v>
      </c>
      <c r="G504" s="168"/>
      <c r="H504" s="88">
        <v>572145</v>
      </c>
      <c r="I504" s="36" t="s">
        <v>9</v>
      </c>
      <c r="J504" s="77" t="s">
        <v>64</v>
      </c>
      <c r="K504" s="108" t="s">
        <v>313</v>
      </c>
      <c r="L504" s="35" t="s">
        <v>328</v>
      </c>
      <c r="M504" s="30"/>
    </row>
    <row r="505" spans="1:13" s="16" customFormat="1" ht="25.5" x14ac:dyDescent="0.25">
      <c r="A505" s="72">
        <v>17</v>
      </c>
      <c r="B505" s="86" t="s">
        <v>71</v>
      </c>
      <c r="C505" s="80" t="s">
        <v>76</v>
      </c>
      <c r="D505" s="36" t="s">
        <v>17</v>
      </c>
      <c r="E505" s="82">
        <v>1</v>
      </c>
      <c r="F505" s="36" t="s">
        <v>24</v>
      </c>
      <c r="G505" s="168"/>
      <c r="H505" s="88">
        <v>4492400</v>
      </c>
      <c r="I505" s="36" t="s">
        <v>9</v>
      </c>
      <c r="J505" s="77" t="s">
        <v>64</v>
      </c>
      <c r="K505" s="108" t="s">
        <v>128</v>
      </c>
      <c r="L505" s="35" t="s">
        <v>80</v>
      </c>
      <c r="M505" s="30"/>
    </row>
    <row r="506" spans="1:13" s="16" customFormat="1" ht="51" x14ac:dyDescent="0.25">
      <c r="A506" s="72">
        <v>18</v>
      </c>
      <c r="B506" s="86" t="s">
        <v>72</v>
      </c>
      <c r="C506" s="80" t="s">
        <v>100</v>
      </c>
      <c r="D506" s="36" t="s">
        <v>17</v>
      </c>
      <c r="E506" s="82">
        <v>1</v>
      </c>
      <c r="F506" s="36" t="s">
        <v>24</v>
      </c>
      <c r="G506" s="168"/>
      <c r="H506" s="88"/>
      <c r="I506" s="36" t="s">
        <v>9</v>
      </c>
      <c r="J506" s="77" t="s">
        <v>64</v>
      </c>
      <c r="K506" s="108" t="s">
        <v>220</v>
      </c>
      <c r="L506" s="35" t="s">
        <v>326</v>
      </c>
      <c r="M506" s="30"/>
    </row>
    <row r="507" spans="1:13" s="16" customFormat="1" ht="38.25" x14ac:dyDescent="0.25">
      <c r="A507" s="72">
        <v>19</v>
      </c>
      <c r="B507" s="86" t="s">
        <v>73</v>
      </c>
      <c r="C507" s="80" t="s">
        <v>100</v>
      </c>
      <c r="D507" s="36" t="s">
        <v>17</v>
      </c>
      <c r="E507" s="82">
        <v>1</v>
      </c>
      <c r="F507" s="36" t="s">
        <v>24</v>
      </c>
      <c r="G507" s="168"/>
      <c r="H507" s="88"/>
      <c r="I507" s="36" t="s">
        <v>9</v>
      </c>
      <c r="J507" s="77" t="s">
        <v>64</v>
      </c>
      <c r="K507" s="108" t="s">
        <v>220</v>
      </c>
      <c r="L507" s="35" t="s">
        <v>327</v>
      </c>
      <c r="M507" s="30"/>
    </row>
    <row r="508" spans="1:13" s="16" customFormat="1" ht="51" x14ac:dyDescent="0.25">
      <c r="A508" s="72">
        <v>20</v>
      </c>
      <c r="B508" s="86" t="s">
        <v>74</v>
      </c>
      <c r="C508" s="80" t="s">
        <v>100</v>
      </c>
      <c r="D508" s="36" t="s">
        <v>17</v>
      </c>
      <c r="E508" s="82">
        <v>1</v>
      </c>
      <c r="F508" s="36" t="s">
        <v>24</v>
      </c>
      <c r="G508" s="168"/>
      <c r="H508" s="88"/>
      <c r="I508" s="36" t="s">
        <v>9</v>
      </c>
      <c r="J508" s="77" t="s">
        <v>64</v>
      </c>
      <c r="K508" s="108" t="s">
        <v>220</v>
      </c>
      <c r="L508" s="35" t="s">
        <v>327</v>
      </c>
      <c r="M508" s="30"/>
    </row>
    <row r="509" spans="1:13" s="16" customFormat="1" ht="38.25" x14ac:dyDescent="0.25">
      <c r="A509" s="72">
        <v>21</v>
      </c>
      <c r="B509" s="86" t="s">
        <v>75</v>
      </c>
      <c r="C509" s="80" t="s">
        <v>100</v>
      </c>
      <c r="D509" s="36" t="s">
        <v>17</v>
      </c>
      <c r="E509" s="82">
        <v>1</v>
      </c>
      <c r="F509" s="36" t="s">
        <v>24</v>
      </c>
      <c r="G509" s="168"/>
      <c r="H509" s="88"/>
      <c r="I509" s="36" t="s">
        <v>9</v>
      </c>
      <c r="J509" s="77" t="s">
        <v>64</v>
      </c>
      <c r="K509" s="108" t="s">
        <v>220</v>
      </c>
      <c r="L509" s="35" t="s">
        <v>327</v>
      </c>
      <c r="M509" s="30"/>
    </row>
    <row r="510" spans="1:13" s="16" customFormat="1" ht="38.25" x14ac:dyDescent="0.25">
      <c r="A510" s="72">
        <v>22</v>
      </c>
      <c r="B510" s="95" t="s">
        <v>89</v>
      </c>
      <c r="C510" s="80" t="s">
        <v>100</v>
      </c>
      <c r="D510" s="36" t="s">
        <v>98</v>
      </c>
      <c r="E510" s="82">
        <v>1</v>
      </c>
      <c r="F510" s="36" t="s">
        <v>24</v>
      </c>
      <c r="G510" s="168"/>
      <c r="H510" s="97">
        <v>825000</v>
      </c>
      <c r="I510" s="36" t="s">
        <v>9</v>
      </c>
      <c r="J510" s="77" t="s">
        <v>90</v>
      </c>
      <c r="K510" s="108" t="s">
        <v>130</v>
      </c>
      <c r="L510" s="35" t="s">
        <v>91</v>
      </c>
      <c r="M510" s="30"/>
    </row>
    <row r="511" spans="1:13" s="16" customFormat="1" ht="76.5" x14ac:dyDescent="0.25">
      <c r="A511" s="72">
        <v>23</v>
      </c>
      <c r="B511" s="95" t="s">
        <v>139</v>
      </c>
      <c r="C511" s="96" t="s">
        <v>56</v>
      </c>
      <c r="D511" s="36" t="s">
        <v>881</v>
      </c>
      <c r="E511" s="82">
        <v>1</v>
      </c>
      <c r="F511" s="36" t="s">
        <v>24</v>
      </c>
      <c r="G511" s="168"/>
      <c r="H511" s="97">
        <v>35787125</v>
      </c>
      <c r="I511" s="36" t="s">
        <v>9</v>
      </c>
      <c r="J511" s="77" t="s">
        <v>90</v>
      </c>
      <c r="K511" s="108" t="s">
        <v>128</v>
      </c>
      <c r="L511" s="35" t="s">
        <v>882</v>
      </c>
      <c r="M511" s="30"/>
    </row>
    <row r="512" spans="1:13" s="16" customFormat="1" ht="38.25" x14ac:dyDescent="0.25">
      <c r="A512" s="72">
        <v>24</v>
      </c>
      <c r="B512" s="95" t="s">
        <v>92</v>
      </c>
      <c r="C512" s="96" t="s">
        <v>56</v>
      </c>
      <c r="D512" s="36" t="s">
        <v>93</v>
      </c>
      <c r="E512" s="82">
        <v>1</v>
      </c>
      <c r="F512" s="36" t="s">
        <v>24</v>
      </c>
      <c r="G512" s="168"/>
      <c r="H512" s="97">
        <v>2835202.07</v>
      </c>
      <c r="I512" s="36" t="s">
        <v>9</v>
      </c>
      <c r="J512" s="77" t="s">
        <v>90</v>
      </c>
      <c r="K512" s="108" t="s">
        <v>130</v>
      </c>
      <c r="L512" s="35" t="s">
        <v>885</v>
      </c>
      <c r="M512" s="30"/>
    </row>
    <row r="513" spans="1:13" s="16" customFormat="1" ht="51" x14ac:dyDescent="0.25">
      <c r="A513" s="72">
        <v>25</v>
      </c>
      <c r="B513" s="95" t="s">
        <v>96</v>
      </c>
      <c r="C513" s="96" t="s">
        <v>56</v>
      </c>
      <c r="D513" s="36" t="s">
        <v>97</v>
      </c>
      <c r="E513" s="82">
        <v>1</v>
      </c>
      <c r="F513" s="36" t="s">
        <v>24</v>
      </c>
      <c r="G513" s="168"/>
      <c r="H513" s="97">
        <v>2007000</v>
      </c>
      <c r="I513" s="36" t="s">
        <v>9</v>
      </c>
      <c r="J513" s="77" t="s">
        <v>90</v>
      </c>
      <c r="K513" s="108" t="s">
        <v>130</v>
      </c>
      <c r="L513" s="35" t="s">
        <v>885</v>
      </c>
      <c r="M513" s="30"/>
    </row>
    <row r="514" spans="1:13" s="16" customFormat="1" ht="63.75" x14ac:dyDescent="0.25">
      <c r="A514" s="72">
        <v>26</v>
      </c>
      <c r="B514" s="95" t="s">
        <v>185</v>
      </c>
      <c r="C514" s="96" t="s">
        <v>100</v>
      </c>
      <c r="D514" s="36" t="s">
        <v>186</v>
      </c>
      <c r="E514" s="82">
        <v>1</v>
      </c>
      <c r="F514" s="36" t="s">
        <v>24</v>
      </c>
      <c r="G514" s="168"/>
      <c r="H514" s="97">
        <v>3702850.56</v>
      </c>
      <c r="I514" s="36" t="s">
        <v>9</v>
      </c>
      <c r="J514" s="77" t="s">
        <v>45</v>
      </c>
      <c r="K514" s="108" t="s">
        <v>130</v>
      </c>
      <c r="L514" s="35" t="s">
        <v>187</v>
      </c>
      <c r="M514" s="30"/>
    </row>
    <row r="515" spans="1:13" s="16" customFormat="1" ht="25.5" x14ac:dyDescent="0.25">
      <c r="A515" s="72">
        <v>27</v>
      </c>
      <c r="B515" s="95" t="s">
        <v>112</v>
      </c>
      <c r="C515" s="96" t="s">
        <v>56</v>
      </c>
      <c r="D515" s="36" t="s">
        <v>113</v>
      </c>
      <c r="E515" s="82">
        <v>1</v>
      </c>
      <c r="F515" s="36" t="s">
        <v>24</v>
      </c>
      <c r="G515" s="168"/>
      <c r="H515" s="97">
        <v>972321.42</v>
      </c>
      <c r="I515" s="36" t="s">
        <v>9</v>
      </c>
      <c r="J515" s="77" t="s">
        <v>90</v>
      </c>
      <c r="K515" s="108" t="s">
        <v>128</v>
      </c>
      <c r="L515" s="35" t="s">
        <v>114</v>
      </c>
      <c r="M515" s="30"/>
    </row>
    <row r="516" spans="1:13" s="16" customFormat="1" ht="25.5" x14ac:dyDescent="0.25">
      <c r="A516" s="72">
        <v>28</v>
      </c>
      <c r="B516" s="107" t="s">
        <v>115</v>
      </c>
      <c r="C516" s="96" t="s">
        <v>56</v>
      </c>
      <c r="D516" s="107" t="s">
        <v>124</v>
      </c>
      <c r="E516" s="82">
        <v>1</v>
      </c>
      <c r="F516" s="36" t="s">
        <v>24</v>
      </c>
      <c r="G516" s="168"/>
      <c r="H516" s="97">
        <v>2210400</v>
      </c>
      <c r="I516" s="36" t="s">
        <v>9</v>
      </c>
      <c r="J516" s="77" t="s">
        <v>90</v>
      </c>
      <c r="K516" s="108" t="s">
        <v>128</v>
      </c>
      <c r="L516" s="35" t="s">
        <v>123</v>
      </c>
      <c r="M516" s="30"/>
    </row>
    <row r="517" spans="1:13" s="16" customFormat="1" ht="25.5" x14ac:dyDescent="0.25">
      <c r="A517" s="72">
        <v>29</v>
      </c>
      <c r="B517" s="107" t="s">
        <v>116</v>
      </c>
      <c r="C517" s="96" t="s">
        <v>56</v>
      </c>
      <c r="D517" s="107" t="s">
        <v>125</v>
      </c>
      <c r="E517" s="82">
        <v>1</v>
      </c>
      <c r="F517" s="36" t="s">
        <v>24</v>
      </c>
      <c r="G517" s="168"/>
      <c r="H517" s="97">
        <v>4428000</v>
      </c>
      <c r="I517" s="36" t="s">
        <v>9</v>
      </c>
      <c r="J517" s="77" t="s">
        <v>90</v>
      </c>
      <c r="K517" s="108" t="s">
        <v>128</v>
      </c>
      <c r="L517" s="35" t="s">
        <v>123</v>
      </c>
      <c r="M517" s="30"/>
    </row>
    <row r="518" spans="1:13" s="16" customFormat="1" ht="51" x14ac:dyDescent="0.25">
      <c r="A518" s="198">
        <v>30</v>
      </c>
      <c r="B518" s="107" t="s">
        <v>117</v>
      </c>
      <c r="C518" s="199" t="s">
        <v>56</v>
      </c>
      <c r="D518" s="107" t="s">
        <v>676</v>
      </c>
      <c r="E518" s="200">
        <v>1</v>
      </c>
      <c r="F518" s="148" t="s">
        <v>24</v>
      </c>
      <c r="G518" s="201"/>
      <c r="H518" s="197">
        <v>12427500</v>
      </c>
      <c r="I518" s="148" t="s">
        <v>9</v>
      </c>
      <c r="J518" s="209" t="s">
        <v>90</v>
      </c>
      <c r="K518" s="203" t="s">
        <v>128</v>
      </c>
      <c r="L518" s="204" t="s">
        <v>677</v>
      </c>
      <c r="M518" s="30"/>
    </row>
    <row r="519" spans="1:13" s="16" customFormat="1" ht="25.5" x14ac:dyDescent="0.25">
      <c r="A519" s="72">
        <v>31</v>
      </c>
      <c r="B519" s="107" t="s">
        <v>118</v>
      </c>
      <c r="C519" s="96" t="s">
        <v>56</v>
      </c>
      <c r="D519" s="107" t="s">
        <v>126</v>
      </c>
      <c r="E519" s="82">
        <v>1</v>
      </c>
      <c r="F519" s="36" t="s">
        <v>24</v>
      </c>
      <c r="G519" s="168"/>
      <c r="H519" s="97">
        <v>4875000</v>
      </c>
      <c r="I519" s="36" t="s">
        <v>9</v>
      </c>
      <c r="J519" s="77" t="s">
        <v>90</v>
      </c>
      <c r="K519" s="108" t="s">
        <v>128</v>
      </c>
      <c r="L519" s="35" t="s">
        <v>123</v>
      </c>
      <c r="M519" s="30"/>
    </row>
    <row r="520" spans="1:13" s="16" customFormat="1" ht="25.5" x14ac:dyDescent="0.25">
      <c r="A520" s="72">
        <v>32</v>
      </c>
      <c r="B520" s="107" t="s">
        <v>119</v>
      </c>
      <c r="C520" s="96" t="s">
        <v>56</v>
      </c>
      <c r="D520" s="107" t="s">
        <v>989</v>
      </c>
      <c r="E520" s="82">
        <v>1</v>
      </c>
      <c r="F520" s="36" t="s">
        <v>24</v>
      </c>
      <c r="G520" s="168"/>
      <c r="H520" s="97">
        <v>1056600</v>
      </c>
      <c r="I520" s="36" t="s">
        <v>9</v>
      </c>
      <c r="J520" s="77" t="s">
        <v>90</v>
      </c>
      <c r="K520" s="108" t="s">
        <v>128</v>
      </c>
      <c r="L520" s="35" t="s">
        <v>123</v>
      </c>
      <c r="M520" s="30"/>
    </row>
    <row r="521" spans="1:13" s="16" customFormat="1" ht="25.5" x14ac:dyDescent="0.25">
      <c r="A521" s="72">
        <v>33</v>
      </c>
      <c r="B521" s="107" t="s">
        <v>120</v>
      </c>
      <c r="C521" s="96" t="s">
        <v>56</v>
      </c>
      <c r="D521" s="107" t="s">
        <v>990</v>
      </c>
      <c r="E521" s="82">
        <v>1</v>
      </c>
      <c r="F521" s="36" t="s">
        <v>24</v>
      </c>
      <c r="G521" s="168"/>
      <c r="H521" s="97">
        <v>1978200</v>
      </c>
      <c r="I521" s="36" t="s">
        <v>9</v>
      </c>
      <c r="J521" s="77" t="s">
        <v>90</v>
      </c>
      <c r="K521" s="108" t="s">
        <v>128</v>
      </c>
      <c r="L521" s="35" t="s">
        <v>123</v>
      </c>
      <c r="M521" s="30"/>
    </row>
    <row r="522" spans="1:13" s="16" customFormat="1" ht="25.5" x14ac:dyDescent="0.25">
      <c r="A522" s="72">
        <v>34</v>
      </c>
      <c r="B522" s="286" t="s">
        <v>121</v>
      </c>
      <c r="C522" s="249" t="s">
        <v>56</v>
      </c>
      <c r="D522" s="286" t="s">
        <v>991</v>
      </c>
      <c r="E522" s="82">
        <v>1</v>
      </c>
      <c r="F522" s="36" t="s">
        <v>24</v>
      </c>
      <c r="G522" s="168"/>
      <c r="H522" s="37">
        <v>928500</v>
      </c>
      <c r="I522" s="36" t="s">
        <v>9</v>
      </c>
      <c r="J522" s="287" t="s">
        <v>90</v>
      </c>
      <c r="K522" s="108" t="s">
        <v>128</v>
      </c>
      <c r="L522" s="35" t="s">
        <v>829</v>
      </c>
      <c r="M522" s="30"/>
    </row>
    <row r="523" spans="1:13" s="16" customFormat="1" ht="25.5" x14ac:dyDescent="0.25">
      <c r="A523" s="72">
        <v>35</v>
      </c>
      <c r="B523" s="107" t="s">
        <v>122</v>
      </c>
      <c r="C523" s="96" t="s">
        <v>56</v>
      </c>
      <c r="D523" s="107" t="s">
        <v>992</v>
      </c>
      <c r="E523" s="82">
        <v>1</v>
      </c>
      <c r="F523" s="36" t="s">
        <v>24</v>
      </c>
      <c r="G523" s="168"/>
      <c r="H523" s="97">
        <v>1365000</v>
      </c>
      <c r="I523" s="36" t="s">
        <v>9</v>
      </c>
      <c r="J523" s="77" t="s">
        <v>90</v>
      </c>
      <c r="K523" s="108" t="s">
        <v>128</v>
      </c>
      <c r="L523" s="35" t="s">
        <v>123</v>
      </c>
      <c r="M523" s="30"/>
    </row>
    <row r="524" spans="1:13" s="16" customFormat="1" ht="25.5" x14ac:dyDescent="0.25">
      <c r="A524" s="72">
        <v>36</v>
      </c>
      <c r="B524" s="109" t="s">
        <v>132</v>
      </c>
      <c r="C524" s="96" t="s">
        <v>100</v>
      </c>
      <c r="D524" s="36" t="s">
        <v>17</v>
      </c>
      <c r="E524" s="82">
        <v>1</v>
      </c>
      <c r="F524" s="36" t="s">
        <v>24</v>
      </c>
      <c r="G524" s="168"/>
      <c r="H524" s="97">
        <v>1472000</v>
      </c>
      <c r="I524" s="36" t="s">
        <v>9</v>
      </c>
      <c r="J524" s="77" t="s">
        <v>105</v>
      </c>
      <c r="K524" s="108" t="s">
        <v>128</v>
      </c>
      <c r="L524" s="35" t="s">
        <v>134</v>
      </c>
      <c r="M524" s="30"/>
    </row>
    <row r="525" spans="1:13" s="16" customFormat="1" ht="25.5" x14ac:dyDescent="0.25">
      <c r="A525" s="72">
        <v>37</v>
      </c>
      <c r="B525" s="109" t="s">
        <v>133</v>
      </c>
      <c r="C525" s="96" t="s">
        <v>100</v>
      </c>
      <c r="D525" s="36" t="s">
        <v>17</v>
      </c>
      <c r="E525" s="82">
        <v>1</v>
      </c>
      <c r="F525" s="36" t="s">
        <v>24</v>
      </c>
      <c r="G525" s="168"/>
      <c r="H525" s="97">
        <v>1680000</v>
      </c>
      <c r="I525" s="36" t="s">
        <v>9</v>
      </c>
      <c r="J525" s="77" t="s">
        <v>105</v>
      </c>
      <c r="K525" s="108" t="s">
        <v>128</v>
      </c>
      <c r="L525" s="35" t="s">
        <v>486</v>
      </c>
      <c r="M525" s="30"/>
    </row>
    <row r="526" spans="1:13" s="16" customFormat="1" ht="38.25" x14ac:dyDescent="0.25">
      <c r="A526" s="72">
        <v>38</v>
      </c>
      <c r="B526" s="109" t="s">
        <v>140</v>
      </c>
      <c r="C526" s="96" t="s">
        <v>56</v>
      </c>
      <c r="D526" s="107" t="s">
        <v>694</v>
      </c>
      <c r="E526" s="82">
        <v>1</v>
      </c>
      <c r="F526" s="36" t="s">
        <v>24</v>
      </c>
      <c r="G526" s="168"/>
      <c r="H526" s="97">
        <v>541070.13</v>
      </c>
      <c r="I526" s="36" t="s">
        <v>9</v>
      </c>
      <c r="J526" s="77" t="s">
        <v>90</v>
      </c>
      <c r="K526" s="108" t="s">
        <v>128</v>
      </c>
      <c r="L526" s="35" t="s">
        <v>695</v>
      </c>
      <c r="M526" s="30"/>
    </row>
    <row r="527" spans="1:13" s="16" customFormat="1" ht="38.25" x14ac:dyDescent="0.25">
      <c r="A527" s="72">
        <v>39</v>
      </c>
      <c r="B527" s="107" t="s">
        <v>141</v>
      </c>
      <c r="C527" s="96" t="s">
        <v>56</v>
      </c>
      <c r="D527" s="107" t="s">
        <v>696</v>
      </c>
      <c r="E527" s="82">
        <v>1</v>
      </c>
      <c r="F527" s="36" t="s">
        <v>24</v>
      </c>
      <c r="G527" s="168"/>
      <c r="H527" s="97">
        <v>1100000.44</v>
      </c>
      <c r="I527" s="36" t="s">
        <v>9</v>
      </c>
      <c r="J527" s="77" t="s">
        <v>90</v>
      </c>
      <c r="K527" s="108" t="s">
        <v>128</v>
      </c>
      <c r="L527" s="35" t="s">
        <v>697</v>
      </c>
      <c r="M527" s="30"/>
    </row>
    <row r="528" spans="1:13" s="16" customFormat="1" ht="38.25" x14ac:dyDescent="0.25">
      <c r="A528" s="72">
        <v>40</v>
      </c>
      <c r="B528" s="107" t="s">
        <v>142</v>
      </c>
      <c r="C528" s="96" t="s">
        <v>56</v>
      </c>
      <c r="D528" s="107" t="s">
        <v>143</v>
      </c>
      <c r="E528" s="82">
        <v>1</v>
      </c>
      <c r="F528" s="36" t="s">
        <v>24</v>
      </c>
      <c r="G528" s="168"/>
      <c r="H528" s="97">
        <v>80357.14</v>
      </c>
      <c r="I528" s="36" t="s">
        <v>9</v>
      </c>
      <c r="J528" s="77" t="s">
        <v>90</v>
      </c>
      <c r="K528" s="108" t="s">
        <v>128</v>
      </c>
      <c r="L528" s="35" t="s">
        <v>148</v>
      </c>
      <c r="M528" s="30"/>
    </row>
    <row r="529" spans="1:13" s="16" customFormat="1" ht="63.75" x14ac:dyDescent="0.25">
      <c r="A529" s="72">
        <v>41</v>
      </c>
      <c r="B529" s="107" t="s">
        <v>144</v>
      </c>
      <c r="C529" s="96" t="s">
        <v>56</v>
      </c>
      <c r="D529" s="107" t="s">
        <v>145</v>
      </c>
      <c r="E529" s="82">
        <v>1</v>
      </c>
      <c r="F529" s="36" t="s">
        <v>24</v>
      </c>
      <c r="G529" s="168"/>
      <c r="H529" s="97">
        <v>325393.07</v>
      </c>
      <c r="I529" s="36" t="s">
        <v>9</v>
      </c>
      <c r="J529" s="77" t="s">
        <v>90</v>
      </c>
      <c r="K529" s="108" t="s">
        <v>130</v>
      </c>
      <c r="L529" s="35" t="s">
        <v>884</v>
      </c>
      <c r="M529" s="30"/>
    </row>
    <row r="530" spans="1:13" s="16" customFormat="1" ht="38.25" x14ac:dyDescent="0.25">
      <c r="A530" s="72">
        <v>42</v>
      </c>
      <c r="B530" s="109" t="s">
        <v>147</v>
      </c>
      <c r="C530" s="96" t="s">
        <v>100</v>
      </c>
      <c r="D530" s="107" t="s">
        <v>279</v>
      </c>
      <c r="E530" s="82">
        <v>1</v>
      </c>
      <c r="F530" s="36" t="s">
        <v>24</v>
      </c>
      <c r="G530" s="168"/>
      <c r="H530" s="97">
        <v>1430000</v>
      </c>
      <c r="I530" s="36" t="s">
        <v>9</v>
      </c>
      <c r="J530" s="77" t="s">
        <v>90</v>
      </c>
      <c r="K530" s="108" t="s">
        <v>130</v>
      </c>
      <c r="L530" s="35" t="s">
        <v>199</v>
      </c>
      <c r="M530" s="30"/>
    </row>
    <row r="531" spans="1:13" s="16" customFormat="1" ht="25.5" x14ac:dyDescent="0.25">
      <c r="A531" s="72">
        <v>43</v>
      </c>
      <c r="B531" s="109" t="s">
        <v>149</v>
      </c>
      <c r="C531" s="96" t="s">
        <v>100</v>
      </c>
      <c r="D531" s="36" t="s">
        <v>150</v>
      </c>
      <c r="E531" s="82">
        <v>1</v>
      </c>
      <c r="F531" s="36" t="s">
        <v>24</v>
      </c>
      <c r="G531" s="168"/>
      <c r="H531" s="97"/>
      <c r="I531" s="36" t="s">
        <v>9</v>
      </c>
      <c r="J531" s="77" t="s">
        <v>45</v>
      </c>
      <c r="K531" s="108" t="s">
        <v>130</v>
      </c>
      <c r="L531" s="35" t="s">
        <v>312</v>
      </c>
      <c r="M531" s="30"/>
    </row>
    <row r="532" spans="1:13" s="16" customFormat="1" ht="25.5" x14ac:dyDescent="0.25">
      <c r="A532" s="72">
        <v>44</v>
      </c>
      <c r="B532" s="109" t="s">
        <v>151</v>
      </c>
      <c r="C532" s="96" t="s">
        <v>43</v>
      </c>
      <c r="D532" s="36" t="s">
        <v>150</v>
      </c>
      <c r="E532" s="82">
        <v>1</v>
      </c>
      <c r="F532" s="36" t="s">
        <v>24</v>
      </c>
      <c r="G532" s="168"/>
      <c r="H532" s="97">
        <v>1004571.42</v>
      </c>
      <c r="I532" s="36" t="s">
        <v>9</v>
      </c>
      <c r="J532" s="77" t="s">
        <v>45</v>
      </c>
      <c r="K532" s="108" t="s">
        <v>128</v>
      </c>
      <c r="L532" s="35" t="s">
        <v>152</v>
      </c>
      <c r="M532" s="30"/>
    </row>
    <row r="533" spans="1:13" s="16" customFormat="1" ht="51" x14ac:dyDescent="0.25">
      <c r="A533" s="72">
        <v>45</v>
      </c>
      <c r="B533" s="109" t="s">
        <v>153</v>
      </c>
      <c r="C533" s="96" t="s">
        <v>43</v>
      </c>
      <c r="D533" s="36" t="s">
        <v>150</v>
      </c>
      <c r="E533" s="82">
        <v>1</v>
      </c>
      <c r="F533" s="36" t="s">
        <v>24</v>
      </c>
      <c r="G533" s="168"/>
      <c r="H533" s="97">
        <v>7779990</v>
      </c>
      <c r="I533" s="36" t="s">
        <v>9</v>
      </c>
      <c r="J533" s="77" t="s">
        <v>45</v>
      </c>
      <c r="K533" s="108" t="s">
        <v>128</v>
      </c>
      <c r="L533" s="35" t="s">
        <v>152</v>
      </c>
      <c r="M533" s="30"/>
    </row>
    <row r="534" spans="1:13" s="16" customFormat="1" ht="25.5" x14ac:dyDescent="0.25">
      <c r="A534" s="72">
        <v>46</v>
      </c>
      <c r="B534" s="109" t="s">
        <v>154</v>
      </c>
      <c r="C534" s="96" t="s">
        <v>100</v>
      </c>
      <c r="D534" s="36" t="s">
        <v>17</v>
      </c>
      <c r="E534" s="82">
        <v>1</v>
      </c>
      <c r="F534" s="36" t="s">
        <v>24</v>
      </c>
      <c r="G534" s="168"/>
      <c r="H534" s="97">
        <v>1300000</v>
      </c>
      <c r="I534" s="36" t="s">
        <v>9</v>
      </c>
      <c r="J534" s="77" t="s">
        <v>155</v>
      </c>
      <c r="K534" s="108" t="s">
        <v>130</v>
      </c>
      <c r="L534" s="35" t="s">
        <v>156</v>
      </c>
      <c r="M534" s="30"/>
    </row>
    <row r="535" spans="1:13" s="16" customFormat="1" ht="25.5" x14ac:dyDescent="0.25">
      <c r="A535" s="72">
        <v>47</v>
      </c>
      <c r="B535" s="109" t="s">
        <v>157</v>
      </c>
      <c r="C535" s="96" t="s">
        <v>100</v>
      </c>
      <c r="D535" s="36" t="s">
        <v>17</v>
      </c>
      <c r="E535" s="82">
        <v>1</v>
      </c>
      <c r="F535" s="36" t="s">
        <v>24</v>
      </c>
      <c r="G535" s="168"/>
      <c r="H535" s="97">
        <v>1100000</v>
      </c>
      <c r="I535" s="36" t="s">
        <v>9</v>
      </c>
      <c r="J535" s="77" t="s">
        <v>155</v>
      </c>
      <c r="K535" s="108" t="s">
        <v>130</v>
      </c>
      <c r="L535" s="35" t="s">
        <v>158</v>
      </c>
      <c r="M535" s="30"/>
    </row>
    <row r="536" spans="1:13" s="16" customFormat="1" ht="38.25" x14ac:dyDescent="0.25">
      <c r="A536" s="72">
        <v>48</v>
      </c>
      <c r="B536" s="109" t="s">
        <v>181</v>
      </c>
      <c r="C536" s="109" t="s">
        <v>100</v>
      </c>
      <c r="D536" s="109" t="s">
        <v>17</v>
      </c>
      <c r="E536" s="109">
        <v>1</v>
      </c>
      <c r="F536" s="36" t="s">
        <v>24</v>
      </c>
      <c r="G536" s="168"/>
      <c r="H536" s="97">
        <v>324000</v>
      </c>
      <c r="I536" s="36" t="s">
        <v>9</v>
      </c>
      <c r="J536" s="77" t="s">
        <v>19</v>
      </c>
      <c r="K536" s="108" t="s">
        <v>130</v>
      </c>
      <c r="L536" s="35" t="s">
        <v>180</v>
      </c>
      <c r="M536" s="30"/>
    </row>
    <row r="537" spans="1:13" s="16" customFormat="1" ht="25.5" x14ac:dyDescent="0.25">
      <c r="A537" s="72">
        <v>49</v>
      </c>
      <c r="B537" s="109" t="s">
        <v>182</v>
      </c>
      <c r="C537" s="109" t="s">
        <v>100</v>
      </c>
      <c r="D537" s="109" t="s">
        <v>17</v>
      </c>
      <c r="E537" s="109">
        <v>1</v>
      </c>
      <c r="F537" s="36" t="s">
        <v>24</v>
      </c>
      <c r="G537" s="168"/>
      <c r="H537" s="97">
        <v>220000</v>
      </c>
      <c r="I537" s="36" t="s">
        <v>9</v>
      </c>
      <c r="J537" s="77" t="s">
        <v>19</v>
      </c>
      <c r="K537" s="108" t="s">
        <v>130</v>
      </c>
      <c r="L537" s="35" t="s">
        <v>180</v>
      </c>
      <c r="M537" s="30"/>
    </row>
    <row r="538" spans="1:13" s="16" customFormat="1" ht="25.5" x14ac:dyDescent="0.25">
      <c r="A538" s="72">
        <v>50</v>
      </c>
      <c r="B538" s="109" t="s">
        <v>183</v>
      </c>
      <c r="C538" s="109" t="s">
        <v>100</v>
      </c>
      <c r="D538" s="109" t="s">
        <v>17</v>
      </c>
      <c r="E538" s="109">
        <v>1</v>
      </c>
      <c r="F538" s="36" t="s">
        <v>24</v>
      </c>
      <c r="G538" s="168"/>
      <c r="H538" s="97">
        <v>736750</v>
      </c>
      <c r="I538" s="36" t="s">
        <v>9</v>
      </c>
      <c r="J538" s="77" t="s">
        <v>19</v>
      </c>
      <c r="K538" s="108" t="s">
        <v>130</v>
      </c>
      <c r="L538" s="35" t="s">
        <v>180</v>
      </c>
      <c r="M538" s="30"/>
    </row>
    <row r="539" spans="1:13" s="16" customFormat="1" ht="25.5" x14ac:dyDescent="0.25">
      <c r="A539" s="72">
        <v>51</v>
      </c>
      <c r="B539" s="109" t="s">
        <v>184</v>
      </c>
      <c r="C539" s="109" t="s">
        <v>100</v>
      </c>
      <c r="D539" s="109" t="s">
        <v>17</v>
      </c>
      <c r="E539" s="109">
        <v>1</v>
      </c>
      <c r="F539" s="36" t="s">
        <v>24</v>
      </c>
      <c r="G539" s="168"/>
      <c r="H539" s="97">
        <v>6020000</v>
      </c>
      <c r="I539" s="36" t="s">
        <v>9</v>
      </c>
      <c r="J539" s="77" t="s">
        <v>19</v>
      </c>
      <c r="K539" s="108" t="s">
        <v>130</v>
      </c>
      <c r="L539" s="35" t="s">
        <v>180</v>
      </c>
      <c r="M539" s="30"/>
    </row>
    <row r="540" spans="1:13" s="16" customFormat="1" ht="25.5" x14ac:dyDescent="0.25">
      <c r="A540" s="72">
        <v>52</v>
      </c>
      <c r="B540" s="109" t="s">
        <v>189</v>
      </c>
      <c r="C540" s="109" t="s">
        <v>100</v>
      </c>
      <c r="D540" s="109" t="s">
        <v>17</v>
      </c>
      <c r="E540" s="109">
        <v>1</v>
      </c>
      <c r="F540" s="109" t="s">
        <v>190</v>
      </c>
      <c r="G540" s="168"/>
      <c r="H540" s="97">
        <v>4654992</v>
      </c>
      <c r="I540" s="36" t="s">
        <v>9</v>
      </c>
      <c r="J540" s="77" t="s">
        <v>19</v>
      </c>
      <c r="K540" s="108" t="s">
        <v>130</v>
      </c>
      <c r="L540" s="35" t="s">
        <v>192</v>
      </c>
      <c r="M540" s="30"/>
    </row>
    <row r="541" spans="1:13" s="16" customFormat="1" ht="25.5" x14ac:dyDescent="0.25">
      <c r="A541" s="72">
        <v>53</v>
      </c>
      <c r="B541" s="109" t="s">
        <v>191</v>
      </c>
      <c r="C541" s="109" t="s">
        <v>100</v>
      </c>
      <c r="D541" s="109" t="s">
        <v>17</v>
      </c>
      <c r="E541" s="109">
        <v>1</v>
      </c>
      <c r="F541" s="109" t="s">
        <v>190</v>
      </c>
      <c r="G541" s="168"/>
      <c r="H541" s="97">
        <v>1155314</v>
      </c>
      <c r="I541" s="36" t="s">
        <v>9</v>
      </c>
      <c r="J541" s="77" t="s">
        <v>19</v>
      </c>
      <c r="K541" s="108" t="s">
        <v>130</v>
      </c>
      <c r="L541" s="35" t="s">
        <v>192</v>
      </c>
      <c r="M541" s="30"/>
    </row>
    <row r="542" spans="1:13" s="106" customFormat="1" ht="38.25" x14ac:dyDescent="0.25">
      <c r="A542" s="89">
        <v>54</v>
      </c>
      <c r="B542" s="103" t="s">
        <v>107</v>
      </c>
      <c r="C542" s="103" t="s">
        <v>42</v>
      </c>
      <c r="D542" s="103" t="s">
        <v>108</v>
      </c>
      <c r="E542" s="103">
        <v>1</v>
      </c>
      <c r="F542" s="103" t="s">
        <v>24</v>
      </c>
      <c r="G542" s="158"/>
      <c r="H542" s="37">
        <v>5990312.5</v>
      </c>
      <c r="I542" s="36" t="s">
        <v>9</v>
      </c>
      <c r="J542" s="103" t="s">
        <v>45</v>
      </c>
      <c r="K542" s="108" t="s">
        <v>128</v>
      </c>
      <c r="L542" s="90" t="s">
        <v>487</v>
      </c>
      <c r="M542" s="105"/>
    </row>
    <row r="543" spans="1:13" s="106" customFormat="1" ht="25.5" x14ac:dyDescent="0.25">
      <c r="A543" s="89">
        <v>55</v>
      </c>
      <c r="B543" s="148" t="s">
        <v>204</v>
      </c>
      <c r="C543" s="103" t="s">
        <v>56</v>
      </c>
      <c r="D543" s="103" t="s">
        <v>143</v>
      </c>
      <c r="E543" s="103">
        <v>1</v>
      </c>
      <c r="F543" s="103" t="s">
        <v>24</v>
      </c>
      <c r="G543" s="158"/>
      <c r="H543" s="37">
        <v>90000</v>
      </c>
      <c r="I543" s="36" t="s">
        <v>9</v>
      </c>
      <c r="J543" s="103" t="s">
        <v>90</v>
      </c>
      <c r="K543" s="141" t="s">
        <v>131</v>
      </c>
      <c r="L543" s="90" t="s">
        <v>471</v>
      </c>
      <c r="M543" s="105"/>
    </row>
    <row r="544" spans="1:13" s="106" customFormat="1" ht="38.25" x14ac:dyDescent="0.25">
      <c r="A544" s="72">
        <v>56</v>
      </c>
      <c r="B544" s="148" t="s">
        <v>222</v>
      </c>
      <c r="C544" s="109" t="s">
        <v>100</v>
      </c>
      <c r="D544" s="103" t="s">
        <v>225</v>
      </c>
      <c r="E544" s="103">
        <v>1</v>
      </c>
      <c r="F544" s="103" t="s">
        <v>24</v>
      </c>
      <c r="G544" s="158"/>
      <c r="H544" s="37">
        <v>888000</v>
      </c>
      <c r="I544" s="36" t="s">
        <v>9</v>
      </c>
      <c r="J544" s="100" t="s">
        <v>38</v>
      </c>
      <c r="K544" s="141" t="s">
        <v>131</v>
      </c>
      <c r="L544" s="140" t="s">
        <v>221</v>
      </c>
      <c r="M544" s="105"/>
    </row>
    <row r="545" spans="1:13" s="106" customFormat="1" ht="25.5" x14ac:dyDescent="0.25">
      <c r="A545" s="89">
        <v>57</v>
      </c>
      <c r="B545" s="148" t="s">
        <v>223</v>
      </c>
      <c r="C545" s="109" t="s">
        <v>100</v>
      </c>
      <c r="D545" s="103" t="s">
        <v>226</v>
      </c>
      <c r="E545" s="103">
        <v>1</v>
      </c>
      <c r="F545" s="103" t="s">
        <v>24</v>
      </c>
      <c r="G545" s="158"/>
      <c r="H545" s="37">
        <v>192000</v>
      </c>
      <c r="I545" s="36" t="s">
        <v>9</v>
      </c>
      <c r="J545" s="100" t="s">
        <v>38</v>
      </c>
      <c r="K545" s="141" t="s">
        <v>131</v>
      </c>
      <c r="L545" s="140" t="s">
        <v>221</v>
      </c>
      <c r="M545" s="105"/>
    </row>
    <row r="546" spans="1:13" s="106" customFormat="1" ht="38.25" x14ac:dyDescent="0.25">
      <c r="A546" s="89">
        <v>58</v>
      </c>
      <c r="B546" s="148" t="s">
        <v>224</v>
      </c>
      <c r="C546" s="109" t="s">
        <v>100</v>
      </c>
      <c r="D546" s="103" t="s">
        <v>227</v>
      </c>
      <c r="E546" s="103">
        <v>1</v>
      </c>
      <c r="F546" s="103" t="s">
        <v>24</v>
      </c>
      <c r="G546" s="158"/>
      <c r="H546" s="37">
        <v>13000</v>
      </c>
      <c r="I546" s="36" t="s">
        <v>9</v>
      </c>
      <c r="J546" s="100" t="s">
        <v>38</v>
      </c>
      <c r="K546" s="141" t="s">
        <v>131</v>
      </c>
      <c r="L546" s="140" t="s">
        <v>221</v>
      </c>
      <c r="M546" s="105"/>
    </row>
    <row r="547" spans="1:13" s="106" customFormat="1" ht="25.5" x14ac:dyDescent="0.25">
      <c r="A547" s="72">
        <v>59</v>
      </c>
      <c r="B547" s="148" t="str">
        <f>'[2]Реестр 2018'!B7</f>
        <v>Сервисное обслуживание чиллеров МРТ</v>
      </c>
      <c r="C547" s="109" t="s">
        <v>100</v>
      </c>
      <c r="D547" s="109" t="s">
        <v>17</v>
      </c>
      <c r="E547" s="109">
        <v>1</v>
      </c>
      <c r="F547" s="109" t="s">
        <v>190</v>
      </c>
      <c r="G547" s="158"/>
      <c r="H547" s="37">
        <v>655200</v>
      </c>
      <c r="I547" s="36" t="s">
        <v>9</v>
      </c>
      <c r="J547" s="77" t="s">
        <v>19</v>
      </c>
      <c r="K547" s="141" t="s">
        <v>131</v>
      </c>
      <c r="L547" s="140" t="s">
        <v>261</v>
      </c>
      <c r="M547" s="105"/>
    </row>
    <row r="548" spans="1:13" s="106" customFormat="1" ht="25.5" x14ac:dyDescent="0.25">
      <c r="A548" s="89">
        <v>60</v>
      </c>
      <c r="B548" s="148" t="str">
        <f>'[2]Реестр 2018'!B8</f>
        <v>Сервисное обслуживание чиллеров</v>
      </c>
      <c r="C548" s="109" t="s">
        <v>100</v>
      </c>
      <c r="D548" s="109" t="s">
        <v>17</v>
      </c>
      <c r="E548" s="109">
        <v>1</v>
      </c>
      <c r="F548" s="109" t="s">
        <v>190</v>
      </c>
      <c r="G548" s="158"/>
      <c r="H548" s="37">
        <v>9710000</v>
      </c>
      <c r="I548" s="36" t="s">
        <v>9</v>
      </c>
      <c r="J548" s="77" t="s">
        <v>19</v>
      </c>
      <c r="K548" s="141" t="s">
        <v>131</v>
      </c>
      <c r="L548" s="140" t="s">
        <v>261</v>
      </c>
      <c r="M548" s="105"/>
    </row>
    <row r="549" spans="1:13" s="106" customFormat="1" ht="25.5" x14ac:dyDescent="0.25">
      <c r="A549" s="89">
        <v>61</v>
      </c>
      <c r="B549" s="148" t="str">
        <f>'[2]Реестр 2018'!B9</f>
        <v xml:space="preserve">Профилактическая очистка резервуаров </v>
      </c>
      <c r="C549" s="109" t="s">
        <v>100</v>
      </c>
      <c r="D549" s="109" t="s">
        <v>17</v>
      </c>
      <c r="E549" s="109">
        <v>1</v>
      </c>
      <c r="F549" s="109" t="s">
        <v>190</v>
      </c>
      <c r="G549" s="158"/>
      <c r="H549" s="37">
        <v>2587200</v>
      </c>
      <c r="I549" s="36" t="s">
        <v>9</v>
      </c>
      <c r="J549" s="77" t="s">
        <v>19</v>
      </c>
      <c r="K549" s="141" t="s">
        <v>131</v>
      </c>
      <c r="L549" s="140" t="s">
        <v>261</v>
      </c>
      <c r="M549" s="105"/>
    </row>
    <row r="550" spans="1:13" s="106" customFormat="1" ht="38.25" x14ac:dyDescent="0.25">
      <c r="A550" s="72">
        <v>62</v>
      </c>
      <c r="B550" s="148" t="s">
        <v>280</v>
      </c>
      <c r="C550" s="109" t="s">
        <v>99</v>
      </c>
      <c r="D550" s="103" t="s">
        <v>259</v>
      </c>
      <c r="E550" s="109">
        <v>1</v>
      </c>
      <c r="F550" s="109" t="s">
        <v>190</v>
      </c>
      <c r="G550" s="158"/>
      <c r="H550" s="37">
        <v>18000000</v>
      </c>
      <c r="I550" s="36" t="s">
        <v>9</v>
      </c>
      <c r="J550" s="77" t="s">
        <v>19</v>
      </c>
      <c r="K550" s="141" t="s">
        <v>131</v>
      </c>
      <c r="L550" s="140" t="s">
        <v>260</v>
      </c>
      <c r="M550" s="105"/>
    </row>
    <row r="551" spans="1:13" s="106" customFormat="1" ht="25.5" x14ac:dyDescent="0.25">
      <c r="A551" s="89">
        <v>63</v>
      </c>
      <c r="B551" s="109" t="s">
        <v>264</v>
      </c>
      <c r="C551" s="103" t="s">
        <v>267</v>
      </c>
      <c r="D551" s="109" t="s">
        <v>17</v>
      </c>
      <c r="E551" s="109">
        <v>1</v>
      </c>
      <c r="F551" s="109" t="s">
        <v>190</v>
      </c>
      <c r="G551" s="158"/>
      <c r="H551" s="37">
        <v>532000</v>
      </c>
      <c r="I551" s="36" t="s">
        <v>9</v>
      </c>
      <c r="J551" s="77" t="s">
        <v>53</v>
      </c>
      <c r="K551" s="141" t="s">
        <v>131</v>
      </c>
      <c r="L551" s="140" t="s">
        <v>262</v>
      </c>
      <c r="M551" s="105"/>
    </row>
    <row r="552" spans="1:13" s="106" customFormat="1" ht="25.5" x14ac:dyDescent="0.25">
      <c r="A552" s="89">
        <v>64</v>
      </c>
      <c r="B552" s="109" t="s">
        <v>265</v>
      </c>
      <c r="C552" s="103" t="s">
        <v>267</v>
      </c>
      <c r="D552" s="109" t="s">
        <v>17</v>
      </c>
      <c r="E552" s="109">
        <v>1</v>
      </c>
      <c r="F552" s="109" t="s">
        <v>190</v>
      </c>
      <c r="G552" s="158"/>
      <c r="H552" s="37">
        <v>1885000</v>
      </c>
      <c r="I552" s="36" t="s">
        <v>9</v>
      </c>
      <c r="J552" s="77" t="s">
        <v>45</v>
      </c>
      <c r="K552" s="141" t="s">
        <v>131</v>
      </c>
      <c r="L552" s="140" t="s">
        <v>263</v>
      </c>
    </row>
    <row r="553" spans="1:13" s="106" customFormat="1" ht="25.5" x14ac:dyDescent="0.25">
      <c r="A553" s="72">
        <v>65</v>
      </c>
      <c r="B553" s="109" t="s">
        <v>266</v>
      </c>
      <c r="C553" s="103" t="s">
        <v>267</v>
      </c>
      <c r="D553" s="109" t="s">
        <v>17</v>
      </c>
      <c r="E553" s="109">
        <v>1</v>
      </c>
      <c r="F553" s="109" t="s">
        <v>190</v>
      </c>
      <c r="G553" s="158"/>
      <c r="H553" s="37">
        <v>583000</v>
      </c>
      <c r="I553" s="36" t="s">
        <v>9</v>
      </c>
      <c r="J553" s="77" t="s">
        <v>45</v>
      </c>
      <c r="K553" s="141" t="s">
        <v>131</v>
      </c>
      <c r="L553" s="140" t="s">
        <v>263</v>
      </c>
      <c r="M553" s="105"/>
    </row>
    <row r="554" spans="1:13" s="106" customFormat="1" ht="25.5" x14ac:dyDescent="0.25">
      <c r="A554" s="89">
        <v>66</v>
      </c>
      <c r="B554" s="109" t="s">
        <v>499</v>
      </c>
      <c r="C554" s="109" t="s">
        <v>100</v>
      </c>
      <c r="D554" s="109" t="s">
        <v>150</v>
      </c>
      <c r="E554" s="109">
        <v>1</v>
      </c>
      <c r="F554" s="109" t="s">
        <v>190</v>
      </c>
      <c r="G554" s="158"/>
      <c r="H554" s="37">
        <v>87200</v>
      </c>
      <c r="I554" s="36" t="s">
        <v>9</v>
      </c>
      <c r="J554" s="77" t="s">
        <v>45</v>
      </c>
      <c r="K554" s="141" t="s">
        <v>479</v>
      </c>
      <c r="L554" s="103" t="s">
        <v>500</v>
      </c>
      <c r="M554" s="105"/>
    </row>
    <row r="555" spans="1:13" s="106" customFormat="1" ht="25.5" x14ac:dyDescent="0.25">
      <c r="A555" s="89">
        <v>67</v>
      </c>
      <c r="B555" s="109" t="s">
        <v>501</v>
      </c>
      <c r="C555" s="109" t="s">
        <v>100</v>
      </c>
      <c r="D555" s="109" t="s">
        <v>150</v>
      </c>
      <c r="E555" s="109">
        <v>1</v>
      </c>
      <c r="F555" s="109" t="s">
        <v>190</v>
      </c>
      <c r="G555" s="158"/>
      <c r="H555" s="37">
        <v>399485</v>
      </c>
      <c r="I555" s="36" t="s">
        <v>9</v>
      </c>
      <c r="J555" s="77" t="s">
        <v>45</v>
      </c>
      <c r="K555" s="141" t="s">
        <v>479</v>
      </c>
      <c r="L555" s="103" t="s">
        <v>500</v>
      </c>
      <c r="M555" s="105"/>
    </row>
    <row r="556" spans="1:13" s="106" customFormat="1" ht="25.5" x14ac:dyDescent="0.25">
      <c r="A556" s="72">
        <v>68</v>
      </c>
      <c r="B556" s="109" t="s">
        <v>502</v>
      </c>
      <c r="C556" s="109" t="s">
        <v>100</v>
      </c>
      <c r="D556" s="109" t="s">
        <v>150</v>
      </c>
      <c r="E556" s="109">
        <v>1</v>
      </c>
      <c r="F556" s="109" t="s">
        <v>190</v>
      </c>
      <c r="G556" s="158"/>
      <c r="H556" s="37">
        <v>218000</v>
      </c>
      <c r="I556" s="36" t="s">
        <v>9</v>
      </c>
      <c r="J556" s="77" t="s">
        <v>45</v>
      </c>
      <c r="K556" s="141" t="s">
        <v>479</v>
      </c>
      <c r="L556" s="103" t="s">
        <v>500</v>
      </c>
      <c r="M556" s="105"/>
    </row>
    <row r="557" spans="1:13" s="106" customFormat="1" ht="63.75" x14ac:dyDescent="0.25">
      <c r="A557" s="89">
        <v>69</v>
      </c>
      <c r="B557" s="109" t="s">
        <v>323</v>
      </c>
      <c r="C557" s="103" t="s">
        <v>56</v>
      </c>
      <c r="D557" s="109" t="s">
        <v>862</v>
      </c>
      <c r="E557" s="109">
        <v>1</v>
      </c>
      <c r="F557" s="109" t="s">
        <v>190</v>
      </c>
      <c r="G557" s="158"/>
      <c r="H557" s="37">
        <v>1532142.86</v>
      </c>
      <c r="I557" s="36" t="s">
        <v>9</v>
      </c>
      <c r="J557" s="77" t="s">
        <v>45</v>
      </c>
      <c r="K557" s="141" t="s">
        <v>479</v>
      </c>
      <c r="L557" s="103" t="s">
        <v>863</v>
      </c>
      <c r="M557" s="105"/>
    </row>
    <row r="558" spans="1:13" s="106" customFormat="1" ht="63.75" x14ac:dyDescent="0.25">
      <c r="A558" s="89">
        <v>70</v>
      </c>
      <c r="B558" s="109" t="s">
        <v>324</v>
      </c>
      <c r="C558" s="103" t="s">
        <v>56</v>
      </c>
      <c r="D558" s="109" t="s">
        <v>325</v>
      </c>
      <c r="E558" s="109">
        <v>1</v>
      </c>
      <c r="F558" s="109" t="s">
        <v>190</v>
      </c>
      <c r="G558" s="158"/>
      <c r="H558" s="37"/>
      <c r="I558" s="36" t="s">
        <v>9</v>
      </c>
      <c r="J558" s="77" t="s">
        <v>45</v>
      </c>
      <c r="K558" s="141" t="s">
        <v>284</v>
      </c>
      <c r="L558" s="103" t="s">
        <v>633</v>
      </c>
      <c r="M558" s="105"/>
    </row>
    <row r="559" spans="1:13" s="106" customFormat="1" ht="25.5" x14ac:dyDescent="0.25">
      <c r="A559" s="89">
        <v>71</v>
      </c>
      <c r="B559" s="109" t="s">
        <v>329</v>
      </c>
      <c r="C559" s="148" t="s">
        <v>100</v>
      </c>
      <c r="D559" s="109" t="s">
        <v>17</v>
      </c>
      <c r="E559" s="109">
        <v>1</v>
      </c>
      <c r="F559" s="109" t="s">
        <v>190</v>
      </c>
      <c r="G559" s="158"/>
      <c r="H559" s="37">
        <v>2540000</v>
      </c>
      <c r="I559" s="36" t="s">
        <v>9</v>
      </c>
      <c r="J559" s="77" t="s">
        <v>331</v>
      </c>
      <c r="K559" s="141" t="s">
        <v>284</v>
      </c>
      <c r="L559" s="103" t="s">
        <v>330</v>
      </c>
      <c r="M559" s="105"/>
    </row>
    <row r="560" spans="1:13" s="106" customFormat="1" ht="25.5" x14ac:dyDescent="0.25">
      <c r="A560" s="89">
        <v>72</v>
      </c>
      <c r="B560" s="109" t="s">
        <v>460</v>
      </c>
      <c r="C560" s="148" t="s">
        <v>100</v>
      </c>
      <c r="D560" s="109" t="s">
        <v>17</v>
      </c>
      <c r="E560" s="109">
        <v>1</v>
      </c>
      <c r="F560" s="109" t="s">
        <v>190</v>
      </c>
      <c r="G560" s="158"/>
      <c r="H560" s="37">
        <v>10000000</v>
      </c>
      <c r="I560" s="36" t="s">
        <v>9</v>
      </c>
      <c r="J560" s="77" t="s">
        <v>212</v>
      </c>
      <c r="K560" s="141" t="s">
        <v>479</v>
      </c>
      <c r="L560" s="103" t="s">
        <v>459</v>
      </c>
      <c r="M560" s="105"/>
    </row>
    <row r="561" spans="1:13" s="106" customFormat="1" ht="25.5" x14ac:dyDescent="0.25">
      <c r="A561" s="89">
        <v>73</v>
      </c>
      <c r="B561" s="109" t="s">
        <v>672</v>
      </c>
      <c r="C561" s="148" t="s">
        <v>100</v>
      </c>
      <c r="D561" s="109" t="s">
        <v>17</v>
      </c>
      <c r="E561" s="109">
        <v>1</v>
      </c>
      <c r="F561" s="109" t="s">
        <v>190</v>
      </c>
      <c r="G561" s="158"/>
      <c r="H561" s="37">
        <v>10674080</v>
      </c>
      <c r="I561" s="36" t="s">
        <v>9</v>
      </c>
      <c r="J561" s="77" t="s">
        <v>212</v>
      </c>
      <c r="K561" s="141" t="s">
        <v>284</v>
      </c>
      <c r="L561" s="103" t="s">
        <v>459</v>
      </c>
      <c r="M561" s="105"/>
    </row>
    <row r="562" spans="1:13" s="106" customFormat="1" ht="51" x14ac:dyDescent="0.25">
      <c r="A562" s="89">
        <v>74</v>
      </c>
      <c r="B562" s="109" t="s">
        <v>481</v>
      </c>
      <c r="C562" s="80" t="s">
        <v>101</v>
      </c>
      <c r="D562" s="109" t="s">
        <v>150</v>
      </c>
      <c r="E562" s="109">
        <v>1</v>
      </c>
      <c r="F562" s="109" t="s">
        <v>190</v>
      </c>
      <c r="G562" s="158"/>
      <c r="H562" s="37">
        <v>1692000</v>
      </c>
      <c r="I562" s="36" t="s">
        <v>9</v>
      </c>
      <c r="J562" s="77" t="s">
        <v>45</v>
      </c>
      <c r="K562" s="141" t="s">
        <v>284</v>
      </c>
      <c r="L562" s="103" t="s">
        <v>483</v>
      </c>
      <c r="M562" s="105"/>
    </row>
    <row r="563" spans="1:13" s="106" customFormat="1" ht="63.75" x14ac:dyDescent="0.25">
      <c r="A563" s="89">
        <v>75</v>
      </c>
      <c r="B563" s="109" t="s">
        <v>482</v>
      </c>
      <c r="C563" s="80" t="s">
        <v>101</v>
      </c>
      <c r="D563" s="109" t="s">
        <v>150</v>
      </c>
      <c r="E563" s="109">
        <v>1</v>
      </c>
      <c r="F563" s="109" t="s">
        <v>190</v>
      </c>
      <c r="G563" s="158"/>
      <c r="H563" s="37">
        <v>5999592</v>
      </c>
      <c r="I563" s="36" t="s">
        <v>9</v>
      </c>
      <c r="J563" s="77" t="s">
        <v>45</v>
      </c>
      <c r="K563" s="141" t="s">
        <v>479</v>
      </c>
      <c r="L563" s="103" t="s">
        <v>488</v>
      </c>
      <c r="M563" s="105"/>
    </row>
    <row r="564" spans="1:13" s="106" customFormat="1" ht="25.5" x14ac:dyDescent="0.25">
      <c r="A564" s="89">
        <v>76</v>
      </c>
      <c r="B564" s="109" t="s">
        <v>484</v>
      </c>
      <c r="C564" s="148" t="s">
        <v>100</v>
      </c>
      <c r="D564" s="109" t="s">
        <v>150</v>
      </c>
      <c r="E564" s="109">
        <v>1</v>
      </c>
      <c r="F564" s="109" t="s">
        <v>190</v>
      </c>
      <c r="G564" s="158"/>
      <c r="H564" s="37">
        <v>269644</v>
      </c>
      <c r="I564" s="36" t="s">
        <v>9</v>
      </c>
      <c r="J564" s="77" t="s">
        <v>19</v>
      </c>
      <c r="K564" s="141" t="s">
        <v>284</v>
      </c>
      <c r="L564" s="103" t="s">
        <v>485</v>
      </c>
      <c r="M564" s="105"/>
    </row>
    <row r="565" spans="1:13" s="106" customFormat="1" ht="25.5" x14ac:dyDescent="0.25">
      <c r="A565" s="89">
        <v>77</v>
      </c>
      <c r="B565" s="109" t="s">
        <v>489</v>
      </c>
      <c r="C565" s="148" t="s">
        <v>100</v>
      </c>
      <c r="D565" s="109" t="s">
        <v>150</v>
      </c>
      <c r="E565" s="109">
        <v>1</v>
      </c>
      <c r="F565" s="109" t="s">
        <v>190</v>
      </c>
      <c r="G565" s="158"/>
      <c r="H565" s="37">
        <v>4090000</v>
      </c>
      <c r="I565" s="36" t="s">
        <v>9</v>
      </c>
      <c r="J565" s="77" t="s">
        <v>45</v>
      </c>
      <c r="K565" s="141" t="s">
        <v>479</v>
      </c>
      <c r="L565" s="103" t="s">
        <v>492</v>
      </c>
      <c r="M565" s="105"/>
    </row>
    <row r="566" spans="1:13" s="106" customFormat="1" ht="25.5" x14ac:dyDescent="0.25">
      <c r="A566" s="89">
        <v>78</v>
      </c>
      <c r="B566" s="109" t="s">
        <v>490</v>
      </c>
      <c r="C566" s="148" t="s">
        <v>100</v>
      </c>
      <c r="D566" s="109" t="s">
        <v>150</v>
      </c>
      <c r="E566" s="109">
        <v>1</v>
      </c>
      <c r="F566" s="109" t="s">
        <v>190</v>
      </c>
      <c r="G566" s="158"/>
      <c r="H566" s="37">
        <v>642500</v>
      </c>
      <c r="I566" s="36" t="s">
        <v>9</v>
      </c>
      <c r="J566" s="77" t="s">
        <v>45</v>
      </c>
      <c r="K566" s="141" t="s">
        <v>479</v>
      </c>
      <c r="L566" s="103" t="s">
        <v>492</v>
      </c>
      <c r="M566" s="105"/>
    </row>
    <row r="567" spans="1:13" s="106" customFormat="1" ht="25.5" x14ac:dyDescent="0.25">
      <c r="A567" s="89">
        <v>79</v>
      </c>
      <c r="B567" s="109" t="s">
        <v>491</v>
      </c>
      <c r="C567" s="148" t="s">
        <v>100</v>
      </c>
      <c r="D567" s="109" t="s">
        <v>150</v>
      </c>
      <c r="E567" s="109">
        <v>1</v>
      </c>
      <c r="F567" s="109" t="s">
        <v>190</v>
      </c>
      <c r="G567" s="158"/>
      <c r="H567" s="37">
        <v>2865000</v>
      </c>
      <c r="I567" s="36" t="s">
        <v>9</v>
      </c>
      <c r="J567" s="77" t="s">
        <v>45</v>
      </c>
      <c r="K567" s="141" t="s">
        <v>479</v>
      </c>
      <c r="L567" s="103" t="s">
        <v>492</v>
      </c>
      <c r="M567" s="105"/>
    </row>
    <row r="568" spans="1:13" s="106" customFormat="1" ht="38.25" x14ac:dyDescent="0.25">
      <c r="A568" s="89">
        <v>80</v>
      </c>
      <c r="B568" s="109" t="s">
        <v>507</v>
      </c>
      <c r="C568" s="103" t="s">
        <v>56</v>
      </c>
      <c r="D568" s="109" t="s">
        <v>508</v>
      </c>
      <c r="E568" s="109">
        <v>1</v>
      </c>
      <c r="F568" s="109" t="s">
        <v>190</v>
      </c>
      <c r="G568" s="158"/>
      <c r="H568" s="37">
        <v>11889642.859999999</v>
      </c>
      <c r="I568" s="36" t="s">
        <v>9</v>
      </c>
      <c r="J568" s="77" t="s">
        <v>45</v>
      </c>
      <c r="K568" s="141" t="s">
        <v>479</v>
      </c>
      <c r="L568" s="103" t="s">
        <v>1008</v>
      </c>
      <c r="M568" s="105"/>
    </row>
    <row r="569" spans="1:13" s="106" customFormat="1" ht="38.25" x14ac:dyDescent="0.25">
      <c r="A569" s="89">
        <v>81</v>
      </c>
      <c r="B569" s="109" t="s">
        <v>509</v>
      </c>
      <c r="C569" s="103" t="s">
        <v>56</v>
      </c>
      <c r="D569" s="109" t="s">
        <v>510</v>
      </c>
      <c r="E569" s="109">
        <v>1</v>
      </c>
      <c r="F569" s="109" t="s">
        <v>190</v>
      </c>
      <c r="G569" s="158"/>
      <c r="H569" s="37">
        <v>2092744</v>
      </c>
      <c r="I569" s="36" t="s">
        <v>9</v>
      </c>
      <c r="J569" s="77" t="s">
        <v>90</v>
      </c>
      <c r="K569" s="141" t="s">
        <v>479</v>
      </c>
      <c r="L569" s="103" t="s">
        <v>883</v>
      </c>
      <c r="M569" s="105"/>
    </row>
    <row r="570" spans="1:13" s="106" customFormat="1" ht="38.25" x14ac:dyDescent="0.25">
      <c r="A570" s="89">
        <v>82</v>
      </c>
      <c r="B570" s="109" t="s">
        <v>511</v>
      </c>
      <c r="C570" s="148" t="s">
        <v>99</v>
      </c>
      <c r="D570" s="109" t="s">
        <v>512</v>
      </c>
      <c r="E570" s="109">
        <v>1</v>
      </c>
      <c r="F570" s="109" t="s">
        <v>190</v>
      </c>
      <c r="G570" s="158"/>
      <c r="H570" s="37">
        <v>13409790</v>
      </c>
      <c r="I570" s="36" t="s">
        <v>9</v>
      </c>
      <c r="J570" s="77" t="s">
        <v>45</v>
      </c>
      <c r="K570" s="141" t="s">
        <v>513</v>
      </c>
      <c r="L570" s="103" t="s">
        <v>514</v>
      </c>
      <c r="M570" s="105"/>
    </row>
    <row r="571" spans="1:13" s="106" customFormat="1" ht="38.25" x14ac:dyDescent="0.25">
      <c r="A571" s="89">
        <v>83</v>
      </c>
      <c r="B571" s="109" t="s">
        <v>537</v>
      </c>
      <c r="C571" s="103" t="s">
        <v>56</v>
      </c>
      <c r="D571" s="109" t="s">
        <v>538</v>
      </c>
      <c r="E571" s="109">
        <v>1</v>
      </c>
      <c r="F571" s="109" t="s">
        <v>190</v>
      </c>
      <c r="G571" s="158"/>
      <c r="H571" s="37">
        <v>2197321.4300000002</v>
      </c>
      <c r="I571" s="36" t="s">
        <v>9</v>
      </c>
      <c r="J571" s="77" t="s">
        <v>90</v>
      </c>
      <c r="K571" s="141" t="s">
        <v>513</v>
      </c>
      <c r="L571" s="103" t="s">
        <v>675</v>
      </c>
      <c r="M571" s="105"/>
    </row>
    <row r="572" spans="1:13" s="106" customFormat="1" ht="51" x14ac:dyDescent="0.25">
      <c r="A572" s="89">
        <v>84</v>
      </c>
      <c r="B572" s="109" t="s">
        <v>583</v>
      </c>
      <c r="C572" s="103" t="s">
        <v>56</v>
      </c>
      <c r="D572" s="109" t="s">
        <v>584</v>
      </c>
      <c r="E572" s="109">
        <v>1</v>
      </c>
      <c r="F572" s="109" t="s">
        <v>190</v>
      </c>
      <c r="G572" s="158"/>
      <c r="H572" s="37">
        <v>360000</v>
      </c>
      <c r="I572" s="36" t="s">
        <v>9</v>
      </c>
      <c r="J572" s="77" t="s">
        <v>90</v>
      </c>
      <c r="K572" s="141" t="s">
        <v>513</v>
      </c>
      <c r="L572" s="103" t="s">
        <v>585</v>
      </c>
      <c r="M572" s="105"/>
    </row>
    <row r="573" spans="1:13" s="106" customFormat="1" ht="38.25" x14ac:dyDescent="0.25">
      <c r="A573" s="89">
        <v>85</v>
      </c>
      <c r="B573" s="109" t="s">
        <v>586</v>
      </c>
      <c r="C573" s="103" t="s">
        <v>56</v>
      </c>
      <c r="D573" s="109" t="s">
        <v>587</v>
      </c>
      <c r="E573" s="109">
        <v>1</v>
      </c>
      <c r="F573" s="109" t="s">
        <v>190</v>
      </c>
      <c r="G573" s="158"/>
      <c r="H573" s="37">
        <v>128142.86</v>
      </c>
      <c r="I573" s="36" t="s">
        <v>9</v>
      </c>
      <c r="J573" s="77" t="s">
        <v>90</v>
      </c>
      <c r="K573" s="141" t="s">
        <v>513</v>
      </c>
      <c r="L573" s="103" t="s">
        <v>588</v>
      </c>
      <c r="M573" s="105"/>
    </row>
    <row r="574" spans="1:13" s="106" customFormat="1" ht="31.5" x14ac:dyDescent="0.2">
      <c r="A574" s="89">
        <v>86</v>
      </c>
      <c r="B574" s="205" t="s">
        <v>634</v>
      </c>
      <c r="C574" s="191" t="s">
        <v>100</v>
      </c>
      <c r="D574" s="192" t="s">
        <v>150</v>
      </c>
      <c r="E574" s="191">
        <v>1</v>
      </c>
      <c r="F574" s="103" t="s">
        <v>190</v>
      </c>
      <c r="G574" s="193"/>
      <c r="H574" s="158">
        <v>240000</v>
      </c>
      <c r="I574" s="103" t="s">
        <v>9</v>
      </c>
      <c r="J574" s="193" t="s">
        <v>105</v>
      </c>
      <c r="K574" s="141" t="s">
        <v>513</v>
      </c>
      <c r="L574" s="103" t="s">
        <v>635</v>
      </c>
      <c r="M574" s="105"/>
    </row>
    <row r="575" spans="1:13" s="106" customFormat="1" ht="38.25" x14ac:dyDescent="0.2">
      <c r="A575" s="89">
        <v>87</v>
      </c>
      <c r="B575" s="252" t="s">
        <v>636</v>
      </c>
      <c r="C575" s="171" t="s">
        <v>100</v>
      </c>
      <c r="D575" s="253" t="s">
        <v>150</v>
      </c>
      <c r="E575" s="223">
        <v>1</v>
      </c>
      <c r="F575" s="223" t="s">
        <v>190</v>
      </c>
      <c r="G575" s="211"/>
      <c r="H575" s="224">
        <v>126000</v>
      </c>
      <c r="I575" s="171" t="s">
        <v>9</v>
      </c>
      <c r="J575" s="193" t="s">
        <v>105</v>
      </c>
      <c r="K575" s="141" t="s">
        <v>513</v>
      </c>
      <c r="L575" s="103" t="s">
        <v>635</v>
      </c>
      <c r="M575" s="105"/>
    </row>
    <row r="576" spans="1:13" s="106" customFormat="1" ht="25.5" x14ac:dyDescent="0.25">
      <c r="A576" s="170">
        <v>88</v>
      </c>
      <c r="B576" s="103" t="s">
        <v>650</v>
      </c>
      <c r="C576" s="38" t="s">
        <v>100</v>
      </c>
      <c r="D576" s="38" t="s">
        <v>17</v>
      </c>
      <c r="E576" s="38">
        <v>1</v>
      </c>
      <c r="F576" s="38" t="s">
        <v>24</v>
      </c>
      <c r="G576" s="193"/>
      <c r="H576" s="225">
        <v>3199739</v>
      </c>
      <c r="I576" s="39" t="s">
        <v>651</v>
      </c>
      <c r="J576" s="212" t="s">
        <v>203</v>
      </c>
      <c r="K576" s="141" t="s">
        <v>513</v>
      </c>
      <c r="L576" s="103" t="s">
        <v>652</v>
      </c>
      <c r="M576" s="105"/>
    </row>
    <row r="577" spans="1:13" s="106" customFormat="1" ht="38.25" x14ac:dyDescent="0.25">
      <c r="A577" s="89">
        <v>89</v>
      </c>
      <c r="B577" s="215" t="s">
        <v>656</v>
      </c>
      <c r="C577" s="219" t="s">
        <v>657</v>
      </c>
      <c r="D577" s="98" t="s">
        <v>17</v>
      </c>
      <c r="E577" s="98">
        <v>1</v>
      </c>
      <c r="F577" s="98" t="s">
        <v>24</v>
      </c>
      <c r="G577" s="194"/>
      <c r="H577" s="220" t="s">
        <v>658</v>
      </c>
      <c r="I577" s="221" t="s">
        <v>651</v>
      </c>
      <c r="J577" s="212" t="s">
        <v>203</v>
      </c>
      <c r="K577" s="141" t="s">
        <v>513</v>
      </c>
      <c r="L577" s="103" t="s">
        <v>652</v>
      </c>
      <c r="M577" s="105"/>
    </row>
    <row r="578" spans="1:13" s="106" customFormat="1" ht="49.5" customHeight="1" x14ac:dyDescent="0.25">
      <c r="A578" s="89">
        <v>90</v>
      </c>
      <c r="B578" s="103" t="s">
        <v>673</v>
      </c>
      <c r="C578" s="219" t="s">
        <v>674</v>
      </c>
      <c r="D578" s="98" t="s">
        <v>735</v>
      </c>
      <c r="E578" s="38">
        <v>1</v>
      </c>
      <c r="F578" s="38" t="s">
        <v>24</v>
      </c>
      <c r="G578" s="194"/>
      <c r="H578" s="222">
        <v>865178.57</v>
      </c>
      <c r="I578" s="39" t="s">
        <v>651</v>
      </c>
      <c r="J578" s="77" t="s">
        <v>90</v>
      </c>
      <c r="K578" s="141" t="s">
        <v>513</v>
      </c>
      <c r="L578" s="103" t="s">
        <v>736</v>
      </c>
      <c r="M578" s="105"/>
    </row>
    <row r="579" spans="1:13" s="106" customFormat="1" ht="49.5" customHeight="1" x14ac:dyDescent="0.25">
      <c r="A579" s="89">
        <v>91</v>
      </c>
      <c r="B579" s="148" t="s">
        <v>686</v>
      </c>
      <c r="C579" s="219" t="s">
        <v>687</v>
      </c>
      <c r="D579" s="192" t="s">
        <v>150</v>
      </c>
      <c r="E579" s="38">
        <v>1</v>
      </c>
      <c r="F579" s="38" t="s">
        <v>24</v>
      </c>
      <c r="G579" s="194"/>
      <c r="H579" s="222">
        <v>49107.14</v>
      </c>
      <c r="I579" s="39" t="s">
        <v>651</v>
      </c>
      <c r="J579" s="193" t="s">
        <v>105</v>
      </c>
      <c r="K579" s="141" t="s">
        <v>513</v>
      </c>
      <c r="L579" s="103" t="s">
        <v>688</v>
      </c>
      <c r="M579" s="105"/>
    </row>
    <row r="580" spans="1:13" s="106" customFormat="1" ht="49.5" customHeight="1" x14ac:dyDescent="0.25">
      <c r="A580" s="89">
        <v>92</v>
      </c>
      <c r="B580" s="148" t="s">
        <v>689</v>
      </c>
      <c r="C580" s="219" t="s">
        <v>674</v>
      </c>
      <c r="D580" s="192" t="s">
        <v>690</v>
      </c>
      <c r="E580" s="38">
        <v>1</v>
      </c>
      <c r="F580" s="38" t="s">
        <v>24</v>
      </c>
      <c r="G580" s="194"/>
      <c r="H580" s="222">
        <v>8326950</v>
      </c>
      <c r="I580" s="39" t="s">
        <v>651</v>
      </c>
      <c r="J580" s="77" t="s">
        <v>90</v>
      </c>
      <c r="K580" s="141" t="s">
        <v>513</v>
      </c>
      <c r="L580" s="103" t="s">
        <v>691</v>
      </c>
      <c r="M580" s="105"/>
    </row>
    <row r="581" spans="1:13" s="106" customFormat="1" ht="36" customHeight="1" x14ac:dyDescent="0.25">
      <c r="A581" s="89">
        <v>93</v>
      </c>
      <c r="B581" s="103" t="s">
        <v>692</v>
      </c>
      <c r="C581" s="219" t="s">
        <v>674</v>
      </c>
      <c r="D581" s="98" t="s">
        <v>17</v>
      </c>
      <c r="E581" s="38">
        <v>1</v>
      </c>
      <c r="F581" s="38" t="s">
        <v>24</v>
      </c>
      <c r="G581" s="194"/>
      <c r="H581" s="222">
        <v>5025000</v>
      </c>
      <c r="I581" s="39" t="s">
        <v>651</v>
      </c>
      <c r="J581" s="77" t="s">
        <v>90</v>
      </c>
      <c r="K581" s="141" t="s">
        <v>513</v>
      </c>
      <c r="L581" s="103" t="s">
        <v>693</v>
      </c>
      <c r="M581" s="105"/>
    </row>
    <row r="582" spans="1:13" s="106" customFormat="1" ht="24" customHeight="1" x14ac:dyDescent="0.25">
      <c r="A582" s="89">
        <v>94</v>
      </c>
      <c r="B582" s="148" t="s">
        <v>701</v>
      </c>
      <c r="C582" s="38" t="s">
        <v>100</v>
      </c>
      <c r="D582" s="98" t="s">
        <v>17</v>
      </c>
      <c r="E582" s="38">
        <v>1</v>
      </c>
      <c r="F582" s="38" t="s">
        <v>24</v>
      </c>
      <c r="G582" s="194"/>
      <c r="H582" s="222">
        <v>5750600</v>
      </c>
      <c r="I582" s="39" t="s">
        <v>651</v>
      </c>
      <c r="J582" s="193" t="s">
        <v>105</v>
      </c>
      <c r="K582" s="141" t="s">
        <v>513</v>
      </c>
      <c r="L582" s="103" t="s">
        <v>698</v>
      </c>
      <c r="M582" s="105"/>
    </row>
    <row r="583" spans="1:13" s="106" customFormat="1" ht="24" customHeight="1" x14ac:dyDescent="0.25">
      <c r="A583" s="89">
        <v>95</v>
      </c>
      <c r="B583" s="148" t="s">
        <v>699</v>
      </c>
      <c r="C583" s="38" t="s">
        <v>100</v>
      </c>
      <c r="D583" s="98" t="s">
        <v>17</v>
      </c>
      <c r="E583" s="38">
        <v>1</v>
      </c>
      <c r="F583" s="38" t="s">
        <v>24</v>
      </c>
      <c r="G583" s="194"/>
      <c r="H583" s="222">
        <v>10918000</v>
      </c>
      <c r="I583" s="39" t="s">
        <v>651</v>
      </c>
      <c r="J583" s="193" t="s">
        <v>105</v>
      </c>
      <c r="K583" s="141" t="s">
        <v>129</v>
      </c>
      <c r="L583" s="103" t="s">
        <v>785</v>
      </c>
      <c r="M583" s="105"/>
    </row>
    <row r="584" spans="1:13" s="106" customFormat="1" ht="42.75" customHeight="1" x14ac:dyDescent="0.25">
      <c r="A584" s="89">
        <v>96</v>
      </c>
      <c r="B584" s="148" t="s">
        <v>716</v>
      </c>
      <c r="C584" s="98" t="s">
        <v>99</v>
      </c>
      <c r="D584" s="98" t="s">
        <v>715</v>
      </c>
      <c r="E584" s="38">
        <v>1</v>
      </c>
      <c r="F584" s="38" t="s">
        <v>24</v>
      </c>
      <c r="G584" s="194"/>
      <c r="H584" s="222">
        <v>20772114.289999999</v>
      </c>
      <c r="I584" s="39" t="s">
        <v>651</v>
      </c>
      <c r="J584" s="193" t="s">
        <v>105</v>
      </c>
      <c r="K584" s="141" t="s">
        <v>513</v>
      </c>
      <c r="L584" s="103" t="s">
        <v>700</v>
      </c>
      <c r="M584" s="105"/>
    </row>
    <row r="585" spans="1:13" s="106" customFormat="1" ht="54" customHeight="1" x14ac:dyDescent="0.25">
      <c r="A585" s="89">
        <v>97</v>
      </c>
      <c r="B585" s="148" t="s">
        <v>740</v>
      </c>
      <c r="C585" s="98" t="s">
        <v>674</v>
      </c>
      <c r="D585" s="98" t="s">
        <v>741</v>
      </c>
      <c r="E585" s="38">
        <v>1</v>
      </c>
      <c r="F585" s="38" t="s">
        <v>24</v>
      </c>
      <c r="G585" s="194"/>
      <c r="H585" s="222">
        <v>440000</v>
      </c>
      <c r="I585" s="39" t="s">
        <v>651</v>
      </c>
      <c r="J585" s="193" t="s">
        <v>90</v>
      </c>
      <c r="K585" s="141" t="s">
        <v>513</v>
      </c>
      <c r="L585" s="103" t="s">
        <v>788</v>
      </c>
      <c r="M585" s="105"/>
    </row>
    <row r="586" spans="1:13" s="106" customFormat="1" ht="51" customHeight="1" x14ac:dyDescent="0.25">
      <c r="A586" s="89">
        <v>98</v>
      </c>
      <c r="B586" s="148" t="s">
        <v>789</v>
      </c>
      <c r="C586" s="98" t="s">
        <v>674</v>
      </c>
      <c r="D586" s="98" t="s">
        <v>790</v>
      </c>
      <c r="E586" s="38">
        <v>1</v>
      </c>
      <c r="F586" s="38" t="s">
        <v>24</v>
      </c>
      <c r="G586" s="194"/>
      <c r="H586" s="222">
        <v>1135000</v>
      </c>
      <c r="I586" s="39" t="s">
        <v>651</v>
      </c>
      <c r="J586" s="193" t="s">
        <v>90</v>
      </c>
      <c r="K586" s="141" t="s">
        <v>513</v>
      </c>
      <c r="L586" s="103" t="s">
        <v>791</v>
      </c>
      <c r="M586" s="105"/>
    </row>
    <row r="587" spans="1:13" s="106" customFormat="1" ht="76.5" customHeight="1" x14ac:dyDescent="0.25">
      <c r="A587" s="89">
        <v>99</v>
      </c>
      <c r="B587" s="107" t="s">
        <v>737</v>
      </c>
      <c r="C587" s="242" t="s">
        <v>674</v>
      </c>
      <c r="D587" s="107" t="s">
        <v>738</v>
      </c>
      <c r="E587" s="150">
        <v>1</v>
      </c>
      <c r="F587" s="107" t="s">
        <v>24</v>
      </c>
      <c r="G587" s="194"/>
      <c r="H587" s="222">
        <v>82500</v>
      </c>
      <c r="I587" s="39" t="s">
        <v>651</v>
      </c>
      <c r="J587" s="77" t="s">
        <v>90</v>
      </c>
      <c r="K587" s="141" t="s">
        <v>129</v>
      </c>
      <c r="L587" s="103" t="s">
        <v>739</v>
      </c>
      <c r="M587" s="105"/>
    </row>
    <row r="588" spans="1:13" s="106" customFormat="1" ht="42.75" customHeight="1" x14ac:dyDescent="0.25">
      <c r="A588" s="89">
        <v>100</v>
      </c>
      <c r="B588" s="243" t="s">
        <v>686</v>
      </c>
      <c r="C588" s="242" t="s">
        <v>744</v>
      </c>
      <c r="D588" s="246" t="s">
        <v>742</v>
      </c>
      <c r="E588" s="244">
        <v>1</v>
      </c>
      <c r="F588" s="39" t="s">
        <v>24</v>
      </c>
      <c r="G588" s="245"/>
      <c r="H588" s="263">
        <v>500000</v>
      </c>
      <c r="I588" s="39" t="s">
        <v>651</v>
      </c>
      <c r="J588" s="77" t="s">
        <v>743</v>
      </c>
      <c r="K588" s="141" t="s">
        <v>129</v>
      </c>
      <c r="L588" s="103" t="s">
        <v>825</v>
      </c>
      <c r="M588" s="105"/>
    </row>
    <row r="589" spans="1:13" s="106" customFormat="1" ht="42.75" customHeight="1" x14ac:dyDescent="0.25">
      <c r="A589" s="89">
        <v>101</v>
      </c>
      <c r="B589" s="249" t="s">
        <v>795</v>
      </c>
      <c r="C589" s="242" t="s">
        <v>674</v>
      </c>
      <c r="D589" s="107" t="s">
        <v>796</v>
      </c>
      <c r="E589" s="150">
        <v>1</v>
      </c>
      <c r="F589" s="107" t="s">
        <v>24</v>
      </c>
      <c r="G589" s="250"/>
      <c r="H589" s="251">
        <v>200000</v>
      </c>
      <c r="I589" s="39" t="s">
        <v>651</v>
      </c>
      <c r="J589" s="77" t="s">
        <v>90</v>
      </c>
      <c r="K589" s="141" t="s">
        <v>129</v>
      </c>
      <c r="L589" s="103" t="s">
        <v>797</v>
      </c>
      <c r="M589" s="105"/>
    </row>
    <row r="590" spans="1:13" s="106" customFormat="1" ht="42.75" customHeight="1" x14ac:dyDescent="0.25">
      <c r="A590" s="89">
        <v>102</v>
      </c>
      <c r="B590" s="199" t="s">
        <v>809</v>
      </c>
      <c r="C590" s="103" t="s">
        <v>100</v>
      </c>
      <c r="D590" s="107" t="s">
        <v>150</v>
      </c>
      <c r="E590" s="150">
        <v>1</v>
      </c>
      <c r="F590" s="107" t="s">
        <v>24</v>
      </c>
      <c r="G590" s="262"/>
      <c r="H590" s="264">
        <v>4500000</v>
      </c>
      <c r="I590" s="218" t="s">
        <v>651</v>
      </c>
      <c r="J590" s="209" t="s">
        <v>811</v>
      </c>
      <c r="K590" s="141" t="s">
        <v>129</v>
      </c>
      <c r="L590" s="103" t="s">
        <v>810</v>
      </c>
      <c r="M590" s="105"/>
    </row>
    <row r="591" spans="1:13" s="106" customFormat="1" ht="59.25" customHeight="1" x14ac:dyDescent="0.25">
      <c r="A591" s="89">
        <v>103</v>
      </c>
      <c r="B591" s="258" t="s">
        <v>812</v>
      </c>
      <c r="C591" s="257" t="s">
        <v>674</v>
      </c>
      <c r="D591" s="260" t="s">
        <v>813</v>
      </c>
      <c r="E591" s="259">
        <v>1</v>
      </c>
      <c r="F591" s="258" t="s">
        <v>24</v>
      </c>
      <c r="G591" s="261"/>
      <c r="H591" s="265">
        <v>361608.3</v>
      </c>
      <c r="I591" s="39" t="s">
        <v>651</v>
      </c>
      <c r="J591" s="77" t="s">
        <v>90</v>
      </c>
      <c r="K591" s="141" t="s">
        <v>129</v>
      </c>
      <c r="L591" s="103" t="s">
        <v>901</v>
      </c>
      <c r="M591" s="105"/>
    </row>
    <row r="592" spans="1:13" s="106" customFormat="1" ht="59.25" customHeight="1" x14ac:dyDescent="0.25">
      <c r="A592" s="89">
        <v>104</v>
      </c>
      <c r="B592" s="268" t="s">
        <v>812</v>
      </c>
      <c r="C592" s="267" t="s">
        <v>674</v>
      </c>
      <c r="D592" s="271" t="s">
        <v>814</v>
      </c>
      <c r="E592" s="269">
        <v>1</v>
      </c>
      <c r="F592" s="268" t="s">
        <v>24</v>
      </c>
      <c r="G592" s="266"/>
      <c r="H592" s="270">
        <v>671427.2</v>
      </c>
      <c r="I592" s="39" t="s">
        <v>651</v>
      </c>
      <c r="J592" s="77" t="s">
        <v>90</v>
      </c>
      <c r="K592" s="141" t="s">
        <v>129</v>
      </c>
      <c r="L592" s="103" t="s">
        <v>902</v>
      </c>
      <c r="M592" s="105"/>
    </row>
    <row r="593" spans="1:13" s="106" customFormat="1" ht="59.25" customHeight="1" x14ac:dyDescent="0.25">
      <c r="A593" s="89">
        <v>105</v>
      </c>
      <c r="B593" s="273" t="s">
        <v>815</v>
      </c>
      <c r="C593" s="272" t="s">
        <v>674</v>
      </c>
      <c r="D593" s="276" t="s">
        <v>816</v>
      </c>
      <c r="E593" s="274">
        <v>1</v>
      </c>
      <c r="F593" s="273" t="s">
        <v>24</v>
      </c>
      <c r="G593" s="277"/>
      <c r="H593" s="275">
        <v>56250</v>
      </c>
      <c r="I593" s="39" t="s">
        <v>651</v>
      </c>
      <c r="J593" s="77" t="s">
        <v>90</v>
      </c>
      <c r="K593" s="141" t="s">
        <v>129</v>
      </c>
      <c r="L593" s="103" t="s">
        <v>817</v>
      </c>
      <c r="M593" s="105"/>
    </row>
    <row r="594" spans="1:13" s="106" customFormat="1" ht="59.25" customHeight="1" x14ac:dyDescent="0.25">
      <c r="A594" s="89">
        <v>106</v>
      </c>
      <c r="B594" s="276" t="s">
        <v>818</v>
      </c>
      <c r="C594" s="278" t="s">
        <v>819</v>
      </c>
      <c r="D594" s="276" t="s">
        <v>17</v>
      </c>
      <c r="E594" s="274">
        <v>1</v>
      </c>
      <c r="F594" s="273" t="s">
        <v>24</v>
      </c>
      <c r="G594" s="277"/>
      <c r="H594" s="279">
        <v>21670315.5</v>
      </c>
      <c r="I594" s="39" t="s">
        <v>651</v>
      </c>
      <c r="J594" s="77" t="s">
        <v>45</v>
      </c>
      <c r="K594" s="141" t="s">
        <v>129</v>
      </c>
      <c r="L594" s="103" t="s">
        <v>820</v>
      </c>
      <c r="M594" s="105"/>
    </row>
    <row r="595" spans="1:13" s="106" customFormat="1" ht="64.5" customHeight="1" x14ac:dyDescent="0.25">
      <c r="A595" s="89">
        <v>107</v>
      </c>
      <c r="B595" s="276" t="s">
        <v>845</v>
      </c>
      <c r="C595" s="272" t="s">
        <v>674</v>
      </c>
      <c r="D595" s="276" t="s">
        <v>843</v>
      </c>
      <c r="E595" s="274">
        <v>1</v>
      </c>
      <c r="F595" s="273" t="s">
        <v>24</v>
      </c>
      <c r="G595" s="277"/>
      <c r="H595" s="279">
        <v>117150</v>
      </c>
      <c r="I595" s="39" t="s">
        <v>651</v>
      </c>
      <c r="J595" s="77" t="s">
        <v>90</v>
      </c>
      <c r="K595" s="141" t="s">
        <v>840</v>
      </c>
      <c r="L595" s="103" t="s">
        <v>844</v>
      </c>
      <c r="M595" s="105"/>
    </row>
    <row r="596" spans="1:13" s="106" customFormat="1" ht="64.5" customHeight="1" x14ac:dyDescent="0.25">
      <c r="A596" s="89">
        <v>108</v>
      </c>
      <c r="B596" s="276" t="s">
        <v>842</v>
      </c>
      <c r="C596" s="272" t="s">
        <v>674</v>
      </c>
      <c r="D596" s="276" t="s">
        <v>843</v>
      </c>
      <c r="E596" s="274">
        <v>1</v>
      </c>
      <c r="F596" s="273" t="s">
        <v>24</v>
      </c>
      <c r="G596" s="277"/>
      <c r="H596" s="279">
        <v>1320000</v>
      </c>
      <c r="I596" s="39" t="s">
        <v>651</v>
      </c>
      <c r="J596" s="77" t="s">
        <v>90</v>
      </c>
      <c r="K596" s="141" t="s">
        <v>840</v>
      </c>
      <c r="L596" s="103" t="s">
        <v>844</v>
      </c>
      <c r="M596" s="105"/>
    </row>
    <row r="597" spans="1:13" s="106" customFormat="1" ht="70.5" customHeight="1" x14ac:dyDescent="0.25">
      <c r="A597" s="89">
        <v>109</v>
      </c>
      <c r="B597" s="276" t="s">
        <v>838</v>
      </c>
      <c r="C597" s="272" t="s">
        <v>674</v>
      </c>
      <c r="D597" s="276" t="s">
        <v>839</v>
      </c>
      <c r="E597" s="274">
        <v>1</v>
      </c>
      <c r="F597" s="273" t="s">
        <v>24</v>
      </c>
      <c r="G597" s="277"/>
      <c r="H597" s="279">
        <v>178571.43</v>
      </c>
      <c r="I597" s="39" t="s">
        <v>651</v>
      </c>
      <c r="J597" s="77" t="s">
        <v>90</v>
      </c>
      <c r="K597" s="141" t="s">
        <v>840</v>
      </c>
      <c r="L597" s="103" t="s">
        <v>841</v>
      </c>
      <c r="M597" s="105"/>
    </row>
    <row r="598" spans="1:13" s="106" customFormat="1" ht="70.5" customHeight="1" x14ac:dyDescent="0.25">
      <c r="A598" s="89">
        <v>110</v>
      </c>
      <c r="B598" s="276" t="s">
        <v>846</v>
      </c>
      <c r="C598" s="272" t="s">
        <v>674</v>
      </c>
      <c r="D598" s="276" t="s">
        <v>847</v>
      </c>
      <c r="E598" s="274">
        <v>1</v>
      </c>
      <c r="F598" s="273" t="s">
        <v>24</v>
      </c>
      <c r="G598" s="277"/>
      <c r="H598" s="279">
        <v>178571.43</v>
      </c>
      <c r="I598" s="39" t="s">
        <v>651</v>
      </c>
      <c r="J598" s="77" t="s">
        <v>90</v>
      </c>
      <c r="K598" s="141" t="s">
        <v>840</v>
      </c>
      <c r="L598" s="103" t="s">
        <v>848</v>
      </c>
      <c r="M598" s="105"/>
    </row>
    <row r="599" spans="1:13" s="106" customFormat="1" ht="70.5" customHeight="1" x14ac:dyDescent="0.25">
      <c r="A599" s="89">
        <v>111</v>
      </c>
      <c r="B599" s="276" t="s">
        <v>851</v>
      </c>
      <c r="C599" s="278" t="s">
        <v>100</v>
      </c>
      <c r="D599" s="276" t="s">
        <v>852</v>
      </c>
      <c r="E599" s="274">
        <v>1</v>
      </c>
      <c r="F599" s="273" t="s">
        <v>24</v>
      </c>
      <c r="G599" s="277"/>
      <c r="H599" s="279">
        <v>240000</v>
      </c>
      <c r="I599" s="39" t="s">
        <v>651</v>
      </c>
      <c r="J599" s="77" t="s">
        <v>105</v>
      </c>
      <c r="K599" s="141" t="s">
        <v>840</v>
      </c>
      <c r="L599" s="103" t="s">
        <v>853</v>
      </c>
      <c r="M599" s="105"/>
    </row>
    <row r="600" spans="1:13" s="106" customFormat="1" ht="70.5" customHeight="1" x14ac:dyDescent="0.25">
      <c r="A600" s="89">
        <v>112</v>
      </c>
      <c r="B600" s="276" t="s">
        <v>858</v>
      </c>
      <c r="C600" s="278" t="s">
        <v>99</v>
      </c>
      <c r="D600" s="276" t="s">
        <v>859</v>
      </c>
      <c r="E600" s="274">
        <v>1</v>
      </c>
      <c r="F600" s="273" t="s">
        <v>24</v>
      </c>
      <c r="G600" s="277"/>
      <c r="H600" s="279">
        <v>19624000</v>
      </c>
      <c r="I600" s="39" t="s">
        <v>9</v>
      </c>
      <c r="J600" s="77" t="s">
        <v>90</v>
      </c>
      <c r="K600" s="141" t="s">
        <v>915</v>
      </c>
      <c r="L600" s="103" t="s">
        <v>861</v>
      </c>
      <c r="M600" s="105"/>
    </row>
    <row r="601" spans="1:13" s="106" customFormat="1" ht="70.5" customHeight="1" x14ac:dyDescent="0.25">
      <c r="A601" s="89">
        <v>113</v>
      </c>
      <c r="B601" s="276" t="s">
        <v>914</v>
      </c>
      <c r="C601" s="272" t="s">
        <v>674</v>
      </c>
      <c r="D601" s="276" t="s">
        <v>852</v>
      </c>
      <c r="E601" s="274">
        <v>1</v>
      </c>
      <c r="F601" s="273" t="s">
        <v>24</v>
      </c>
      <c r="G601" s="277"/>
      <c r="H601" s="279">
        <v>2270503</v>
      </c>
      <c r="I601" s="39" t="s">
        <v>9</v>
      </c>
      <c r="J601" s="77" t="s">
        <v>90</v>
      </c>
      <c r="K601" s="141" t="s">
        <v>915</v>
      </c>
      <c r="L601" s="103" t="s">
        <v>916</v>
      </c>
      <c r="M601" s="105"/>
    </row>
    <row r="602" spans="1:13" s="106" customFormat="1" ht="70.5" customHeight="1" x14ac:dyDescent="0.25">
      <c r="A602" s="89">
        <v>114</v>
      </c>
      <c r="B602" s="276" t="s">
        <v>976</v>
      </c>
      <c r="C602" s="272" t="s">
        <v>674</v>
      </c>
      <c r="D602" s="276" t="s">
        <v>852</v>
      </c>
      <c r="E602" s="274">
        <v>1</v>
      </c>
      <c r="F602" s="273" t="s">
        <v>24</v>
      </c>
      <c r="G602" s="277"/>
      <c r="H602" s="279">
        <v>70200</v>
      </c>
      <c r="I602" s="39" t="s">
        <v>9</v>
      </c>
      <c r="J602" s="77" t="s">
        <v>90</v>
      </c>
      <c r="K602" s="141" t="s">
        <v>958</v>
      </c>
      <c r="L602" s="309" t="s">
        <v>959</v>
      </c>
      <c r="M602" s="105"/>
    </row>
    <row r="603" spans="1:13" s="106" customFormat="1" ht="70.5" customHeight="1" x14ac:dyDescent="0.25">
      <c r="A603" s="89">
        <v>115</v>
      </c>
      <c r="B603" s="276" t="s">
        <v>653</v>
      </c>
      <c r="C603" s="278" t="s">
        <v>100</v>
      </c>
      <c r="D603" s="276" t="s">
        <v>852</v>
      </c>
      <c r="E603" s="274">
        <v>1</v>
      </c>
      <c r="F603" s="273" t="s">
        <v>24</v>
      </c>
      <c r="G603" s="277"/>
      <c r="H603" s="279">
        <v>472160</v>
      </c>
      <c r="I603" s="39" t="s">
        <v>9</v>
      </c>
      <c r="J603" s="77" t="s">
        <v>203</v>
      </c>
      <c r="K603" s="141" t="s">
        <v>958</v>
      </c>
      <c r="L603" s="309" t="s">
        <v>968</v>
      </c>
      <c r="M603" s="105"/>
    </row>
    <row r="604" spans="1:13" s="106" customFormat="1" ht="70.5" customHeight="1" x14ac:dyDescent="0.25">
      <c r="A604" s="89">
        <v>116</v>
      </c>
      <c r="B604" s="276" t="s">
        <v>969</v>
      </c>
      <c r="C604" s="272" t="s">
        <v>674</v>
      </c>
      <c r="D604" s="276" t="s">
        <v>852</v>
      </c>
      <c r="E604" s="274">
        <v>1</v>
      </c>
      <c r="F604" s="273" t="s">
        <v>24</v>
      </c>
      <c r="G604" s="277"/>
      <c r="H604" s="279">
        <v>492800</v>
      </c>
      <c r="I604" s="39" t="s">
        <v>9</v>
      </c>
      <c r="J604" s="77" t="s">
        <v>1003</v>
      </c>
      <c r="K604" s="141" t="s">
        <v>958</v>
      </c>
      <c r="L604" s="309" t="s">
        <v>971</v>
      </c>
      <c r="M604" s="105"/>
    </row>
    <row r="605" spans="1:13" s="106" customFormat="1" ht="70.5" customHeight="1" x14ac:dyDescent="0.25">
      <c r="A605" s="89">
        <v>117</v>
      </c>
      <c r="B605" s="276" t="s">
        <v>970</v>
      </c>
      <c r="C605" s="272" t="s">
        <v>674</v>
      </c>
      <c r="D605" s="276" t="s">
        <v>852</v>
      </c>
      <c r="E605" s="274">
        <v>1</v>
      </c>
      <c r="F605" s="273" t="s">
        <v>24</v>
      </c>
      <c r="G605" s="277"/>
      <c r="H605" s="279">
        <v>400000</v>
      </c>
      <c r="I605" s="39" t="s">
        <v>9</v>
      </c>
      <c r="J605" s="77" t="s">
        <v>1003</v>
      </c>
      <c r="K605" s="141" t="s">
        <v>958</v>
      </c>
      <c r="L605" s="309" t="s">
        <v>971</v>
      </c>
      <c r="M605" s="105"/>
    </row>
    <row r="606" spans="1:13" s="106" customFormat="1" ht="70.5" customHeight="1" x14ac:dyDescent="0.25">
      <c r="A606" s="89">
        <v>118</v>
      </c>
      <c r="B606" s="276" t="s">
        <v>993</v>
      </c>
      <c r="C606" s="272" t="s">
        <v>674</v>
      </c>
      <c r="D606" s="276" t="s">
        <v>994</v>
      </c>
      <c r="E606" s="274">
        <v>1</v>
      </c>
      <c r="F606" s="273" t="s">
        <v>24</v>
      </c>
      <c r="G606" s="277"/>
      <c r="H606" s="279">
        <v>250000</v>
      </c>
      <c r="I606" s="39" t="s">
        <v>9</v>
      </c>
      <c r="J606" s="77" t="s">
        <v>1003</v>
      </c>
      <c r="K606" s="141" t="s">
        <v>958</v>
      </c>
      <c r="L606" s="309" t="s">
        <v>973</v>
      </c>
      <c r="M606" s="105"/>
    </row>
    <row r="607" spans="1:13" s="106" customFormat="1" ht="70.5" customHeight="1" x14ac:dyDescent="0.25">
      <c r="A607" s="89">
        <v>119</v>
      </c>
      <c r="B607" s="276" t="s">
        <v>977</v>
      </c>
      <c r="C607" s="272" t="s">
        <v>674</v>
      </c>
      <c r="D607" s="276" t="s">
        <v>852</v>
      </c>
      <c r="E607" s="274">
        <v>1</v>
      </c>
      <c r="F607" s="273" t="s">
        <v>24</v>
      </c>
      <c r="G607" s="277"/>
      <c r="H607" s="279">
        <v>1485000</v>
      </c>
      <c r="I607" s="39" t="s">
        <v>9</v>
      </c>
      <c r="J607" s="77" t="s">
        <v>1003</v>
      </c>
      <c r="K607" s="141" t="s">
        <v>958</v>
      </c>
      <c r="L607" s="309" t="s">
        <v>978</v>
      </c>
      <c r="M607" s="105"/>
    </row>
    <row r="608" spans="1:13" s="106" customFormat="1" ht="70.5" customHeight="1" x14ac:dyDescent="0.25">
      <c r="A608" s="89">
        <v>120</v>
      </c>
      <c r="B608" s="276" t="s">
        <v>979</v>
      </c>
      <c r="C608" s="278" t="s">
        <v>100</v>
      </c>
      <c r="D608" s="276" t="s">
        <v>852</v>
      </c>
      <c r="E608" s="274">
        <v>1</v>
      </c>
      <c r="F608" s="273" t="s">
        <v>24</v>
      </c>
      <c r="G608" s="277"/>
      <c r="H608" s="279">
        <v>5819700</v>
      </c>
      <c r="I608" s="39" t="s">
        <v>9</v>
      </c>
      <c r="J608" s="77" t="s">
        <v>212</v>
      </c>
      <c r="K608" s="141" t="s">
        <v>958</v>
      </c>
      <c r="L608" s="309" t="s">
        <v>980</v>
      </c>
      <c r="M608" s="105"/>
    </row>
    <row r="609" spans="1:18" s="106" customFormat="1" ht="70.5" customHeight="1" x14ac:dyDescent="0.25">
      <c r="A609" s="89">
        <v>121</v>
      </c>
      <c r="B609" s="276" t="s">
        <v>1002</v>
      </c>
      <c r="C609" s="272" t="s">
        <v>674</v>
      </c>
      <c r="D609" s="276" t="s">
        <v>852</v>
      </c>
      <c r="E609" s="274">
        <v>1</v>
      </c>
      <c r="F609" s="273" t="s">
        <v>24</v>
      </c>
      <c r="G609" s="277"/>
      <c r="H609" s="279">
        <v>289460</v>
      </c>
      <c r="I609" s="39" t="s">
        <v>9</v>
      </c>
      <c r="J609" s="77" t="s">
        <v>1003</v>
      </c>
      <c r="K609" s="141" t="s">
        <v>958</v>
      </c>
      <c r="L609" s="309" t="s">
        <v>1004</v>
      </c>
      <c r="M609" s="105"/>
    </row>
    <row r="610" spans="1:18" s="106" customFormat="1" ht="70.5" customHeight="1" x14ac:dyDescent="0.25">
      <c r="A610" s="89">
        <v>122</v>
      </c>
      <c r="B610" s="276" t="s">
        <v>1005</v>
      </c>
      <c r="C610" s="278" t="s">
        <v>100</v>
      </c>
      <c r="D610" s="276" t="s">
        <v>852</v>
      </c>
      <c r="E610" s="274">
        <v>1</v>
      </c>
      <c r="F610" s="273" t="s">
        <v>24</v>
      </c>
      <c r="G610" s="277"/>
      <c r="H610" s="279">
        <v>5653333</v>
      </c>
      <c r="I610" s="39" t="s">
        <v>9</v>
      </c>
      <c r="J610" s="77" t="s">
        <v>212</v>
      </c>
      <c r="K610" s="141" t="s">
        <v>1006</v>
      </c>
      <c r="L610" s="309" t="s">
        <v>1007</v>
      </c>
      <c r="M610" s="105"/>
    </row>
    <row r="611" spans="1:18" s="106" customFormat="1" ht="70.5" customHeight="1" x14ac:dyDescent="0.25">
      <c r="A611" s="89">
        <v>123</v>
      </c>
      <c r="B611" s="276" t="s">
        <v>1015</v>
      </c>
      <c r="C611" s="278" t="s">
        <v>100</v>
      </c>
      <c r="D611" s="276" t="s">
        <v>852</v>
      </c>
      <c r="E611" s="274">
        <v>1</v>
      </c>
      <c r="F611" s="273" t="s">
        <v>24</v>
      </c>
      <c r="G611" s="277"/>
      <c r="H611" s="279">
        <v>2000000</v>
      </c>
      <c r="I611" s="39" t="s">
        <v>9</v>
      </c>
      <c r="J611" s="77" t="s">
        <v>155</v>
      </c>
      <c r="K611" s="141" t="s">
        <v>1006</v>
      </c>
      <c r="L611" s="309" t="s">
        <v>1016</v>
      </c>
      <c r="M611" s="105"/>
    </row>
    <row r="612" spans="1:18" s="106" customFormat="1" ht="70.5" customHeight="1" x14ac:dyDescent="0.25">
      <c r="A612" s="89">
        <v>124</v>
      </c>
      <c r="B612" s="107" t="s">
        <v>1095</v>
      </c>
      <c r="C612" s="313" t="s">
        <v>674</v>
      </c>
      <c r="D612" s="109" t="s">
        <v>1096</v>
      </c>
      <c r="E612" s="150">
        <v>1</v>
      </c>
      <c r="F612" s="107" t="s">
        <v>24</v>
      </c>
      <c r="G612" s="340"/>
      <c r="H612" s="341">
        <v>45000</v>
      </c>
      <c r="I612" s="39" t="s">
        <v>9</v>
      </c>
      <c r="J612" s="77" t="s">
        <v>1003</v>
      </c>
      <c r="K612" s="141" t="s">
        <v>1006</v>
      </c>
      <c r="L612" s="309" t="s">
        <v>1099</v>
      </c>
      <c r="M612" s="105"/>
    </row>
    <row r="613" spans="1:18" s="106" customFormat="1" ht="70.5" customHeight="1" x14ac:dyDescent="0.25">
      <c r="A613" s="89">
        <v>125</v>
      </c>
      <c r="B613" s="107" t="s">
        <v>1097</v>
      </c>
      <c r="C613" s="313" t="s">
        <v>674</v>
      </c>
      <c r="D613" s="109" t="s">
        <v>1098</v>
      </c>
      <c r="E613" s="150">
        <v>1</v>
      </c>
      <c r="F613" s="107" t="s">
        <v>24</v>
      </c>
      <c r="G613" s="340"/>
      <c r="H613" s="341">
        <v>37500</v>
      </c>
      <c r="I613" s="39" t="s">
        <v>9</v>
      </c>
      <c r="J613" s="77" t="s">
        <v>1003</v>
      </c>
      <c r="K613" s="141" t="s">
        <v>1006</v>
      </c>
      <c r="L613" s="309" t="s">
        <v>1099</v>
      </c>
      <c r="M613" s="105"/>
    </row>
    <row r="614" spans="1:18" s="4" customFormat="1" ht="20.100000000000001" customHeight="1" x14ac:dyDescent="0.25">
      <c r="A614" s="92"/>
      <c r="B614" s="75" t="s">
        <v>83</v>
      </c>
      <c r="C614" s="85"/>
      <c r="D614" s="59"/>
      <c r="E614" s="59"/>
      <c r="F614" s="59"/>
      <c r="G614" s="169"/>
      <c r="H614" s="87">
        <f>SUM(H489:H611)</f>
        <v>483174910.88999999</v>
      </c>
      <c r="I614" s="69"/>
      <c r="J614" s="69"/>
      <c r="K614" s="121"/>
      <c r="L614" s="69"/>
      <c r="M614" s="32"/>
      <c r="N614" s="26"/>
      <c r="O614" s="26"/>
      <c r="P614" s="26"/>
      <c r="Q614" s="26"/>
      <c r="R614" s="26"/>
    </row>
    <row r="615" spans="1:18" s="4" customFormat="1" ht="20.100000000000001" customHeight="1" x14ac:dyDescent="0.25">
      <c r="A615" s="92"/>
      <c r="B615" s="60" t="s">
        <v>84</v>
      </c>
      <c r="C615" s="59"/>
      <c r="D615" s="59"/>
      <c r="E615" s="59"/>
      <c r="F615" s="59"/>
      <c r="G615" s="169"/>
      <c r="H615" s="70">
        <f>H614+H487+H460</f>
        <v>2802578601.5972009</v>
      </c>
      <c r="I615" s="69"/>
      <c r="J615" s="69"/>
      <c r="K615" s="121"/>
      <c r="L615" s="69"/>
      <c r="M615" s="32"/>
      <c r="N615" s="26"/>
      <c r="O615" s="26"/>
      <c r="P615" s="26"/>
      <c r="Q615" s="26"/>
      <c r="R615" s="26"/>
    </row>
    <row r="616" spans="1:18" s="5" customFormat="1" ht="20.100000000000001" customHeight="1" x14ac:dyDescent="0.25">
      <c r="A616" s="93"/>
      <c r="B616" s="60" t="s">
        <v>85</v>
      </c>
      <c r="C616" s="59"/>
      <c r="D616" s="59"/>
      <c r="E616" s="59"/>
      <c r="F616" s="59"/>
      <c r="G616" s="169"/>
      <c r="H616" s="70">
        <f>H615+H94</f>
        <v>4960742438.247201</v>
      </c>
      <c r="I616" s="71"/>
      <c r="J616" s="71"/>
      <c r="K616" s="121"/>
      <c r="L616" s="71"/>
      <c r="M616" s="33"/>
      <c r="N616" s="27"/>
      <c r="O616" s="27"/>
      <c r="P616" s="27"/>
      <c r="Q616" s="27"/>
      <c r="R616" s="27"/>
    </row>
    <row r="617" spans="1:18" x14ac:dyDescent="0.25">
      <c r="A617" s="9"/>
      <c r="B617" s="11"/>
      <c r="C617" s="9"/>
      <c r="D617" s="8"/>
      <c r="E617" s="9"/>
      <c r="F617" s="9"/>
      <c r="G617" s="10"/>
      <c r="H617" s="10"/>
      <c r="I617" s="11"/>
      <c r="J617" s="9"/>
      <c r="K617" s="122"/>
      <c r="L617" s="290"/>
      <c r="M617" s="21"/>
    </row>
    <row r="618" spans="1:18" x14ac:dyDescent="0.25">
      <c r="A618" s="9"/>
      <c r="B618" s="11"/>
      <c r="C618" s="9"/>
      <c r="D618" s="8"/>
      <c r="E618" s="9"/>
      <c r="F618" s="9"/>
      <c r="G618" s="10"/>
      <c r="I618" s="3"/>
      <c r="J618" s="9"/>
      <c r="K618" s="122"/>
      <c r="L618" s="290"/>
      <c r="M618" s="21"/>
    </row>
    <row r="619" spans="1:18" x14ac:dyDescent="0.25">
      <c r="J619" s="14"/>
      <c r="K619" s="123"/>
      <c r="L619" s="20"/>
    </row>
    <row r="620" spans="1:18" x14ac:dyDescent="0.25">
      <c r="J620" s="14"/>
      <c r="K620" s="123"/>
      <c r="L620" s="20"/>
    </row>
    <row r="621" spans="1:18" x14ac:dyDescent="0.25">
      <c r="J621" s="14"/>
      <c r="K621" s="123"/>
      <c r="L621" s="20"/>
    </row>
    <row r="622" spans="1:18" x14ac:dyDescent="0.25">
      <c r="D622" s="22"/>
      <c r="J622" s="14"/>
      <c r="K622" s="123"/>
      <c r="L622" s="20"/>
    </row>
    <row r="623" spans="1:18" x14ac:dyDescent="0.25">
      <c r="J623" s="14"/>
      <c r="K623" s="123"/>
      <c r="L623" s="20"/>
    </row>
    <row r="624" spans="1:18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</sheetData>
  <sheetProtection formatCells="0" formatColumns="0" formatRows="0" insertColumns="0" insertRows="0" insertHyperlinks="0" deleteColumns="0" deleteRows="0" sort="0" autoFilter="0" pivotTables="0"/>
  <autoFilter ref="A2:L61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2018-11-14T05:00:46Z</dcterms:modified>
</cp:coreProperties>
</file>